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2775" windowWidth="11400" windowHeight="5295" firstSheet="1" activeTab="1"/>
  </bookViews>
  <sheets>
    <sheet name="AUSENTISMO OCT" sheetId="11" state="hidden" r:id="rId1"/>
    <sheet name="CONTROL" sheetId="2" r:id="rId2"/>
    <sheet name="RETIROS" sheetId="3" r:id="rId3"/>
    <sheet name="Hoja1" sheetId="10" state="hidden" r:id="rId4"/>
  </sheets>
  <definedNames>
    <definedName name="_xlnm._FilterDatabase" localSheetId="0" hidden="1">'AUSENTISMO OCT'!$A$16:$BC$183</definedName>
    <definedName name="_xlnm._FilterDatabase" localSheetId="1" hidden="1">CONTROL!$A$16:$BC$244</definedName>
  </definedNames>
  <calcPr calcId="145621"/>
</workbook>
</file>

<file path=xl/calcChain.xml><?xml version="1.0" encoding="utf-8"?>
<calcChain xmlns="http://schemas.openxmlformats.org/spreadsheetml/2006/main">
  <c r="I7" i="11" l="1"/>
  <c r="M182" i="11"/>
  <c r="L182" i="11"/>
  <c r="AQ182" i="11"/>
  <c r="AP182" i="11"/>
  <c r="AO182" i="11"/>
  <c r="AN182" i="11"/>
  <c r="AM182" i="11"/>
  <c r="AL182" i="11"/>
  <c r="AK182" i="11"/>
  <c r="AJ182" i="11"/>
  <c r="AI182" i="11"/>
  <c r="AH182" i="11"/>
  <c r="AG182" i="11"/>
  <c r="AF182" i="11"/>
  <c r="AE182" i="11"/>
  <c r="AD182" i="11"/>
  <c r="AC182" i="11"/>
  <c r="AB182" i="11"/>
  <c r="AA182" i="11"/>
  <c r="Z182" i="11"/>
  <c r="Y182" i="11"/>
  <c r="X182" i="11"/>
  <c r="W182" i="11"/>
  <c r="V182" i="11"/>
  <c r="U182" i="11"/>
  <c r="T182" i="11"/>
  <c r="S182" i="11"/>
  <c r="R182" i="11"/>
  <c r="Q182" i="11"/>
  <c r="P182" i="11"/>
  <c r="O182" i="11"/>
  <c r="N182" i="11"/>
  <c r="BC181" i="11"/>
  <c r="BB181" i="11"/>
  <c r="BA181" i="11"/>
  <c r="AZ181" i="11"/>
  <c r="AY181" i="11"/>
  <c r="AX181" i="11"/>
  <c r="AW181" i="11"/>
  <c r="AV181" i="11"/>
  <c r="AU181" i="11"/>
  <c r="AT181" i="11"/>
  <c r="BC180" i="11"/>
  <c r="BB180" i="11"/>
  <c r="BA180" i="11"/>
  <c r="AZ180" i="11"/>
  <c r="AY180" i="11"/>
  <c r="AX180" i="11"/>
  <c r="AW180" i="11"/>
  <c r="AV180" i="11"/>
  <c r="AU180" i="11"/>
  <c r="AT180" i="11"/>
  <c r="BC179" i="11"/>
  <c r="BB179" i="11"/>
  <c r="BA179" i="11"/>
  <c r="AZ179" i="11"/>
  <c r="AY179" i="11"/>
  <c r="AX179" i="11"/>
  <c r="AW179" i="11"/>
  <c r="AV179" i="11"/>
  <c r="AU179" i="11"/>
  <c r="AT179" i="11"/>
  <c r="BC178" i="11"/>
  <c r="BB178" i="11"/>
  <c r="BA178" i="11"/>
  <c r="AZ178" i="11"/>
  <c r="AY178" i="11"/>
  <c r="AX178" i="11"/>
  <c r="AW178" i="11"/>
  <c r="AV178" i="11"/>
  <c r="AU178" i="11"/>
  <c r="AT178" i="11"/>
  <c r="BC177" i="11"/>
  <c r="BB177" i="11"/>
  <c r="BA177" i="11"/>
  <c r="AZ177" i="11"/>
  <c r="AY177" i="11"/>
  <c r="AX177" i="11"/>
  <c r="AW177" i="11"/>
  <c r="AV177" i="11"/>
  <c r="AU177" i="11"/>
  <c r="AT177" i="11"/>
  <c r="BC176" i="11"/>
  <c r="BB176" i="11"/>
  <c r="BA176" i="11"/>
  <c r="AZ176" i="11"/>
  <c r="AY176" i="11"/>
  <c r="AX176" i="11"/>
  <c r="AW176" i="11"/>
  <c r="AV176" i="11"/>
  <c r="AU176" i="11"/>
  <c r="AT176" i="11"/>
  <c r="BC175" i="11"/>
  <c r="BB175" i="11"/>
  <c r="BA175" i="11"/>
  <c r="AZ175" i="11"/>
  <c r="AY175" i="11"/>
  <c r="AX175" i="11"/>
  <c r="AW175" i="11"/>
  <c r="AV175" i="11"/>
  <c r="AU175" i="11"/>
  <c r="AT175" i="11"/>
  <c r="BC174" i="11"/>
  <c r="BB174" i="11"/>
  <c r="BA174" i="11"/>
  <c r="AZ174" i="11"/>
  <c r="AY174" i="11"/>
  <c r="AX174" i="11"/>
  <c r="AW174" i="11"/>
  <c r="AV174" i="11"/>
  <c r="AU174" i="11"/>
  <c r="AT174" i="11"/>
  <c r="BC173" i="11"/>
  <c r="BB173" i="11"/>
  <c r="BA173" i="11"/>
  <c r="AZ173" i="11"/>
  <c r="AY173" i="11"/>
  <c r="AX173" i="11"/>
  <c r="AW173" i="11"/>
  <c r="AV173" i="11"/>
  <c r="AU173" i="11"/>
  <c r="AT173" i="11"/>
  <c r="BC172" i="11"/>
  <c r="BB172" i="11"/>
  <c r="BA172" i="11"/>
  <c r="AZ172" i="11"/>
  <c r="AY172" i="11"/>
  <c r="AX172" i="11"/>
  <c r="AW172" i="11"/>
  <c r="AV172" i="11"/>
  <c r="AU172" i="11"/>
  <c r="AT172" i="11"/>
  <c r="BC171" i="11"/>
  <c r="BB171" i="11"/>
  <c r="BA171" i="11"/>
  <c r="AZ171" i="11"/>
  <c r="AY171" i="11"/>
  <c r="AX171" i="11"/>
  <c r="AW171" i="11"/>
  <c r="AV171" i="11"/>
  <c r="AU171" i="11"/>
  <c r="AT171" i="11"/>
  <c r="BC170" i="11"/>
  <c r="BB170" i="11"/>
  <c r="BA170" i="11"/>
  <c r="AZ170" i="11"/>
  <c r="AY170" i="11"/>
  <c r="AX170" i="11"/>
  <c r="AW170" i="11"/>
  <c r="AV170" i="11"/>
  <c r="AU170" i="11"/>
  <c r="AT170" i="11"/>
  <c r="BC169" i="11"/>
  <c r="BB169" i="11"/>
  <c r="BA169" i="11"/>
  <c r="AZ169" i="11"/>
  <c r="AY169" i="11"/>
  <c r="AX169" i="11"/>
  <c r="AW169" i="11"/>
  <c r="AV169" i="11"/>
  <c r="AU169" i="11"/>
  <c r="AT169" i="11"/>
  <c r="BC168" i="11"/>
  <c r="BB168" i="11"/>
  <c r="BA168" i="11"/>
  <c r="AZ168" i="11"/>
  <c r="AY168" i="11"/>
  <c r="AX168" i="11"/>
  <c r="AW168" i="11"/>
  <c r="AV168" i="11"/>
  <c r="AU168" i="11"/>
  <c r="AT168" i="11"/>
  <c r="BC167" i="11"/>
  <c r="BB167" i="11"/>
  <c r="BA167" i="11"/>
  <c r="AZ167" i="11"/>
  <c r="AY167" i="11"/>
  <c r="AX167" i="11"/>
  <c r="AW167" i="11"/>
  <c r="AV167" i="11"/>
  <c r="AU167" i="11"/>
  <c r="AT167" i="11"/>
  <c r="BC166" i="11"/>
  <c r="BB166" i="11"/>
  <c r="BA166" i="11"/>
  <c r="AZ166" i="11"/>
  <c r="AY166" i="11"/>
  <c r="AX166" i="11"/>
  <c r="AW166" i="11"/>
  <c r="AV166" i="11"/>
  <c r="AU166" i="11"/>
  <c r="AT166" i="11"/>
  <c r="BC165" i="11"/>
  <c r="BB165" i="11"/>
  <c r="BA165" i="11"/>
  <c r="AZ165" i="11"/>
  <c r="AY165" i="11"/>
  <c r="AX165" i="11"/>
  <c r="AW165" i="11"/>
  <c r="AV165" i="11"/>
  <c r="AU165" i="11"/>
  <c r="AT165" i="11"/>
  <c r="BC164" i="11"/>
  <c r="BB164" i="11"/>
  <c r="BA164" i="11"/>
  <c r="AZ164" i="11"/>
  <c r="AY164" i="11"/>
  <c r="AX164" i="11"/>
  <c r="AW164" i="11"/>
  <c r="AV164" i="11"/>
  <c r="AU164" i="11"/>
  <c r="AT164" i="11"/>
  <c r="BC163" i="11"/>
  <c r="BB163" i="11"/>
  <c r="BA163" i="11"/>
  <c r="AZ163" i="11"/>
  <c r="AY163" i="11"/>
  <c r="AX163" i="11"/>
  <c r="AW163" i="11"/>
  <c r="AV163" i="11"/>
  <c r="AU163" i="11"/>
  <c r="AT163" i="11"/>
  <c r="BC162" i="11"/>
  <c r="BB162" i="11"/>
  <c r="BA162" i="11"/>
  <c r="AZ162" i="11"/>
  <c r="AY162" i="11"/>
  <c r="AX162" i="11"/>
  <c r="AW162" i="11"/>
  <c r="AV162" i="11"/>
  <c r="AU162" i="11"/>
  <c r="AT162" i="11"/>
  <c r="BC161" i="11"/>
  <c r="BB161" i="11"/>
  <c r="BA161" i="11"/>
  <c r="AZ161" i="11"/>
  <c r="AY161" i="11"/>
  <c r="AX161" i="11"/>
  <c r="AW161" i="11"/>
  <c r="AV161" i="11"/>
  <c r="AU161" i="11"/>
  <c r="AT161" i="11"/>
  <c r="BC160" i="11"/>
  <c r="BB160" i="11"/>
  <c r="BA160" i="11"/>
  <c r="AZ160" i="11"/>
  <c r="AY160" i="11"/>
  <c r="AX160" i="11"/>
  <c r="AW160" i="11"/>
  <c r="AV160" i="11"/>
  <c r="AU160" i="11"/>
  <c r="AT160" i="11"/>
  <c r="BC159" i="11"/>
  <c r="BB159" i="11"/>
  <c r="BA159" i="11"/>
  <c r="AZ159" i="11"/>
  <c r="AY159" i="11"/>
  <c r="AX159" i="11"/>
  <c r="AW159" i="11"/>
  <c r="AV159" i="11"/>
  <c r="AU159" i="11"/>
  <c r="AT159" i="11"/>
  <c r="BC158" i="11"/>
  <c r="BB158" i="11"/>
  <c r="BA158" i="11"/>
  <c r="AZ158" i="11"/>
  <c r="AY158" i="11"/>
  <c r="AX158" i="11"/>
  <c r="AW158" i="11"/>
  <c r="AV158" i="11"/>
  <c r="AU158" i="11"/>
  <c r="AT158" i="11"/>
  <c r="BC157" i="11"/>
  <c r="BB157" i="11"/>
  <c r="BA157" i="11"/>
  <c r="AZ157" i="11"/>
  <c r="AY157" i="11"/>
  <c r="AX157" i="11"/>
  <c r="AW157" i="11"/>
  <c r="AV157" i="11"/>
  <c r="AU157" i="11"/>
  <c r="AT157" i="11"/>
  <c r="BC156" i="11"/>
  <c r="BB156" i="11"/>
  <c r="BA156" i="11"/>
  <c r="AZ156" i="11"/>
  <c r="AY156" i="11"/>
  <c r="AX156" i="11"/>
  <c r="AW156" i="11"/>
  <c r="AV156" i="11"/>
  <c r="AU156" i="11"/>
  <c r="AT156" i="11"/>
  <c r="BC155" i="11"/>
  <c r="BB155" i="11"/>
  <c r="BA155" i="11"/>
  <c r="AZ155" i="11"/>
  <c r="AY155" i="11"/>
  <c r="AX155" i="11"/>
  <c r="AW155" i="11"/>
  <c r="AV155" i="11"/>
  <c r="AU155" i="11"/>
  <c r="AT155" i="11"/>
  <c r="BC154" i="11"/>
  <c r="BB154" i="11"/>
  <c r="BA154" i="11"/>
  <c r="AZ154" i="11"/>
  <c r="AY154" i="11"/>
  <c r="AX154" i="11"/>
  <c r="AW154" i="11"/>
  <c r="AV154" i="11"/>
  <c r="AU154" i="11"/>
  <c r="AT154" i="11"/>
  <c r="BC153" i="11"/>
  <c r="BB153" i="11"/>
  <c r="BA153" i="11"/>
  <c r="AZ153" i="11"/>
  <c r="AY153" i="11"/>
  <c r="AX153" i="11"/>
  <c r="AW153" i="11"/>
  <c r="AV153" i="11"/>
  <c r="AU153" i="11"/>
  <c r="AT153" i="11"/>
  <c r="BC152" i="11"/>
  <c r="BB152" i="11"/>
  <c r="BA152" i="11"/>
  <c r="AZ152" i="11"/>
  <c r="AY152" i="11"/>
  <c r="AX152" i="11"/>
  <c r="AW152" i="11"/>
  <c r="AV152" i="11"/>
  <c r="AU152" i="11"/>
  <c r="AT152" i="11"/>
  <c r="BC151" i="11"/>
  <c r="BB151" i="11"/>
  <c r="BA151" i="11"/>
  <c r="AZ151" i="11"/>
  <c r="AY151" i="11"/>
  <c r="AX151" i="11"/>
  <c r="AW151" i="11"/>
  <c r="AV151" i="11"/>
  <c r="AU151" i="11"/>
  <c r="AT151" i="11"/>
  <c r="BC150" i="11"/>
  <c r="BB150" i="11"/>
  <c r="BA150" i="11"/>
  <c r="AZ150" i="11"/>
  <c r="AY150" i="11"/>
  <c r="AX150" i="11"/>
  <c r="AW150" i="11"/>
  <c r="AV150" i="11"/>
  <c r="AU150" i="11"/>
  <c r="AT150" i="11"/>
  <c r="BC149" i="11"/>
  <c r="BB149" i="11"/>
  <c r="BA149" i="11"/>
  <c r="AZ149" i="11"/>
  <c r="AY149" i="11"/>
  <c r="AX149" i="11"/>
  <c r="AW149" i="11"/>
  <c r="AV149" i="11"/>
  <c r="AU149" i="11"/>
  <c r="AT149" i="11"/>
  <c r="BC148" i="11"/>
  <c r="BB148" i="11"/>
  <c r="BA148" i="11"/>
  <c r="AZ148" i="11"/>
  <c r="AY148" i="11"/>
  <c r="AX148" i="11"/>
  <c r="AW148" i="11"/>
  <c r="AV148" i="11"/>
  <c r="AU148" i="11"/>
  <c r="AT148" i="11"/>
  <c r="BC147" i="11"/>
  <c r="BB147" i="11"/>
  <c r="BA147" i="11"/>
  <c r="AZ147" i="11"/>
  <c r="AY147" i="11"/>
  <c r="AX147" i="11"/>
  <c r="AW147" i="11"/>
  <c r="AV147" i="11"/>
  <c r="AU147" i="11"/>
  <c r="AT147" i="11"/>
  <c r="BC146" i="11"/>
  <c r="BB146" i="11"/>
  <c r="BA146" i="11"/>
  <c r="AZ146" i="11"/>
  <c r="AY146" i="11"/>
  <c r="AX146" i="11"/>
  <c r="AW146" i="11"/>
  <c r="AV146" i="11"/>
  <c r="AU146" i="11"/>
  <c r="AT146" i="11"/>
  <c r="BC145" i="11"/>
  <c r="BB145" i="11"/>
  <c r="BA145" i="11"/>
  <c r="AZ145" i="11"/>
  <c r="AY145" i="11"/>
  <c r="AX145" i="11"/>
  <c r="AW145" i="11"/>
  <c r="AV145" i="11"/>
  <c r="AU145" i="11"/>
  <c r="AT145" i="11"/>
  <c r="BC144" i="11"/>
  <c r="BB144" i="11"/>
  <c r="BA144" i="11"/>
  <c r="AZ144" i="11"/>
  <c r="AY144" i="11"/>
  <c r="AX144" i="11"/>
  <c r="AW144" i="11"/>
  <c r="AV144" i="11"/>
  <c r="AU144" i="11"/>
  <c r="AT144" i="11"/>
  <c r="BC143" i="11"/>
  <c r="BB143" i="11"/>
  <c r="BA143" i="11"/>
  <c r="AZ143" i="11"/>
  <c r="AY143" i="11"/>
  <c r="AX143" i="11"/>
  <c r="AW143" i="11"/>
  <c r="AV143" i="11"/>
  <c r="AU143" i="11"/>
  <c r="AT143" i="11"/>
  <c r="BC142" i="11"/>
  <c r="BB142" i="11"/>
  <c r="BA142" i="11"/>
  <c r="AZ142" i="11"/>
  <c r="AY142" i="11"/>
  <c r="AX142" i="11"/>
  <c r="AW142" i="11"/>
  <c r="AV142" i="11"/>
  <c r="AU142" i="11"/>
  <c r="AT142" i="11"/>
  <c r="BC141" i="11"/>
  <c r="BB141" i="11"/>
  <c r="BA141" i="11"/>
  <c r="AZ141" i="11"/>
  <c r="AY141" i="11"/>
  <c r="AX141" i="11"/>
  <c r="AW141" i="11"/>
  <c r="AV141" i="11"/>
  <c r="AU141" i="11"/>
  <c r="AT141" i="11"/>
  <c r="BC140" i="11"/>
  <c r="BB140" i="11"/>
  <c r="BA140" i="11"/>
  <c r="AZ140" i="11"/>
  <c r="AY140" i="11"/>
  <c r="AX140" i="11"/>
  <c r="AW140" i="11"/>
  <c r="AV140" i="11"/>
  <c r="AU140" i="11"/>
  <c r="AT140" i="11"/>
  <c r="BC139" i="11"/>
  <c r="BB139" i="11"/>
  <c r="BA139" i="11"/>
  <c r="AZ139" i="11"/>
  <c r="AY139" i="11"/>
  <c r="AX139" i="11"/>
  <c r="AW139" i="11"/>
  <c r="AV139" i="11"/>
  <c r="AU139" i="11"/>
  <c r="AT139" i="11"/>
  <c r="BC138" i="11"/>
  <c r="BB138" i="11"/>
  <c r="BA138" i="11"/>
  <c r="AZ138" i="11"/>
  <c r="AY138" i="11"/>
  <c r="AX138" i="11"/>
  <c r="AW138" i="11"/>
  <c r="AV138" i="11"/>
  <c r="AU138" i="11"/>
  <c r="AT138" i="11"/>
  <c r="BC137" i="11"/>
  <c r="BB137" i="11"/>
  <c r="BA137" i="11"/>
  <c r="AZ137" i="11"/>
  <c r="AY137" i="11"/>
  <c r="AX137" i="11"/>
  <c r="AW137" i="11"/>
  <c r="AV137" i="11"/>
  <c r="AU137" i="11"/>
  <c r="AT137" i="11"/>
  <c r="BC136" i="11"/>
  <c r="BB136" i="11"/>
  <c r="BA136" i="11"/>
  <c r="AZ136" i="11"/>
  <c r="AY136" i="11"/>
  <c r="AX136" i="11"/>
  <c r="AW136" i="11"/>
  <c r="AV136" i="11"/>
  <c r="AU136" i="11"/>
  <c r="AT136" i="11"/>
  <c r="BC135" i="11"/>
  <c r="BB135" i="11"/>
  <c r="BA135" i="11"/>
  <c r="AZ135" i="11"/>
  <c r="AY135" i="11"/>
  <c r="AX135" i="11"/>
  <c r="AW135" i="11"/>
  <c r="AV135" i="11"/>
  <c r="AU135" i="11"/>
  <c r="AT135" i="11"/>
  <c r="BC134" i="11"/>
  <c r="BB134" i="11"/>
  <c r="BA134" i="11"/>
  <c r="AZ134" i="11"/>
  <c r="AY134" i="11"/>
  <c r="AX134" i="11"/>
  <c r="AW134" i="11"/>
  <c r="AV134" i="11"/>
  <c r="AU134" i="11"/>
  <c r="AT134" i="11"/>
  <c r="BC133" i="11"/>
  <c r="BB133" i="11"/>
  <c r="BA133" i="11"/>
  <c r="AZ133" i="11"/>
  <c r="AY133" i="11"/>
  <c r="AX133" i="11"/>
  <c r="AW133" i="11"/>
  <c r="AV133" i="11"/>
  <c r="AU133" i="11"/>
  <c r="AT133" i="11"/>
  <c r="BC132" i="11"/>
  <c r="BB132" i="11"/>
  <c r="BA132" i="11"/>
  <c r="AZ132" i="11"/>
  <c r="AY132" i="11"/>
  <c r="AX132" i="11"/>
  <c r="AW132" i="11"/>
  <c r="AV132" i="11"/>
  <c r="AU132" i="11"/>
  <c r="AT132" i="11"/>
  <c r="BC131" i="11"/>
  <c r="BB131" i="11"/>
  <c r="BA131" i="11"/>
  <c r="AZ131" i="11"/>
  <c r="AY131" i="11"/>
  <c r="AX131" i="11"/>
  <c r="AW131" i="11"/>
  <c r="AV131" i="11"/>
  <c r="AU131" i="11"/>
  <c r="AT131" i="11"/>
  <c r="BC130" i="11"/>
  <c r="BB130" i="11"/>
  <c r="BA130" i="11"/>
  <c r="AZ130" i="11"/>
  <c r="AY130" i="11"/>
  <c r="AX130" i="11"/>
  <c r="AW130" i="11"/>
  <c r="AV130" i="11"/>
  <c r="AU130" i="11"/>
  <c r="AT130" i="11"/>
  <c r="BC129" i="11"/>
  <c r="BB129" i="11"/>
  <c r="BA129" i="11"/>
  <c r="AZ129" i="11"/>
  <c r="AY129" i="11"/>
  <c r="AX129" i="11"/>
  <c r="AW129" i="11"/>
  <c r="AV129" i="11"/>
  <c r="AU129" i="11"/>
  <c r="AT129" i="11"/>
  <c r="BC128" i="11"/>
  <c r="BB128" i="11"/>
  <c r="BA128" i="11"/>
  <c r="AZ128" i="11"/>
  <c r="AY128" i="11"/>
  <c r="AX128" i="11"/>
  <c r="AW128" i="11"/>
  <c r="AV128" i="11"/>
  <c r="AU128" i="11"/>
  <c r="AT128" i="11"/>
  <c r="BC127" i="11"/>
  <c r="BB127" i="11"/>
  <c r="BA127" i="11"/>
  <c r="AZ127" i="11"/>
  <c r="AY127" i="11"/>
  <c r="AX127" i="11"/>
  <c r="AW127" i="11"/>
  <c r="AV127" i="11"/>
  <c r="AU127" i="11"/>
  <c r="AT127" i="11"/>
  <c r="BC126" i="11"/>
  <c r="BB126" i="11"/>
  <c r="BA126" i="11"/>
  <c r="AZ126" i="11"/>
  <c r="AY126" i="11"/>
  <c r="AX126" i="11"/>
  <c r="AW126" i="11"/>
  <c r="AV126" i="11"/>
  <c r="AU126" i="11"/>
  <c r="AT126" i="11"/>
  <c r="BC125" i="11"/>
  <c r="BB125" i="11"/>
  <c r="BA125" i="11"/>
  <c r="AZ125" i="11"/>
  <c r="AY125" i="11"/>
  <c r="AX125" i="11"/>
  <c r="AW125" i="11"/>
  <c r="AV125" i="11"/>
  <c r="AU125" i="11"/>
  <c r="AT125" i="11"/>
  <c r="BC124" i="11"/>
  <c r="BB124" i="11"/>
  <c r="BA124" i="11"/>
  <c r="AZ124" i="11"/>
  <c r="AY124" i="11"/>
  <c r="AX124" i="11"/>
  <c r="AW124" i="11"/>
  <c r="AV124" i="11"/>
  <c r="AU124" i="11"/>
  <c r="AT124" i="11"/>
  <c r="BC123" i="11"/>
  <c r="BB123" i="11"/>
  <c r="BA123" i="11"/>
  <c r="AZ123" i="11"/>
  <c r="AY123" i="11"/>
  <c r="AX123" i="11"/>
  <c r="AW123" i="11"/>
  <c r="AV123" i="11"/>
  <c r="AU123" i="11"/>
  <c r="AT123" i="11"/>
  <c r="BC122" i="11"/>
  <c r="BB122" i="11"/>
  <c r="BA122" i="11"/>
  <c r="AZ122" i="11"/>
  <c r="AY122" i="11"/>
  <c r="AX122" i="11"/>
  <c r="AW122" i="11"/>
  <c r="AV122" i="11"/>
  <c r="AU122" i="11"/>
  <c r="AT122" i="11"/>
  <c r="BC121" i="11"/>
  <c r="BB121" i="11"/>
  <c r="BA121" i="11"/>
  <c r="AZ121" i="11"/>
  <c r="AY121" i="11"/>
  <c r="AX121" i="11"/>
  <c r="AW121" i="11"/>
  <c r="AV121" i="11"/>
  <c r="AU121" i="11"/>
  <c r="AT121" i="11"/>
  <c r="BC120" i="11"/>
  <c r="BB120" i="11"/>
  <c r="BA120" i="11"/>
  <c r="AZ120" i="11"/>
  <c r="AY120" i="11"/>
  <c r="AX120" i="11"/>
  <c r="AW120" i="11"/>
  <c r="AV120" i="11"/>
  <c r="AU120" i="11"/>
  <c r="AT120" i="11"/>
  <c r="BC119" i="11"/>
  <c r="BB119" i="11"/>
  <c r="BA119" i="11"/>
  <c r="AZ119" i="11"/>
  <c r="AY119" i="11"/>
  <c r="AX119" i="11"/>
  <c r="AW119" i="11"/>
  <c r="AV119" i="11"/>
  <c r="AU119" i="11"/>
  <c r="AT119" i="11"/>
  <c r="BC118" i="11"/>
  <c r="BB118" i="11"/>
  <c r="BA118" i="11"/>
  <c r="AZ118" i="11"/>
  <c r="AY118" i="11"/>
  <c r="AX118" i="11"/>
  <c r="AW118" i="11"/>
  <c r="AV118" i="11"/>
  <c r="AU118" i="11"/>
  <c r="AT118" i="11"/>
  <c r="BC117" i="11"/>
  <c r="BB117" i="11"/>
  <c r="BA117" i="11"/>
  <c r="AZ117" i="11"/>
  <c r="AY117" i="11"/>
  <c r="AX117" i="11"/>
  <c r="AW117" i="11"/>
  <c r="AV117" i="11"/>
  <c r="AU117" i="11"/>
  <c r="AT117" i="11"/>
  <c r="BC116" i="11"/>
  <c r="BB116" i="11"/>
  <c r="BA116" i="11"/>
  <c r="AZ116" i="11"/>
  <c r="AY116" i="11"/>
  <c r="AX116" i="11"/>
  <c r="AW116" i="11"/>
  <c r="AV116" i="11"/>
  <c r="AU116" i="11"/>
  <c r="AT116" i="11"/>
  <c r="BC115" i="11"/>
  <c r="BB115" i="11"/>
  <c r="BA115" i="11"/>
  <c r="AZ115" i="11"/>
  <c r="AY115" i="11"/>
  <c r="AX115" i="11"/>
  <c r="AW115" i="11"/>
  <c r="AV115" i="11"/>
  <c r="AU115" i="11"/>
  <c r="AT115" i="11"/>
  <c r="BC114" i="11"/>
  <c r="BB114" i="11"/>
  <c r="BA114" i="11"/>
  <c r="AZ114" i="11"/>
  <c r="AY114" i="11"/>
  <c r="AX114" i="11"/>
  <c r="AW114" i="11"/>
  <c r="AV114" i="11"/>
  <c r="AU114" i="11"/>
  <c r="AT114" i="11"/>
  <c r="BC113" i="11"/>
  <c r="BB113" i="11"/>
  <c r="BA113" i="11"/>
  <c r="AZ113" i="11"/>
  <c r="AY113" i="11"/>
  <c r="AX113" i="11"/>
  <c r="AW113" i="11"/>
  <c r="AV113" i="11"/>
  <c r="AU113" i="11"/>
  <c r="AT113" i="11"/>
  <c r="BC112" i="11"/>
  <c r="BB112" i="11"/>
  <c r="BA112" i="11"/>
  <c r="AZ112" i="11"/>
  <c r="AY112" i="11"/>
  <c r="AX112" i="11"/>
  <c r="AW112" i="11"/>
  <c r="AV112" i="11"/>
  <c r="AU112" i="11"/>
  <c r="AT112" i="11"/>
  <c r="BC111" i="11"/>
  <c r="BB111" i="11"/>
  <c r="BA111" i="11"/>
  <c r="AZ111" i="11"/>
  <c r="AY111" i="11"/>
  <c r="AX111" i="11"/>
  <c r="AW111" i="11"/>
  <c r="AV111" i="11"/>
  <c r="AU111" i="11"/>
  <c r="AT111" i="11"/>
  <c r="BC110" i="11"/>
  <c r="BB110" i="11"/>
  <c r="BA110" i="11"/>
  <c r="AZ110" i="11"/>
  <c r="AY110" i="11"/>
  <c r="AX110" i="11"/>
  <c r="AW110" i="11"/>
  <c r="AV110" i="11"/>
  <c r="AU110" i="11"/>
  <c r="AT110" i="11"/>
  <c r="BC109" i="11"/>
  <c r="BB109" i="11"/>
  <c r="BA109" i="11"/>
  <c r="AZ109" i="11"/>
  <c r="AY109" i="11"/>
  <c r="AX109" i="11"/>
  <c r="AW109" i="11"/>
  <c r="AV109" i="11"/>
  <c r="AU109" i="11"/>
  <c r="AT109" i="11"/>
  <c r="BC108" i="11"/>
  <c r="BB108" i="11"/>
  <c r="BA108" i="11"/>
  <c r="AZ108" i="11"/>
  <c r="AY108" i="11"/>
  <c r="AX108" i="11"/>
  <c r="AW108" i="11"/>
  <c r="AV108" i="11"/>
  <c r="AU108" i="11"/>
  <c r="AT108" i="11"/>
  <c r="BC107" i="11"/>
  <c r="BB107" i="11"/>
  <c r="BA107" i="11"/>
  <c r="AZ107" i="11"/>
  <c r="AY107" i="11"/>
  <c r="AX107" i="11"/>
  <c r="AW107" i="11"/>
  <c r="AV107" i="11"/>
  <c r="AU107" i="11"/>
  <c r="AT107" i="11"/>
  <c r="BC106" i="11"/>
  <c r="BB106" i="11"/>
  <c r="BA106" i="11"/>
  <c r="AZ106" i="11"/>
  <c r="AY106" i="11"/>
  <c r="AX106" i="11"/>
  <c r="AW106" i="11"/>
  <c r="AV106" i="11"/>
  <c r="AU106" i="11"/>
  <c r="AT106" i="11"/>
  <c r="BC105" i="11"/>
  <c r="BB105" i="11"/>
  <c r="BA105" i="11"/>
  <c r="AZ105" i="11"/>
  <c r="AY105" i="11"/>
  <c r="AX105" i="11"/>
  <c r="AW105" i="11"/>
  <c r="AV105" i="11"/>
  <c r="AU105" i="11"/>
  <c r="AT105" i="11"/>
  <c r="BC104" i="11"/>
  <c r="BB104" i="11"/>
  <c r="BA104" i="11"/>
  <c r="AZ104" i="11"/>
  <c r="AY104" i="11"/>
  <c r="AX104" i="11"/>
  <c r="AW104" i="11"/>
  <c r="AV104" i="11"/>
  <c r="AU104" i="11"/>
  <c r="AT104" i="11"/>
  <c r="BC103" i="11"/>
  <c r="BB103" i="11"/>
  <c r="BA103" i="11"/>
  <c r="AZ103" i="11"/>
  <c r="AY103" i="11"/>
  <c r="AX103" i="11"/>
  <c r="AW103" i="11"/>
  <c r="AV103" i="11"/>
  <c r="AU103" i="11"/>
  <c r="AT103" i="11"/>
  <c r="BC102" i="11"/>
  <c r="BB102" i="11"/>
  <c r="BA102" i="11"/>
  <c r="AZ102" i="11"/>
  <c r="AY102" i="11"/>
  <c r="AX102" i="11"/>
  <c r="AW102" i="11"/>
  <c r="AV102" i="11"/>
  <c r="AU102" i="11"/>
  <c r="AT102" i="11"/>
  <c r="BC101" i="11"/>
  <c r="BB101" i="11"/>
  <c r="BA101" i="11"/>
  <c r="AZ101" i="11"/>
  <c r="AY101" i="11"/>
  <c r="AX101" i="11"/>
  <c r="AW101" i="11"/>
  <c r="AV101" i="11"/>
  <c r="AU101" i="11"/>
  <c r="AT101" i="11"/>
  <c r="BC100" i="11"/>
  <c r="BB100" i="11"/>
  <c r="BA100" i="11"/>
  <c r="AZ100" i="11"/>
  <c r="AY100" i="11"/>
  <c r="AX100" i="11"/>
  <c r="AW100" i="11"/>
  <c r="AV100" i="11"/>
  <c r="AU100" i="11"/>
  <c r="AT100" i="11"/>
  <c r="BC99" i="11"/>
  <c r="BB99" i="11"/>
  <c r="BA99" i="11"/>
  <c r="AZ99" i="11"/>
  <c r="AY99" i="11"/>
  <c r="AX99" i="11"/>
  <c r="AW99" i="11"/>
  <c r="AV99" i="11"/>
  <c r="AU99" i="11"/>
  <c r="AT99" i="11"/>
  <c r="BC98" i="11"/>
  <c r="BB98" i="11"/>
  <c r="BA98" i="11"/>
  <c r="AZ98" i="11"/>
  <c r="AY98" i="11"/>
  <c r="AX98" i="11"/>
  <c r="AW98" i="11"/>
  <c r="AV98" i="11"/>
  <c r="AU98" i="11"/>
  <c r="AT98" i="11"/>
  <c r="BC97" i="11"/>
  <c r="BB97" i="11"/>
  <c r="BA97" i="11"/>
  <c r="AZ97" i="11"/>
  <c r="AY97" i="11"/>
  <c r="AX97" i="11"/>
  <c r="AW97" i="11"/>
  <c r="AV97" i="11"/>
  <c r="AU97" i="11"/>
  <c r="AT97" i="11"/>
  <c r="BC96" i="11"/>
  <c r="BB96" i="11"/>
  <c r="BA96" i="11"/>
  <c r="AZ96" i="11"/>
  <c r="AY96" i="11"/>
  <c r="AX96" i="11"/>
  <c r="AW96" i="11"/>
  <c r="AV96" i="11"/>
  <c r="AU96" i="11"/>
  <c r="AT96" i="11"/>
  <c r="BC95" i="11"/>
  <c r="BB95" i="11"/>
  <c r="BA95" i="11"/>
  <c r="AZ95" i="11"/>
  <c r="AY95" i="11"/>
  <c r="AX95" i="11"/>
  <c r="AW95" i="11"/>
  <c r="AV95" i="11"/>
  <c r="AU95" i="11"/>
  <c r="AT95" i="11"/>
  <c r="BC94" i="11"/>
  <c r="BB94" i="11"/>
  <c r="BA94" i="11"/>
  <c r="AZ94" i="11"/>
  <c r="AY94" i="11"/>
  <c r="AX94" i="11"/>
  <c r="AW94" i="11"/>
  <c r="AV94" i="11"/>
  <c r="AU94" i="11"/>
  <c r="AT94" i="11"/>
  <c r="BC93" i="11"/>
  <c r="BB93" i="11"/>
  <c r="BA93" i="11"/>
  <c r="AZ93" i="11"/>
  <c r="AY93" i="11"/>
  <c r="AX93" i="11"/>
  <c r="AW93" i="11"/>
  <c r="AV93" i="11"/>
  <c r="AU93" i="11"/>
  <c r="AT93" i="11"/>
  <c r="BC92" i="11"/>
  <c r="BB92" i="11"/>
  <c r="BA92" i="11"/>
  <c r="AZ92" i="11"/>
  <c r="AY92" i="11"/>
  <c r="AX92" i="11"/>
  <c r="AW92" i="11"/>
  <c r="AV92" i="11"/>
  <c r="AU92" i="11"/>
  <c r="AT92" i="11"/>
  <c r="BC91" i="11"/>
  <c r="BB91" i="11"/>
  <c r="BA91" i="11"/>
  <c r="AZ91" i="11"/>
  <c r="AY91" i="11"/>
  <c r="AX91" i="11"/>
  <c r="AW91" i="11"/>
  <c r="AV91" i="11"/>
  <c r="AU91" i="11"/>
  <c r="AT91" i="11"/>
  <c r="BC90" i="11"/>
  <c r="BB90" i="11"/>
  <c r="BA90" i="11"/>
  <c r="AZ90" i="11"/>
  <c r="AY90" i="11"/>
  <c r="AX90" i="11"/>
  <c r="AW90" i="11"/>
  <c r="AV90" i="11"/>
  <c r="AU90" i="11"/>
  <c r="AT90" i="11"/>
  <c r="BC89" i="11"/>
  <c r="BB89" i="11"/>
  <c r="BA89" i="11"/>
  <c r="AZ89" i="11"/>
  <c r="AY89" i="11"/>
  <c r="AX89" i="11"/>
  <c r="AW89" i="11"/>
  <c r="AV89" i="11"/>
  <c r="AU89" i="11"/>
  <c r="AT89" i="11"/>
  <c r="BC88" i="11"/>
  <c r="BB88" i="11"/>
  <c r="BA88" i="11"/>
  <c r="AZ88" i="11"/>
  <c r="AY88" i="11"/>
  <c r="AX88" i="11"/>
  <c r="AW88" i="11"/>
  <c r="AV88" i="11"/>
  <c r="AU88" i="11"/>
  <c r="AT88" i="11"/>
  <c r="BC87" i="11"/>
  <c r="BB87" i="11"/>
  <c r="BA87" i="11"/>
  <c r="AZ87" i="11"/>
  <c r="AY87" i="11"/>
  <c r="AX87" i="11"/>
  <c r="AW87" i="11"/>
  <c r="AV87" i="11"/>
  <c r="AU87" i="11"/>
  <c r="AT87" i="11"/>
  <c r="BC86" i="11"/>
  <c r="BB86" i="11"/>
  <c r="BA86" i="11"/>
  <c r="AZ86" i="11"/>
  <c r="AY86" i="11"/>
  <c r="AX86" i="11"/>
  <c r="AW86" i="11"/>
  <c r="AV86" i="11"/>
  <c r="AU86" i="11"/>
  <c r="AT86" i="11"/>
  <c r="BC85" i="11"/>
  <c r="BB85" i="11"/>
  <c r="BA85" i="11"/>
  <c r="AZ85" i="11"/>
  <c r="AY85" i="11"/>
  <c r="AX85" i="11"/>
  <c r="AW85" i="11"/>
  <c r="AV85" i="11"/>
  <c r="AU85" i="11"/>
  <c r="AT85" i="11"/>
  <c r="BC84" i="11"/>
  <c r="BB84" i="11"/>
  <c r="BA84" i="11"/>
  <c r="AZ84" i="11"/>
  <c r="AY84" i="11"/>
  <c r="AX84" i="11"/>
  <c r="AW84" i="11"/>
  <c r="AV84" i="11"/>
  <c r="AU84" i="11"/>
  <c r="AT84" i="11"/>
  <c r="BC83" i="11"/>
  <c r="BB83" i="11"/>
  <c r="BA83" i="11"/>
  <c r="AZ83" i="11"/>
  <c r="AY83" i="11"/>
  <c r="AX83" i="11"/>
  <c r="AW83" i="11"/>
  <c r="AV83" i="11"/>
  <c r="AU83" i="11"/>
  <c r="AT83" i="11"/>
  <c r="BC82" i="11"/>
  <c r="BB82" i="11"/>
  <c r="BA82" i="11"/>
  <c r="AZ82" i="11"/>
  <c r="AY82" i="11"/>
  <c r="AX82" i="11"/>
  <c r="AW82" i="11"/>
  <c r="AV82" i="11"/>
  <c r="AU82" i="11"/>
  <c r="AT82" i="11"/>
  <c r="BC81" i="11"/>
  <c r="BB81" i="11"/>
  <c r="BA81" i="11"/>
  <c r="AZ81" i="11"/>
  <c r="AY81" i="11"/>
  <c r="AX81" i="11"/>
  <c r="AW81" i="11"/>
  <c r="AV81" i="11"/>
  <c r="AU81" i="11"/>
  <c r="AT81" i="11"/>
  <c r="BC80" i="11"/>
  <c r="BB80" i="11"/>
  <c r="BA80" i="11"/>
  <c r="AZ80" i="11"/>
  <c r="AY80" i="11"/>
  <c r="AX80" i="11"/>
  <c r="AW80" i="11"/>
  <c r="AV80" i="11"/>
  <c r="AU80" i="11"/>
  <c r="AT80" i="11"/>
  <c r="BC79" i="11"/>
  <c r="BB79" i="11"/>
  <c r="BA79" i="11"/>
  <c r="AZ79" i="11"/>
  <c r="AY79" i="11"/>
  <c r="AX79" i="11"/>
  <c r="AW79" i="11"/>
  <c r="AV79" i="11"/>
  <c r="AU79" i="11"/>
  <c r="AT79" i="11"/>
  <c r="BC78" i="11"/>
  <c r="BB78" i="11"/>
  <c r="BA78" i="11"/>
  <c r="AZ78" i="11"/>
  <c r="AY78" i="11"/>
  <c r="AX78" i="11"/>
  <c r="AW78" i="11"/>
  <c r="AV78" i="11"/>
  <c r="AU78" i="11"/>
  <c r="AT78" i="11"/>
  <c r="BC77" i="11"/>
  <c r="BB77" i="11"/>
  <c r="BA77" i="11"/>
  <c r="AZ77" i="11"/>
  <c r="AY77" i="11"/>
  <c r="AX77" i="11"/>
  <c r="AW77" i="11"/>
  <c r="AV77" i="11"/>
  <c r="AU77" i="11"/>
  <c r="AT77" i="11"/>
  <c r="BC76" i="11"/>
  <c r="BB76" i="11"/>
  <c r="BA76" i="11"/>
  <c r="AZ76" i="11"/>
  <c r="AY76" i="11"/>
  <c r="AX76" i="11"/>
  <c r="AW76" i="11"/>
  <c r="AV76" i="11"/>
  <c r="AU76" i="11"/>
  <c r="AT76" i="11"/>
  <c r="BC75" i="11"/>
  <c r="BB75" i="11"/>
  <c r="BA75" i="11"/>
  <c r="AZ75" i="11"/>
  <c r="AY75" i="11"/>
  <c r="AX75" i="11"/>
  <c r="AW75" i="11"/>
  <c r="AV75" i="11"/>
  <c r="AU75" i="11"/>
  <c r="AT75" i="11"/>
  <c r="BC74" i="11"/>
  <c r="BB74" i="11"/>
  <c r="BA74" i="11"/>
  <c r="AZ74" i="11"/>
  <c r="AY74" i="11"/>
  <c r="AX74" i="11"/>
  <c r="AW74" i="11"/>
  <c r="AV74" i="11"/>
  <c r="AU74" i="11"/>
  <c r="AT74" i="11"/>
  <c r="BC73" i="11"/>
  <c r="BB73" i="11"/>
  <c r="BA73" i="11"/>
  <c r="AZ73" i="11"/>
  <c r="AY73" i="11"/>
  <c r="AX73" i="11"/>
  <c r="AW73" i="11"/>
  <c r="AV73" i="11"/>
  <c r="AU73" i="11"/>
  <c r="AT73" i="11"/>
  <c r="BC72" i="11"/>
  <c r="BB72" i="11"/>
  <c r="BA72" i="11"/>
  <c r="AZ72" i="11"/>
  <c r="AY72" i="11"/>
  <c r="AX72" i="11"/>
  <c r="AW72" i="11"/>
  <c r="AV72" i="11"/>
  <c r="AU72" i="11"/>
  <c r="AT72" i="11"/>
  <c r="BC71" i="11"/>
  <c r="BB71" i="11"/>
  <c r="BA71" i="11"/>
  <c r="AZ71" i="11"/>
  <c r="AY71" i="11"/>
  <c r="AX71" i="11"/>
  <c r="AW71" i="11"/>
  <c r="AV71" i="11"/>
  <c r="AU71" i="11"/>
  <c r="AT71" i="11"/>
  <c r="BC70" i="11"/>
  <c r="BB70" i="11"/>
  <c r="BA70" i="11"/>
  <c r="AZ70" i="11"/>
  <c r="AY70" i="11"/>
  <c r="AX70" i="11"/>
  <c r="AW70" i="11"/>
  <c r="AV70" i="11"/>
  <c r="AU70" i="11"/>
  <c r="AT70" i="11"/>
  <c r="BC69" i="11"/>
  <c r="BB69" i="11"/>
  <c r="BA69" i="11"/>
  <c r="AZ69" i="11"/>
  <c r="AY69" i="11"/>
  <c r="AX69" i="11"/>
  <c r="AW69" i="11"/>
  <c r="AV69" i="11"/>
  <c r="AU69" i="11"/>
  <c r="AT69" i="11"/>
  <c r="BC68" i="11"/>
  <c r="BB68" i="11"/>
  <c r="BA68" i="11"/>
  <c r="AZ68" i="11"/>
  <c r="AY68" i="11"/>
  <c r="AX68" i="11"/>
  <c r="AW68" i="11"/>
  <c r="AV68" i="11"/>
  <c r="AU68" i="11"/>
  <c r="AT68" i="11"/>
  <c r="BC67" i="11"/>
  <c r="BB67" i="11"/>
  <c r="BA67" i="11"/>
  <c r="AZ67" i="11"/>
  <c r="AY67" i="11"/>
  <c r="AX67" i="11"/>
  <c r="AW67" i="11"/>
  <c r="AV67" i="11"/>
  <c r="AU67" i="11"/>
  <c r="AT67" i="11"/>
  <c r="BC66" i="11"/>
  <c r="BB66" i="11"/>
  <c r="BA66" i="11"/>
  <c r="AZ66" i="11"/>
  <c r="AY66" i="11"/>
  <c r="AX66" i="11"/>
  <c r="AW66" i="11"/>
  <c r="AV66" i="11"/>
  <c r="AU66" i="11"/>
  <c r="AT66" i="11"/>
  <c r="BC65" i="11"/>
  <c r="BB65" i="11"/>
  <c r="BA65" i="11"/>
  <c r="AZ65" i="11"/>
  <c r="AY65" i="11"/>
  <c r="AX65" i="11"/>
  <c r="AW65" i="11"/>
  <c r="AV65" i="11"/>
  <c r="AU65" i="11"/>
  <c r="AT65" i="11"/>
  <c r="BC64" i="11"/>
  <c r="BB64" i="11"/>
  <c r="BA64" i="11"/>
  <c r="AZ64" i="11"/>
  <c r="AY64" i="11"/>
  <c r="AX64" i="11"/>
  <c r="AW64" i="11"/>
  <c r="AV64" i="11"/>
  <c r="AU64" i="11"/>
  <c r="AT64" i="11"/>
  <c r="BC63" i="11"/>
  <c r="BB63" i="11"/>
  <c r="BA63" i="11"/>
  <c r="AZ63" i="11"/>
  <c r="AY63" i="11"/>
  <c r="AX63" i="11"/>
  <c r="AW63" i="11"/>
  <c r="AV63" i="11"/>
  <c r="AU63" i="11"/>
  <c r="AT63" i="11"/>
  <c r="BC62" i="11"/>
  <c r="BB62" i="11"/>
  <c r="BA62" i="11"/>
  <c r="AZ62" i="11"/>
  <c r="AY62" i="11"/>
  <c r="AX62" i="11"/>
  <c r="AW62" i="11"/>
  <c r="AV62" i="11"/>
  <c r="AU62" i="11"/>
  <c r="AT62" i="11"/>
  <c r="BC61" i="11"/>
  <c r="BB61" i="11"/>
  <c r="BA61" i="11"/>
  <c r="AZ61" i="11"/>
  <c r="AY61" i="11"/>
  <c r="AX61" i="11"/>
  <c r="AW61" i="11"/>
  <c r="AV61" i="11"/>
  <c r="AU61" i="11"/>
  <c r="AT61" i="11"/>
  <c r="BC60" i="11"/>
  <c r="BB60" i="11"/>
  <c r="BA60" i="11"/>
  <c r="AZ60" i="11"/>
  <c r="AY60" i="11"/>
  <c r="AX60" i="11"/>
  <c r="AW60" i="11"/>
  <c r="AV60" i="11"/>
  <c r="AU60" i="11"/>
  <c r="AT60" i="11"/>
  <c r="BC59" i="11"/>
  <c r="BB59" i="11"/>
  <c r="BA59" i="11"/>
  <c r="AZ59" i="11"/>
  <c r="AY59" i="11"/>
  <c r="AX59" i="11"/>
  <c r="AW59" i="11"/>
  <c r="AV59" i="11"/>
  <c r="AU59" i="11"/>
  <c r="AT59" i="11"/>
  <c r="BC58" i="11"/>
  <c r="BB58" i="11"/>
  <c r="BA58" i="11"/>
  <c r="AZ58" i="11"/>
  <c r="AY58" i="11"/>
  <c r="AX58" i="11"/>
  <c r="AW58" i="11"/>
  <c r="AV58" i="11"/>
  <c r="AU58" i="11"/>
  <c r="AT58" i="11"/>
  <c r="BC57" i="11"/>
  <c r="BB57" i="11"/>
  <c r="BA57" i="11"/>
  <c r="AZ57" i="11"/>
  <c r="AY57" i="11"/>
  <c r="AX57" i="11"/>
  <c r="AW57" i="11"/>
  <c r="AV57" i="11"/>
  <c r="AU57" i="11"/>
  <c r="AT57" i="11"/>
  <c r="BC56" i="11"/>
  <c r="BB56" i="11"/>
  <c r="BA56" i="11"/>
  <c r="AZ56" i="11"/>
  <c r="AY56" i="11"/>
  <c r="AX56" i="11"/>
  <c r="AW56" i="11"/>
  <c r="AV56" i="11"/>
  <c r="AU56" i="11"/>
  <c r="AT56" i="11"/>
  <c r="BC55" i="11"/>
  <c r="BB55" i="11"/>
  <c r="BA55" i="11"/>
  <c r="AZ55" i="11"/>
  <c r="AY55" i="11"/>
  <c r="AX55" i="11"/>
  <c r="AW55" i="11"/>
  <c r="AV55" i="11"/>
  <c r="AU55" i="11"/>
  <c r="AT55" i="11"/>
  <c r="BC54" i="11"/>
  <c r="BB54" i="11"/>
  <c r="BA54" i="11"/>
  <c r="AZ54" i="11"/>
  <c r="AY54" i="11"/>
  <c r="AX54" i="11"/>
  <c r="AW54" i="11"/>
  <c r="AV54" i="11"/>
  <c r="AU54" i="11"/>
  <c r="AT54" i="11"/>
  <c r="BC53" i="11"/>
  <c r="BB53" i="11"/>
  <c r="BA53" i="11"/>
  <c r="AZ53" i="11"/>
  <c r="AY53" i="11"/>
  <c r="AX53" i="11"/>
  <c r="AW53" i="11"/>
  <c r="AV53" i="11"/>
  <c r="AU53" i="11"/>
  <c r="AT53" i="11"/>
  <c r="BC52" i="11"/>
  <c r="BB52" i="11"/>
  <c r="BA52" i="11"/>
  <c r="AZ52" i="11"/>
  <c r="AY52" i="11"/>
  <c r="AX52" i="11"/>
  <c r="AW52" i="11"/>
  <c r="AV52" i="11"/>
  <c r="AU52" i="11"/>
  <c r="AT52" i="11"/>
  <c r="BC51" i="11"/>
  <c r="BB51" i="11"/>
  <c r="BA51" i="11"/>
  <c r="AZ51" i="11"/>
  <c r="AY51" i="11"/>
  <c r="AX51" i="11"/>
  <c r="AW51" i="11"/>
  <c r="AV51" i="11"/>
  <c r="AU51" i="11"/>
  <c r="AT51" i="11"/>
  <c r="BC50" i="11"/>
  <c r="BB50" i="11"/>
  <c r="BA50" i="11"/>
  <c r="AZ50" i="11"/>
  <c r="AY50" i="11"/>
  <c r="AX50" i="11"/>
  <c r="AW50" i="11"/>
  <c r="AV50" i="11"/>
  <c r="AU50" i="11"/>
  <c r="AT50" i="11"/>
  <c r="BC49" i="11"/>
  <c r="BB49" i="11"/>
  <c r="BA49" i="11"/>
  <c r="AZ49" i="11"/>
  <c r="AY49" i="11"/>
  <c r="AX49" i="11"/>
  <c r="AW49" i="11"/>
  <c r="AV49" i="11"/>
  <c r="AU49" i="11"/>
  <c r="AT49" i="11"/>
  <c r="BC48" i="11"/>
  <c r="BB48" i="11"/>
  <c r="BA48" i="11"/>
  <c r="AZ48" i="11"/>
  <c r="AY48" i="11"/>
  <c r="AX48" i="11"/>
  <c r="AW48" i="11"/>
  <c r="AV48" i="11"/>
  <c r="AU48" i="11"/>
  <c r="AT48" i="11"/>
  <c r="BC47" i="11"/>
  <c r="BB47" i="11"/>
  <c r="BA47" i="11"/>
  <c r="AZ47" i="11"/>
  <c r="AY47" i="11"/>
  <c r="AX47" i="11"/>
  <c r="AW47" i="11"/>
  <c r="AV47" i="11"/>
  <c r="AU47" i="11"/>
  <c r="AT47" i="11"/>
  <c r="BC46" i="11"/>
  <c r="BB46" i="11"/>
  <c r="BA46" i="11"/>
  <c r="AZ46" i="11"/>
  <c r="AY46" i="11"/>
  <c r="AX46" i="11"/>
  <c r="AW46" i="11"/>
  <c r="AV46" i="11"/>
  <c r="AU46" i="11"/>
  <c r="AT46" i="11"/>
  <c r="BC45" i="11"/>
  <c r="BB45" i="11"/>
  <c r="BA45" i="11"/>
  <c r="AZ45" i="11"/>
  <c r="AY45" i="11"/>
  <c r="AX45" i="11"/>
  <c r="AW45" i="11"/>
  <c r="AV45" i="11"/>
  <c r="AU45" i="11"/>
  <c r="AT45" i="11"/>
  <c r="BC44" i="11"/>
  <c r="BB44" i="11"/>
  <c r="BA44" i="11"/>
  <c r="AZ44" i="11"/>
  <c r="AY44" i="11"/>
  <c r="AX44" i="11"/>
  <c r="AW44" i="11"/>
  <c r="AV44" i="11"/>
  <c r="AU44" i="11"/>
  <c r="AT44" i="11"/>
  <c r="BC43" i="11"/>
  <c r="BB43" i="11"/>
  <c r="BA43" i="11"/>
  <c r="AZ43" i="11"/>
  <c r="AY43" i="11"/>
  <c r="AX43" i="11"/>
  <c r="AW43" i="11"/>
  <c r="AV43" i="11"/>
  <c r="AU43" i="11"/>
  <c r="AT43" i="11"/>
  <c r="BC42" i="11"/>
  <c r="BB42" i="11"/>
  <c r="BA42" i="11"/>
  <c r="AZ42" i="11"/>
  <c r="AY42" i="11"/>
  <c r="AX42" i="11"/>
  <c r="AW42" i="11"/>
  <c r="AV42" i="11"/>
  <c r="AU42" i="11"/>
  <c r="AT42" i="11"/>
  <c r="BC41" i="11"/>
  <c r="BB41" i="11"/>
  <c r="BA41" i="11"/>
  <c r="AZ41" i="11"/>
  <c r="AY41" i="11"/>
  <c r="AX41" i="11"/>
  <c r="AW41" i="11"/>
  <c r="AV41" i="11"/>
  <c r="AU41" i="11"/>
  <c r="AT41" i="11"/>
  <c r="BC40" i="11"/>
  <c r="BB40" i="11"/>
  <c r="BA40" i="11"/>
  <c r="AZ40" i="11"/>
  <c r="AY40" i="11"/>
  <c r="AX40" i="11"/>
  <c r="AW40" i="11"/>
  <c r="AV40" i="11"/>
  <c r="AU40" i="11"/>
  <c r="AT40" i="11"/>
  <c r="BC39" i="11"/>
  <c r="BB39" i="11"/>
  <c r="BA39" i="11"/>
  <c r="AZ39" i="11"/>
  <c r="AY39" i="11"/>
  <c r="AX39" i="11"/>
  <c r="AW39" i="11"/>
  <c r="AV39" i="11"/>
  <c r="AU39" i="11"/>
  <c r="AT39" i="11"/>
  <c r="BC38" i="11"/>
  <c r="BB38" i="11"/>
  <c r="BA38" i="11"/>
  <c r="AZ38" i="11"/>
  <c r="AY38" i="11"/>
  <c r="AX38" i="11"/>
  <c r="AW38" i="11"/>
  <c r="AV38" i="11"/>
  <c r="AU38" i="11"/>
  <c r="AT38" i="11"/>
  <c r="BC37" i="11"/>
  <c r="BB37" i="11"/>
  <c r="BA37" i="11"/>
  <c r="AZ37" i="11"/>
  <c r="AY37" i="11"/>
  <c r="AX37" i="11"/>
  <c r="AW37" i="11"/>
  <c r="AV37" i="11"/>
  <c r="AU37" i="11"/>
  <c r="AT37" i="11"/>
  <c r="BC36" i="11"/>
  <c r="BB36" i="11"/>
  <c r="BA36" i="11"/>
  <c r="AZ36" i="11"/>
  <c r="AY36" i="11"/>
  <c r="AX36" i="11"/>
  <c r="AW36" i="11"/>
  <c r="AV36" i="11"/>
  <c r="AU36" i="11"/>
  <c r="AT36" i="11"/>
  <c r="BC35" i="11"/>
  <c r="BB35" i="11"/>
  <c r="BA35" i="11"/>
  <c r="AZ35" i="11"/>
  <c r="AY35" i="11"/>
  <c r="AX35" i="11"/>
  <c r="AW35" i="11"/>
  <c r="AV35" i="11"/>
  <c r="AU35" i="11"/>
  <c r="AT35" i="11"/>
  <c r="BC34" i="11"/>
  <c r="BB34" i="11"/>
  <c r="BA34" i="11"/>
  <c r="AZ34" i="11"/>
  <c r="AY34" i="11"/>
  <c r="AX34" i="11"/>
  <c r="AW34" i="11"/>
  <c r="AV34" i="11"/>
  <c r="AU34" i="11"/>
  <c r="AT34" i="11"/>
  <c r="BC33" i="11"/>
  <c r="BB33" i="11"/>
  <c r="BA33" i="11"/>
  <c r="AZ33" i="11"/>
  <c r="AY33" i="11"/>
  <c r="AX33" i="11"/>
  <c r="AW33" i="11"/>
  <c r="AV33" i="11"/>
  <c r="AU33" i="11"/>
  <c r="AT33" i="11"/>
  <c r="BC32" i="11"/>
  <c r="BB32" i="11"/>
  <c r="BA32" i="11"/>
  <c r="AZ32" i="11"/>
  <c r="AY32" i="11"/>
  <c r="AX32" i="11"/>
  <c r="AW32" i="11"/>
  <c r="AV32" i="11"/>
  <c r="AU32" i="11"/>
  <c r="AT32" i="11"/>
  <c r="BC31" i="11"/>
  <c r="BB31" i="11"/>
  <c r="BA31" i="11"/>
  <c r="AZ31" i="11"/>
  <c r="AY31" i="11"/>
  <c r="AX31" i="11"/>
  <c r="AW31" i="11"/>
  <c r="AV31" i="11"/>
  <c r="AU31" i="11"/>
  <c r="AT31" i="11"/>
  <c r="BC30" i="11"/>
  <c r="BB30" i="11"/>
  <c r="BA30" i="11"/>
  <c r="AZ30" i="11"/>
  <c r="AY30" i="11"/>
  <c r="AX30" i="11"/>
  <c r="AW30" i="11"/>
  <c r="AV30" i="11"/>
  <c r="AU30" i="11"/>
  <c r="AT30" i="11"/>
  <c r="BC29" i="11"/>
  <c r="BB29" i="11"/>
  <c r="BA29" i="11"/>
  <c r="AZ29" i="11"/>
  <c r="AY29" i="11"/>
  <c r="AX29" i="11"/>
  <c r="AW29" i="11"/>
  <c r="AV29" i="11"/>
  <c r="AU29" i="11"/>
  <c r="AT29" i="11"/>
  <c r="BC28" i="11"/>
  <c r="BB28" i="11"/>
  <c r="BA28" i="11"/>
  <c r="AZ28" i="11"/>
  <c r="AY28" i="11"/>
  <c r="AX28" i="11"/>
  <c r="AW28" i="11"/>
  <c r="AV28" i="11"/>
  <c r="AU28" i="11"/>
  <c r="AT28" i="11"/>
  <c r="BC27" i="11"/>
  <c r="BB27" i="11"/>
  <c r="BA27" i="11"/>
  <c r="AZ27" i="11"/>
  <c r="AY27" i="11"/>
  <c r="AX27" i="11"/>
  <c r="AW27" i="11"/>
  <c r="AV27" i="11"/>
  <c r="AU27" i="11"/>
  <c r="AT27" i="11"/>
  <c r="BC26" i="11"/>
  <c r="BB26" i="11"/>
  <c r="BA26" i="11"/>
  <c r="AZ26" i="11"/>
  <c r="AY26" i="11"/>
  <c r="AX26" i="11"/>
  <c r="AW26" i="11"/>
  <c r="AV26" i="11"/>
  <c r="AU26" i="11"/>
  <c r="AT26" i="11"/>
  <c r="BC25" i="11"/>
  <c r="BB25" i="11"/>
  <c r="BA25" i="11"/>
  <c r="AZ25" i="11"/>
  <c r="AY25" i="11"/>
  <c r="AX25" i="11"/>
  <c r="AW25" i="11"/>
  <c r="AV25" i="11"/>
  <c r="AU25" i="11"/>
  <c r="AT25" i="11"/>
  <c r="BC24" i="11"/>
  <c r="BB24" i="11"/>
  <c r="BA24" i="11"/>
  <c r="AZ24" i="11"/>
  <c r="AY24" i="11"/>
  <c r="AX24" i="11"/>
  <c r="AW24" i="11"/>
  <c r="AV24" i="11"/>
  <c r="AU24" i="11"/>
  <c r="AT24" i="11"/>
  <c r="BC23" i="11"/>
  <c r="BB23" i="11"/>
  <c r="BA23" i="11"/>
  <c r="AZ23" i="11"/>
  <c r="AY23" i="11"/>
  <c r="AX23" i="11"/>
  <c r="AW23" i="11"/>
  <c r="AV23" i="11"/>
  <c r="AU23" i="11"/>
  <c r="AT23" i="11"/>
  <c r="BC22" i="11"/>
  <c r="BB22" i="11"/>
  <c r="BA22" i="11"/>
  <c r="AZ22" i="11"/>
  <c r="AY22" i="11"/>
  <c r="AX22" i="11"/>
  <c r="AW22" i="11"/>
  <c r="AV22" i="11"/>
  <c r="AU22" i="11"/>
  <c r="AT22" i="11"/>
  <c r="BC21" i="11"/>
  <c r="BB21" i="11"/>
  <c r="BA21" i="11"/>
  <c r="AZ21" i="11"/>
  <c r="AY21" i="11"/>
  <c r="AX21" i="11"/>
  <c r="AW21" i="11"/>
  <c r="AV21" i="11"/>
  <c r="AU21" i="11"/>
  <c r="AT21" i="11"/>
  <c r="BC20" i="11"/>
  <c r="BB20" i="11"/>
  <c r="BA20" i="11"/>
  <c r="AZ20" i="11"/>
  <c r="AY20" i="11"/>
  <c r="AX20" i="11"/>
  <c r="AW20" i="11"/>
  <c r="AV20" i="11"/>
  <c r="AU20" i="11"/>
  <c r="AT20" i="11"/>
  <c r="BC19" i="11"/>
  <c r="BB19" i="11"/>
  <c r="BA19" i="11"/>
  <c r="AZ19" i="11"/>
  <c r="AY19" i="11"/>
  <c r="AX19" i="11"/>
  <c r="AW19" i="11"/>
  <c r="AV19" i="11"/>
  <c r="AU19" i="11"/>
  <c r="AT19" i="11"/>
  <c r="BC18" i="11"/>
  <c r="BB18" i="11"/>
  <c r="BA18" i="11"/>
  <c r="AZ18" i="11"/>
  <c r="AY18" i="11"/>
  <c r="AX18" i="11"/>
  <c r="AW18" i="11"/>
  <c r="AV18" i="11"/>
  <c r="AU18" i="11"/>
  <c r="AT18" i="11"/>
  <c r="BC17" i="11"/>
  <c r="BB17" i="11"/>
  <c r="BA17" i="11"/>
  <c r="AZ17" i="11"/>
  <c r="AY17" i="11"/>
  <c r="AX17" i="11"/>
  <c r="AW17" i="11"/>
  <c r="AV17" i="11"/>
  <c r="AU17" i="11"/>
  <c r="AT17" i="11"/>
  <c r="F8" i="11" l="1"/>
  <c r="AU183" i="11"/>
  <c r="AY183" i="11"/>
  <c r="BC183" i="11"/>
  <c r="AV183" i="11"/>
  <c r="AZ183" i="11"/>
  <c r="AW183" i="11"/>
  <c r="BA183" i="11"/>
  <c r="AX183" i="11"/>
  <c r="AT183" i="11"/>
  <c r="BB183" i="11"/>
  <c r="J42" i="3"/>
  <c r="J41" i="3"/>
  <c r="AQ243" i="2" l="1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AT241" i="2"/>
  <c r="AU241" i="2"/>
  <c r="AV241" i="2"/>
  <c r="AW241" i="2"/>
  <c r="AX241" i="2"/>
  <c r="AY241" i="2"/>
  <c r="AZ241" i="2"/>
  <c r="BA241" i="2"/>
  <c r="BB241" i="2"/>
  <c r="BC241" i="2"/>
  <c r="AT242" i="2"/>
  <c r="AU242" i="2"/>
  <c r="AV242" i="2"/>
  <c r="AW242" i="2"/>
  <c r="AX242" i="2"/>
  <c r="AY242" i="2"/>
  <c r="AZ242" i="2"/>
  <c r="BA242" i="2"/>
  <c r="BB242" i="2"/>
  <c r="BC242" i="2"/>
  <c r="J40" i="3"/>
  <c r="J39" i="3" l="1"/>
  <c r="AT235" i="2"/>
  <c r="AU235" i="2"/>
  <c r="AV235" i="2"/>
  <c r="AW235" i="2"/>
  <c r="AX235" i="2"/>
  <c r="AY235" i="2"/>
  <c r="AZ235" i="2"/>
  <c r="BA235" i="2"/>
  <c r="BB235" i="2"/>
  <c r="BC235" i="2"/>
  <c r="AT236" i="2"/>
  <c r="AU236" i="2"/>
  <c r="AV236" i="2"/>
  <c r="AW236" i="2"/>
  <c r="AX236" i="2"/>
  <c r="AY236" i="2"/>
  <c r="AZ236" i="2"/>
  <c r="BA236" i="2"/>
  <c r="BB236" i="2"/>
  <c r="BC236" i="2"/>
  <c r="AT237" i="2"/>
  <c r="AU237" i="2"/>
  <c r="AV237" i="2"/>
  <c r="AW237" i="2"/>
  <c r="AX237" i="2"/>
  <c r="AY237" i="2"/>
  <c r="AZ237" i="2"/>
  <c r="BA237" i="2"/>
  <c r="BB237" i="2"/>
  <c r="BC237" i="2"/>
  <c r="AT238" i="2"/>
  <c r="AU238" i="2"/>
  <c r="AV238" i="2"/>
  <c r="AW238" i="2"/>
  <c r="AX238" i="2"/>
  <c r="AY238" i="2"/>
  <c r="AZ238" i="2"/>
  <c r="BA238" i="2"/>
  <c r="BB238" i="2"/>
  <c r="BC238" i="2"/>
  <c r="AT239" i="2"/>
  <c r="AU239" i="2"/>
  <c r="AV239" i="2"/>
  <c r="AW239" i="2"/>
  <c r="AX239" i="2"/>
  <c r="AY239" i="2"/>
  <c r="AZ239" i="2"/>
  <c r="BA239" i="2"/>
  <c r="BB239" i="2"/>
  <c r="BC239" i="2"/>
  <c r="AT240" i="2"/>
  <c r="AU240" i="2"/>
  <c r="AV240" i="2"/>
  <c r="AW240" i="2"/>
  <c r="AX240" i="2"/>
  <c r="AY240" i="2"/>
  <c r="AZ240" i="2"/>
  <c r="BA240" i="2"/>
  <c r="BB240" i="2"/>
  <c r="BC240" i="2"/>
  <c r="J38" i="3"/>
  <c r="J37" i="3"/>
  <c r="J36" i="3"/>
  <c r="J34" i="3"/>
  <c r="J35" i="3"/>
  <c r="J33" i="3" l="1"/>
  <c r="J32" i="3" l="1"/>
  <c r="T243" i="2"/>
  <c r="S243" i="2"/>
  <c r="R243" i="2"/>
  <c r="Q243" i="2"/>
  <c r="P243" i="2"/>
  <c r="O243" i="2"/>
  <c r="N243" i="2"/>
  <c r="AT229" i="2"/>
  <c r="AU229" i="2"/>
  <c r="AV229" i="2"/>
  <c r="AW229" i="2"/>
  <c r="AX229" i="2"/>
  <c r="AY229" i="2"/>
  <c r="AZ229" i="2"/>
  <c r="BA229" i="2"/>
  <c r="BB229" i="2"/>
  <c r="BC229" i="2"/>
  <c r="AT230" i="2"/>
  <c r="AU230" i="2"/>
  <c r="AV230" i="2"/>
  <c r="AW230" i="2"/>
  <c r="AX230" i="2"/>
  <c r="AY230" i="2"/>
  <c r="AZ230" i="2"/>
  <c r="BA230" i="2"/>
  <c r="BB230" i="2"/>
  <c r="BC230" i="2"/>
  <c r="AT231" i="2"/>
  <c r="AU231" i="2"/>
  <c r="AV231" i="2"/>
  <c r="AW231" i="2"/>
  <c r="AX231" i="2"/>
  <c r="AY231" i="2"/>
  <c r="AZ231" i="2"/>
  <c r="BA231" i="2"/>
  <c r="BB231" i="2"/>
  <c r="BC231" i="2"/>
  <c r="AT232" i="2"/>
  <c r="AU232" i="2"/>
  <c r="AV232" i="2"/>
  <c r="AW232" i="2"/>
  <c r="AX232" i="2"/>
  <c r="AY232" i="2"/>
  <c r="AZ232" i="2"/>
  <c r="BA232" i="2"/>
  <c r="BB232" i="2"/>
  <c r="BC232" i="2"/>
  <c r="AT233" i="2"/>
  <c r="AU233" i="2"/>
  <c r="AV233" i="2"/>
  <c r="AW233" i="2"/>
  <c r="AX233" i="2"/>
  <c r="AY233" i="2"/>
  <c r="AZ233" i="2"/>
  <c r="BA233" i="2"/>
  <c r="BB233" i="2"/>
  <c r="BC233" i="2"/>
  <c r="AT234" i="2"/>
  <c r="AU234" i="2"/>
  <c r="AV234" i="2"/>
  <c r="AW234" i="2"/>
  <c r="AX234" i="2"/>
  <c r="AY234" i="2"/>
  <c r="AZ234" i="2"/>
  <c r="BA234" i="2"/>
  <c r="BB234" i="2"/>
  <c r="BC234" i="2"/>
  <c r="J31" i="3"/>
  <c r="J30" i="3" l="1"/>
  <c r="J29" i="3"/>
  <c r="J28" i="3" l="1"/>
  <c r="J27" i="3"/>
  <c r="J26" i="3" l="1"/>
  <c r="J25" i="3" l="1"/>
  <c r="J24" i="3" l="1"/>
  <c r="J23" i="3" l="1"/>
  <c r="M243" i="2" l="1"/>
  <c r="L243" i="2"/>
  <c r="J22" i="3" l="1"/>
  <c r="J21" i="3" l="1"/>
  <c r="J20" i="3" l="1"/>
  <c r="J19" i="3" l="1"/>
  <c r="AT228" i="2"/>
  <c r="AU228" i="2"/>
  <c r="AV228" i="2"/>
  <c r="AW228" i="2"/>
  <c r="AX228" i="2"/>
  <c r="AY228" i="2"/>
  <c r="AZ228" i="2"/>
  <c r="BA228" i="2"/>
  <c r="BB228" i="2"/>
  <c r="BC228" i="2"/>
  <c r="J18" i="3"/>
  <c r="AT222" i="2" l="1"/>
  <c r="AU222" i="2"/>
  <c r="AV222" i="2"/>
  <c r="AW222" i="2"/>
  <c r="AX222" i="2"/>
  <c r="AY222" i="2"/>
  <c r="AZ222" i="2"/>
  <c r="BA222" i="2"/>
  <c r="BB222" i="2"/>
  <c r="BC222" i="2"/>
  <c r="AT223" i="2"/>
  <c r="AU223" i="2"/>
  <c r="AV223" i="2"/>
  <c r="AW223" i="2"/>
  <c r="AX223" i="2"/>
  <c r="AY223" i="2"/>
  <c r="AZ223" i="2"/>
  <c r="BA223" i="2"/>
  <c r="BB223" i="2"/>
  <c r="BC223" i="2"/>
  <c r="AT224" i="2"/>
  <c r="AU224" i="2"/>
  <c r="AV224" i="2"/>
  <c r="AW224" i="2"/>
  <c r="AX224" i="2"/>
  <c r="AY224" i="2"/>
  <c r="AZ224" i="2"/>
  <c r="BA224" i="2"/>
  <c r="BB224" i="2"/>
  <c r="BC224" i="2"/>
  <c r="AT225" i="2"/>
  <c r="AU225" i="2"/>
  <c r="AV225" i="2"/>
  <c r="AW225" i="2"/>
  <c r="AX225" i="2"/>
  <c r="AY225" i="2"/>
  <c r="AZ225" i="2"/>
  <c r="BA225" i="2"/>
  <c r="BB225" i="2"/>
  <c r="BC225" i="2"/>
  <c r="AT226" i="2"/>
  <c r="AU226" i="2"/>
  <c r="AV226" i="2"/>
  <c r="AW226" i="2"/>
  <c r="AX226" i="2"/>
  <c r="AY226" i="2"/>
  <c r="AZ226" i="2"/>
  <c r="BA226" i="2"/>
  <c r="BB226" i="2"/>
  <c r="BC226" i="2"/>
  <c r="AT227" i="2"/>
  <c r="AU227" i="2"/>
  <c r="AV227" i="2"/>
  <c r="AW227" i="2"/>
  <c r="AX227" i="2"/>
  <c r="AY227" i="2"/>
  <c r="AZ227" i="2"/>
  <c r="BA227" i="2"/>
  <c r="BB227" i="2"/>
  <c r="BC227" i="2"/>
  <c r="J17" i="3" l="1"/>
  <c r="J16" i="3" l="1"/>
  <c r="J15" i="3" l="1"/>
  <c r="J14" i="3" l="1"/>
  <c r="AT218" i="2" l="1"/>
  <c r="AU218" i="2"/>
  <c r="AV218" i="2"/>
  <c r="AW218" i="2"/>
  <c r="AX218" i="2"/>
  <c r="AY218" i="2"/>
  <c r="AZ218" i="2"/>
  <c r="BA218" i="2"/>
  <c r="BB218" i="2"/>
  <c r="BC218" i="2"/>
  <c r="AT219" i="2"/>
  <c r="AU219" i="2"/>
  <c r="AV219" i="2"/>
  <c r="AW219" i="2"/>
  <c r="AX219" i="2"/>
  <c r="AY219" i="2"/>
  <c r="AZ219" i="2"/>
  <c r="BA219" i="2"/>
  <c r="BB219" i="2"/>
  <c r="BC219" i="2"/>
  <c r="AT220" i="2"/>
  <c r="AU220" i="2"/>
  <c r="AV220" i="2"/>
  <c r="AW220" i="2"/>
  <c r="AX220" i="2"/>
  <c r="AY220" i="2"/>
  <c r="AZ220" i="2"/>
  <c r="BA220" i="2"/>
  <c r="BB220" i="2"/>
  <c r="BC220" i="2"/>
  <c r="AT221" i="2"/>
  <c r="AU221" i="2"/>
  <c r="AV221" i="2"/>
  <c r="AW221" i="2"/>
  <c r="AX221" i="2"/>
  <c r="AY221" i="2"/>
  <c r="AZ221" i="2"/>
  <c r="BA221" i="2"/>
  <c r="BB221" i="2"/>
  <c r="BC221" i="2"/>
  <c r="J13" i="3" l="1"/>
  <c r="J12" i="3" l="1"/>
  <c r="AT18" i="2"/>
  <c r="AU18" i="2"/>
  <c r="AV18" i="2"/>
  <c r="AW18" i="2"/>
  <c r="AX18" i="2"/>
  <c r="AY18" i="2"/>
  <c r="AZ18" i="2"/>
  <c r="BA18" i="2"/>
  <c r="BB18" i="2"/>
  <c r="BC18" i="2"/>
  <c r="AT19" i="2"/>
  <c r="AU19" i="2"/>
  <c r="AV19" i="2"/>
  <c r="AW19" i="2"/>
  <c r="AX19" i="2"/>
  <c r="AY19" i="2"/>
  <c r="AZ19" i="2"/>
  <c r="BA19" i="2"/>
  <c r="BB19" i="2"/>
  <c r="BC19" i="2"/>
  <c r="AT20" i="2"/>
  <c r="AU20" i="2"/>
  <c r="AV20" i="2"/>
  <c r="AW20" i="2"/>
  <c r="AX20" i="2"/>
  <c r="AY20" i="2"/>
  <c r="AZ20" i="2"/>
  <c r="BA20" i="2"/>
  <c r="BB20" i="2"/>
  <c r="BC20" i="2"/>
  <c r="AT21" i="2"/>
  <c r="AU21" i="2"/>
  <c r="AV21" i="2"/>
  <c r="AW21" i="2"/>
  <c r="AX21" i="2"/>
  <c r="AY21" i="2"/>
  <c r="AZ21" i="2"/>
  <c r="BA21" i="2"/>
  <c r="BB21" i="2"/>
  <c r="BC21" i="2"/>
  <c r="AT22" i="2"/>
  <c r="AU22" i="2"/>
  <c r="AV22" i="2"/>
  <c r="AW22" i="2"/>
  <c r="AX22" i="2"/>
  <c r="AY22" i="2"/>
  <c r="AZ22" i="2"/>
  <c r="BA22" i="2"/>
  <c r="BB22" i="2"/>
  <c r="BC22" i="2"/>
  <c r="AT23" i="2"/>
  <c r="AU23" i="2"/>
  <c r="AV23" i="2"/>
  <c r="AW23" i="2"/>
  <c r="AX23" i="2"/>
  <c r="AY23" i="2"/>
  <c r="AZ23" i="2"/>
  <c r="BA23" i="2"/>
  <c r="BB23" i="2"/>
  <c r="BC23" i="2"/>
  <c r="AT24" i="2"/>
  <c r="AU24" i="2"/>
  <c r="AV24" i="2"/>
  <c r="AW24" i="2"/>
  <c r="AX24" i="2"/>
  <c r="AY24" i="2"/>
  <c r="AZ24" i="2"/>
  <c r="BA24" i="2"/>
  <c r="BB24" i="2"/>
  <c r="BC24" i="2"/>
  <c r="AT25" i="2"/>
  <c r="AU25" i="2"/>
  <c r="AV25" i="2"/>
  <c r="AW25" i="2"/>
  <c r="AX25" i="2"/>
  <c r="AY25" i="2"/>
  <c r="AZ25" i="2"/>
  <c r="BA25" i="2"/>
  <c r="BB25" i="2"/>
  <c r="BC25" i="2"/>
  <c r="AT26" i="2"/>
  <c r="AU26" i="2"/>
  <c r="AV26" i="2"/>
  <c r="AW26" i="2"/>
  <c r="AX26" i="2"/>
  <c r="AY26" i="2"/>
  <c r="AZ26" i="2"/>
  <c r="BA26" i="2"/>
  <c r="BB26" i="2"/>
  <c r="BC26" i="2"/>
  <c r="AT27" i="2"/>
  <c r="AU27" i="2"/>
  <c r="AV27" i="2"/>
  <c r="AW27" i="2"/>
  <c r="AX27" i="2"/>
  <c r="AY27" i="2"/>
  <c r="AZ27" i="2"/>
  <c r="BA27" i="2"/>
  <c r="BB27" i="2"/>
  <c r="BC27" i="2"/>
  <c r="AT28" i="2"/>
  <c r="AU28" i="2"/>
  <c r="AV28" i="2"/>
  <c r="AW28" i="2"/>
  <c r="AX28" i="2"/>
  <c r="AY28" i="2"/>
  <c r="AZ28" i="2"/>
  <c r="BA28" i="2"/>
  <c r="BB28" i="2"/>
  <c r="BC28" i="2"/>
  <c r="AT29" i="2"/>
  <c r="AU29" i="2"/>
  <c r="AV29" i="2"/>
  <c r="AW29" i="2"/>
  <c r="AX29" i="2"/>
  <c r="AY29" i="2"/>
  <c r="AZ29" i="2"/>
  <c r="BA29" i="2"/>
  <c r="BB29" i="2"/>
  <c r="BC29" i="2"/>
  <c r="AT30" i="2"/>
  <c r="AU30" i="2"/>
  <c r="AV30" i="2"/>
  <c r="AW30" i="2"/>
  <c r="AX30" i="2"/>
  <c r="AY30" i="2"/>
  <c r="AZ30" i="2"/>
  <c r="BA30" i="2"/>
  <c r="BB30" i="2"/>
  <c r="BC30" i="2"/>
  <c r="AT31" i="2"/>
  <c r="AU31" i="2"/>
  <c r="AV31" i="2"/>
  <c r="AW31" i="2"/>
  <c r="AX31" i="2"/>
  <c r="AY31" i="2"/>
  <c r="AZ31" i="2"/>
  <c r="BA31" i="2"/>
  <c r="BB31" i="2"/>
  <c r="BC31" i="2"/>
  <c r="AT32" i="2"/>
  <c r="AU32" i="2"/>
  <c r="AV32" i="2"/>
  <c r="AW32" i="2"/>
  <c r="AX32" i="2"/>
  <c r="AY32" i="2"/>
  <c r="AZ32" i="2"/>
  <c r="BA32" i="2"/>
  <c r="BB32" i="2"/>
  <c r="BC32" i="2"/>
  <c r="AT33" i="2"/>
  <c r="AU33" i="2"/>
  <c r="AV33" i="2"/>
  <c r="AW33" i="2"/>
  <c r="AX33" i="2"/>
  <c r="AY33" i="2"/>
  <c r="AZ33" i="2"/>
  <c r="BA33" i="2"/>
  <c r="BB33" i="2"/>
  <c r="BC33" i="2"/>
  <c r="AT34" i="2"/>
  <c r="AU34" i="2"/>
  <c r="AV34" i="2"/>
  <c r="AW34" i="2"/>
  <c r="AX34" i="2"/>
  <c r="AY34" i="2"/>
  <c r="AZ34" i="2"/>
  <c r="BA34" i="2"/>
  <c r="BB34" i="2"/>
  <c r="BC34" i="2"/>
  <c r="AT35" i="2"/>
  <c r="AU35" i="2"/>
  <c r="AV35" i="2"/>
  <c r="AW35" i="2"/>
  <c r="AX35" i="2"/>
  <c r="AY35" i="2"/>
  <c r="AZ35" i="2"/>
  <c r="BA35" i="2"/>
  <c r="BB35" i="2"/>
  <c r="BC35" i="2"/>
  <c r="AT36" i="2"/>
  <c r="AU36" i="2"/>
  <c r="AV36" i="2"/>
  <c r="AW36" i="2"/>
  <c r="AX36" i="2"/>
  <c r="AY36" i="2"/>
  <c r="AZ36" i="2"/>
  <c r="BA36" i="2"/>
  <c r="BB36" i="2"/>
  <c r="BC36" i="2"/>
  <c r="AT37" i="2"/>
  <c r="AU37" i="2"/>
  <c r="AV37" i="2"/>
  <c r="AW37" i="2"/>
  <c r="AX37" i="2"/>
  <c r="AY37" i="2"/>
  <c r="AZ37" i="2"/>
  <c r="BA37" i="2"/>
  <c r="BB37" i="2"/>
  <c r="BC37" i="2"/>
  <c r="AT38" i="2"/>
  <c r="AU38" i="2"/>
  <c r="AV38" i="2"/>
  <c r="AW38" i="2"/>
  <c r="AX38" i="2"/>
  <c r="AY38" i="2"/>
  <c r="AZ38" i="2"/>
  <c r="BA38" i="2"/>
  <c r="BB38" i="2"/>
  <c r="BC38" i="2"/>
  <c r="AT39" i="2"/>
  <c r="AU39" i="2"/>
  <c r="AV39" i="2"/>
  <c r="AW39" i="2"/>
  <c r="AX39" i="2"/>
  <c r="AY39" i="2"/>
  <c r="AZ39" i="2"/>
  <c r="BA39" i="2"/>
  <c r="BB39" i="2"/>
  <c r="BC39" i="2"/>
  <c r="AT40" i="2"/>
  <c r="AU40" i="2"/>
  <c r="AV40" i="2"/>
  <c r="AW40" i="2"/>
  <c r="AX40" i="2"/>
  <c r="AY40" i="2"/>
  <c r="AZ40" i="2"/>
  <c r="BA40" i="2"/>
  <c r="BB40" i="2"/>
  <c r="BC40" i="2"/>
  <c r="AT41" i="2"/>
  <c r="AU41" i="2"/>
  <c r="AV41" i="2"/>
  <c r="AW41" i="2"/>
  <c r="AX41" i="2"/>
  <c r="AY41" i="2"/>
  <c r="AZ41" i="2"/>
  <c r="BA41" i="2"/>
  <c r="BB41" i="2"/>
  <c r="BC41" i="2"/>
  <c r="AT42" i="2"/>
  <c r="AU42" i="2"/>
  <c r="AV42" i="2"/>
  <c r="AW42" i="2"/>
  <c r="AX42" i="2"/>
  <c r="AY42" i="2"/>
  <c r="AZ42" i="2"/>
  <c r="BA42" i="2"/>
  <c r="BB42" i="2"/>
  <c r="BC42" i="2"/>
  <c r="AT43" i="2"/>
  <c r="AU43" i="2"/>
  <c r="AV43" i="2"/>
  <c r="AW43" i="2"/>
  <c r="AX43" i="2"/>
  <c r="AY43" i="2"/>
  <c r="AZ43" i="2"/>
  <c r="BA43" i="2"/>
  <c r="BB43" i="2"/>
  <c r="BC43" i="2"/>
  <c r="AT44" i="2"/>
  <c r="AU44" i="2"/>
  <c r="AV44" i="2"/>
  <c r="AW44" i="2"/>
  <c r="AX44" i="2"/>
  <c r="AY44" i="2"/>
  <c r="AZ44" i="2"/>
  <c r="BA44" i="2"/>
  <c r="BB44" i="2"/>
  <c r="BC44" i="2"/>
  <c r="AT45" i="2"/>
  <c r="AU45" i="2"/>
  <c r="AV45" i="2"/>
  <c r="AW45" i="2"/>
  <c r="AX45" i="2"/>
  <c r="AY45" i="2"/>
  <c r="AZ45" i="2"/>
  <c r="BA45" i="2"/>
  <c r="BB45" i="2"/>
  <c r="BC45" i="2"/>
  <c r="AT46" i="2"/>
  <c r="AU46" i="2"/>
  <c r="AV46" i="2"/>
  <c r="AW46" i="2"/>
  <c r="AX46" i="2"/>
  <c r="AY46" i="2"/>
  <c r="AZ46" i="2"/>
  <c r="BA46" i="2"/>
  <c r="BB46" i="2"/>
  <c r="BC46" i="2"/>
  <c r="AT47" i="2"/>
  <c r="AU47" i="2"/>
  <c r="AV47" i="2"/>
  <c r="AW47" i="2"/>
  <c r="AX47" i="2"/>
  <c r="AY47" i="2"/>
  <c r="AZ47" i="2"/>
  <c r="BA47" i="2"/>
  <c r="BB47" i="2"/>
  <c r="BC47" i="2"/>
  <c r="AT48" i="2"/>
  <c r="AU48" i="2"/>
  <c r="AV48" i="2"/>
  <c r="AW48" i="2"/>
  <c r="AX48" i="2"/>
  <c r="AY48" i="2"/>
  <c r="AZ48" i="2"/>
  <c r="BA48" i="2"/>
  <c r="BB48" i="2"/>
  <c r="BC48" i="2"/>
  <c r="AT49" i="2"/>
  <c r="AU49" i="2"/>
  <c r="AV49" i="2"/>
  <c r="AW49" i="2"/>
  <c r="AX49" i="2"/>
  <c r="AY49" i="2"/>
  <c r="AZ49" i="2"/>
  <c r="BA49" i="2"/>
  <c r="BB49" i="2"/>
  <c r="BC49" i="2"/>
  <c r="AT50" i="2"/>
  <c r="AU50" i="2"/>
  <c r="AV50" i="2"/>
  <c r="AW50" i="2"/>
  <c r="AX50" i="2"/>
  <c r="AY50" i="2"/>
  <c r="AZ50" i="2"/>
  <c r="BA50" i="2"/>
  <c r="BB50" i="2"/>
  <c r="BC50" i="2"/>
  <c r="AT51" i="2"/>
  <c r="AU51" i="2"/>
  <c r="AV51" i="2"/>
  <c r="AW51" i="2"/>
  <c r="AX51" i="2"/>
  <c r="AY51" i="2"/>
  <c r="AZ51" i="2"/>
  <c r="BA51" i="2"/>
  <c r="BB51" i="2"/>
  <c r="BC51" i="2"/>
  <c r="AT52" i="2"/>
  <c r="AU52" i="2"/>
  <c r="AV52" i="2"/>
  <c r="AW52" i="2"/>
  <c r="AX52" i="2"/>
  <c r="AY52" i="2"/>
  <c r="AZ52" i="2"/>
  <c r="BA52" i="2"/>
  <c r="BB52" i="2"/>
  <c r="BC52" i="2"/>
  <c r="AT53" i="2"/>
  <c r="AU53" i="2"/>
  <c r="AV53" i="2"/>
  <c r="AW53" i="2"/>
  <c r="AX53" i="2"/>
  <c r="AY53" i="2"/>
  <c r="AZ53" i="2"/>
  <c r="BA53" i="2"/>
  <c r="BB53" i="2"/>
  <c r="BC53" i="2"/>
  <c r="AT54" i="2"/>
  <c r="AU54" i="2"/>
  <c r="AV54" i="2"/>
  <c r="AW54" i="2"/>
  <c r="AX54" i="2"/>
  <c r="AY54" i="2"/>
  <c r="AZ54" i="2"/>
  <c r="BA54" i="2"/>
  <c r="BB54" i="2"/>
  <c r="BC54" i="2"/>
  <c r="AT55" i="2"/>
  <c r="AU55" i="2"/>
  <c r="AV55" i="2"/>
  <c r="AW55" i="2"/>
  <c r="AX55" i="2"/>
  <c r="AY55" i="2"/>
  <c r="AZ55" i="2"/>
  <c r="BA55" i="2"/>
  <c r="BB55" i="2"/>
  <c r="BC55" i="2"/>
  <c r="AT56" i="2"/>
  <c r="AU56" i="2"/>
  <c r="AV56" i="2"/>
  <c r="AW56" i="2"/>
  <c r="AX56" i="2"/>
  <c r="AY56" i="2"/>
  <c r="AZ56" i="2"/>
  <c r="BA56" i="2"/>
  <c r="BB56" i="2"/>
  <c r="BC56" i="2"/>
  <c r="AT57" i="2"/>
  <c r="AU57" i="2"/>
  <c r="AV57" i="2"/>
  <c r="AW57" i="2"/>
  <c r="AX57" i="2"/>
  <c r="AY57" i="2"/>
  <c r="AZ57" i="2"/>
  <c r="BA57" i="2"/>
  <c r="BB57" i="2"/>
  <c r="BC57" i="2"/>
  <c r="AT58" i="2"/>
  <c r="AU58" i="2"/>
  <c r="AV58" i="2"/>
  <c r="AW58" i="2"/>
  <c r="AX58" i="2"/>
  <c r="AY58" i="2"/>
  <c r="AZ58" i="2"/>
  <c r="BA58" i="2"/>
  <c r="BB58" i="2"/>
  <c r="BC58" i="2"/>
  <c r="AT59" i="2"/>
  <c r="AU59" i="2"/>
  <c r="AV59" i="2"/>
  <c r="AW59" i="2"/>
  <c r="AX59" i="2"/>
  <c r="AY59" i="2"/>
  <c r="AZ59" i="2"/>
  <c r="BA59" i="2"/>
  <c r="BB59" i="2"/>
  <c r="BC59" i="2"/>
  <c r="AT60" i="2"/>
  <c r="AU60" i="2"/>
  <c r="AV60" i="2"/>
  <c r="AW60" i="2"/>
  <c r="AX60" i="2"/>
  <c r="AY60" i="2"/>
  <c r="AZ60" i="2"/>
  <c r="BA60" i="2"/>
  <c r="BB60" i="2"/>
  <c r="BC60" i="2"/>
  <c r="AT61" i="2"/>
  <c r="AU61" i="2"/>
  <c r="AV61" i="2"/>
  <c r="AW61" i="2"/>
  <c r="AX61" i="2"/>
  <c r="AY61" i="2"/>
  <c r="AZ61" i="2"/>
  <c r="BA61" i="2"/>
  <c r="BB61" i="2"/>
  <c r="BC61" i="2"/>
  <c r="AT62" i="2"/>
  <c r="AU62" i="2"/>
  <c r="AV62" i="2"/>
  <c r="AW62" i="2"/>
  <c r="AX62" i="2"/>
  <c r="AY62" i="2"/>
  <c r="AZ62" i="2"/>
  <c r="BA62" i="2"/>
  <c r="BB62" i="2"/>
  <c r="BC62" i="2"/>
  <c r="AT63" i="2"/>
  <c r="AU63" i="2"/>
  <c r="AV63" i="2"/>
  <c r="AW63" i="2"/>
  <c r="AX63" i="2"/>
  <c r="AY63" i="2"/>
  <c r="AZ63" i="2"/>
  <c r="BA63" i="2"/>
  <c r="BB63" i="2"/>
  <c r="BC63" i="2"/>
  <c r="AT64" i="2"/>
  <c r="AU64" i="2"/>
  <c r="AV64" i="2"/>
  <c r="AW64" i="2"/>
  <c r="AX64" i="2"/>
  <c r="AY64" i="2"/>
  <c r="AZ64" i="2"/>
  <c r="BA64" i="2"/>
  <c r="BB64" i="2"/>
  <c r="BC64" i="2"/>
  <c r="AT65" i="2"/>
  <c r="AU65" i="2"/>
  <c r="AV65" i="2"/>
  <c r="AW65" i="2"/>
  <c r="AX65" i="2"/>
  <c r="AY65" i="2"/>
  <c r="AZ65" i="2"/>
  <c r="BA65" i="2"/>
  <c r="BB65" i="2"/>
  <c r="BC65" i="2"/>
  <c r="AT66" i="2"/>
  <c r="AU66" i="2"/>
  <c r="AV66" i="2"/>
  <c r="AW66" i="2"/>
  <c r="AX66" i="2"/>
  <c r="AY66" i="2"/>
  <c r="AZ66" i="2"/>
  <c r="BA66" i="2"/>
  <c r="BB66" i="2"/>
  <c r="BC66" i="2"/>
  <c r="AT67" i="2"/>
  <c r="AU67" i="2"/>
  <c r="AV67" i="2"/>
  <c r="AW67" i="2"/>
  <c r="AX67" i="2"/>
  <c r="AY67" i="2"/>
  <c r="AZ67" i="2"/>
  <c r="BA67" i="2"/>
  <c r="BB67" i="2"/>
  <c r="BC67" i="2"/>
  <c r="AT68" i="2"/>
  <c r="AU68" i="2"/>
  <c r="AV68" i="2"/>
  <c r="AW68" i="2"/>
  <c r="AX68" i="2"/>
  <c r="AY68" i="2"/>
  <c r="AZ68" i="2"/>
  <c r="BA68" i="2"/>
  <c r="BB68" i="2"/>
  <c r="BC68" i="2"/>
  <c r="AT69" i="2"/>
  <c r="AU69" i="2"/>
  <c r="AV69" i="2"/>
  <c r="AW69" i="2"/>
  <c r="AX69" i="2"/>
  <c r="AY69" i="2"/>
  <c r="AZ69" i="2"/>
  <c r="BA69" i="2"/>
  <c r="BB69" i="2"/>
  <c r="BC69" i="2"/>
  <c r="AT70" i="2"/>
  <c r="AU70" i="2"/>
  <c r="AV70" i="2"/>
  <c r="AW70" i="2"/>
  <c r="AX70" i="2"/>
  <c r="AY70" i="2"/>
  <c r="AZ70" i="2"/>
  <c r="BA70" i="2"/>
  <c r="BB70" i="2"/>
  <c r="BC70" i="2"/>
  <c r="AT71" i="2"/>
  <c r="AU71" i="2"/>
  <c r="AV71" i="2"/>
  <c r="AW71" i="2"/>
  <c r="AX71" i="2"/>
  <c r="AY71" i="2"/>
  <c r="AZ71" i="2"/>
  <c r="BA71" i="2"/>
  <c r="BB71" i="2"/>
  <c r="BC71" i="2"/>
  <c r="AT72" i="2"/>
  <c r="AU72" i="2"/>
  <c r="AV72" i="2"/>
  <c r="AW72" i="2"/>
  <c r="AX72" i="2"/>
  <c r="AY72" i="2"/>
  <c r="AZ72" i="2"/>
  <c r="BA72" i="2"/>
  <c r="BB72" i="2"/>
  <c r="BC72" i="2"/>
  <c r="AT73" i="2"/>
  <c r="AU73" i="2"/>
  <c r="AV73" i="2"/>
  <c r="AW73" i="2"/>
  <c r="AX73" i="2"/>
  <c r="AY73" i="2"/>
  <c r="AZ73" i="2"/>
  <c r="BA73" i="2"/>
  <c r="BB73" i="2"/>
  <c r="BC73" i="2"/>
  <c r="AT74" i="2"/>
  <c r="AU74" i="2"/>
  <c r="AV74" i="2"/>
  <c r="AW74" i="2"/>
  <c r="AX74" i="2"/>
  <c r="AY74" i="2"/>
  <c r="AZ74" i="2"/>
  <c r="BA74" i="2"/>
  <c r="BB74" i="2"/>
  <c r="BC74" i="2"/>
  <c r="AT75" i="2"/>
  <c r="AU75" i="2"/>
  <c r="AV75" i="2"/>
  <c r="AW75" i="2"/>
  <c r="AX75" i="2"/>
  <c r="AY75" i="2"/>
  <c r="AZ75" i="2"/>
  <c r="BA75" i="2"/>
  <c r="BB75" i="2"/>
  <c r="BC75" i="2"/>
  <c r="AT76" i="2"/>
  <c r="AU76" i="2"/>
  <c r="AV76" i="2"/>
  <c r="AW76" i="2"/>
  <c r="AX76" i="2"/>
  <c r="AY76" i="2"/>
  <c r="AZ76" i="2"/>
  <c r="BA76" i="2"/>
  <c r="BB76" i="2"/>
  <c r="BC76" i="2"/>
  <c r="AT77" i="2"/>
  <c r="AU77" i="2"/>
  <c r="AV77" i="2"/>
  <c r="AW77" i="2"/>
  <c r="AX77" i="2"/>
  <c r="AY77" i="2"/>
  <c r="AZ77" i="2"/>
  <c r="BA77" i="2"/>
  <c r="BB77" i="2"/>
  <c r="BC77" i="2"/>
  <c r="AT78" i="2"/>
  <c r="AU78" i="2"/>
  <c r="AV78" i="2"/>
  <c r="AW78" i="2"/>
  <c r="AX78" i="2"/>
  <c r="AY78" i="2"/>
  <c r="AZ78" i="2"/>
  <c r="BA78" i="2"/>
  <c r="BB78" i="2"/>
  <c r="BC78" i="2"/>
  <c r="AT79" i="2"/>
  <c r="AU79" i="2"/>
  <c r="AV79" i="2"/>
  <c r="AW79" i="2"/>
  <c r="AX79" i="2"/>
  <c r="AY79" i="2"/>
  <c r="AZ79" i="2"/>
  <c r="BA79" i="2"/>
  <c r="BB79" i="2"/>
  <c r="BC79" i="2"/>
  <c r="AT80" i="2"/>
  <c r="AU80" i="2"/>
  <c r="AV80" i="2"/>
  <c r="AW80" i="2"/>
  <c r="AX80" i="2"/>
  <c r="AY80" i="2"/>
  <c r="AZ80" i="2"/>
  <c r="BA80" i="2"/>
  <c r="BB80" i="2"/>
  <c r="BC80" i="2"/>
  <c r="AT81" i="2"/>
  <c r="AU81" i="2"/>
  <c r="AV81" i="2"/>
  <c r="AW81" i="2"/>
  <c r="AX81" i="2"/>
  <c r="AY81" i="2"/>
  <c r="AZ81" i="2"/>
  <c r="BA81" i="2"/>
  <c r="BB81" i="2"/>
  <c r="BC81" i="2"/>
  <c r="AT82" i="2"/>
  <c r="AU82" i="2"/>
  <c r="AV82" i="2"/>
  <c r="AW82" i="2"/>
  <c r="AX82" i="2"/>
  <c r="AY82" i="2"/>
  <c r="AZ82" i="2"/>
  <c r="BA82" i="2"/>
  <c r="BB82" i="2"/>
  <c r="BC82" i="2"/>
  <c r="AT83" i="2"/>
  <c r="AU83" i="2"/>
  <c r="AV83" i="2"/>
  <c r="AW83" i="2"/>
  <c r="AX83" i="2"/>
  <c r="AY83" i="2"/>
  <c r="AZ83" i="2"/>
  <c r="BA83" i="2"/>
  <c r="BB83" i="2"/>
  <c r="BC83" i="2"/>
  <c r="AT84" i="2"/>
  <c r="AU84" i="2"/>
  <c r="AV84" i="2"/>
  <c r="AW84" i="2"/>
  <c r="AX84" i="2"/>
  <c r="AY84" i="2"/>
  <c r="AZ84" i="2"/>
  <c r="BA84" i="2"/>
  <c r="BB84" i="2"/>
  <c r="BC84" i="2"/>
  <c r="AT85" i="2"/>
  <c r="AU85" i="2"/>
  <c r="AV85" i="2"/>
  <c r="AW85" i="2"/>
  <c r="AX85" i="2"/>
  <c r="AY85" i="2"/>
  <c r="AZ85" i="2"/>
  <c r="BA85" i="2"/>
  <c r="BB85" i="2"/>
  <c r="BC85" i="2"/>
  <c r="AT86" i="2"/>
  <c r="AU86" i="2"/>
  <c r="AV86" i="2"/>
  <c r="AW86" i="2"/>
  <c r="AX86" i="2"/>
  <c r="AY86" i="2"/>
  <c r="AZ86" i="2"/>
  <c r="BA86" i="2"/>
  <c r="BB86" i="2"/>
  <c r="BC86" i="2"/>
  <c r="AT87" i="2"/>
  <c r="AU87" i="2"/>
  <c r="AV87" i="2"/>
  <c r="AW87" i="2"/>
  <c r="AX87" i="2"/>
  <c r="AY87" i="2"/>
  <c r="AZ87" i="2"/>
  <c r="BA87" i="2"/>
  <c r="BB87" i="2"/>
  <c r="BC87" i="2"/>
  <c r="AT88" i="2"/>
  <c r="AU88" i="2"/>
  <c r="AV88" i="2"/>
  <c r="AW88" i="2"/>
  <c r="AX88" i="2"/>
  <c r="AY88" i="2"/>
  <c r="AZ88" i="2"/>
  <c r="BA88" i="2"/>
  <c r="BB88" i="2"/>
  <c r="BC88" i="2"/>
  <c r="AT89" i="2"/>
  <c r="AU89" i="2"/>
  <c r="AV89" i="2"/>
  <c r="AW89" i="2"/>
  <c r="AX89" i="2"/>
  <c r="AY89" i="2"/>
  <c r="AZ89" i="2"/>
  <c r="BA89" i="2"/>
  <c r="BB89" i="2"/>
  <c r="BC89" i="2"/>
  <c r="AT90" i="2"/>
  <c r="AU90" i="2"/>
  <c r="AV90" i="2"/>
  <c r="AW90" i="2"/>
  <c r="AX90" i="2"/>
  <c r="AY90" i="2"/>
  <c r="AZ90" i="2"/>
  <c r="BA90" i="2"/>
  <c r="BB90" i="2"/>
  <c r="BC90" i="2"/>
  <c r="AT91" i="2"/>
  <c r="AU91" i="2"/>
  <c r="AV91" i="2"/>
  <c r="AW91" i="2"/>
  <c r="AX91" i="2"/>
  <c r="AY91" i="2"/>
  <c r="AZ91" i="2"/>
  <c r="BA91" i="2"/>
  <c r="BB91" i="2"/>
  <c r="BC91" i="2"/>
  <c r="AT92" i="2"/>
  <c r="AU92" i="2"/>
  <c r="AV92" i="2"/>
  <c r="AW92" i="2"/>
  <c r="AX92" i="2"/>
  <c r="AY92" i="2"/>
  <c r="AZ92" i="2"/>
  <c r="BA92" i="2"/>
  <c r="BB92" i="2"/>
  <c r="BC92" i="2"/>
  <c r="AT93" i="2"/>
  <c r="AU93" i="2"/>
  <c r="AV93" i="2"/>
  <c r="AW93" i="2"/>
  <c r="AX93" i="2"/>
  <c r="AY93" i="2"/>
  <c r="AZ93" i="2"/>
  <c r="BA93" i="2"/>
  <c r="BB93" i="2"/>
  <c r="BC93" i="2"/>
  <c r="AT94" i="2"/>
  <c r="AU94" i="2"/>
  <c r="AV94" i="2"/>
  <c r="AW94" i="2"/>
  <c r="AX94" i="2"/>
  <c r="AY94" i="2"/>
  <c r="AZ94" i="2"/>
  <c r="BA94" i="2"/>
  <c r="BB94" i="2"/>
  <c r="BC94" i="2"/>
  <c r="AT95" i="2"/>
  <c r="AU95" i="2"/>
  <c r="AV95" i="2"/>
  <c r="AW95" i="2"/>
  <c r="AX95" i="2"/>
  <c r="AY95" i="2"/>
  <c r="AZ95" i="2"/>
  <c r="BA95" i="2"/>
  <c r="BB95" i="2"/>
  <c r="BC95" i="2"/>
  <c r="AT96" i="2"/>
  <c r="AU96" i="2"/>
  <c r="AV96" i="2"/>
  <c r="AW96" i="2"/>
  <c r="AX96" i="2"/>
  <c r="AY96" i="2"/>
  <c r="AZ96" i="2"/>
  <c r="BA96" i="2"/>
  <c r="BB96" i="2"/>
  <c r="BC96" i="2"/>
  <c r="AT97" i="2"/>
  <c r="AU97" i="2"/>
  <c r="AV97" i="2"/>
  <c r="AW97" i="2"/>
  <c r="AX97" i="2"/>
  <c r="AY97" i="2"/>
  <c r="AZ97" i="2"/>
  <c r="BA97" i="2"/>
  <c r="BB97" i="2"/>
  <c r="BC97" i="2"/>
  <c r="AT98" i="2"/>
  <c r="AU98" i="2"/>
  <c r="AV98" i="2"/>
  <c r="AW98" i="2"/>
  <c r="AX98" i="2"/>
  <c r="AY98" i="2"/>
  <c r="AZ98" i="2"/>
  <c r="BA98" i="2"/>
  <c r="BB98" i="2"/>
  <c r="BC98" i="2"/>
  <c r="AT99" i="2"/>
  <c r="AU99" i="2"/>
  <c r="AV99" i="2"/>
  <c r="AW99" i="2"/>
  <c r="AX99" i="2"/>
  <c r="AY99" i="2"/>
  <c r="AZ99" i="2"/>
  <c r="BA99" i="2"/>
  <c r="BB99" i="2"/>
  <c r="BC99" i="2"/>
  <c r="AT100" i="2"/>
  <c r="AU100" i="2"/>
  <c r="AV100" i="2"/>
  <c r="AW100" i="2"/>
  <c r="AX100" i="2"/>
  <c r="AY100" i="2"/>
  <c r="AZ100" i="2"/>
  <c r="BA100" i="2"/>
  <c r="BB100" i="2"/>
  <c r="BC100" i="2"/>
  <c r="AT101" i="2"/>
  <c r="AU101" i="2"/>
  <c r="AV101" i="2"/>
  <c r="AW101" i="2"/>
  <c r="AX101" i="2"/>
  <c r="AY101" i="2"/>
  <c r="AZ101" i="2"/>
  <c r="BA101" i="2"/>
  <c r="BB101" i="2"/>
  <c r="BC101" i="2"/>
  <c r="AT102" i="2"/>
  <c r="AU102" i="2"/>
  <c r="AV102" i="2"/>
  <c r="AW102" i="2"/>
  <c r="AX102" i="2"/>
  <c r="AY102" i="2"/>
  <c r="AZ102" i="2"/>
  <c r="BA102" i="2"/>
  <c r="BB102" i="2"/>
  <c r="BC102" i="2"/>
  <c r="AT103" i="2"/>
  <c r="AU103" i="2"/>
  <c r="AV103" i="2"/>
  <c r="AW103" i="2"/>
  <c r="AX103" i="2"/>
  <c r="AY103" i="2"/>
  <c r="AZ103" i="2"/>
  <c r="BA103" i="2"/>
  <c r="BB103" i="2"/>
  <c r="BC103" i="2"/>
  <c r="AT104" i="2"/>
  <c r="AU104" i="2"/>
  <c r="AV104" i="2"/>
  <c r="AW104" i="2"/>
  <c r="AX104" i="2"/>
  <c r="AY104" i="2"/>
  <c r="AZ104" i="2"/>
  <c r="BA104" i="2"/>
  <c r="BB104" i="2"/>
  <c r="BC104" i="2"/>
  <c r="AT105" i="2"/>
  <c r="AU105" i="2"/>
  <c r="AV105" i="2"/>
  <c r="AW105" i="2"/>
  <c r="AX105" i="2"/>
  <c r="AY105" i="2"/>
  <c r="AZ105" i="2"/>
  <c r="BA105" i="2"/>
  <c r="BB105" i="2"/>
  <c r="BC105" i="2"/>
  <c r="AT106" i="2"/>
  <c r="AU106" i="2"/>
  <c r="AV106" i="2"/>
  <c r="AW106" i="2"/>
  <c r="AX106" i="2"/>
  <c r="AY106" i="2"/>
  <c r="AZ106" i="2"/>
  <c r="BA106" i="2"/>
  <c r="BB106" i="2"/>
  <c r="BC106" i="2"/>
  <c r="AT107" i="2"/>
  <c r="AU107" i="2"/>
  <c r="AV107" i="2"/>
  <c r="AW107" i="2"/>
  <c r="AX107" i="2"/>
  <c r="AY107" i="2"/>
  <c r="AZ107" i="2"/>
  <c r="BA107" i="2"/>
  <c r="BB107" i="2"/>
  <c r="BC107" i="2"/>
  <c r="AT108" i="2"/>
  <c r="AU108" i="2"/>
  <c r="AV108" i="2"/>
  <c r="AW108" i="2"/>
  <c r="AX108" i="2"/>
  <c r="AY108" i="2"/>
  <c r="AZ108" i="2"/>
  <c r="BA108" i="2"/>
  <c r="BB108" i="2"/>
  <c r="BC108" i="2"/>
  <c r="AT109" i="2"/>
  <c r="AU109" i="2"/>
  <c r="AV109" i="2"/>
  <c r="AW109" i="2"/>
  <c r="AX109" i="2"/>
  <c r="AY109" i="2"/>
  <c r="AZ109" i="2"/>
  <c r="BA109" i="2"/>
  <c r="BB109" i="2"/>
  <c r="BC109" i="2"/>
  <c r="AT110" i="2"/>
  <c r="AU110" i="2"/>
  <c r="AV110" i="2"/>
  <c r="AW110" i="2"/>
  <c r="AX110" i="2"/>
  <c r="AY110" i="2"/>
  <c r="AZ110" i="2"/>
  <c r="BA110" i="2"/>
  <c r="BB110" i="2"/>
  <c r="BC110" i="2"/>
  <c r="AT111" i="2"/>
  <c r="AU111" i="2"/>
  <c r="AV111" i="2"/>
  <c r="AW111" i="2"/>
  <c r="AX111" i="2"/>
  <c r="AY111" i="2"/>
  <c r="AZ111" i="2"/>
  <c r="BA111" i="2"/>
  <c r="BB111" i="2"/>
  <c r="BC111" i="2"/>
  <c r="AT112" i="2"/>
  <c r="AU112" i="2"/>
  <c r="AV112" i="2"/>
  <c r="AW112" i="2"/>
  <c r="AX112" i="2"/>
  <c r="AY112" i="2"/>
  <c r="AZ112" i="2"/>
  <c r="BA112" i="2"/>
  <c r="BB112" i="2"/>
  <c r="BC112" i="2"/>
  <c r="AT113" i="2"/>
  <c r="AU113" i="2"/>
  <c r="AV113" i="2"/>
  <c r="AW113" i="2"/>
  <c r="AX113" i="2"/>
  <c r="AY113" i="2"/>
  <c r="AZ113" i="2"/>
  <c r="BA113" i="2"/>
  <c r="BB113" i="2"/>
  <c r="BC113" i="2"/>
  <c r="AT114" i="2"/>
  <c r="AU114" i="2"/>
  <c r="AV114" i="2"/>
  <c r="AW114" i="2"/>
  <c r="AX114" i="2"/>
  <c r="AY114" i="2"/>
  <c r="AZ114" i="2"/>
  <c r="BA114" i="2"/>
  <c r="BB114" i="2"/>
  <c r="BC114" i="2"/>
  <c r="AT115" i="2"/>
  <c r="AU115" i="2"/>
  <c r="AV115" i="2"/>
  <c r="AW115" i="2"/>
  <c r="AX115" i="2"/>
  <c r="AY115" i="2"/>
  <c r="AZ115" i="2"/>
  <c r="BA115" i="2"/>
  <c r="BB115" i="2"/>
  <c r="BC115" i="2"/>
  <c r="AT116" i="2"/>
  <c r="AU116" i="2"/>
  <c r="AV116" i="2"/>
  <c r="AW116" i="2"/>
  <c r="AX116" i="2"/>
  <c r="AY116" i="2"/>
  <c r="AZ116" i="2"/>
  <c r="BA116" i="2"/>
  <c r="BB116" i="2"/>
  <c r="BC116" i="2"/>
  <c r="AT117" i="2"/>
  <c r="AU117" i="2"/>
  <c r="AV117" i="2"/>
  <c r="AW117" i="2"/>
  <c r="AX117" i="2"/>
  <c r="AY117" i="2"/>
  <c r="AZ117" i="2"/>
  <c r="BA117" i="2"/>
  <c r="BB117" i="2"/>
  <c r="BC117" i="2"/>
  <c r="AT118" i="2"/>
  <c r="AU118" i="2"/>
  <c r="AV118" i="2"/>
  <c r="AW118" i="2"/>
  <c r="AX118" i="2"/>
  <c r="AY118" i="2"/>
  <c r="AZ118" i="2"/>
  <c r="BA118" i="2"/>
  <c r="BB118" i="2"/>
  <c r="BC118" i="2"/>
  <c r="AT119" i="2"/>
  <c r="AU119" i="2"/>
  <c r="AV119" i="2"/>
  <c r="AW119" i="2"/>
  <c r="AX119" i="2"/>
  <c r="AY119" i="2"/>
  <c r="AZ119" i="2"/>
  <c r="BA119" i="2"/>
  <c r="BB119" i="2"/>
  <c r="BC119" i="2"/>
  <c r="AT120" i="2"/>
  <c r="AU120" i="2"/>
  <c r="AV120" i="2"/>
  <c r="AW120" i="2"/>
  <c r="AX120" i="2"/>
  <c r="AY120" i="2"/>
  <c r="AZ120" i="2"/>
  <c r="BA120" i="2"/>
  <c r="BB120" i="2"/>
  <c r="BC120" i="2"/>
  <c r="AT121" i="2"/>
  <c r="AU121" i="2"/>
  <c r="AV121" i="2"/>
  <c r="AW121" i="2"/>
  <c r="AX121" i="2"/>
  <c r="AY121" i="2"/>
  <c r="AZ121" i="2"/>
  <c r="BA121" i="2"/>
  <c r="BB121" i="2"/>
  <c r="BC121" i="2"/>
  <c r="AT122" i="2"/>
  <c r="AU122" i="2"/>
  <c r="AV122" i="2"/>
  <c r="AW122" i="2"/>
  <c r="AX122" i="2"/>
  <c r="AY122" i="2"/>
  <c r="AZ122" i="2"/>
  <c r="BA122" i="2"/>
  <c r="BB122" i="2"/>
  <c r="BC122" i="2"/>
  <c r="AT123" i="2"/>
  <c r="AU123" i="2"/>
  <c r="AV123" i="2"/>
  <c r="AW123" i="2"/>
  <c r="AX123" i="2"/>
  <c r="AY123" i="2"/>
  <c r="AZ123" i="2"/>
  <c r="BA123" i="2"/>
  <c r="BB123" i="2"/>
  <c r="BC123" i="2"/>
  <c r="AT124" i="2"/>
  <c r="AU124" i="2"/>
  <c r="AV124" i="2"/>
  <c r="AW124" i="2"/>
  <c r="AX124" i="2"/>
  <c r="AY124" i="2"/>
  <c r="AZ124" i="2"/>
  <c r="BA124" i="2"/>
  <c r="BB124" i="2"/>
  <c r="BC124" i="2"/>
  <c r="AT125" i="2"/>
  <c r="AU125" i="2"/>
  <c r="AV125" i="2"/>
  <c r="AW125" i="2"/>
  <c r="AX125" i="2"/>
  <c r="AY125" i="2"/>
  <c r="AZ125" i="2"/>
  <c r="BA125" i="2"/>
  <c r="BB125" i="2"/>
  <c r="BC125" i="2"/>
  <c r="AT126" i="2"/>
  <c r="AU126" i="2"/>
  <c r="AV126" i="2"/>
  <c r="AW126" i="2"/>
  <c r="AX126" i="2"/>
  <c r="AY126" i="2"/>
  <c r="AZ126" i="2"/>
  <c r="BA126" i="2"/>
  <c r="BB126" i="2"/>
  <c r="BC126" i="2"/>
  <c r="AT127" i="2"/>
  <c r="AU127" i="2"/>
  <c r="AV127" i="2"/>
  <c r="AW127" i="2"/>
  <c r="AX127" i="2"/>
  <c r="AY127" i="2"/>
  <c r="AZ127" i="2"/>
  <c r="BA127" i="2"/>
  <c r="BB127" i="2"/>
  <c r="BC127" i="2"/>
  <c r="AT128" i="2"/>
  <c r="AU128" i="2"/>
  <c r="AV128" i="2"/>
  <c r="AW128" i="2"/>
  <c r="AX128" i="2"/>
  <c r="AY128" i="2"/>
  <c r="AZ128" i="2"/>
  <c r="BA128" i="2"/>
  <c r="BB128" i="2"/>
  <c r="BC128" i="2"/>
  <c r="AT129" i="2"/>
  <c r="AU129" i="2"/>
  <c r="AV129" i="2"/>
  <c r="AW129" i="2"/>
  <c r="AX129" i="2"/>
  <c r="AY129" i="2"/>
  <c r="AZ129" i="2"/>
  <c r="BA129" i="2"/>
  <c r="BB129" i="2"/>
  <c r="BC129" i="2"/>
  <c r="AT130" i="2"/>
  <c r="AU130" i="2"/>
  <c r="AV130" i="2"/>
  <c r="AW130" i="2"/>
  <c r="AX130" i="2"/>
  <c r="AY130" i="2"/>
  <c r="AZ130" i="2"/>
  <c r="BA130" i="2"/>
  <c r="BB130" i="2"/>
  <c r="BC130" i="2"/>
  <c r="AT131" i="2"/>
  <c r="AU131" i="2"/>
  <c r="AV131" i="2"/>
  <c r="AW131" i="2"/>
  <c r="AX131" i="2"/>
  <c r="AY131" i="2"/>
  <c r="AZ131" i="2"/>
  <c r="BA131" i="2"/>
  <c r="BB131" i="2"/>
  <c r="BC131" i="2"/>
  <c r="AT132" i="2"/>
  <c r="AU132" i="2"/>
  <c r="AV132" i="2"/>
  <c r="AW132" i="2"/>
  <c r="AX132" i="2"/>
  <c r="AY132" i="2"/>
  <c r="AZ132" i="2"/>
  <c r="BA132" i="2"/>
  <c r="BB132" i="2"/>
  <c r="BC132" i="2"/>
  <c r="AT133" i="2"/>
  <c r="AU133" i="2"/>
  <c r="AV133" i="2"/>
  <c r="AW133" i="2"/>
  <c r="AX133" i="2"/>
  <c r="AY133" i="2"/>
  <c r="AZ133" i="2"/>
  <c r="BA133" i="2"/>
  <c r="BB133" i="2"/>
  <c r="BC133" i="2"/>
  <c r="AT134" i="2"/>
  <c r="AU134" i="2"/>
  <c r="AV134" i="2"/>
  <c r="AW134" i="2"/>
  <c r="AX134" i="2"/>
  <c r="AY134" i="2"/>
  <c r="AZ134" i="2"/>
  <c r="BA134" i="2"/>
  <c r="BB134" i="2"/>
  <c r="BC134" i="2"/>
  <c r="AT135" i="2"/>
  <c r="AU135" i="2"/>
  <c r="AV135" i="2"/>
  <c r="AW135" i="2"/>
  <c r="AX135" i="2"/>
  <c r="AY135" i="2"/>
  <c r="AZ135" i="2"/>
  <c r="BA135" i="2"/>
  <c r="BB135" i="2"/>
  <c r="BC135" i="2"/>
  <c r="AT136" i="2"/>
  <c r="AU136" i="2"/>
  <c r="AV136" i="2"/>
  <c r="AW136" i="2"/>
  <c r="AX136" i="2"/>
  <c r="AY136" i="2"/>
  <c r="AZ136" i="2"/>
  <c r="BA136" i="2"/>
  <c r="BB136" i="2"/>
  <c r="BC136" i="2"/>
  <c r="AT137" i="2"/>
  <c r="AU137" i="2"/>
  <c r="AV137" i="2"/>
  <c r="AW137" i="2"/>
  <c r="AX137" i="2"/>
  <c r="AY137" i="2"/>
  <c r="AZ137" i="2"/>
  <c r="BA137" i="2"/>
  <c r="BB137" i="2"/>
  <c r="BC137" i="2"/>
  <c r="AT138" i="2"/>
  <c r="AU138" i="2"/>
  <c r="AV138" i="2"/>
  <c r="AW138" i="2"/>
  <c r="AX138" i="2"/>
  <c r="AY138" i="2"/>
  <c r="AZ138" i="2"/>
  <c r="BA138" i="2"/>
  <c r="BB138" i="2"/>
  <c r="BC138" i="2"/>
  <c r="AT139" i="2"/>
  <c r="AU139" i="2"/>
  <c r="AV139" i="2"/>
  <c r="AW139" i="2"/>
  <c r="AX139" i="2"/>
  <c r="AY139" i="2"/>
  <c r="AZ139" i="2"/>
  <c r="BA139" i="2"/>
  <c r="BB139" i="2"/>
  <c r="BC139" i="2"/>
  <c r="AT140" i="2"/>
  <c r="AU140" i="2"/>
  <c r="AV140" i="2"/>
  <c r="AW140" i="2"/>
  <c r="AX140" i="2"/>
  <c r="AY140" i="2"/>
  <c r="AZ140" i="2"/>
  <c r="BA140" i="2"/>
  <c r="BB140" i="2"/>
  <c r="BC140" i="2"/>
  <c r="AT141" i="2"/>
  <c r="AU141" i="2"/>
  <c r="AV141" i="2"/>
  <c r="AW141" i="2"/>
  <c r="AX141" i="2"/>
  <c r="AY141" i="2"/>
  <c r="AZ141" i="2"/>
  <c r="BA141" i="2"/>
  <c r="BB141" i="2"/>
  <c r="BC141" i="2"/>
  <c r="AT142" i="2"/>
  <c r="AU142" i="2"/>
  <c r="AV142" i="2"/>
  <c r="AW142" i="2"/>
  <c r="AX142" i="2"/>
  <c r="AY142" i="2"/>
  <c r="AZ142" i="2"/>
  <c r="BA142" i="2"/>
  <c r="BB142" i="2"/>
  <c r="BC142" i="2"/>
  <c r="AT143" i="2"/>
  <c r="AU143" i="2"/>
  <c r="AV143" i="2"/>
  <c r="AW143" i="2"/>
  <c r="AX143" i="2"/>
  <c r="AY143" i="2"/>
  <c r="AZ143" i="2"/>
  <c r="BA143" i="2"/>
  <c r="BB143" i="2"/>
  <c r="BC143" i="2"/>
  <c r="AT144" i="2"/>
  <c r="AU144" i="2"/>
  <c r="AV144" i="2"/>
  <c r="AW144" i="2"/>
  <c r="AX144" i="2"/>
  <c r="AY144" i="2"/>
  <c r="AZ144" i="2"/>
  <c r="BA144" i="2"/>
  <c r="BB144" i="2"/>
  <c r="BC144" i="2"/>
  <c r="AT145" i="2"/>
  <c r="AU145" i="2"/>
  <c r="AV145" i="2"/>
  <c r="AW145" i="2"/>
  <c r="AX145" i="2"/>
  <c r="AY145" i="2"/>
  <c r="AZ145" i="2"/>
  <c r="BA145" i="2"/>
  <c r="BB145" i="2"/>
  <c r="BC145" i="2"/>
  <c r="AT146" i="2"/>
  <c r="AU146" i="2"/>
  <c r="AV146" i="2"/>
  <c r="AW146" i="2"/>
  <c r="AX146" i="2"/>
  <c r="AY146" i="2"/>
  <c r="AZ146" i="2"/>
  <c r="BA146" i="2"/>
  <c r="BB146" i="2"/>
  <c r="BC146" i="2"/>
  <c r="AT147" i="2"/>
  <c r="AU147" i="2"/>
  <c r="AV147" i="2"/>
  <c r="AW147" i="2"/>
  <c r="AX147" i="2"/>
  <c r="AY147" i="2"/>
  <c r="AZ147" i="2"/>
  <c r="BA147" i="2"/>
  <c r="BB147" i="2"/>
  <c r="BC147" i="2"/>
  <c r="AT148" i="2"/>
  <c r="AU148" i="2"/>
  <c r="AV148" i="2"/>
  <c r="AW148" i="2"/>
  <c r="AX148" i="2"/>
  <c r="AY148" i="2"/>
  <c r="AZ148" i="2"/>
  <c r="BA148" i="2"/>
  <c r="BB148" i="2"/>
  <c r="BC148" i="2"/>
  <c r="AT149" i="2"/>
  <c r="AU149" i="2"/>
  <c r="AV149" i="2"/>
  <c r="AW149" i="2"/>
  <c r="AX149" i="2"/>
  <c r="AY149" i="2"/>
  <c r="AZ149" i="2"/>
  <c r="BA149" i="2"/>
  <c r="BB149" i="2"/>
  <c r="BC149" i="2"/>
  <c r="AT150" i="2"/>
  <c r="AU150" i="2"/>
  <c r="AV150" i="2"/>
  <c r="AW150" i="2"/>
  <c r="AX150" i="2"/>
  <c r="AY150" i="2"/>
  <c r="AZ150" i="2"/>
  <c r="BA150" i="2"/>
  <c r="BB150" i="2"/>
  <c r="BC150" i="2"/>
  <c r="AT151" i="2"/>
  <c r="AU151" i="2"/>
  <c r="AV151" i="2"/>
  <c r="AW151" i="2"/>
  <c r="AX151" i="2"/>
  <c r="AY151" i="2"/>
  <c r="AZ151" i="2"/>
  <c r="BA151" i="2"/>
  <c r="BB151" i="2"/>
  <c r="BC151" i="2"/>
  <c r="AT152" i="2"/>
  <c r="AU152" i="2"/>
  <c r="AV152" i="2"/>
  <c r="AW152" i="2"/>
  <c r="AX152" i="2"/>
  <c r="AY152" i="2"/>
  <c r="AZ152" i="2"/>
  <c r="BA152" i="2"/>
  <c r="BB152" i="2"/>
  <c r="BC152" i="2"/>
  <c r="AT153" i="2"/>
  <c r="AU153" i="2"/>
  <c r="AV153" i="2"/>
  <c r="AW153" i="2"/>
  <c r="AX153" i="2"/>
  <c r="AY153" i="2"/>
  <c r="AZ153" i="2"/>
  <c r="BA153" i="2"/>
  <c r="BB153" i="2"/>
  <c r="BC153" i="2"/>
  <c r="AT154" i="2"/>
  <c r="AU154" i="2"/>
  <c r="AV154" i="2"/>
  <c r="AW154" i="2"/>
  <c r="AX154" i="2"/>
  <c r="AY154" i="2"/>
  <c r="AZ154" i="2"/>
  <c r="BA154" i="2"/>
  <c r="BB154" i="2"/>
  <c r="BC154" i="2"/>
  <c r="AT155" i="2"/>
  <c r="AU155" i="2"/>
  <c r="AV155" i="2"/>
  <c r="AW155" i="2"/>
  <c r="AX155" i="2"/>
  <c r="AY155" i="2"/>
  <c r="AZ155" i="2"/>
  <c r="BA155" i="2"/>
  <c r="BB155" i="2"/>
  <c r="BC155" i="2"/>
  <c r="AT156" i="2"/>
  <c r="AU156" i="2"/>
  <c r="AV156" i="2"/>
  <c r="AW156" i="2"/>
  <c r="AX156" i="2"/>
  <c r="AY156" i="2"/>
  <c r="AZ156" i="2"/>
  <c r="BA156" i="2"/>
  <c r="BB156" i="2"/>
  <c r="BC156" i="2"/>
  <c r="AT157" i="2"/>
  <c r="AU157" i="2"/>
  <c r="AV157" i="2"/>
  <c r="AW157" i="2"/>
  <c r="AX157" i="2"/>
  <c r="AY157" i="2"/>
  <c r="AZ157" i="2"/>
  <c r="BA157" i="2"/>
  <c r="BB157" i="2"/>
  <c r="BC157" i="2"/>
  <c r="AT158" i="2"/>
  <c r="AU158" i="2"/>
  <c r="AV158" i="2"/>
  <c r="AW158" i="2"/>
  <c r="AX158" i="2"/>
  <c r="AY158" i="2"/>
  <c r="AZ158" i="2"/>
  <c r="BA158" i="2"/>
  <c r="BB158" i="2"/>
  <c r="BC158" i="2"/>
  <c r="AT159" i="2"/>
  <c r="AU159" i="2"/>
  <c r="AV159" i="2"/>
  <c r="AW159" i="2"/>
  <c r="AX159" i="2"/>
  <c r="AY159" i="2"/>
  <c r="AZ159" i="2"/>
  <c r="BA159" i="2"/>
  <c r="BB159" i="2"/>
  <c r="BC159" i="2"/>
  <c r="AT160" i="2"/>
  <c r="AU160" i="2"/>
  <c r="AV160" i="2"/>
  <c r="AW160" i="2"/>
  <c r="AX160" i="2"/>
  <c r="AY160" i="2"/>
  <c r="AZ160" i="2"/>
  <c r="BA160" i="2"/>
  <c r="BB160" i="2"/>
  <c r="BC160" i="2"/>
  <c r="AT161" i="2"/>
  <c r="AU161" i="2"/>
  <c r="AV161" i="2"/>
  <c r="AW161" i="2"/>
  <c r="AX161" i="2"/>
  <c r="AY161" i="2"/>
  <c r="AZ161" i="2"/>
  <c r="BA161" i="2"/>
  <c r="BB161" i="2"/>
  <c r="BC161" i="2"/>
  <c r="AT162" i="2"/>
  <c r="AU162" i="2"/>
  <c r="AV162" i="2"/>
  <c r="AW162" i="2"/>
  <c r="AX162" i="2"/>
  <c r="AY162" i="2"/>
  <c r="AZ162" i="2"/>
  <c r="BA162" i="2"/>
  <c r="BB162" i="2"/>
  <c r="BC162" i="2"/>
  <c r="AT163" i="2"/>
  <c r="AU163" i="2"/>
  <c r="AV163" i="2"/>
  <c r="AW163" i="2"/>
  <c r="AX163" i="2"/>
  <c r="AY163" i="2"/>
  <c r="AZ163" i="2"/>
  <c r="BA163" i="2"/>
  <c r="BB163" i="2"/>
  <c r="BC163" i="2"/>
  <c r="AT164" i="2"/>
  <c r="AU164" i="2"/>
  <c r="AV164" i="2"/>
  <c r="AW164" i="2"/>
  <c r="AX164" i="2"/>
  <c r="AY164" i="2"/>
  <c r="AZ164" i="2"/>
  <c r="BA164" i="2"/>
  <c r="BB164" i="2"/>
  <c r="BC164" i="2"/>
  <c r="AT165" i="2"/>
  <c r="AU165" i="2"/>
  <c r="AV165" i="2"/>
  <c r="AW165" i="2"/>
  <c r="AX165" i="2"/>
  <c r="AY165" i="2"/>
  <c r="AZ165" i="2"/>
  <c r="BA165" i="2"/>
  <c r="BB165" i="2"/>
  <c r="BC165" i="2"/>
  <c r="AT166" i="2"/>
  <c r="AU166" i="2"/>
  <c r="AV166" i="2"/>
  <c r="AW166" i="2"/>
  <c r="AX166" i="2"/>
  <c r="AY166" i="2"/>
  <c r="AZ166" i="2"/>
  <c r="BA166" i="2"/>
  <c r="BB166" i="2"/>
  <c r="BC166" i="2"/>
  <c r="AT167" i="2"/>
  <c r="AU167" i="2"/>
  <c r="AV167" i="2"/>
  <c r="AW167" i="2"/>
  <c r="AX167" i="2"/>
  <c r="AY167" i="2"/>
  <c r="AZ167" i="2"/>
  <c r="BA167" i="2"/>
  <c r="BB167" i="2"/>
  <c r="BC167" i="2"/>
  <c r="AT168" i="2"/>
  <c r="AU168" i="2"/>
  <c r="AV168" i="2"/>
  <c r="AW168" i="2"/>
  <c r="AX168" i="2"/>
  <c r="AY168" i="2"/>
  <c r="AZ168" i="2"/>
  <c r="BA168" i="2"/>
  <c r="BB168" i="2"/>
  <c r="BC168" i="2"/>
  <c r="AT169" i="2"/>
  <c r="AU169" i="2"/>
  <c r="AV169" i="2"/>
  <c r="AW169" i="2"/>
  <c r="AX169" i="2"/>
  <c r="AY169" i="2"/>
  <c r="AZ169" i="2"/>
  <c r="BA169" i="2"/>
  <c r="BB169" i="2"/>
  <c r="BC169" i="2"/>
  <c r="AT170" i="2"/>
  <c r="AU170" i="2"/>
  <c r="AV170" i="2"/>
  <c r="AW170" i="2"/>
  <c r="AX170" i="2"/>
  <c r="AY170" i="2"/>
  <c r="AZ170" i="2"/>
  <c r="BA170" i="2"/>
  <c r="BB170" i="2"/>
  <c r="BC170" i="2"/>
  <c r="AT171" i="2"/>
  <c r="AU171" i="2"/>
  <c r="AV171" i="2"/>
  <c r="AW171" i="2"/>
  <c r="AX171" i="2"/>
  <c r="AY171" i="2"/>
  <c r="AZ171" i="2"/>
  <c r="BA171" i="2"/>
  <c r="BB171" i="2"/>
  <c r="BC171" i="2"/>
  <c r="AT172" i="2"/>
  <c r="AU172" i="2"/>
  <c r="AV172" i="2"/>
  <c r="AW172" i="2"/>
  <c r="AX172" i="2"/>
  <c r="AY172" i="2"/>
  <c r="AZ172" i="2"/>
  <c r="BA172" i="2"/>
  <c r="BB172" i="2"/>
  <c r="BC172" i="2"/>
  <c r="AT173" i="2"/>
  <c r="AU173" i="2"/>
  <c r="AV173" i="2"/>
  <c r="AW173" i="2"/>
  <c r="AX173" i="2"/>
  <c r="AY173" i="2"/>
  <c r="AZ173" i="2"/>
  <c r="BA173" i="2"/>
  <c r="BB173" i="2"/>
  <c r="BC173" i="2"/>
  <c r="AT174" i="2"/>
  <c r="AU174" i="2"/>
  <c r="AV174" i="2"/>
  <c r="AW174" i="2"/>
  <c r="AX174" i="2"/>
  <c r="AY174" i="2"/>
  <c r="AZ174" i="2"/>
  <c r="BA174" i="2"/>
  <c r="BB174" i="2"/>
  <c r="BC174" i="2"/>
  <c r="AT175" i="2"/>
  <c r="AU175" i="2"/>
  <c r="AV175" i="2"/>
  <c r="AW175" i="2"/>
  <c r="AX175" i="2"/>
  <c r="AY175" i="2"/>
  <c r="AZ175" i="2"/>
  <c r="BA175" i="2"/>
  <c r="BB175" i="2"/>
  <c r="BC175" i="2"/>
  <c r="AT176" i="2"/>
  <c r="AU176" i="2"/>
  <c r="AV176" i="2"/>
  <c r="AW176" i="2"/>
  <c r="AX176" i="2"/>
  <c r="AY176" i="2"/>
  <c r="AZ176" i="2"/>
  <c r="BA176" i="2"/>
  <c r="BB176" i="2"/>
  <c r="BC176" i="2"/>
  <c r="AT177" i="2"/>
  <c r="AU177" i="2"/>
  <c r="AV177" i="2"/>
  <c r="AW177" i="2"/>
  <c r="AX177" i="2"/>
  <c r="AY177" i="2"/>
  <c r="AZ177" i="2"/>
  <c r="BA177" i="2"/>
  <c r="BB177" i="2"/>
  <c r="BC177" i="2"/>
  <c r="AT178" i="2"/>
  <c r="AU178" i="2"/>
  <c r="AV178" i="2"/>
  <c r="AW178" i="2"/>
  <c r="AX178" i="2"/>
  <c r="AY178" i="2"/>
  <c r="AZ178" i="2"/>
  <c r="BA178" i="2"/>
  <c r="BB178" i="2"/>
  <c r="BC178" i="2"/>
  <c r="AT179" i="2"/>
  <c r="AU179" i="2"/>
  <c r="AV179" i="2"/>
  <c r="AW179" i="2"/>
  <c r="AX179" i="2"/>
  <c r="AY179" i="2"/>
  <c r="AZ179" i="2"/>
  <c r="BA179" i="2"/>
  <c r="BB179" i="2"/>
  <c r="BC179" i="2"/>
  <c r="AT180" i="2"/>
  <c r="AU180" i="2"/>
  <c r="AV180" i="2"/>
  <c r="AW180" i="2"/>
  <c r="AX180" i="2"/>
  <c r="AY180" i="2"/>
  <c r="AZ180" i="2"/>
  <c r="BA180" i="2"/>
  <c r="BB180" i="2"/>
  <c r="BC180" i="2"/>
  <c r="AT181" i="2"/>
  <c r="AU181" i="2"/>
  <c r="AV181" i="2"/>
  <c r="AW181" i="2"/>
  <c r="AX181" i="2"/>
  <c r="AY181" i="2"/>
  <c r="AZ181" i="2"/>
  <c r="BA181" i="2"/>
  <c r="BB181" i="2"/>
  <c r="BC181" i="2"/>
  <c r="AT182" i="2"/>
  <c r="AU182" i="2"/>
  <c r="AV182" i="2"/>
  <c r="AW182" i="2"/>
  <c r="AX182" i="2"/>
  <c r="AY182" i="2"/>
  <c r="AZ182" i="2"/>
  <c r="BA182" i="2"/>
  <c r="BB182" i="2"/>
  <c r="BC182" i="2"/>
  <c r="AT183" i="2"/>
  <c r="AU183" i="2"/>
  <c r="AV183" i="2"/>
  <c r="AW183" i="2"/>
  <c r="AX183" i="2"/>
  <c r="AY183" i="2"/>
  <c r="AZ183" i="2"/>
  <c r="BA183" i="2"/>
  <c r="BB183" i="2"/>
  <c r="BC183" i="2"/>
  <c r="AT184" i="2"/>
  <c r="AU184" i="2"/>
  <c r="AV184" i="2"/>
  <c r="AW184" i="2"/>
  <c r="AX184" i="2"/>
  <c r="AY184" i="2"/>
  <c r="AZ184" i="2"/>
  <c r="BA184" i="2"/>
  <c r="BB184" i="2"/>
  <c r="BC184" i="2"/>
  <c r="AT185" i="2"/>
  <c r="AU185" i="2"/>
  <c r="AV185" i="2"/>
  <c r="AW185" i="2"/>
  <c r="AX185" i="2"/>
  <c r="AY185" i="2"/>
  <c r="AZ185" i="2"/>
  <c r="BA185" i="2"/>
  <c r="BB185" i="2"/>
  <c r="BC185" i="2"/>
  <c r="AT186" i="2"/>
  <c r="AU186" i="2"/>
  <c r="AV186" i="2"/>
  <c r="AW186" i="2"/>
  <c r="AX186" i="2"/>
  <c r="AY186" i="2"/>
  <c r="AZ186" i="2"/>
  <c r="BA186" i="2"/>
  <c r="BB186" i="2"/>
  <c r="BC186" i="2"/>
  <c r="AT187" i="2"/>
  <c r="AU187" i="2"/>
  <c r="AV187" i="2"/>
  <c r="AW187" i="2"/>
  <c r="AX187" i="2"/>
  <c r="AY187" i="2"/>
  <c r="AZ187" i="2"/>
  <c r="BA187" i="2"/>
  <c r="BB187" i="2"/>
  <c r="BC187" i="2"/>
  <c r="AT188" i="2"/>
  <c r="AU188" i="2"/>
  <c r="AV188" i="2"/>
  <c r="AW188" i="2"/>
  <c r="AX188" i="2"/>
  <c r="AY188" i="2"/>
  <c r="AZ188" i="2"/>
  <c r="BA188" i="2"/>
  <c r="BB188" i="2"/>
  <c r="BC188" i="2"/>
  <c r="AT189" i="2"/>
  <c r="AU189" i="2"/>
  <c r="AV189" i="2"/>
  <c r="AW189" i="2"/>
  <c r="AX189" i="2"/>
  <c r="AY189" i="2"/>
  <c r="AZ189" i="2"/>
  <c r="BA189" i="2"/>
  <c r="BB189" i="2"/>
  <c r="BC189" i="2"/>
  <c r="AT190" i="2"/>
  <c r="AU190" i="2"/>
  <c r="AV190" i="2"/>
  <c r="AW190" i="2"/>
  <c r="AX190" i="2"/>
  <c r="AY190" i="2"/>
  <c r="AZ190" i="2"/>
  <c r="BA190" i="2"/>
  <c r="BB190" i="2"/>
  <c r="BC190" i="2"/>
  <c r="AT191" i="2"/>
  <c r="AU191" i="2"/>
  <c r="AV191" i="2"/>
  <c r="AW191" i="2"/>
  <c r="AX191" i="2"/>
  <c r="AY191" i="2"/>
  <c r="AZ191" i="2"/>
  <c r="BA191" i="2"/>
  <c r="BB191" i="2"/>
  <c r="BC191" i="2"/>
  <c r="AT192" i="2"/>
  <c r="AU192" i="2"/>
  <c r="AV192" i="2"/>
  <c r="AW192" i="2"/>
  <c r="AX192" i="2"/>
  <c r="AY192" i="2"/>
  <c r="AZ192" i="2"/>
  <c r="BA192" i="2"/>
  <c r="BB192" i="2"/>
  <c r="BC192" i="2"/>
  <c r="AT193" i="2"/>
  <c r="AU193" i="2"/>
  <c r="AV193" i="2"/>
  <c r="AW193" i="2"/>
  <c r="AX193" i="2"/>
  <c r="AY193" i="2"/>
  <c r="AZ193" i="2"/>
  <c r="BA193" i="2"/>
  <c r="BB193" i="2"/>
  <c r="BC193" i="2"/>
  <c r="AT194" i="2"/>
  <c r="AU194" i="2"/>
  <c r="AV194" i="2"/>
  <c r="AW194" i="2"/>
  <c r="AX194" i="2"/>
  <c r="AY194" i="2"/>
  <c r="AZ194" i="2"/>
  <c r="BA194" i="2"/>
  <c r="BB194" i="2"/>
  <c r="BC194" i="2"/>
  <c r="AT195" i="2"/>
  <c r="AU195" i="2"/>
  <c r="AV195" i="2"/>
  <c r="AW195" i="2"/>
  <c r="AX195" i="2"/>
  <c r="AY195" i="2"/>
  <c r="AZ195" i="2"/>
  <c r="BA195" i="2"/>
  <c r="BB195" i="2"/>
  <c r="BC195" i="2"/>
  <c r="AT196" i="2"/>
  <c r="AU196" i="2"/>
  <c r="AV196" i="2"/>
  <c r="AW196" i="2"/>
  <c r="AX196" i="2"/>
  <c r="AY196" i="2"/>
  <c r="AZ196" i="2"/>
  <c r="BA196" i="2"/>
  <c r="BB196" i="2"/>
  <c r="BC196" i="2"/>
  <c r="AT197" i="2"/>
  <c r="AU197" i="2"/>
  <c r="AV197" i="2"/>
  <c r="AW197" i="2"/>
  <c r="AX197" i="2"/>
  <c r="AY197" i="2"/>
  <c r="AZ197" i="2"/>
  <c r="BA197" i="2"/>
  <c r="BB197" i="2"/>
  <c r="BC197" i="2"/>
  <c r="AT198" i="2"/>
  <c r="AU198" i="2"/>
  <c r="AV198" i="2"/>
  <c r="AW198" i="2"/>
  <c r="AX198" i="2"/>
  <c r="AY198" i="2"/>
  <c r="AZ198" i="2"/>
  <c r="BA198" i="2"/>
  <c r="BB198" i="2"/>
  <c r="BC198" i="2"/>
  <c r="AT199" i="2"/>
  <c r="AU199" i="2"/>
  <c r="AV199" i="2"/>
  <c r="AW199" i="2"/>
  <c r="AX199" i="2"/>
  <c r="AY199" i="2"/>
  <c r="AZ199" i="2"/>
  <c r="BA199" i="2"/>
  <c r="BB199" i="2"/>
  <c r="BC199" i="2"/>
  <c r="AT200" i="2"/>
  <c r="AU200" i="2"/>
  <c r="AV200" i="2"/>
  <c r="AW200" i="2"/>
  <c r="AX200" i="2"/>
  <c r="AY200" i="2"/>
  <c r="AZ200" i="2"/>
  <c r="BA200" i="2"/>
  <c r="BB200" i="2"/>
  <c r="BC200" i="2"/>
  <c r="AT201" i="2"/>
  <c r="AU201" i="2"/>
  <c r="AV201" i="2"/>
  <c r="AW201" i="2"/>
  <c r="AX201" i="2"/>
  <c r="AY201" i="2"/>
  <c r="AZ201" i="2"/>
  <c r="BA201" i="2"/>
  <c r="BB201" i="2"/>
  <c r="BC201" i="2"/>
  <c r="AT202" i="2"/>
  <c r="AU202" i="2"/>
  <c r="AV202" i="2"/>
  <c r="AW202" i="2"/>
  <c r="AX202" i="2"/>
  <c r="AY202" i="2"/>
  <c r="AZ202" i="2"/>
  <c r="BA202" i="2"/>
  <c r="BB202" i="2"/>
  <c r="BC202" i="2"/>
  <c r="AT203" i="2"/>
  <c r="AU203" i="2"/>
  <c r="AV203" i="2"/>
  <c r="AW203" i="2"/>
  <c r="AX203" i="2"/>
  <c r="AY203" i="2"/>
  <c r="AZ203" i="2"/>
  <c r="BA203" i="2"/>
  <c r="BB203" i="2"/>
  <c r="BC203" i="2"/>
  <c r="AT204" i="2"/>
  <c r="AU204" i="2"/>
  <c r="AV204" i="2"/>
  <c r="AW204" i="2"/>
  <c r="AX204" i="2"/>
  <c r="AY204" i="2"/>
  <c r="AZ204" i="2"/>
  <c r="BA204" i="2"/>
  <c r="BB204" i="2"/>
  <c r="BC204" i="2"/>
  <c r="AT205" i="2"/>
  <c r="AU205" i="2"/>
  <c r="AV205" i="2"/>
  <c r="AW205" i="2"/>
  <c r="AX205" i="2"/>
  <c r="AY205" i="2"/>
  <c r="AZ205" i="2"/>
  <c r="BA205" i="2"/>
  <c r="BB205" i="2"/>
  <c r="BC205" i="2"/>
  <c r="AT206" i="2"/>
  <c r="AU206" i="2"/>
  <c r="AV206" i="2"/>
  <c r="AW206" i="2"/>
  <c r="AX206" i="2"/>
  <c r="AY206" i="2"/>
  <c r="AZ206" i="2"/>
  <c r="BA206" i="2"/>
  <c r="BB206" i="2"/>
  <c r="BC206" i="2"/>
  <c r="AT207" i="2"/>
  <c r="AU207" i="2"/>
  <c r="AV207" i="2"/>
  <c r="AW207" i="2"/>
  <c r="AX207" i="2"/>
  <c r="AY207" i="2"/>
  <c r="AZ207" i="2"/>
  <c r="BA207" i="2"/>
  <c r="BB207" i="2"/>
  <c r="BC207" i="2"/>
  <c r="AT208" i="2"/>
  <c r="AU208" i="2"/>
  <c r="AV208" i="2"/>
  <c r="AW208" i="2"/>
  <c r="AX208" i="2"/>
  <c r="AY208" i="2"/>
  <c r="AZ208" i="2"/>
  <c r="BA208" i="2"/>
  <c r="BB208" i="2"/>
  <c r="BC208" i="2"/>
  <c r="AT209" i="2"/>
  <c r="AU209" i="2"/>
  <c r="AV209" i="2"/>
  <c r="AW209" i="2"/>
  <c r="AX209" i="2"/>
  <c r="AY209" i="2"/>
  <c r="AZ209" i="2"/>
  <c r="BA209" i="2"/>
  <c r="BB209" i="2"/>
  <c r="BC209" i="2"/>
  <c r="AT210" i="2"/>
  <c r="AU210" i="2"/>
  <c r="AV210" i="2"/>
  <c r="AW210" i="2"/>
  <c r="AX210" i="2"/>
  <c r="AY210" i="2"/>
  <c r="AZ210" i="2"/>
  <c r="BA210" i="2"/>
  <c r="BB210" i="2"/>
  <c r="BC210" i="2"/>
  <c r="AT211" i="2"/>
  <c r="AU211" i="2"/>
  <c r="AV211" i="2"/>
  <c r="AW211" i="2"/>
  <c r="AX211" i="2"/>
  <c r="AY211" i="2"/>
  <c r="AZ211" i="2"/>
  <c r="BA211" i="2"/>
  <c r="BB211" i="2"/>
  <c r="BC211" i="2"/>
  <c r="AT212" i="2"/>
  <c r="AU212" i="2"/>
  <c r="AV212" i="2"/>
  <c r="AW212" i="2"/>
  <c r="AX212" i="2"/>
  <c r="AY212" i="2"/>
  <c r="AZ212" i="2"/>
  <c r="BA212" i="2"/>
  <c r="BB212" i="2"/>
  <c r="BC212" i="2"/>
  <c r="AT213" i="2"/>
  <c r="AU213" i="2"/>
  <c r="AV213" i="2"/>
  <c r="AW213" i="2"/>
  <c r="AX213" i="2"/>
  <c r="AY213" i="2"/>
  <c r="AZ213" i="2"/>
  <c r="BA213" i="2"/>
  <c r="BB213" i="2"/>
  <c r="BC213" i="2"/>
  <c r="AT214" i="2"/>
  <c r="AU214" i="2"/>
  <c r="AV214" i="2"/>
  <c r="AW214" i="2"/>
  <c r="AX214" i="2"/>
  <c r="AY214" i="2"/>
  <c r="AZ214" i="2"/>
  <c r="BA214" i="2"/>
  <c r="BB214" i="2"/>
  <c r="BC214" i="2"/>
  <c r="AT215" i="2"/>
  <c r="AU215" i="2"/>
  <c r="AV215" i="2"/>
  <c r="AW215" i="2"/>
  <c r="AX215" i="2"/>
  <c r="AY215" i="2"/>
  <c r="AZ215" i="2"/>
  <c r="BA215" i="2"/>
  <c r="BB215" i="2"/>
  <c r="BC215" i="2"/>
  <c r="AT216" i="2"/>
  <c r="AU216" i="2"/>
  <c r="AV216" i="2"/>
  <c r="AW216" i="2"/>
  <c r="AX216" i="2"/>
  <c r="AY216" i="2"/>
  <c r="AZ216" i="2"/>
  <c r="BA216" i="2"/>
  <c r="BB216" i="2"/>
  <c r="BC216" i="2"/>
  <c r="AT217" i="2"/>
  <c r="AU217" i="2"/>
  <c r="AV217" i="2"/>
  <c r="AW217" i="2"/>
  <c r="AX217" i="2"/>
  <c r="AY217" i="2"/>
  <c r="AZ217" i="2"/>
  <c r="BA217" i="2"/>
  <c r="BB217" i="2"/>
  <c r="BC217" i="2"/>
  <c r="BC17" i="2"/>
  <c r="BB17" i="2"/>
  <c r="BA17" i="2"/>
  <c r="AZ17" i="2"/>
  <c r="AY17" i="2"/>
  <c r="AX17" i="2"/>
  <c r="AW17" i="2"/>
  <c r="AV17" i="2"/>
  <c r="AU17" i="2"/>
  <c r="AT17" i="2"/>
  <c r="J11" i="3"/>
  <c r="AU244" i="2" l="1"/>
  <c r="AY244" i="2"/>
  <c r="BC244" i="2"/>
  <c r="AW244" i="2"/>
  <c r="BA244" i="2"/>
  <c r="AV244" i="2"/>
  <c r="AZ244" i="2"/>
  <c r="AT244" i="2"/>
  <c r="AX244" i="2"/>
  <c r="BB244" i="2"/>
  <c r="J5" i="3"/>
  <c r="J6" i="3"/>
  <c r="J7" i="3"/>
  <c r="J8" i="3"/>
  <c r="J9" i="3"/>
  <c r="J10" i="3"/>
  <c r="J4" i="3"/>
  <c r="F8" i="2"/>
</calcChain>
</file>

<file path=xl/comments1.xml><?xml version="1.0" encoding="utf-8"?>
<comments xmlns="http://schemas.openxmlformats.org/spreadsheetml/2006/main">
  <authors>
    <author>Oscar Saul Rico Florez</author>
  </authors>
  <commentList>
    <comment ref="AP189" authorId="0">
      <text>
        <r>
          <rPr>
            <b/>
            <sz val="9"/>
            <color indexed="81"/>
            <rFont val="Tahoma"/>
            <family val="2"/>
          </rPr>
          <t>Oscar Saul Rico Florez:</t>
        </r>
        <r>
          <rPr>
            <sz val="9"/>
            <color indexed="81"/>
            <rFont val="Tahoma"/>
            <family val="2"/>
          </rPr>
          <t xml:space="preserve">
PERMISO MEDIA HORA
</t>
        </r>
      </text>
    </comment>
  </commentList>
</comments>
</file>

<file path=xl/sharedStrings.xml><?xml version="1.0" encoding="utf-8"?>
<sst xmlns="http://schemas.openxmlformats.org/spreadsheetml/2006/main" count="6088" uniqueCount="649">
  <si>
    <t>CODIGO</t>
  </si>
  <si>
    <t>CEDULA</t>
  </si>
  <si>
    <t>NOMBRES</t>
  </si>
  <si>
    <t>SUPERVISOR</t>
  </si>
  <si>
    <t>ESTADO</t>
  </si>
  <si>
    <t>CARGO</t>
  </si>
  <si>
    <t>INGRESO</t>
  </si>
  <si>
    <t>C0137</t>
  </si>
  <si>
    <t>ANDRES FELIPE MENDOZA MUÑOZ</t>
  </si>
  <si>
    <t>DIEGO TORRES</t>
  </si>
  <si>
    <t>A</t>
  </si>
  <si>
    <t>ANALISTA DE CALIDAD OPERATIVA</t>
  </si>
  <si>
    <t>C0202</t>
  </si>
  <si>
    <t>ANDRES FELIPE CUBILLOS GARCIA</t>
  </si>
  <si>
    <t>YEISON LEON</t>
  </si>
  <si>
    <t>INGENIERO DE SOPORTE VIP</t>
  </si>
  <si>
    <t>C0249</t>
  </si>
  <si>
    <t>DIEGO ALEXANDER TALERO CASTELBLANCO</t>
  </si>
  <si>
    <t>HAROLD CARDONA</t>
  </si>
  <si>
    <t>INGENIERO DE SOPORTE</t>
  </si>
  <si>
    <t>S</t>
  </si>
  <si>
    <t>C0270</t>
  </si>
  <si>
    <t>JOSE MIGUEL ROCA RIOS</t>
  </si>
  <si>
    <t>INGENIERO DE SOPORTE EXPERTO</t>
  </si>
  <si>
    <t>R</t>
  </si>
  <si>
    <t>C0281</t>
  </si>
  <si>
    <t>JOHN EDINSON GAMBOA GUESAQUILLO</t>
  </si>
  <si>
    <t>INCAPACIDAD</t>
  </si>
  <si>
    <t>AUDITOR DE CALIDAD</t>
  </si>
  <si>
    <t>I</t>
  </si>
  <si>
    <t>C0312</t>
  </si>
  <si>
    <t>LUIS GERARDO LLANOS RUIZ</t>
  </si>
  <si>
    <t>VIVIANA ORTIZ</t>
  </si>
  <si>
    <t>COORDINADOR</t>
  </si>
  <si>
    <t>C0324</t>
  </si>
  <si>
    <t>ANDRES GILBERTO ESPITIA ARANZA</t>
  </si>
  <si>
    <t>C0334</t>
  </si>
  <si>
    <t>JENNIFER ALEJANDRA CASTRO MENDEZ</t>
  </si>
  <si>
    <t>MARTHA CHAMORRO</t>
  </si>
  <si>
    <t>Auxiliar Administrativa</t>
  </si>
  <si>
    <t>C0344</t>
  </si>
  <si>
    <t>YEISON ENRIQUE LEON PALACIOS</t>
  </si>
  <si>
    <t>LUIS LLANOS</t>
  </si>
  <si>
    <t>C0351</t>
  </si>
  <si>
    <t>YOSIO DOSANTOS</t>
  </si>
  <si>
    <t>JOSE PINEDA</t>
  </si>
  <si>
    <t>V</t>
  </si>
  <si>
    <t>C0353</t>
  </si>
  <si>
    <t>ELDYS PAOLA SORACA ACUÑA</t>
  </si>
  <si>
    <t>C0357</t>
  </si>
  <si>
    <t>KELY MELISA ACOSTA ENCISO</t>
  </si>
  <si>
    <t>BACKOFFICE</t>
  </si>
  <si>
    <t>C0371</t>
  </si>
  <si>
    <t>ANGELA JUVELY SALAZAR CELY</t>
  </si>
  <si>
    <t>D</t>
  </si>
  <si>
    <t>C0378</t>
  </si>
  <si>
    <t>SERGIO ANDRES GUANEME MOLINA</t>
  </si>
  <si>
    <t>C0402</t>
  </si>
  <si>
    <t>MICHAEL ANDRES RIVERA RAMIREZ</t>
  </si>
  <si>
    <t>C0403</t>
  </si>
  <si>
    <t>BRAYAN DAVID MAHECHA NARVAEZ</t>
  </si>
  <si>
    <t>C0404</t>
  </si>
  <si>
    <t>JENNY PAOLA CONTRERAS GELVEZ</t>
  </si>
  <si>
    <t>C0408</t>
  </si>
  <si>
    <t>JHONNATAN CHING VILLA</t>
  </si>
  <si>
    <t>DANIEL AVENDAÑO</t>
  </si>
  <si>
    <t>C0421</t>
  </si>
  <si>
    <t>WILSON ANDREY TELLEZ GARCIA</t>
  </si>
  <si>
    <t>C0449</t>
  </si>
  <si>
    <t>JHONATAN DAVID MONROY BARRIOS</t>
  </si>
  <si>
    <t>PEDRO ROJAS</t>
  </si>
  <si>
    <t>C0454</t>
  </si>
  <si>
    <t>YIRLEY PAOLA SILVA RAMIREZ</t>
  </si>
  <si>
    <t>C0472</t>
  </si>
  <si>
    <t>JORGE ALEJANDRO CARREÑO</t>
  </si>
  <si>
    <t>AGENTE SOPORTE VOZ</t>
  </si>
  <si>
    <t>C0491</t>
  </si>
  <si>
    <t>SERGIO LUIS PORTILLO ARTEAGA</t>
  </si>
  <si>
    <t>JHON HERNANDEZ</t>
  </si>
  <si>
    <t>C0522</t>
  </si>
  <si>
    <t>CRISTIAN DAVID RUIZ RODRIGUEZ</t>
  </si>
  <si>
    <t>ANALISTA DE DESARROLLO</t>
  </si>
  <si>
    <t>C0534</t>
  </si>
  <si>
    <t>CARLOS EDUARDO RESTREPO GIRALDO</t>
  </si>
  <si>
    <t>SERVICIOS GENERALES Y MENSAJERIA</t>
  </si>
  <si>
    <t>C0541</t>
  </si>
  <si>
    <t>BRAYAN ALEXANDER PEÑA SALAZAR</t>
  </si>
  <si>
    <t>C0558</t>
  </si>
  <si>
    <t>JENIFFER CAROLINA CASTILLO ARISTIZABAL</t>
  </si>
  <si>
    <t>INGENIERO SOPORTE</t>
  </si>
  <si>
    <t>C0559</t>
  </si>
  <si>
    <t>DIANA PAOLA PERALTA SUAREZ</t>
  </si>
  <si>
    <t>C0566</t>
  </si>
  <si>
    <t>MARIA PAULA DE LOS RIOS ESTRADA</t>
  </si>
  <si>
    <t>C0580</t>
  </si>
  <si>
    <t>CRISTIAN DANIEL LEON BARON</t>
  </si>
  <si>
    <t>C0582</t>
  </si>
  <si>
    <t>NORFALIA ROMERO ESCOBAR</t>
  </si>
  <si>
    <t>AUXILIAR DE SERVICIOS GENERALES</t>
  </si>
  <si>
    <t>C0585</t>
  </si>
  <si>
    <t>YEFFERSON AMAYA SANCHEZ</t>
  </si>
  <si>
    <t>C0590</t>
  </si>
  <si>
    <t>JHON HAROLD CARDONA PINZON</t>
  </si>
  <si>
    <t>C0604</t>
  </si>
  <si>
    <t>BRYAN ALEXSANDER VALDERRAMA HERNANDEZ</t>
  </si>
  <si>
    <t>JONATHAN HERNANDEZ</t>
  </si>
  <si>
    <t>SOPORTE TECNICO</t>
  </si>
  <si>
    <t>C0628</t>
  </si>
  <si>
    <t>JHON FREDY CIFUENTES VIDALES</t>
  </si>
  <si>
    <t>C0638</t>
  </si>
  <si>
    <t>CHRISTIAN DAVID SALAZAR MARTINEZ</t>
  </si>
  <si>
    <t>C0653</t>
  </si>
  <si>
    <t>CRISTIAN DAVID GONZALEZ BRAUSIN</t>
  </si>
  <si>
    <t>C0665</t>
  </si>
  <si>
    <t>MARTHA CECILIA CHAMORRO CORAL</t>
  </si>
  <si>
    <t>PAULA GONZALEZ</t>
  </si>
  <si>
    <t>GERENTE DE TALENTO HUMANO</t>
  </si>
  <si>
    <t>C0676</t>
  </si>
  <si>
    <t>JANETH ATALIA SUESCA ALVARADO</t>
  </si>
  <si>
    <t>C0678</t>
  </si>
  <si>
    <t>JOHAM ESTEBAN PAREJA ORJUELA</t>
  </si>
  <si>
    <t>C0714</t>
  </si>
  <si>
    <t>ANGIE PAMELA PERDOMO RAMIREZ</t>
  </si>
  <si>
    <t>CAMILO PENAGOS</t>
  </si>
  <si>
    <t>C0726</t>
  </si>
  <si>
    <t>LIBARDO BAUTISTA CASAS</t>
  </si>
  <si>
    <t>C0736</t>
  </si>
  <si>
    <t>IVAN RODRIGO ROMERO PATARROYO</t>
  </si>
  <si>
    <t>C0748</t>
  </si>
  <si>
    <t>MARTIN ANDRES ALVAREZ GOMEZ</t>
  </si>
  <si>
    <t>C0762</t>
  </si>
  <si>
    <t>MARCELA TORRES PULIDO</t>
  </si>
  <si>
    <t>C0771</t>
  </si>
  <si>
    <t>YURY NOHELIA ACERO VARGAS</t>
  </si>
  <si>
    <t>C0780</t>
  </si>
  <si>
    <t>DAIVISON STEVE CIFUENTES CANO</t>
  </si>
  <si>
    <t>C0783</t>
  </si>
  <si>
    <t>ANDRES ROBERTO CANO SEGURA</t>
  </si>
  <si>
    <t>C0795</t>
  </si>
  <si>
    <t>BRIAN ALEJANDRO CASTELLANOS CUERVO</t>
  </si>
  <si>
    <t>C0801</t>
  </si>
  <si>
    <t>ALVARO JAVIER SARACHE OSSA</t>
  </si>
  <si>
    <t>C0808</t>
  </si>
  <si>
    <t>YERALDYN GRAJALES ERAZO</t>
  </si>
  <si>
    <t>C0812</t>
  </si>
  <si>
    <t>ANGGIE XYOMARA GONZALEZ REAY</t>
  </si>
  <si>
    <t>C0818</t>
  </si>
  <si>
    <t>JHOAN ANTONY LEMUS RODRIGUEZ</t>
  </si>
  <si>
    <t>C0823</t>
  </si>
  <si>
    <t>SERGIO ALBERTO SILVA GAMBOA</t>
  </si>
  <si>
    <t>AUDITOR DE CALIDAD INTERNO ISO</t>
  </si>
  <si>
    <t>C0839</t>
  </si>
  <si>
    <t>MARIA PAULA USECHE BELTRAN</t>
  </si>
  <si>
    <t>C0865</t>
  </si>
  <si>
    <t>EDGAR ALBERTO MOSQUERA ABADIA</t>
  </si>
  <si>
    <t>Formador</t>
  </si>
  <si>
    <t>C0870</t>
  </si>
  <si>
    <t>MARIA CAMILA ORDOÑEZ AMOROCHO</t>
  </si>
  <si>
    <t>ANALISTA DE EFICIENCIA OPERACIONAL</t>
  </si>
  <si>
    <t>C0890</t>
  </si>
  <si>
    <t>OSCAR FABIAN ARTEAGA MORENO</t>
  </si>
  <si>
    <t>C0900</t>
  </si>
  <si>
    <t>LORENA RUBIO CASTRO</t>
  </si>
  <si>
    <t>C0938</t>
  </si>
  <si>
    <t>DIEGO FERNANDO VERGARA ROJAS</t>
  </si>
  <si>
    <t>C0947</t>
  </si>
  <si>
    <t>DAVID STIVEN QUINTERO LOPEZ</t>
  </si>
  <si>
    <t>C0948</t>
  </si>
  <si>
    <t>WALTER FIDEL SUAREZ ANGULO</t>
  </si>
  <si>
    <t>C0954</t>
  </si>
  <si>
    <t>ANDRES FELIPE FORERO FORERO</t>
  </si>
  <si>
    <t>C0957</t>
  </si>
  <si>
    <t>MIGUEL ANGEL SALAZAR MANCERA</t>
  </si>
  <si>
    <t>C0967</t>
  </si>
  <si>
    <t>ANDRES JULIAN PATIÑO JARA</t>
  </si>
  <si>
    <t>C0973</t>
  </si>
  <si>
    <t>DIANA PAOLA ROMERO CONTRERAS</t>
  </si>
  <si>
    <t>C0985</t>
  </si>
  <si>
    <t>DUVAN FERNANDO FAJARDO AMEZQUITA</t>
  </si>
  <si>
    <t>C0987</t>
  </si>
  <si>
    <t>CAMILO PENAGOS CONSUEGRA</t>
  </si>
  <si>
    <t>C1000</t>
  </si>
  <si>
    <t>MAYRA ALEJANDRA RODRIGUEZ ESCOBAR</t>
  </si>
  <si>
    <t>C1003</t>
  </si>
  <si>
    <t>DAVID ALEJANDRO VARGAS REYES</t>
  </si>
  <si>
    <t>C1007</t>
  </si>
  <si>
    <t>JOSE LUIS OSSA VELOZA</t>
  </si>
  <si>
    <t>C1009</t>
  </si>
  <si>
    <t>CRISTIAN ALEJANDRO COY GARCIA</t>
  </si>
  <si>
    <t>C1012</t>
  </si>
  <si>
    <t>DANIEL FELIPE CHAPID REINA</t>
  </si>
  <si>
    <t>C1029</t>
  </si>
  <si>
    <t>JORGE IVAN CUERVO ECHEVERRY</t>
  </si>
  <si>
    <t>C1033</t>
  </si>
  <si>
    <t>JESUS ALMIRCAR CASTELLANOS PAEZ</t>
  </si>
  <si>
    <t>C1035</t>
  </si>
  <si>
    <t>OSCAR FABIAN ARIAS RODRIGUEZ</t>
  </si>
  <si>
    <t>C1036</t>
  </si>
  <si>
    <t>JOHN LUIS GONZALEZ PADILLA</t>
  </si>
  <si>
    <t>C1045</t>
  </si>
  <si>
    <t>ANDREY STEVEN AVILA PEÑA</t>
  </si>
  <si>
    <t>C1047</t>
  </si>
  <si>
    <t>ANGIE LIZETH SAAVEDRA MARTINEZ</t>
  </si>
  <si>
    <t>C1068</t>
  </si>
  <si>
    <t>LOLA ESPERANZA MARENTES RAMIREZ</t>
  </si>
  <si>
    <t>Asesor Comercial Canal Directo</t>
  </si>
  <si>
    <t>C1070</t>
  </si>
  <si>
    <t>LEIDY LORENA GUERRERO CORREA</t>
  </si>
  <si>
    <t>C1078</t>
  </si>
  <si>
    <t>EDNA JULIETH MURILLO PEÑA</t>
  </si>
  <si>
    <t>AUXILIAR CONTABLE</t>
  </si>
  <si>
    <t>C1086</t>
  </si>
  <si>
    <t>ANDRES FELIPE RESTREPO ARIAS</t>
  </si>
  <si>
    <t>C1092</t>
  </si>
  <si>
    <t>BENJAMIN RICARDO RODRIGUEZ LONDOÑO</t>
  </si>
  <si>
    <t>C1094</t>
  </si>
  <si>
    <t>FREDY HERNAN UMBARILA PACHON</t>
  </si>
  <si>
    <t>C1101</t>
  </si>
  <si>
    <t>ERICA YOHANA PARDO OSMA</t>
  </si>
  <si>
    <t>C0003</t>
  </si>
  <si>
    <t>JINETH VIVIANA ORTIZ CUAYAL</t>
  </si>
  <si>
    <t>GERENTE CALL CENTER</t>
  </si>
  <si>
    <t>C0009</t>
  </si>
  <si>
    <t>DANIEL HUMBERTO AVENDAÑO OROBIO</t>
  </si>
  <si>
    <t>C0014</t>
  </si>
  <si>
    <t>PEDRO ENRIQUE ROJAS DIAZ</t>
  </si>
  <si>
    <t>C0021</t>
  </si>
  <si>
    <t>DIEGO ANDRES TORRES TOLOSA</t>
  </si>
  <si>
    <t>JEFE DE ASEGURAMIENTO DE LA CALIDAD</t>
  </si>
  <si>
    <t>C0031</t>
  </si>
  <si>
    <t>DAVID RICARDO VANEGAS VARGAS</t>
  </si>
  <si>
    <t>AUDITOR EXPERTO DE CALIDAD OPERATIVA</t>
  </si>
  <si>
    <t>C0035</t>
  </si>
  <si>
    <t>JONATHAN HERNANDEZ CASTILLO</t>
  </si>
  <si>
    <t>COODINADOR SOPORTE</t>
  </si>
  <si>
    <t>C0042</t>
  </si>
  <si>
    <t>NILSON RUBIEL DUARTE VARGAS</t>
  </si>
  <si>
    <t>C0051</t>
  </si>
  <si>
    <t>JOSE MIGUEL PINEDA CUELLAR</t>
  </si>
  <si>
    <t>C0053</t>
  </si>
  <si>
    <t>DIANA ALEJANDRA GALEANO REYES</t>
  </si>
  <si>
    <t>C0057</t>
  </si>
  <si>
    <t>JESSICA SIERRA SAENZ</t>
  </si>
  <si>
    <t>C0058</t>
  </si>
  <si>
    <t>YESENIA SIERRA SAENZ</t>
  </si>
  <si>
    <t>C0065</t>
  </si>
  <si>
    <t>ANGIE PAOLA FLOREZ GONZALEZ</t>
  </si>
  <si>
    <t>C0083</t>
  </si>
  <si>
    <t>SONIA LITHZY AVILA SANDOVAL</t>
  </si>
  <si>
    <t>C0126</t>
  </si>
  <si>
    <t>JORGE ARMANDO CALDERON MEJIA</t>
  </si>
  <si>
    <t>C1289</t>
  </si>
  <si>
    <t>PABLO ALEJANDRO RINCON DUQUE</t>
  </si>
  <si>
    <t>C1291</t>
  </si>
  <si>
    <t>JORGE CARLOS MORALES ALVIS</t>
  </si>
  <si>
    <t>C1292</t>
  </si>
  <si>
    <t>ANA MILENA NIÑO CRUZ</t>
  </si>
  <si>
    <t>C1303</t>
  </si>
  <si>
    <t>GABRIEL GERARDO BELTRAN MEDINA</t>
  </si>
  <si>
    <t>C1318</t>
  </si>
  <si>
    <t>DAVID ALEJANDRO MORALES MORENO</t>
  </si>
  <si>
    <t>C1322</t>
  </si>
  <si>
    <t>HENRY ORTIZ UTIMA</t>
  </si>
  <si>
    <t>C1323</t>
  </si>
  <si>
    <t>JORGE HERNANDO BUITRAGO ARDILA</t>
  </si>
  <si>
    <t>C1327</t>
  </si>
  <si>
    <t>LUISA FERNANDA PIÑEROS MORENO</t>
  </si>
  <si>
    <t>C1328</t>
  </si>
  <si>
    <t>YESSICA ANDREA BEJARANO GOMEZ</t>
  </si>
  <si>
    <t>C1338</t>
  </si>
  <si>
    <t>JOHN ALEJANDRO MONROY CORREA</t>
  </si>
  <si>
    <t>C1340</t>
  </si>
  <si>
    <t>DIEGO FERNEY JIMENEZ HERNANDEZ</t>
  </si>
  <si>
    <t>C1350</t>
  </si>
  <si>
    <t>RICARDO ANDRES CASTIBLANCO PABON</t>
  </si>
  <si>
    <t>C1353</t>
  </si>
  <si>
    <t>SINDY PAOLA CRUZ AMAYA</t>
  </si>
  <si>
    <t>C1356</t>
  </si>
  <si>
    <t>DANIEL FELIPE TORRES CARDOZO</t>
  </si>
  <si>
    <t>Aprendiz SENA</t>
  </si>
  <si>
    <t>C1365</t>
  </si>
  <si>
    <t>JONATAN JOSE MOLINA LLANOS</t>
  </si>
  <si>
    <t>C1367</t>
  </si>
  <si>
    <t>ANGELICA MARIA MARQUEZ CAMPO</t>
  </si>
  <si>
    <t>P</t>
  </si>
  <si>
    <t>Aprendiz Sena</t>
  </si>
  <si>
    <t>C1373</t>
  </si>
  <si>
    <t>EDITH JOHANNA AGUIRRE TRIANA</t>
  </si>
  <si>
    <t>C1376</t>
  </si>
  <si>
    <t>MONICA PATRICIA CABRERA PEREZ</t>
  </si>
  <si>
    <t>C1377</t>
  </si>
  <si>
    <t>GUILLERMO JOSE HERNANDEZ ROMERO</t>
  </si>
  <si>
    <t>C1385</t>
  </si>
  <si>
    <t>EHITIEL FERNANDO GONZALEZ BUSTAMANTE</t>
  </si>
  <si>
    <t>C1386</t>
  </si>
  <si>
    <t>JEFFERSON RICARDO RONCANCIO MELO</t>
  </si>
  <si>
    <t>C1390</t>
  </si>
  <si>
    <t>DANIEL ANDRES CASTRO CORDOBA</t>
  </si>
  <si>
    <t>C1391</t>
  </si>
  <si>
    <t>JESICA ALEXANDRA ARDILA DIAZ</t>
  </si>
  <si>
    <t>C1392</t>
  </si>
  <si>
    <t>LISEDT GERALDYN ARIAS SALINAS</t>
  </si>
  <si>
    <t>C1393</t>
  </si>
  <si>
    <t>WILSON CAMILO ALMANZA AGUDELO</t>
  </si>
  <si>
    <t>C1397</t>
  </si>
  <si>
    <t>CYNDI TATIANA CHITIVA PADILLA</t>
  </si>
  <si>
    <t>Ingeniero de Soporte</t>
  </si>
  <si>
    <t>C1420</t>
  </si>
  <si>
    <t>MIGUEL ANGEL SALAMANCA PACANCHIQUE</t>
  </si>
  <si>
    <t>C1425</t>
  </si>
  <si>
    <t>JEIMY ALEXANDRA CABUYA LOPEZ</t>
  </si>
  <si>
    <t>C1428</t>
  </si>
  <si>
    <t>OSCAR SAUL RICO FLOREZ</t>
  </si>
  <si>
    <t>C1433</t>
  </si>
  <si>
    <t>BRYAN STEVEN SILVA LONDOÑO</t>
  </si>
  <si>
    <t>C1435</t>
  </si>
  <si>
    <t>ANDRY GISSETH BOLIVAR LOPEZ</t>
  </si>
  <si>
    <t>ASESOR COMERCIAL CANAL DIRECTO</t>
  </si>
  <si>
    <t>C1439</t>
  </si>
  <si>
    <t>NILSON OCTAVIO CUBILLOS VASQUEZ</t>
  </si>
  <si>
    <t>C1442</t>
  </si>
  <si>
    <t>JULY ANDREA GONZALEZ TENORIO</t>
  </si>
  <si>
    <t>C1443</t>
  </si>
  <si>
    <t>DAVID GUILIBALDO DIAZ SUAREZ</t>
  </si>
  <si>
    <t>C1444</t>
  </si>
  <si>
    <t>GUILLERMO ANDRES BARAJAS HERNANDEZ</t>
  </si>
  <si>
    <t>C1445</t>
  </si>
  <si>
    <t>LIBARDO BARBOSA VARGAS</t>
  </si>
  <si>
    <t>C1446</t>
  </si>
  <si>
    <t>ROGER ANTONIO BELTRAN MOYANO</t>
  </si>
  <si>
    <t>C1447</t>
  </si>
  <si>
    <t>WALTER YESID ORTIZ QUITIAN</t>
  </si>
  <si>
    <t>C1468</t>
  </si>
  <si>
    <t>ANDRES ATAVO PIRABAN</t>
  </si>
  <si>
    <t>C1469</t>
  </si>
  <si>
    <t>NATALIA KATHERIN HERNANDEZ  MATALLANA</t>
  </si>
  <si>
    <t>C1470</t>
  </si>
  <si>
    <t>RICHAR ORLANDO CONTRERAS CARO</t>
  </si>
  <si>
    <t>C1472</t>
  </si>
  <si>
    <t>RODRIGO GARCIA SANCHEZ</t>
  </si>
  <si>
    <t>C1473</t>
  </si>
  <si>
    <t>JONATHAN DAVID DIAZ RIVILLAS</t>
  </si>
  <si>
    <t>C1266</t>
  </si>
  <si>
    <t>C1227</t>
  </si>
  <si>
    <t>C1204</t>
  </si>
  <si>
    <t>L</t>
  </si>
  <si>
    <t>YORMARI RODRIGUEZ GAMBA</t>
  </si>
  <si>
    <t>MARIAN BELLO BELTRAN</t>
  </si>
  <si>
    <t>C1121</t>
  </si>
  <si>
    <t>JHOAN MAURICIO MONTAÑEZ QUEVEDO</t>
  </si>
  <si>
    <t>C1138</t>
  </si>
  <si>
    <t>DAVID ESTEBAN VERGARA VENEGAS</t>
  </si>
  <si>
    <t>C1145</t>
  </si>
  <si>
    <t>CRISTIAN ALEXIS FIGUEROA OSORIO</t>
  </si>
  <si>
    <t>C1147</t>
  </si>
  <si>
    <t>HERNAN ALONSO TENORIO RUIZ</t>
  </si>
  <si>
    <t>C1155</t>
  </si>
  <si>
    <t>JHOAN CAMILO RODRIGUEZ PEÑUELA</t>
  </si>
  <si>
    <t>C1159</t>
  </si>
  <si>
    <t>JESUS DAVID DELGADO BENITEZ</t>
  </si>
  <si>
    <t>C1165</t>
  </si>
  <si>
    <t>NATALIA SANTOS CHACON</t>
  </si>
  <si>
    <t>C1173</t>
  </si>
  <si>
    <t>OLIVER OTHON OLIVERA ORJUELA</t>
  </si>
  <si>
    <t>C1178</t>
  </si>
  <si>
    <t>BREYNER ADRIAN FONSECA DIAZ</t>
  </si>
  <si>
    <t>C1201</t>
  </si>
  <si>
    <t>AURA YAMILE GONZALEZ VARGAS</t>
  </si>
  <si>
    <t>C1213</t>
  </si>
  <si>
    <t>ALEJANDRA LOZADA MANJARRES</t>
  </si>
  <si>
    <t>C1222</t>
  </si>
  <si>
    <t>JOHANN STEVEN TIRADO PIRAGAUTA</t>
  </si>
  <si>
    <t>C1224</t>
  </si>
  <si>
    <t>NEBALDO ENRIQUE BURGOS GARCES</t>
  </si>
  <si>
    <t>C1240</t>
  </si>
  <si>
    <t>YOLANDA SANCHEZ LOZANO</t>
  </si>
  <si>
    <t>C1252</t>
  </si>
  <si>
    <t>MOISES DE JESUS FLECHA VELOZ CUETO BARRETO</t>
  </si>
  <si>
    <t>C1258</t>
  </si>
  <si>
    <t>JESUS ALBERTO MERCADO BENITEZ</t>
  </si>
  <si>
    <t>c1259</t>
  </si>
  <si>
    <t>ANDRES FELIPE TRIANA CARDENAS</t>
  </si>
  <si>
    <t>C1260</t>
  </si>
  <si>
    <t>JONNATHAN ALEXANDER GARCIA PENAGOS</t>
  </si>
  <si>
    <t>C1455</t>
  </si>
  <si>
    <t>CARLOS HUMBERTO CABEZA GALVIS</t>
  </si>
  <si>
    <t>C1456</t>
  </si>
  <si>
    <t>GUILLERMO ARTURO PINILLA FARIAS</t>
  </si>
  <si>
    <t>C1458</t>
  </si>
  <si>
    <t>DAVID ABSALON SILVA MORALES</t>
  </si>
  <si>
    <t>C1459</t>
  </si>
  <si>
    <t>ALEXANDER FARFAN ZAMBRANO</t>
  </si>
  <si>
    <t>C1460</t>
  </si>
  <si>
    <t>MAYRA ALEJANDRA HERRERA BETANCOURT</t>
  </si>
  <si>
    <t>C1461</t>
  </si>
  <si>
    <t>DEICY HELENA CARRERO RUBRICHE</t>
  </si>
  <si>
    <t>C1465</t>
  </si>
  <si>
    <t>LUIS GENARO PATIÑO CASTRO</t>
  </si>
  <si>
    <t>C1466</t>
  </si>
  <si>
    <t>BRAYAN VIDAL MALAVER AGUILLON</t>
  </si>
  <si>
    <t>C1467</t>
  </si>
  <si>
    <t>JAIR DAVIAN CASTILLO TELLEZ</t>
  </si>
  <si>
    <t>JEFE INMEDIATO</t>
  </si>
  <si>
    <t>C1150</t>
  </si>
  <si>
    <t>JHON ALEXANDER HERNANDEZ ROJAS</t>
  </si>
  <si>
    <t>MINUTOS TARDE</t>
  </si>
  <si>
    <t>C</t>
  </si>
  <si>
    <t>VERONICA BIVIANA QUIJANO CRUZ </t>
  </si>
  <si>
    <t>C1478</t>
  </si>
  <si>
    <t>C1480</t>
  </si>
  <si>
    <t>C1481</t>
  </si>
  <si>
    <t>C1482</t>
  </si>
  <si>
    <t>C1483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</si>
  <si>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</si>
  <si>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</si>
  <si>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</si>
  <si>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</si>
  <si>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</si>
  <si>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</si>
  <si>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</si>
  <si>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</si>
  <si>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C1496</t>
  </si>
  <si>
    <t>C1448</t>
  </si>
  <si>
    <t>C1450</t>
  </si>
  <si>
    <t>C1452</t>
  </si>
  <si>
    <t>GUSTAVO ADOLFO MARTIN GONZALEZ</t>
  </si>
  <si>
    <t>Nuevo</t>
  </si>
  <si>
    <t>JHON SEBASTIAN FORERO PINEDA</t>
  </si>
  <si>
    <t>JAIRO ANDRES SANCHEZ ROBAYO</t>
  </si>
  <si>
    <t>OSWALDO BOLIVAR BLANCO</t>
  </si>
  <si>
    <t>CHRISTIAN ALBERTO MARTINEZ MELO</t>
  </si>
  <si>
    <t>JOAN RODRIGUEZ LUQUE</t>
  </si>
  <si>
    <t>DIEGO FERNANDO SEPULVEDA ROJAS</t>
  </si>
  <si>
    <t xml:space="preserve"> ANDRES FELIPE SINISTERRA OBANDO</t>
  </si>
  <si>
    <t>RUBEN DARIO HERNANDEZ VEGA</t>
  </si>
  <si>
    <t>MILTON ORLANDO ROJAS RAMOS</t>
  </si>
  <si>
    <t>MIGUEL ALEJANDRO SIERRA BASTIDAS</t>
  </si>
  <si>
    <t xml:space="preserve">ALEJANDRO SANDOVAL CAMACHO </t>
  </si>
  <si>
    <t>ARMANDO LAGUNA ESPITIA</t>
  </si>
  <si>
    <t>CARLOS ANDRES POBLADOR CARDENAS</t>
  </si>
  <si>
    <t>JOHAN SEBASTIAN GUEVARA RONCANCIO</t>
  </si>
  <si>
    <t xml:space="preserve">FABIO SANCHEZ GAMBA </t>
  </si>
  <si>
    <t>NELFY CATHERINE RINCON ESPINOSA</t>
  </si>
  <si>
    <t>Activo</t>
  </si>
  <si>
    <t xml:space="preserve">Digitadores </t>
  </si>
  <si>
    <t>LORENA OTALVARO GOMEZ</t>
  </si>
  <si>
    <t>C0828</t>
  </si>
  <si>
    <t>C0928</t>
  </si>
  <si>
    <t>PORCENTAJE DE AUSENTISMO</t>
  </si>
  <si>
    <t>DESCRIPCIÓN DE NOVEDADES</t>
  </si>
  <si>
    <t>PROGRAMADO SIN VALIDAR</t>
  </si>
  <si>
    <t>ASISTIO Y CUMPLIO A SU TURNO PROGRAMADO</t>
  </si>
  <si>
    <t>VACACIONES</t>
  </si>
  <si>
    <t>ASISTIO PERO LLEGO TARDE</t>
  </si>
  <si>
    <t>CAPACITACIÓN CON EL CLIENTE</t>
  </si>
  <si>
    <t>PERMISO</t>
  </si>
  <si>
    <t>DESCANSO</t>
  </si>
  <si>
    <t>AUSENCIA INJUSTIFICADA</t>
  </si>
  <si>
    <t>C1125</t>
  </si>
  <si>
    <t>DANIEL HERNANDO RUBIANO SALAZAR</t>
  </si>
  <si>
    <t>AGENTE SOPORTE DE DATOS</t>
  </si>
  <si>
    <t>CAMPAÑA</t>
  </si>
  <si>
    <t>C1479</t>
  </si>
  <si>
    <t>C1495</t>
  </si>
  <si>
    <t>C1499</t>
  </si>
  <si>
    <t>C1500</t>
  </si>
  <si>
    <t>C1503</t>
  </si>
  <si>
    <t>OLENA LICETH MARTINEZ ANGARITA</t>
  </si>
  <si>
    <t>TSF - DATOS</t>
  </si>
  <si>
    <t>LIBARDO ANDRES LINARES BELTRAN</t>
  </si>
  <si>
    <t>DANIEL ALEJANDRO OCAMPO CUERVO</t>
  </si>
  <si>
    <t>PAULA ALEJANDRA GARZON SANCHEZ</t>
  </si>
  <si>
    <t>ALVARO ALEXANDER SANTAMARIA VARGAS</t>
  </si>
  <si>
    <t>Desactivacion</t>
  </si>
  <si>
    <t>Escalamiento</t>
  </si>
  <si>
    <t>SAP</t>
  </si>
  <si>
    <t>Datos</t>
  </si>
  <si>
    <t>Voz</t>
  </si>
  <si>
    <t>TSF</t>
  </si>
  <si>
    <t>Digitacion</t>
  </si>
  <si>
    <t>JOSE MIGUEL PEÑUELA MENDIETA</t>
  </si>
  <si>
    <t>INCAPACIDAD PERMANENTE</t>
  </si>
  <si>
    <t>ABANDONO DE CARGO</t>
  </si>
  <si>
    <t>C1477</t>
  </si>
  <si>
    <t>C1498</t>
  </si>
  <si>
    <t>C1502</t>
  </si>
  <si>
    <t>C1504</t>
  </si>
  <si>
    <t>APRENDIZ SENA</t>
  </si>
  <si>
    <t>DAVID LEONARDO CALDERON CRISTANCHO</t>
  </si>
  <si>
    <t>OLGA PATRICIA RINCON SIERRA</t>
  </si>
  <si>
    <t>CRISTIAN DAVID DUARTE CUBILLOS</t>
  </si>
  <si>
    <t>DIANIS PATRON DIAZ</t>
  </si>
  <si>
    <t>ICAPACIDAD</t>
  </si>
  <si>
    <t>SEGMENTACIÓN</t>
  </si>
  <si>
    <t>OPERACIÓN</t>
  </si>
  <si>
    <t>STAFF</t>
  </si>
  <si>
    <t>ANDRES FELIPE BARRERO ARCE</t>
  </si>
  <si>
    <t>C1505</t>
  </si>
  <si>
    <t>LEIDY JHOANA CANCINO  ARENAS</t>
  </si>
  <si>
    <t>C1506</t>
  </si>
  <si>
    <t>WILLIAM FERNEY HERNANDEZ ORDOÑEZ</t>
  </si>
  <si>
    <t>C1507</t>
  </si>
  <si>
    <t>ISMAEL STEVEN GUTIERREZ LEGUIZAMON</t>
  </si>
  <si>
    <t>C1508</t>
  </si>
  <si>
    <t xml:space="preserve">WILMER EDWIN ZAMBRANO CUAYCAN </t>
  </si>
  <si>
    <t>C1509</t>
  </si>
  <si>
    <t>ANDRES SAUL EDUARDO RODRIGUEZ HERNANDEZ</t>
  </si>
  <si>
    <t>C1510</t>
  </si>
  <si>
    <t xml:space="preserve">FABIAN ANDRES BERMUDEZ GARZON </t>
  </si>
  <si>
    <t>C1511</t>
  </si>
  <si>
    <t xml:space="preserve">JORGE LEONARDO CAÑAS DURAN </t>
  </si>
  <si>
    <t>C1512</t>
  </si>
  <si>
    <t>PEDRO JOSE LAMBRAÑO GIL</t>
  </si>
  <si>
    <t>C1513</t>
  </si>
  <si>
    <t>CRISTIAN EDUARDO OYUELA PARDO</t>
  </si>
  <si>
    <t>C1514</t>
  </si>
  <si>
    <t>DIEGO STIVEN ANGULO SANCHEZ</t>
  </si>
  <si>
    <t>C1515</t>
  </si>
  <si>
    <t xml:space="preserve">JEAN ANDRES MOLINA HUERTAS </t>
  </si>
  <si>
    <t>C1516</t>
  </si>
  <si>
    <t xml:space="preserve">ANDRES MAURICIO RODRIGUEZ CORREDOR </t>
  </si>
  <si>
    <t>C1517</t>
  </si>
  <si>
    <t>ANDRES FELIPE LEAL MORENO</t>
  </si>
  <si>
    <t>C1518</t>
  </si>
  <si>
    <t xml:space="preserve">FABIAN HUMBERTO ORTIZ QUITIAN </t>
  </si>
  <si>
    <t>C1519</t>
  </si>
  <si>
    <t>LICENCIA MATERNIDAD</t>
  </si>
  <si>
    <t>C1520</t>
  </si>
  <si>
    <t>DAVID FERNANDO COLEY AVILA</t>
  </si>
  <si>
    <t>FECHA DE INGRESO</t>
  </si>
  <si>
    <t>LAURA MARIA RIAÑO ROJAS</t>
  </si>
  <si>
    <t>C1521</t>
  </si>
  <si>
    <t xml:space="preserve">JONATAN ALEXIS GUERRERO </t>
  </si>
  <si>
    <t>C1522</t>
  </si>
  <si>
    <t xml:space="preserve">YERSON ALEXANDER MONTES PASTRAN </t>
  </si>
  <si>
    <t>C1523</t>
  </si>
  <si>
    <t xml:space="preserve">MIGUEL ALEXANDER BUENO BARBOSA </t>
  </si>
  <si>
    <t>C1524</t>
  </si>
  <si>
    <t>CRISTIAN CAMILO AVILA LOPEZ</t>
  </si>
  <si>
    <t>C1525</t>
  </si>
  <si>
    <t xml:space="preserve">JONATHAN JOSE MORA CABELLOS </t>
  </si>
  <si>
    <t>C1526</t>
  </si>
  <si>
    <t>ADA MARITZA RUBIO RODRIGUEZ</t>
  </si>
  <si>
    <t>C1527</t>
  </si>
  <si>
    <t>MARCO WILLIAM OLAYA CALDERON</t>
  </si>
  <si>
    <t>C1528</t>
  </si>
  <si>
    <t>JOSE GREGORIO ALVAREZ BERMUDEZ</t>
  </si>
  <si>
    <t>C1529</t>
  </si>
  <si>
    <t>PEDRO JAVIER MUÑOZ GUTIERREZ</t>
  </si>
  <si>
    <t>C1530</t>
  </si>
  <si>
    <t>DIEGO JAVIER JIMENEZ TINOCO</t>
  </si>
  <si>
    <t>C1531</t>
  </si>
  <si>
    <t>GILBER MAURICIO CUADRADO TORRES</t>
  </si>
  <si>
    <t>C1532</t>
  </si>
  <si>
    <t>MANUEL ENRIQUE RODRIGUEZ DIAZ</t>
  </si>
  <si>
    <t>C1533</t>
  </si>
  <si>
    <t xml:space="preserve">JEISON DAVID FELIX ROBAYO </t>
  </si>
  <si>
    <t>C1534</t>
  </si>
  <si>
    <t>ERIKA MILENA MATEUS VILLAMIZAR</t>
  </si>
  <si>
    <t>C1535</t>
  </si>
  <si>
    <t>LAURA DANIELA TRIANA HERNANDEZ</t>
  </si>
  <si>
    <t>C1536</t>
  </si>
  <si>
    <t>FRANCISCO JAVIER PINEDA REAL</t>
  </si>
  <si>
    <t>C1537</t>
  </si>
  <si>
    <t>WORKFORCE</t>
  </si>
  <si>
    <t xml:space="preserve">CAMPAÑA </t>
  </si>
  <si>
    <t>C1501</t>
  </si>
  <si>
    <t>C1370</t>
  </si>
  <si>
    <t>C1401</t>
  </si>
  <si>
    <t>FECHA DE RETIRO</t>
  </si>
  <si>
    <t>JUAN CUERVO</t>
  </si>
  <si>
    <t>RETIRO</t>
  </si>
  <si>
    <t>STALINE JOSE CHACON CUETO</t>
  </si>
  <si>
    <t>EDELMIRA DIAZ CELY</t>
  </si>
  <si>
    <t>ARMANDO PARADA NINO</t>
  </si>
  <si>
    <t>DÍAS EN LA EMPRESA</t>
  </si>
  <si>
    <t>LICENCIA REMUNERADA</t>
  </si>
  <si>
    <t>LICENCIA NO REMUNERADA</t>
  </si>
  <si>
    <t>LN</t>
  </si>
  <si>
    <t>PROMEDIO DE AUSENTISMO</t>
  </si>
  <si>
    <t xml:space="preserve">CAPACITACIÓN </t>
  </si>
  <si>
    <t>RETARTDO</t>
  </si>
  <si>
    <t>CUMPLIO SU TURNO PROGRAMADO</t>
  </si>
  <si>
    <t>C1538</t>
  </si>
  <si>
    <t>C1539</t>
  </si>
  <si>
    <t>C1540</t>
  </si>
  <si>
    <t>C1541</t>
  </si>
  <si>
    <t>1.022.937.151</t>
  </si>
  <si>
    <t>1.010.213.916</t>
  </si>
  <si>
    <t>1.032.463.855</t>
  </si>
  <si>
    <t>1.032.469.471</t>
  </si>
  <si>
    <t>SOLANGEL DUCUARA MORALES</t>
  </si>
  <si>
    <t>ERMES ERNESTO SOTO GUILLEN</t>
  </si>
  <si>
    <t>JOSE ROBINSON MARTINEZ LOZANO</t>
  </si>
  <si>
    <t>JEISSON ANDRES SOLANO MARTINEZ</t>
  </si>
  <si>
    <t>TOTAL SUMATORIA EN DÍAS</t>
  </si>
  <si>
    <t>Prioritario</t>
  </si>
  <si>
    <t>DX SMARTPHONE</t>
  </si>
  <si>
    <t>C1549</t>
  </si>
  <si>
    <t>ANDERSON JULIAN BARRERA MORENO</t>
  </si>
  <si>
    <t>C1546</t>
  </si>
  <si>
    <t>NUBIA JOHANNA ORJUELA SANCHEZ</t>
  </si>
  <si>
    <t>C1550</t>
  </si>
  <si>
    <t>OSCAR EDUARDO ACEVEDO PEREZ</t>
  </si>
  <si>
    <t>C1548</t>
  </si>
  <si>
    <t>CARLOS ANDRES ROJAS LEON</t>
  </si>
  <si>
    <t>C1547</t>
  </si>
  <si>
    <t>GUILLERMO ALBENIZ HERNANDEZ CERVANTES</t>
  </si>
  <si>
    <t>C1545</t>
  </si>
  <si>
    <t>CARLOS ANDRES LIZARAZO PINZON</t>
  </si>
  <si>
    <t>C1544</t>
  </si>
  <si>
    <t>NICOLAS ANDRES MUÑOZ GUZMAN</t>
  </si>
  <si>
    <t>C1543</t>
  </si>
  <si>
    <t>GINNA PAOLA ACOSTA FERNANDEZ</t>
  </si>
  <si>
    <t>1.031.131.776</t>
  </si>
  <si>
    <t>SALIDA</t>
  </si>
  <si>
    <t>-</t>
  </si>
  <si>
    <t>C1555</t>
  </si>
  <si>
    <t>C1552</t>
  </si>
  <si>
    <t>C1554</t>
  </si>
  <si>
    <t>CARLOS GUSTAVO AGUILAR CASTRO</t>
  </si>
  <si>
    <t>DIEGO ARMANDO TAPIERO PERILLA</t>
  </si>
  <si>
    <t>GERSON BRAIN SANCHEZ OSPINA</t>
  </si>
  <si>
    <t>C1551</t>
  </si>
  <si>
    <t>WALTER TORRES VILLAQUIRA</t>
  </si>
  <si>
    <t>C1553</t>
  </si>
  <si>
    <t>CAMILO ANDRES AMAYA ARCE</t>
  </si>
  <si>
    <t>C1556</t>
  </si>
  <si>
    <t>VILMA ZAIRA OSORIO LLANOS</t>
  </si>
  <si>
    <t>GERENTE TALENTO HUMANO</t>
  </si>
  <si>
    <t>C1557</t>
  </si>
  <si>
    <t>C1558</t>
  </si>
  <si>
    <t>C1559</t>
  </si>
  <si>
    <t>C1560</t>
  </si>
  <si>
    <t>C1561</t>
  </si>
  <si>
    <t>C1562</t>
  </si>
  <si>
    <t>ALEJANDRO GARCIA LEON</t>
  </si>
  <si>
    <t>JEISON ALBEIRO MONTES DIAZ</t>
  </si>
  <si>
    <t>HUBER NAVARRO NUÑEZ</t>
  </si>
  <si>
    <t>NICOLAS RUBIO FORERO</t>
  </si>
  <si>
    <t>SERGIO DANIEL DE SALVADOR RUEDA</t>
  </si>
  <si>
    <t>MARIO ANDRES FRANCO GONZALEZ</t>
  </si>
  <si>
    <t>C1563</t>
  </si>
  <si>
    <t>C1564</t>
  </si>
  <si>
    <t>JOHN ERIK MEZA DIAZ</t>
  </si>
  <si>
    <t>JOSE MANUEL FIERRO SANCHEZ</t>
  </si>
  <si>
    <t>i</t>
  </si>
  <si>
    <t>TURNO DIF A MALLA</t>
  </si>
  <si>
    <t>NOCTURNO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</si>
</sst>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dd/mm/yyyy;@"/>
    <numFmt numFmtId="166" formatCode="[$-F400]h:mm:ss\ AM/PM"/>
    <numFmt numFmtId="167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  <font>
      <sz val="7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0CAAC"/>
        <bgColor indexed="64"/>
      </patternFill>
    </fill>
    <fill>
      <patternFill patternType="solid">
        <fgColor rgb="FF29FF8A"/>
        <bgColor indexed="64"/>
      </patternFill>
    </fill>
    <fill>
      <patternFill patternType="solid">
        <fgColor rgb="FFFF97FF"/>
        <bgColor indexed="64"/>
      </patternFill>
    </fill>
    <fill>
      <patternFill patternType="solid">
        <fgColor rgb="FFD5E98B"/>
        <bgColor indexed="64"/>
      </patternFill>
    </fill>
    <fill>
      <patternFill patternType="solid">
        <fgColor rgb="FFF8B164"/>
        <bgColor indexed="64"/>
      </patternFill>
    </fill>
    <fill>
      <patternFill patternType="solid">
        <fgColor rgb="FF8DB4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6F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 textRotation="90"/>
    </xf>
    <xf numFmtId="0" fontId="0" fillId="0" borderId="1" xfId="0" applyNumberFormat="1" applyFont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0" xfId="0" applyNumberFormat="1"/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4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textRotation="90"/>
    </xf>
    <xf numFmtId="0" fontId="0" fillId="0" borderId="0" xfId="0" applyNumberFormat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textRotation="90"/>
    </xf>
    <xf numFmtId="0" fontId="0" fillId="9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2" borderId="1" xfId="0" applyFill="1" applyBorder="1"/>
    <xf numFmtId="0" fontId="0" fillId="10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1" borderId="1" xfId="0" applyFill="1" applyBorder="1"/>
    <xf numFmtId="0" fontId="0" fillId="8" borderId="1" xfId="0" applyFill="1" applyBorder="1"/>
    <xf numFmtId="0" fontId="0" fillId="17" borderId="1" xfId="0" applyFill="1" applyBorder="1"/>
    <xf numFmtId="0" fontId="0" fillId="0" borderId="0" xfId="0" applyAlignment="1"/>
    <xf numFmtId="0" fontId="5" fillId="5" borderId="1" xfId="0" applyNumberFormat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4" fontId="0" fillId="0" borderId="2" xfId="0" applyNumberFormat="1" applyBorder="1"/>
    <xf numFmtId="0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167" fontId="4" fillId="0" borderId="1" xfId="1" applyNumberFormat="1" applyFont="1" applyBorder="1"/>
    <xf numFmtId="164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167" fontId="4" fillId="0" borderId="1" xfId="1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 vertical="center"/>
    </xf>
    <xf numFmtId="0" fontId="7" fillId="18" borderId="1" xfId="0" applyNumberFormat="1" applyFont="1" applyFill="1" applyBorder="1" applyAlignment="1">
      <alignment horizontal="center" wrapText="1"/>
    </xf>
    <xf numFmtId="0" fontId="5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9" fillId="19" borderId="1" xfId="0" applyFont="1" applyFill="1" applyBorder="1" applyAlignment="1"/>
    <xf numFmtId="14" fontId="0" fillId="0" borderId="1" xfId="0" applyNumberFormat="1" applyBorder="1" applyAlignment="1">
      <alignment horizontal="right"/>
    </xf>
    <xf numFmtId="0" fontId="4" fillId="0" borderId="2" xfId="0" applyNumberFormat="1" applyFont="1" applyBorder="1" applyAlignment="1">
      <alignment horizontal="center" vertical="center"/>
    </xf>
    <xf numFmtId="0" fontId="0" fillId="0" borderId="0" xfId="0" applyFill="1" applyBorder="1"/>
    <xf numFmtId="14" fontId="0" fillId="0" borderId="0" xfId="0" applyNumberFormat="1" applyBorder="1" applyAlignment="1">
      <alignment horizontal="center"/>
    </xf>
    <xf numFmtId="0" fontId="0" fillId="6" borderId="1" xfId="0" applyFill="1" applyBorder="1"/>
    <xf numFmtId="0" fontId="0" fillId="11" borderId="1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2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0" fontId="5" fillId="0" borderId="2" xfId="0" applyNumberFormat="1" applyFon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0" fillId="19" borderId="1" xfId="0" applyFont="1" applyFill="1" applyBorder="1" applyAlignment="1"/>
    <xf numFmtId="14" fontId="0" fillId="0" borderId="1" xfId="0" applyNumberFormat="1" applyFill="1" applyBorder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7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1" fillId="18" borderId="1" xfId="0" applyNumberFormat="1" applyFont="1" applyFill="1" applyBorder="1" applyAlignment="1">
      <alignment horizontal="center"/>
    </xf>
    <xf numFmtId="167" fontId="0" fillId="0" borderId="0" xfId="1" applyNumberFormat="1" applyFont="1"/>
    <xf numFmtId="0" fontId="10" fillId="18" borderId="1" xfId="0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B3EBFF"/>
        </patternFill>
      </fill>
    </dxf>
    <dxf>
      <fill>
        <patternFill>
          <bgColor rgb="FFF8A764"/>
        </patternFill>
      </fill>
    </dxf>
    <dxf>
      <fill>
        <patternFill>
          <bgColor rgb="FF29FF8A"/>
        </patternFill>
      </fill>
    </dxf>
    <dxf>
      <fill>
        <patternFill>
          <bgColor rgb="FFD0CAAC"/>
        </patternFill>
      </fill>
    </dxf>
    <dxf>
      <fill>
        <patternFill>
          <bgColor rgb="FFFF97FF"/>
        </patternFill>
      </fill>
    </dxf>
    <dxf>
      <fill>
        <patternFill>
          <bgColor rgb="FFD5E98B"/>
        </patternFill>
      </fill>
    </dxf>
    <dxf>
      <fill>
        <patternFill>
          <bgColor rgb="FFBC8FDD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B3EBFF"/>
        </patternFill>
      </fill>
    </dxf>
    <dxf>
      <fill>
        <patternFill>
          <bgColor rgb="FFF8A764"/>
        </patternFill>
      </fill>
    </dxf>
    <dxf>
      <fill>
        <patternFill>
          <bgColor rgb="FF29FF8A"/>
        </patternFill>
      </fill>
    </dxf>
    <dxf>
      <fill>
        <patternFill>
          <bgColor rgb="FFD0CAAC"/>
        </patternFill>
      </fill>
    </dxf>
    <dxf>
      <fill>
        <patternFill>
          <bgColor rgb="FFFF97FF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BC8FD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B3EBFF"/>
        </patternFill>
      </fill>
    </dxf>
    <dxf>
      <fill>
        <patternFill>
          <bgColor rgb="FFF8A764"/>
        </patternFill>
      </fill>
    </dxf>
    <dxf>
      <fill>
        <patternFill>
          <bgColor rgb="FF29FF8A"/>
        </patternFill>
      </fill>
    </dxf>
    <dxf>
      <fill>
        <patternFill>
          <bgColor rgb="FFD0CAAC"/>
        </patternFill>
      </fill>
    </dxf>
    <dxf>
      <fill>
        <patternFill>
          <bgColor rgb="FFFF97FF"/>
        </patternFill>
      </fill>
    </dxf>
    <dxf>
      <fill>
        <patternFill>
          <bgColor rgb="FFD5E98B"/>
        </patternFill>
      </fill>
    </dxf>
    <dxf>
      <fill>
        <patternFill>
          <bgColor rgb="FFBC8FDD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B3EBFF"/>
        </patternFill>
      </fill>
    </dxf>
    <dxf>
      <fill>
        <patternFill>
          <bgColor rgb="FFF8A764"/>
        </patternFill>
      </fill>
    </dxf>
    <dxf>
      <fill>
        <patternFill>
          <bgColor rgb="FF29FF8A"/>
        </patternFill>
      </fill>
    </dxf>
    <dxf>
      <fill>
        <patternFill>
          <bgColor rgb="FFD0CAAC"/>
        </patternFill>
      </fill>
    </dxf>
    <dxf>
      <fill>
        <patternFill>
          <bgColor rgb="FFFF97FF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BC8FDD"/>
        </patternFill>
      </fill>
    </dxf>
  </dxfs>
  <tableStyles count="0" defaultTableStyle="TableStyleMedium2" defaultPivotStyle="PivotStyleLight16"/>
  <colors>
    <mruColors>
      <color rgb="FF00B0F0"/>
      <color rgb="FF8DB4CE"/>
      <color rgb="FFC6EFCE"/>
      <color rgb="FFFFC7CE"/>
      <color rgb="FFF8B164"/>
      <color rgb="FFD5E98B"/>
      <color rgb="FF29FF8A"/>
      <color rgb="FFFF9393"/>
      <color rgb="FFB3EBFF"/>
      <color rgb="FFD0CA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C1048504"/>
  <sheetViews>
    <sheetView zoomScale="90" zoomScaleNormal="90" workbookViewId="0">
      <selection activeCell="J9" sqref="J9"/>
    </sheetView>
  </sheetViews>
  <sheetFormatPr baseColWidth="10" defaultRowHeight="15" x14ac:dyDescent="0.25"/>
  <cols>
    <col min="1" max="1" width="12.85546875" bestFit="1" customWidth="1"/>
    <col min="2" max="2" width="17.7109375" hidden="1" customWidth="1"/>
    <col min="3" max="3" width="50.7109375" bestFit="1" customWidth="1"/>
    <col min="4" max="5" width="13.42578125" customWidth="1"/>
    <col min="6" max="7" width="22.42578125" hidden="1" customWidth="1"/>
    <col min="8" max="8" width="19.140625" style="10" hidden="1" customWidth="1"/>
    <col min="9" max="9" width="12.5703125" customWidth="1"/>
    <col min="10" max="10" width="23.7109375" style="46" customWidth="1"/>
    <col min="11" max="11" width="39.42578125" customWidth="1"/>
    <col min="12" max="12" width="8.28515625" style="8" customWidth="1"/>
    <col min="13" max="30" width="8.28515625" style="27" customWidth="1"/>
    <col min="31" max="43" width="8.28515625" style="27" hidden="1" customWidth="1"/>
    <col min="44" max="44" width="14.5703125" style="8" customWidth="1"/>
    <col min="45" max="45" width="20.140625" style="27" customWidth="1"/>
    <col min="46" max="46" width="34.5703125" customWidth="1"/>
    <col min="47" max="47" width="13.42578125" bestFit="1" customWidth="1"/>
    <col min="48" max="48" width="25.28515625" bestFit="1" customWidth="1"/>
    <col min="49" max="49" width="11" bestFit="1" customWidth="1"/>
    <col min="50" max="50" width="12.85546875" bestFit="1" customWidth="1"/>
    <col min="51" max="51" width="23.5703125" bestFit="1" customWidth="1"/>
    <col min="52" max="52" width="27" bestFit="1" customWidth="1"/>
    <col min="53" max="53" width="15.140625" bestFit="1" customWidth="1"/>
    <col min="54" max="54" width="9.5703125" bestFit="1" customWidth="1"/>
    <col min="55" max="55" width="13.85546875" bestFit="1" customWidth="1"/>
  </cols>
  <sheetData>
    <row r="1" spans="1:55" x14ac:dyDescent="0.25">
      <c r="C1" s="89" t="s">
        <v>449</v>
      </c>
      <c r="D1" s="89"/>
      <c r="E1" s="41"/>
      <c r="G1" s="10"/>
      <c r="H1"/>
      <c r="I1" s="46"/>
      <c r="J1"/>
      <c r="K1" s="8"/>
      <c r="L1" s="27"/>
      <c r="AQ1" s="8"/>
      <c r="AR1" s="27"/>
      <c r="AS1" s="13"/>
    </row>
    <row r="2" spans="1:55" x14ac:dyDescent="0.25">
      <c r="C2" s="40" t="s">
        <v>450</v>
      </c>
      <c r="D2" s="5" t="s">
        <v>20</v>
      </c>
      <c r="G2" s="10"/>
      <c r="H2"/>
      <c r="I2" s="46"/>
      <c r="J2"/>
      <c r="K2" s="8"/>
      <c r="L2" s="27"/>
      <c r="AQ2" s="8"/>
      <c r="AR2"/>
      <c r="AS2" s="13"/>
    </row>
    <row r="3" spans="1:55" x14ac:dyDescent="0.25">
      <c r="C3" s="39" t="s">
        <v>451</v>
      </c>
      <c r="D3" s="5">
        <v>1</v>
      </c>
      <c r="G3" s="10"/>
      <c r="H3"/>
      <c r="I3" s="46"/>
      <c r="J3"/>
      <c r="K3" s="8"/>
      <c r="L3" s="27"/>
      <c r="AQ3" s="8"/>
      <c r="AR3"/>
      <c r="AS3" s="13"/>
    </row>
    <row r="4" spans="1:55" x14ac:dyDescent="0.25">
      <c r="C4" s="31" t="s">
        <v>453</v>
      </c>
      <c r="D4" s="5" t="s">
        <v>24</v>
      </c>
      <c r="G4" s="10"/>
      <c r="H4"/>
      <c r="I4" s="46"/>
      <c r="J4"/>
      <c r="K4" s="8"/>
      <c r="L4" s="27"/>
      <c r="AQ4" s="8"/>
      <c r="AR4"/>
      <c r="AS4" s="13"/>
    </row>
    <row r="5" spans="1:55" x14ac:dyDescent="0.25">
      <c r="C5" s="38" t="s">
        <v>457</v>
      </c>
      <c r="D5" s="5">
        <v>0</v>
      </c>
      <c r="G5" s="10"/>
      <c r="H5"/>
      <c r="I5" s="46"/>
      <c r="J5"/>
      <c r="K5" s="8"/>
      <c r="L5" s="27"/>
      <c r="AQ5" s="8"/>
      <c r="AR5"/>
      <c r="AS5" s="13"/>
    </row>
    <row r="6" spans="1:55" x14ac:dyDescent="0.25">
      <c r="C6" s="37" t="s">
        <v>456</v>
      </c>
      <c r="D6" s="5" t="s">
        <v>54</v>
      </c>
      <c r="G6" s="10"/>
      <c r="H6"/>
      <c r="I6" s="89" t="s">
        <v>579</v>
      </c>
      <c r="J6" s="89"/>
      <c r="K6" s="89"/>
      <c r="L6" s="27"/>
      <c r="AQ6" s="8"/>
      <c r="AR6"/>
      <c r="AS6" s="13"/>
    </row>
    <row r="7" spans="1:55" x14ac:dyDescent="0.25">
      <c r="C7" s="32" t="s">
        <v>452</v>
      </c>
      <c r="D7" s="5" t="s">
        <v>46</v>
      </c>
      <c r="F7" s="89" t="s">
        <v>579</v>
      </c>
      <c r="G7" s="89"/>
      <c r="H7" s="89"/>
      <c r="I7" s="91">
        <f>AVERAGE(M182:AD182)</f>
        <v>6.8576528013563051E-2</v>
      </c>
      <c r="J7" s="92"/>
      <c r="K7" s="92"/>
      <c r="L7" s="27"/>
      <c r="AQ7" s="8"/>
      <c r="AR7"/>
      <c r="AS7" s="13"/>
    </row>
    <row r="8" spans="1:55" x14ac:dyDescent="0.25">
      <c r="C8" s="36" t="s">
        <v>576</v>
      </c>
      <c r="D8" s="5" t="s">
        <v>345</v>
      </c>
      <c r="F8" s="91">
        <f>AVERAGE(M182:AP182)</f>
        <v>4.1145916808137832E-2</v>
      </c>
      <c r="G8" s="92"/>
      <c r="H8" s="92"/>
      <c r="I8" s="46"/>
      <c r="J8"/>
      <c r="K8" s="8"/>
      <c r="L8" s="27"/>
      <c r="AQ8" s="8"/>
      <c r="AR8"/>
      <c r="AS8" s="13"/>
    </row>
    <row r="9" spans="1:55" x14ac:dyDescent="0.25">
      <c r="C9" s="69" t="s">
        <v>577</v>
      </c>
      <c r="D9" s="5" t="s">
        <v>578</v>
      </c>
      <c r="G9" s="10"/>
      <c r="H9"/>
      <c r="I9" s="46"/>
      <c r="J9"/>
      <c r="K9" s="8"/>
      <c r="L9" s="27"/>
      <c r="AQ9" s="8"/>
      <c r="AR9"/>
      <c r="AS9" s="13"/>
    </row>
    <row r="10" spans="1:55" x14ac:dyDescent="0.25">
      <c r="C10" s="33" t="s">
        <v>454</v>
      </c>
      <c r="D10" s="5" t="s">
        <v>406</v>
      </c>
      <c r="G10" s="10"/>
      <c r="H10"/>
      <c r="I10" s="46"/>
      <c r="J10"/>
      <c r="K10" s="8"/>
      <c r="L10" s="27"/>
      <c r="AQ10" s="8"/>
      <c r="AR10"/>
      <c r="AS10" s="13"/>
    </row>
    <row r="11" spans="1:55" x14ac:dyDescent="0.25">
      <c r="C11" s="34" t="s">
        <v>455</v>
      </c>
      <c r="D11" s="5" t="s">
        <v>284</v>
      </c>
      <c r="G11" s="10"/>
      <c r="H11"/>
      <c r="I11" s="46"/>
      <c r="J11"/>
      <c r="K11" s="8"/>
      <c r="L11" s="27"/>
      <c r="AQ11" s="8"/>
      <c r="AR11"/>
      <c r="AS11" s="13"/>
    </row>
    <row r="12" spans="1:55" x14ac:dyDescent="0.25">
      <c r="C12" s="35" t="s">
        <v>27</v>
      </c>
      <c r="D12" s="5" t="s">
        <v>29</v>
      </c>
      <c r="G12" s="10"/>
      <c r="H12"/>
      <c r="I12" s="46"/>
      <c r="J12"/>
      <c r="K12" s="8"/>
      <c r="L12" s="27"/>
      <c r="AQ12" s="8"/>
      <c r="AR12"/>
      <c r="AS12" s="13"/>
    </row>
    <row r="13" spans="1:55" x14ac:dyDescent="0.25">
      <c r="C13" s="18" t="s">
        <v>482</v>
      </c>
      <c r="D13" s="45" t="s">
        <v>10</v>
      </c>
      <c r="E13" s="68"/>
      <c r="AS13" s="13"/>
    </row>
    <row r="14" spans="1:55" x14ac:dyDescent="0.25">
      <c r="C14" s="67"/>
      <c r="D14" s="68"/>
      <c r="E14" s="68"/>
    </row>
    <row r="16" spans="1:55" ht="102" customHeight="1" x14ac:dyDescent="0.25">
      <c r="A16" s="1" t="s">
        <v>0</v>
      </c>
      <c r="B16" s="1" t="s">
        <v>1</v>
      </c>
      <c r="C16" s="1" t="s">
        <v>2</v>
      </c>
      <c r="D16" s="1" t="s">
        <v>6</v>
      </c>
      <c r="E16" s="1" t="s">
        <v>615</v>
      </c>
      <c r="F16" s="1" t="s">
        <v>402</v>
      </c>
      <c r="G16" s="1" t="s">
        <v>493</v>
      </c>
      <c r="H16" s="1" t="s">
        <v>529</v>
      </c>
      <c r="I16" s="1" t="s">
        <v>4</v>
      </c>
      <c r="J16" s="1" t="s">
        <v>461</v>
      </c>
      <c r="K16" s="1" t="s">
        <v>5</v>
      </c>
      <c r="L16" s="30">
        <v>42277</v>
      </c>
      <c r="M16" s="30">
        <v>42278</v>
      </c>
      <c r="N16" s="30">
        <v>42279</v>
      </c>
      <c r="O16" s="30">
        <v>42280</v>
      </c>
      <c r="P16" s="30">
        <v>42281</v>
      </c>
      <c r="Q16" s="30">
        <v>42282</v>
      </c>
      <c r="R16" s="30">
        <v>42283</v>
      </c>
      <c r="S16" s="30">
        <v>42284</v>
      </c>
      <c r="T16" s="30">
        <v>42285</v>
      </c>
      <c r="U16" s="30">
        <v>42286</v>
      </c>
      <c r="V16" s="30">
        <v>42287</v>
      </c>
      <c r="W16" s="30">
        <v>42288</v>
      </c>
      <c r="X16" s="30">
        <v>42289</v>
      </c>
      <c r="Y16" s="30">
        <v>42290</v>
      </c>
      <c r="Z16" s="30">
        <v>42291</v>
      </c>
      <c r="AA16" s="30">
        <v>42292</v>
      </c>
      <c r="AB16" s="30">
        <v>42293</v>
      </c>
      <c r="AC16" s="30">
        <v>42294</v>
      </c>
      <c r="AD16" s="30">
        <v>42295</v>
      </c>
      <c r="AE16" s="30">
        <v>42296</v>
      </c>
      <c r="AF16" s="30">
        <v>42297</v>
      </c>
      <c r="AG16" s="30">
        <v>42298</v>
      </c>
      <c r="AH16" s="30">
        <v>42299</v>
      </c>
      <c r="AI16" s="30">
        <v>42300</v>
      </c>
      <c r="AJ16" s="30">
        <v>42301</v>
      </c>
      <c r="AK16" s="30">
        <v>42302</v>
      </c>
      <c r="AL16" s="30">
        <v>42303</v>
      </c>
      <c r="AM16" s="30">
        <v>42304</v>
      </c>
      <c r="AN16" s="30">
        <v>42305</v>
      </c>
      <c r="AO16" s="30">
        <v>42306</v>
      </c>
      <c r="AP16" s="30">
        <v>42307</v>
      </c>
      <c r="AQ16" s="30">
        <v>42308</v>
      </c>
      <c r="AR16" s="2" t="s">
        <v>6</v>
      </c>
      <c r="AS16" s="26" t="s">
        <v>405</v>
      </c>
      <c r="AT16" s="39" t="s">
        <v>582</v>
      </c>
      <c r="AU16" s="31" t="s">
        <v>581</v>
      </c>
      <c r="AV16" s="70" t="s">
        <v>457</v>
      </c>
      <c r="AW16" s="37" t="s">
        <v>456</v>
      </c>
      <c r="AX16" s="32" t="s">
        <v>452</v>
      </c>
      <c r="AY16" s="36" t="s">
        <v>576</v>
      </c>
      <c r="AZ16" s="69" t="s">
        <v>577</v>
      </c>
      <c r="BA16" s="33" t="s">
        <v>580</v>
      </c>
      <c r="BB16" s="34" t="s">
        <v>455</v>
      </c>
      <c r="BC16" s="35" t="s">
        <v>27</v>
      </c>
    </row>
    <row r="17" spans="1:55" x14ac:dyDescent="0.25">
      <c r="A17" s="11" t="s">
        <v>12</v>
      </c>
      <c r="B17" s="62">
        <v>1070605068</v>
      </c>
      <c r="C17" s="11" t="s">
        <v>13</v>
      </c>
      <c r="D17" s="78">
        <v>0.25</v>
      </c>
      <c r="E17" s="78">
        <v>0.58333333333333337</v>
      </c>
      <c r="F17" s="11" t="s">
        <v>14</v>
      </c>
      <c r="G17" s="47" t="s">
        <v>494</v>
      </c>
      <c r="H17" s="12">
        <v>41365</v>
      </c>
      <c r="I17" s="11" t="s">
        <v>443</v>
      </c>
      <c r="J17" s="11" t="s">
        <v>473</v>
      </c>
      <c r="K17" s="11" t="s">
        <v>15</v>
      </c>
      <c r="L17" s="19" t="s">
        <v>24</v>
      </c>
      <c r="M17" s="20">
        <v>1</v>
      </c>
      <c r="N17" s="3">
        <v>1</v>
      </c>
      <c r="O17" s="3" t="s">
        <v>54</v>
      </c>
      <c r="P17" s="3" t="s">
        <v>29</v>
      </c>
      <c r="Q17" s="3" t="s">
        <v>29</v>
      </c>
      <c r="R17" s="3" t="s">
        <v>29</v>
      </c>
      <c r="S17" s="3">
        <v>1</v>
      </c>
      <c r="T17" s="3">
        <v>1</v>
      </c>
      <c r="U17" s="3">
        <v>1</v>
      </c>
      <c r="V17" s="3">
        <v>1</v>
      </c>
      <c r="W17" s="3" t="s">
        <v>54</v>
      </c>
      <c r="X17" s="3" t="s">
        <v>29</v>
      </c>
      <c r="Y17" s="3" t="s">
        <v>54</v>
      </c>
      <c r="Z17" s="3">
        <v>1</v>
      </c>
      <c r="AA17" s="3">
        <v>1</v>
      </c>
      <c r="AB17" s="3">
        <v>1</v>
      </c>
      <c r="AC17" s="3" t="s">
        <v>54</v>
      </c>
      <c r="AD17" s="3">
        <v>1</v>
      </c>
      <c r="AE17" s="3"/>
      <c r="AF17" s="3"/>
      <c r="AG17" s="3"/>
      <c r="AH17" s="3"/>
      <c r="AI17" s="3"/>
      <c r="AJ17" s="3"/>
      <c r="AK17" s="19"/>
      <c r="AL17" s="3"/>
      <c r="AM17" s="3"/>
      <c r="AN17" s="3"/>
      <c r="AO17" s="19"/>
      <c r="AP17" s="19"/>
      <c r="AQ17" s="19"/>
      <c r="AR17" s="29"/>
      <c r="AS17" s="59"/>
      <c r="AT17" s="11">
        <f t="shared" ref="AT17:AT55" si="0">COUNTIF(L17:AP17,"1")</f>
        <v>10</v>
      </c>
      <c r="AU17" s="11">
        <f t="shared" ref="AU17:AU55" si="1">COUNTIF(L17:AP17,"R")</f>
        <v>1</v>
      </c>
      <c r="AV17" s="11">
        <f t="shared" ref="AV17:AV55" si="2">COUNTIF(L17:AP17,"0")</f>
        <v>0</v>
      </c>
      <c r="AW17" s="11">
        <f t="shared" ref="AW17:AW55" si="3">COUNTIF(L17:AP17,"D")</f>
        <v>4</v>
      </c>
      <c r="AX17" s="11">
        <f t="shared" ref="AX17:AX55" si="4">COUNTIF(L17:AP17,"V")</f>
        <v>0</v>
      </c>
      <c r="AY17" s="11">
        <f t="shared" ref="AY17:AY55" si="5">COUNTIF(L17:AP17,"L")</f>
        <v>0</v>
      </c>
      <c r="AZ17" s="11">
        <f t="shared" ref="AZ17:AZ55" si="6">COUNTIF(L17:AP17,"LN")</f>
        <v>0</v>
      </c>
      <c r="BA17" s="11">
        <f t="shared" ref="BA17:BA55" si="7">COUNTIF(L17:AP17,"C")</f>
        <v>0</v>
      </c>
      <c r="BB17" s="11">
        <f t="shared" ref="BB17:BB55" si="8">COUNTIF(L17:AP17,"P")</f>
        <v>0</v>
      </c>
      <c r="BC17" s="11">
        <f t="shared" ref="BC17:BC55" si="9">COUNTIF(L17:AP17,"I")</f>
        <v>4</v>
      </c>
    </row>
    <row r="18" spans="1:55" x14ac:dyDescent="0.25">
      <c r="A18" s="11" t="s">
        <v>16</v>
      </c>
      <c r="B18" s="62">
        <v>1019090385</v>
      </c>
      <c r="C18" s="11" t="s">
        <v>17</v>
      </c>
      <c r="D18" s="78">
        <v>0.5625</v>
      </c>
      <c r="E18" s="78">
        <v>0.89583333333333337</v>
      </c>
      <c r="F18" s="11" t="s">
        <v>18</v>
      </c>
      <c r="G18" s="47" t="s">
        <v>494</v>
      </c>
      <c r="H18" s="12">
        <v>41694</v>
      </c>
      <c r="I18" s="11" t="s">
        <v>443</v>
      </c>
      <c r="J18" s="11" t="s">
        <v>474</v>
      </c>
      <c r="K18" s="11" t="s">
        <v>19</v>
      </c>
      <c r="L18" s="3">
        <v>1</v>
      </c>
      <c r="M18" s="3">
        <v>1</v>
      </c>
      <c r="N18" s="3">
        <v>1</v>
      </c>
      <c r="O18" s="3">
        <v>1</v>
      </c>
      <c r="P18" s="20" t="s">
        <v>54</v>
      </c>
      <c r="Q18" s="19" t="s">
        <v>24</v>
      </c>
      <c r="R18" s="3">
        <v>1</v>
      </c>
      <c r="S18" s="3">
        <v>1</v>
      </c>
      <c r="T18" s="3">
        <v>1</v>
      </c>
      <c r="U18" s="3">
        <v>1</v>
      </c>
      <c r="V18" s="3" t="s">
        <v>54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 t="s">
        <v>24</v>
      </c>
      <c r="AC18" s="3">
        <v>1</v>
      </c>
      <c r="AD18" s="3" t="s">
        <v>54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29"/>
      <c r="AS18" s="59"/>
      <c r="AT18" s="11">
        <f t="shared" si="0"/>
        <v>14</v>
      </c>
      <c r="AU18" s="11">
        <f t="shared" si="1"/>
        <v>2</v>
      </c>
      <c r="AV18" s="11">
        <f t="shared" si="2"/>
        <v>0</v>
      </c>
      <c r="AW18" s="11">
        <f t="shared" si="3"/>
        <v>3</v>
      </c>
      <c r="AX18" s="11">
        <f t="shared" si="4"/>
        <v>0</v>
      </c>
      <c r="AY18" s="11">
        <f t="shared" si="5"/>
        <v>0</v>
      </c>
      <c r="AZ18" s="11">
        <f t="shared" si="6"/>
        <v>0</v>
      </c>
      <c r="BA18" s="11">
        <f t="shared" si="7"/>
        <v>0</v>
      </c>
      <c r="BB18" s="11">
        <f t="shared" si="8"/>
        <v>0</v>
      </c>
      <c r="BC18" s="11">
        <f t="shared" si="9"/>
        <v>0</v>
      </c>
    </row>
    <row r="19" spans="1:55" x14ac:dyDescent="0.25">
      <c r="A19" s="11" t="s">
        <v>43</v>
      </c>
      <c r="B19" s="62">
        <v>1121228281</v>
      </c>
      <c r="C19" s="11" t="s">
        <v>44</v>
      </c>
      <c r="D19" s="78">
        <v>0.5625</v>
      </c>
      <c r="E19" s="78">
        <v>0.89583333333333337</v>
      </c>
      <c r="F19" s="11" t="s">
        <v>78</v>
      </c>
      <c r="G19" s="47" t="s">
        <v>494</v>
      </c>
      <c r="H19" s="12">
        <v>41418</v>
      </c>
      <c r="I19" s="11" t="s">
        <v>443</v>
      </c>
      <c r="J19" s="11" t="s">
        <v>597</v>
      </c>
      <c r="K19" s="11" t="s">
        <v>19</v>
      </c>
      <c r="L19" s="3">
        <v>1</v>
      </c>
      <c r="M19" s="3">
        <v>1</v>
      </c>
      <c r="N19" s="3">
        <v>1</v>
      </c>
      <c r="O19" s="3" t="s">
        <v>54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 t="s">
        <v>54</v>
      </c>
      <c r="X19" s="3">
        <v>1</v>
      </c>
      <c r="Y19" s="3" t="s">
        <v>54</v>
      </c>
      <c r="Z19" s="3">
        <v>1</v>
      </c>
      <c r="AA19" s="3">
        <v>1</v>
      </c>
      <c r="AB19" s="3" t="s">
        <v>24</v>
      </c>
      <c r="AC19" s="3" t="s">
        <v>24</v>
      </c>
      <c r="AD19" s="3" t="s">
        <v>54</v>
      </c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29"/>
      <c r="AS19" s="59"/>
      <c r="AT19" s="11">
        <f t="shared" si="0"/>
        <v>13</v>
      </c>
      <c r="AU19" s="11">
        <f t="shared" si="1"/>
        <v>2</v>
      </c>
      <c r="AV19" s="11">
        <f t="shared" si="2"/>
        <v>0</v>
      </c>
      <c r="AW19" s="11">
        <f t="shared" si="3"/>
        <v>4</v>
      </c>
      <c r="AX19" s="11">
        <f t="shared" si="4"/>
        <v>0</v>
      </c>
      <c r="AY19" s="11">
        <f t="shared" si="5"/>
        <v>0</v>
      </c>
      <c r="AZ19" s="11">
        <f t="shared" si="6"/>
        <v>0</v>
      </c>
      <c r="BA19" s="11">
        <f t="shared" si="7"/>
        <v>0</v>
      </c>
      <c r="BB19" s="11">
        <f t="shared" si="8"/>
        <v>0</v>
      </c>
      <c r="BC19" s="11">
        <f t="shared" si="9"/>
        <v>0</v>
      </c>
    </row>
    <row r="20" spans="1:55" x14ac:dyDescent="0.25">
      <c r="A20" s="11" t="s">
        <v>47</v>
      </c>
      <c r="B20" s="62">
        <v>1052701641</v>
      </c>
      <c r="C20" s="11" t="s">
        <v>48</v>
      </c>
      <c r="D20" s="78">
        <v>0.33333333333333331</v>
      </c>
      <c r="E20" s="78">
        <v>0.70833333333333337</v>
      </c>
      <c r="F20" s="11" t="s">
        <v>70</v>
      </c>
      <c r="G20" s="47" t="s">
        <v>494</v>
      </c>
      <c r="H20" s="12">
        <v>41418</v>
      </c>
      <c r="I20" s="11" t="s">
        <v>443</v>
      </c>
      <c r="J20" s="11" t="s">
        <v>597</v>
      </c>
      <c r="K20" s="11" t="s">
        <v>19</v>
      </c>
      <c r="L20" s="3">
        <v>1</v>
      </c>
      <c r="M20" s="3">
        <v>1</v>
      </c>
      <c r="N20" s="3">
        <v>1</v>
      </c>
      <c r="O20" s="3">
        <v>1</v>
      </c>
      <c r="P20" s="20" t="s">
        <v>54</v>
      </c>
      <c r="Q20" s="3" t="s">
        <v>24</v>
      </c>
      <c r="R20" s="3">
        <v>1</v>
      </c>
      <c r="S20" s="3">
        <v>1</v>
      </c>
      <c r="T20" s="3">
        <v>1</v>
      </c>
      <c r="U20" s="3">
        <v>1</v>
      </c>
      <c r="V20" s="3" t="s">
        <v>54</v>
      </c>
      <c r="W20" s="3">
        <v>1</v>
      </c>
      <c r="X20" s="3">
        <v>1</v>
      </c>
      <c r="Y20" s="3" t="s">
        <v>54</v>
      </c>
      <c r="Z20" s="3" t="s">
        <v>24</v>
      </c>
      <c r="AA20" s="3">
        <v>1</v>
      </c>
      <c r="AB20" s="3" t="s">
        <v>24</v>
      </c>
      <c r="AC20" s="3">
        <v>1</v>
      </c>
      <c r="AD20" s="3" t="s">
        <v>54</v>
      </c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29"/>
      <c r="AS20" s="59"/>
      <c r="AT20" s="11">
        <f t="shared" si="0"/>
        <v>12</v>
      </c>
      <c r="AU20" s="11">
        <f t="shared" si="1"/>
        <v>3</v>
      </c>
      <c r="AV20" s="11">
        <f t="shared" si="2"/>
        <v>0</v>
      </c>
      <c r="AW20" s="11">
        <f t="shared" si="3"/>
        <v>4</v>
      </c>
      <c r="AX20" s="11">
        <f t="shared" si="4"/>
        <v>0</v>
      </c>
      <c r="AY20" s="11">
        <f t="shared" si="5"/>
        <v>0</v>
      </c>
      <c r="AZ20" s="11">
        <f t="shared" si="6"/>
        <v>0</v>
      </c>
      <c r="BA20" s="11">
        <f t="shared" si="7"/>
        <v>0</v>
      </c>
      <c r="BB20" s="11">
        <f t="shared" si="8"/>
        <v>0</v>
      </c>
      <c r="BC20" s="11">
        <f t="shared" si="9"/>
        <v>0</v>
      </c>
    </row>
    <row r="21" spans="1:55" x14ac:dyDescent="0.25">
      <c r="A21" s="11" t="s">
        <v>49</v>
      </c>
      <c r="B21" s="62">
        <v>1024534769</v>
      </c>
      <c r="C21" s="11" t="s">
        <v>50</v>
      </c>
      <c r="D21" s="78">
        <v>0.5625</v>
      </c>
      <c r="E21" s="78">
        <v>0.89583333333333337</v>
      </c>
      <c r="F21" s="11" t="s">
        <v>18</v>
      </c>
      <c r="G21" s="47" t="s">
        <v>494</v>
      </c>
      <c r="H21" s="12">
        <v>41859</v>
      </c>
      <c r="I21" s="11" t="s">
        <v>443</v>
      </c>
      <c r="J21" s="11" t="s">
        <v>475</v>
      </c>
      <c r="K21" s="11" t="s">
        <v>51</v>
      </c>
      <c r="L21" s="3">
        <v>1</v>
      </c>
      <c r="M21" s="3">
        <v>1</v>
      </c>
      <c r="N21" s="3">
        <v>1</v>
      </c>
      <c r="O21" s="3">
        <v>1</v>
      </c>
      <c r="P21" s="20" t="s">
        <v>54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 t="s">
        <v>54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 t="s">
        <v>54</v>
      </c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29"/>
      <c r="AS21" s="59"/>
      <c r="AT21" s="11">
        <f t="shared" si="0"/>
        <v>16</v>
      </c>
      <c r="AU21" s="11">
        <f t="shared" si="1"/>
        <v>0</v>
      </c>
      <c r="AV21" s="11">
        <f t="shared" si="2"/>
        <v>0</v>
      </c>
      <c r="AW21" s="11">
        <f t="shared" si="3"/>
        <v>3</v>
      </c>
      <c r="AX21" s="11">
        <f t="shared" si="4"/>
        <v>0</v>
      </c>
      <c r="AY21" s="11">
        <f t="shared" si="5"/>
        <v>0</v>
      </c>
      <c r="AZ21" s="11">
        <f t="shared" si="6"/>
        <v>0</v>
      </c>
      <c r="BA21" s="11">
        <f t="shared" si="7"/>
        <v>0</v>
      </c>
      <c r="BB21" s="11">
        <f t="shared" si="8"/>
        <v>0</v>
      </c>
      <c r="BC21" s="11">
        <f t="shared" si="9"/>
        <v>0</v>
      </c>
    </row>
    <row r="22" spans="1:55" x14ac:dyDescent="0.25">
      <c r="A22" s="11" t="s">
        <v>55</v>
      </c>
      <c r="B22" s="62">
        <v>1022997542</v>
      </c>
      <c r="C22" s="11" t="s">
        <v>56</v>
      </c>
      <c r="D22" s="78">
        <v>0.25</v>
      </c>
      <c r="E22" s="78">
        <v>0.58333333333333337</v>
      </c>
      <c r="F22" s="11" t="s">
        <v>70</v>
      </c>
      <c r="G22" s="47" t="s">
        <v>494</v>
      </c>
      <c r="H22" s="12">
        <v>41424</v>
      </c>
      <c r="I22" s="11" t="s">
        <v>443</v>
      </c>
      <c r="J22" s="11" t="s">
        <v>596</v>
      </c>
      <c r="K22" s="11" t="s">
        <v>19</v>
      </c>
      <c r="L22" s="3">
        <v>1</v>
      </c>
      <c r="M22" s="3">
        <v>1</v>
      </c>
      <c r="N22" s="3">
        <v>1</v>
      </c>
      <c r="O22" s="3" t="s">
        <v>54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 t="s">
        <v>54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 t="s">
        <v>54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29"/>
      <c r="AS22" s="59"/>
      <c r="AT22" s="11">
        <f t="shared" si="0"/>
        <v>16</v>
      </c>
      <c r="AU22" s="11">
        <f t="shared" si="1"/>
        <v>0</v>
      </c>
      <c r="AV22" s="11">
        <f t="shared" si="2"/>
        <v>0</v>
      </c>
      <c r="AW22" s="11">
        <f t="shared" si="3"/>
        <v>3</v>
      </c>
      <c r="AX22" s="11">
        <f t="shared" si="4"/>
        <v>0</v>
      </c>
      <c r="AY22" s="11">
        <f t="shared" si="5"/>
        <v>0</v>
      </c>
      <c r="AZ22" s="11">
        <f t="shared" si="6"/>
        <v>0</v>
      </c>
      <c r="BA22" s="11">
        <f t="shared" si="7"/>
        <v>0</v>
      </c>
      <c r="BB22" s="11">
        <f t="shared" si="8"/>
        <v>0</v>
      </c>
      <c r="BC22" s="11">
        <f t="shared" si="9"/>
        <v>0</v>
      </c>
    </row>
    <row r="23" spans="1:55" x14ac:dyDescent="0.25">
      <c r="A23" s="11" t="s">
        <v>57</v>
      </c>
      <c r="B23" s="62">
        <v>1014250253</v>
      </c>
      <c r="C23" s="11" t="s">
        <v>58</v>
      </c>
      <c r="D23" s="78">
        <v>0.25</v>
      </c>
      <c r="E23" s="78">
        <v>0.58333333333333337</v>
      </c>
      <c r="F23" s="11" t="s">
        <v>14</v>
      </c>
      <c r="G23" s="47" t="s">
        <v>494</v>
      </c>
      <c r="H23" s="12">
        <v>41450</v>
      </c>
      <c r="I23" s="11" t="s">
        <v>443</v>
      </c>
      <c r="J23" s="11" t="s">
        <v>473</v>
      </c>
      <c r="K23" s="11" t="s">
        <v>19</v>
      </c>
      <c r="L23" s="3">
        <v>1</v>
      </c>
      <c r="M23" s="3">
        <v>1</v>
      </c>
      <c r="N23" s="3">
        <v>1</v>
      </c>
      <c r="O23" s="3">
        <v>1</v>
      </c>
      <c r="P23" s="20" t="s">
        <v>54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 t="s">
        <v>54</v>
      </c>
      <c r="W23" s="3">
        <v>1</v>
      </c>
      <c r="X23" s="3">
        <v>1</v>
      </c>
      <c r="Y23" s="3" t="s">
        <v>54</v>
      </c>
      <c r="Z23" s="3">
        <v>1</v>
      </c>
      <c r="AA23" s="3">
        <v>1</v>
      </c>
      <c r="AB23" s="3">
        <v>1</v>
      </c>
      <c r="AC23" s="3">
        <v>1</v>
      </c>
      <c r="AD23" s="3" t="s">
        <v>54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29"/>
      <c r="AS23" s="59"/>
      <c r="AT23" s="11">
        <f t="shared" si="0"/>
        <v>15</v>
      </c>
      <c r="AU23" s="11">
        <f t="shared" si="1"/>
        <v>0</v>
      </c>
      <c r="AV23" s="11">
        <f t="shared" si="2"/>
        <v>0</v>
      </c>
      <c r="AW23" s="11">
        <f t="shared" si="3"/>
        <v>4</v>
      </c>
      <c r="AX23" s="11">
        <f t="shared" si="4"/>
        <v>0</v>
      </c>
      <c r="AY23" s="11">
        <f t="shared" si="5"/>
        <v>0</v>
      </c>
      <c r="AZ23" s="11">
        <f t="shared" si="6"/>
        <v>0</v>
      </c>
      <c r="BA23" s="11">
        <f t="shared" si="7"/>
        <v>0</v>
      </c>
      <c r="BB23" s="11">
        <f t="shared" si="8"/>
        <v>0</v>
      </c>
      <c r="BC23" s="11">
        <f t="shared" si="9"/>
        <v>0</v>
      </c>
    </row>
    <row r="24" spans="1:55" x14ac:dyDescent="0.25">
      <c r="A24" s="11" t="s">
        <v>59</v>
      </c>
      <c r="B24" s="62">
        <v>1024562076</v>
      </c>
      <c r="C24" s="11" t="s">
        <v>60</v>
      </c>
      <c r="D24" s="78">
        <v>0.5625</v>
      </c>
      <c r="E24" s="78">
        <v>0.89583333333333337</v>
      </c>
      <c r="F24" s="11" t="s">
        <v>78</v>
      </c>
      <c r="G24" s="47" t="s">
        <v>494</v>
      </c>
      <c r="H24" s="12">
        <v>41450</v>
      </c>
      <c r="I24" s="11" t="s">
        <v>443</v>
      </c>
      <c r="J24" s="11" t="s">
        <v>474</v>
      </c>
      <c r="K24" s="18" t="s">
        <v>19</v>
      </c>
      <c r="L24" s="3">
        <v>1</v>
      </c>
      <c r="M24" s="3" t="s">
        <v>29</v>
      </c>
      <c r="N24" s="3" t="s">
        <v>29</v>
      </c>
      <c r="O24" s="3" t="s">
        <v>54</v>
      </c>
      <c r="P24" s="3">
        <v>1</v>
      </c>
      <c r="Q24" s="19" t="s">
        <v>24</v>
      </c>
      <c r="R24" s="3">
        <v>1</v>
      </c>
      <c r="S24" s="4">
        <v>1</v>
      </c>
      <c r="T24" s="3" t="s">
        <v>24</v>
      </c>
      <c r="U24" s="3">
        <v>1</v>
      </c>
      <c r="V24" s="3" t="s">
        <v>24</v>
      </c>
      <c r="W24" s="3" t="s">
        <v>54</v>
      </c>
      <c r="X24" s="3" t="s">
        <v>29</v>
      </c>
      <c r="Y24" s="3" t="s">
        <v>29</v>
      </c>
      <c r="Z24" s="3">
        <v>1</v>
      </c>
      <c r="AA24" s="19" t="s">
        <v>24</v>
      </c>
      <c r="AB24" s="3">
        <v>1</v>
      </c>
      <c r="AC24" s="3" t="s">
        <v>54</v>
      </c>
      <c r="AD24" s="3" t="s">
        <v>24</v>
      </c>
      <c r="AE24" s="3"/>
      <c r="AF24" s="3"/>
      <c r="AG24" s="19"/>
      <c r="AH24" s="3"/>
      <c r="AI24" s="3"/>
      <c r="AJ24" s="19"/>
      <c r="AK24" s="3"/>
      <c r="AL24" s="3"/>
      <c r="AM24" s="3"/>
      <c r="AN24" s="3"/>
      <c r="AO24" s="3"/>
      <c r="AP24" s="3"/>
      <c r="AQ24" s="3"/>
      <c r="AR24" s="29"/>
      <c r="AS24" s="59"/>
      <c r="AT24" s="11">
        <f t="shared" si="0"/>
        <v>7</v>
      </c>
      <c r="AU24" s="11">
        <f t="shared" si="1"/>
        <v>5</v>
      </c>
      <c r="AV24" s="11">
        <f t="shared" si="2"/>
        <v>0</v>
      </c>
      <c r="AW24" s="11">
        <f t="shared" si="3"/>
        <v>3</v>
      </c>
      <c r="AX24" s="11">
        <f t="shared" si="4"/>
        <v>0</v>
      </c>
      <c r="AY24" s="11">
        <f t="shared" si="5"/>
        <v>0</v>
      </c>
      <c r="AZ24" s="11">
        <f t="shared" si="6"/>
        <v>0</v>
      </c>
      <c r="BA24" s="11">
        <f t="shared" si="7"/>
        <v>0</v>
      </c>
      <c r="BB24" s="11">
        <f t="shared" si="8"/>
        <v>0</v>
      </c>
      <c r="BC24" s="11">
        <f t="shared" si="9"/>
        <v>4</v>
      </c>
    </row>
    <row r="25" spans="1:55" x14ac:dyDescent="0.25">
      <c r="A25" s="11" t="s">
        <v>61</v>
      </c>
      <c r="B25" s="62">
        <v>1030614635</v>
      </c>
      <c r="C25" s="11" t="s">
        <v>62</v>
      </c>
      <c r="D25" s="78">
        <v>0.25</v>
      </c>
      <c r="E25" s="78">
        <v>0.58333333333333337</v>
      </c>
      <c r="F25" s="11" t="s">
        <v>14</v>
      </c>
      <c r="G25" s="47" t="s">
        <v>494</v>
      </c>
      <c r="H25" s="12">
        <v>41450</v>
      </c>
      <c r="I25" s="11" t="s">
        <v>443</v>
      </c>
      <c r="J25" s="11" t="s">
        <v>473</v>
      </c>
      <c r="K25" s="11" t="s">
        <v>19</v>
      </c>
      <c r="L25" s="3">
        <v>1</v>
      </c>
      <c r="M25" s="3">
        <v>1</v>
      </c>
      <c r="N25" s="3">
        <v>1</v>
      </c>
      <c r="O25" s="3">
        <v>1</v>
      </c>
      <c r="P25" s="20" t="s">
        <v>54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 t="s">
        <v>54</v>
      </c>
      <c r="W25" s="3">
        <v>1</v>
      </c>
      <c r="X25" s="3">
        <v>1</v>
      </c>
      <c r="Y25" s="3" t="s">
        <v>54</v>
      </c>
      <c r="Z25" s="3">
        <v>1</v>
      </c>
      <c r="AA25" s="3">
        <v>1</v>
      </c>
      <c r="AB25" s="3" t="s">
        <v>345</v>
      </c>
      <c r="AC25" s="3" t="s">
        <v>54</v>
      </c>
      <c r="AD25" s="3" t="s">
        <v>54</v>
      </c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29"/>
      <c r="AS25" s="59"/>
      <c r="AT25" s="11">
        <f t="shared" si="0"/>
        <v>13</v>
      </c>
      <c r="AU25" s="11">
        <f t="shared" si="1"/>
        <v>0</v>
      </c>
      <c r="AV25" s="11">
        <f t="shared" si="2"/>
        <v>0</v>
      </c>
      <c r="AW25" s="11">
        <f t="shared" si="3"/>
        <v>5</v>
      </c>
      <c r="AX25" s="11">
        <f t="shared" si="4"/>
        <v>0</v>
      </c>
      <c r="AY25" s="11">
        <f t="shared" si="5"/>
        <v>1</v>
      </c>
      <c r="AZ25" s="11">
        <f t="shared" si="6"/>
        <v>0</v>
      </c>
      <c r="BA25" s="11">
        <f t="shared" si="7"/>
        <v>0</v>
      </c>
      <c r="BB25" s="11">
        <f t="shared" si="8"/>
        <v>0</v>
      </c>
      <c r="BC25" s="11">
        <f t="shared" si="9"/>
        <v>0</v>
      </c>
    </row>
    <row r="26" spans="1:55" x14ac:dyDescent="0.25">
      <c r="A26" s="11" t="s">
        <v>63</v>
      </c>
      <c r="B26" s="62">
        <v>1053786460</v>
      </c>
      <c r="C26" s="11" t="s">
        <v>64</v>
      </c>
      <c r="D26" s="78">
        <v>0.33333333333333331</v>
      </c>
      <c r="E26" s="78">
        <v>0.70833333333333337</v>
      </c>
      <c r="F26" s="11" t="s">
        <v>45</v>
      </c>
      <c r="G26" s="47" t="s">
        <v>494</v>
      </c>
      <c r="H26" s="12">
        <v>41450</v>
      </c>
      <c r="I26" s="11" t="s">
        <v>443</v>
      </c>
      <c r="J26" s="11" t="s">
        <v>597</v>
      </c>
      <c r="K26" s="11" t="s">
        <v>19</v>
      </c>
      <c r="L26" s="3">
        <v>1</v>
      </c>
      <c r="M26" s="3">
        <v>1</v>
      </c>
      <c r="N26" s="3">
        <v>1</v>
      </c>
      <c r="O26" s="3">
        <v>1</v>
      </c>
      <c r="P26" s="20" t="s">
        <v>54</v>
      </c>
      <c r="Q26" s="3" t="s">
        <v>24</v>
      </c>
      <c r="R26" s="3">
        <v>1</v>
      </c>
      <c r="S26" s="3">
        <v>1</v>
      </c>
      <c r="T26" s="3">
        <v>1</v>
      </c>
      <c r="U26" s="3">
        <v>1</v>
      </c>
      <c r="V26" s="3" t="s">
        <v>54</v>
      </c>
      <c r="W26" s="3">
        <v>1</v>
      </c>
      <c r="X26" s="3">
        <v>1</v>
      </c>
      <c r="Y26" s="3" t="s">
        <v>54</v>
      </c>
      <c r="Z26" s="3">
        <v>1</v>
      </c>
      <c r="AA26" s="3">
        <v>1</v>
      </c>
      <c r="AB26" s="3">
        <v>1</v>
      </c>
      <c r="AC26" s="3">
        <v>1</v>
      </c>
      <c r="AD26" s="3" t="s">
        <v>54</v>
      </c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29"/>
      <c r="AS26" s="59"/>
      <c r="AT26" s="11">
        <f t="shared" si="0"/>
        <v>14</v>
      </c>
      <c r="AU26" s="11">
        <f t="shared" si="1"/>
        <v>1</v>
      </c>
      <c r="AV26" s="11">
        <f t="shared" si="2"/>
        <v>0</v>
      </c>
      <c r="AW26" s="11">
        <f t="shared" si="3"/>
        <v>4</v>
      </c>
      <c r="AX26" s="11">
        <f t="shared" si="4"/>
        <v>0</v>
      </c>
      <c r="AY26" s="11">
        <f t="shared" si="5"/>
        <v>0</v>
      </c>
      <c r="AZ26" s="11">
        <f t="shared" si="6"/>
        <v>0</v>
      </c>
      <c r="BA26" s="11">
        <f t="shared" si="7"/>
        <v>0</v>
      </c>
      <c r="BB26" s="11">
        <f t="shared" si="8"/>
        <v>0</v>
      </c>
      <c r="BC26" s="11">
        <f t="shared" si="9"/>
        <v>0</v>
      </c>
    </row>
    <row r="27" spans="1:55" x14ac:dyDescent="0.25">
      <c r="A27" s="11" t="s">
        <v>68</v>
      </c>
      <c r="B27" s="62">
        <v>1010191646</v>
      </c>
      <c r="C27" s="11" t="s">
        <v>69</v>
      </c>
      <c r="D27" s="78">
        <v>0.5625</v>
      </c>
      <c r="E27" s="78">
        <v>0.89583333333333337</v>
      </c>
      <c r="F27" s="11" t="s">
        <v>78</v>
      </c>
      <c r="G27" s="47" t="s">
        <v>494</v>
      </c>
      <c r="H27" s="12">
        <v>41506</v>
      </c>
      <c r="I27" s="11" t="s">
        <v>443</v>
      </c>
      <c r="J27" s="11" t="s">
        <v>597</v>
      </c>
      <c r="K27" s="11" t="s">
        <v>19</v>
      </c>
      <c r="L27" s="43">
        <v>1</v>
      </c>
      <c r="M27" s="43">
        <v>1</v>
      </c>
      <c r="N27" s="43">
        <v>1</v>
      </c>
      <c r="O27" s="76" t="s">
        <v>24</v>
      </c>
      <c r="P27" s="42" t="s">
        <v>54</v>
      </c>
      <c r="Q27" s="43">
        <v>1</v>
      </c>
      <c r="R27" s="43">
        <v>1</v>
      </c>
      <c r="S27" s="3" t="s">
        <v>24</v>
      </c>
      <c r="T27" s="43">
        <v>1</v>
      </c>
      <c r="U27" s="43">
        <v>1</v>
      </c>
      <c r="V27" s="43" t="s">
        <v>54</v>
      </c>
      <c r="W27" s="43">
        <v>1</v>
      </c>
      <c r="X27" s="43">
        <v>1</v>
      </c>
      <c r="Y27" s="43" t="s">
        <v>54</v>
      </c>
      <c r="Z27" s="43">
        <v>1</v>
      </c>
      <c r="AA27" s="43">
        <v>1</v>
      </c>
      <c r="AB27" s="43">
        <v>1</v>
      </c>
      <c r="AC27" s="43" t="s">
        <v>54</v>
      </c>
      <c r="AD27" s="43">
        <v>1</v>
      </c>
      <c r="AE27" s="76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29"/>
      <c r="AS27" s="59"/>
      <c r="AT27" s="11">
        <f t="shared" si="0"/>
        <v>13</v>
      </c>
      <c r="AU27" s="11">
        <f t="shared" si="1"/>
        <v>2</v>
      </c>
      <c r="AV27" s="11">
        <f t="shared" si="2"/>
        <v>0</v>
      </c>
      <c r="AW27" s="11">
        <f t="shared" si="3"/>
        <v>4</v>
      </c>
      <c r="AX27" s="11">
        <f t="shared" si="4"/>
        <v>0</v>
      </c>
      <c r="AY27" s="11">
        <f t="shared" si="5"/>
        <v>0</v>
      </c>
      <c r="AZ27" s="11">
        <f t="shared" si="6"/>
        <v>0</v>
      </c>
      <c r="BA27" s="11">
        <f t="shared" si="7"/>
        <v>0</v>
      </c>
      <c r="BB27" s="11">
        <f t="shared" si="8"/>
        <v>0</v>
      </c>
      <c r="BC27" s="11">
        <f t="shared" si="9"/>
        <v>0</v>
      </c>
    </row>
    <row r="28" spans="1:55" x14ac:dyDescent="0.25">
      <c r="A28" s="11" t="s">
        <v>71</v>
      </c>
      <c r="B28" s="62">
        <v>1073680224</v>
      </c>
      <c r="C28" s="11" t="s">
        <v>72</v>
      </c>
      <c r="D28" s="78">
        <v>0.29166666666666669</v>
      </c>
      <c r="E28" s="78">
        <v>0.625</v>
      </c>
      <c r="F28" s="11" t="s">
        <v>14</v>
      </c>
      <c r="G28" s="47" t="s">
        <v>494</v>
      </c>
      <c r="H28" s="12">
        <v>41702</v>
      </c>
      <c r="I28" s="11" t="s">
        <v>443</v>
      </c>
      <c r="J28" s="11" t="s">
        <v>474</v>
      </c>
      <c r="K28" s="11" t="s">
        <v>19</v>
      </c>
      <c r="L28" s="3">
        <v>1</v>
      </c>
      <c r="M28" s="3">
        <v>1</v>
      </c>
      <c r="N28" s="3">
        <v>1</v>
      </c>
      <c r="O28" s="3" t="s">
        <v>54</v>
      </c>
      <c r="P28" s="3">
        <v>1</v>
      </c>
      <c r="Q28" s="3" t="s">
        <v>29</v>
      </c>
      <c r="R28" s="3" t="s">
        <v>29</v>
      </c>
      <c r="S28" s="3">
        <v>1</v>
      </c>
      <c r="T28" s="3">
        <v>1</v>
      </c>
      <c r="U28" s="3">
        <v>1</v>
      </c>
      <c r="V28" s="3" t="s">
        <v>24</v>
      </c>
      <c r="W28" s="3" t="s">
        <v>54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 t="s">
        <v>54</v>
      </c>
      <c r="AE28" s="19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29"/>
      <c r="AS28" s="59"/>
      <c r="AT28" s="11">
        <f t="shared" si="0"/>
        <v>13</v>
      </c>
      <c r="AU28" s="11">
        <f t="shared" si="1"/>
        <v>1</v>
      </c>
      <c r="AV28" s="11">
        <f t="shared" si="2"/>
        <v>0</v>
      </c>
      <c r="AW28" s="11">
        <f t="shared" si="3"/>
        <v>3</v>
      </c>
      <c r="AX28" s="11">
        <f t="shared" si="4"/>
        <v>0</v>
      </c>
      <c r="AY28" s="11">
        <f t="shared" si="5"/>
        <v>0</v>
      </c>
      <c r="AZ28" s="11">
        <f t="shared" si="6"/>
        <v>0</v>
      </c>
      <c r="BA28" s="11">
        <f t="shared" si="7"/>
        <v>0</v>
      </c>
      <c r="BB28" s="11">
        <f t="shared" si="8"/>
        <v>0</v>
      </c>
      <c r="BC28" s="11">
        <f t="shared" si="9"/>
        <v>2</v>
      </c>
    </row>
    <row r="29" spans="1:55" x14ac:dyDescent="0.25">
      <c r="A29" s="11" t="s">
        <v>73</v>
      </c>
      <c r="B29" s="62">
        <v>1022994224</v>
      </c>
      <c r="C29" s="11" t="s">
        <v>74</v>
      </c>
      <c r="D29" s="78" t="s">
        <v>27</v>
      </c>
      <c r="E29" s="78" t="s">
        <v>27</v>
      </c>
      <c r="F29" s="11" t="s">
        <v>616</v>
      </c>
      <c r="G29" s="47" t="s">
        <v>494</v>
      </c>
      <c r="H29" s="12">
        <v>41530</v>
      </c>
      <c r="I29" s="11" t="s">
        <v>492</v>
      </c>
      <c r="J29" s="11" t="s">
        <v>481</v>
      </c>
      <c r="K29" s="11" t="s">
        <v>75</v>
      </c>
      <c r="L29" s="3" t="s">
        <v>29</v>
      </c>
      <c r="M29" s="3" t="s">
        <v>29</v>
      </c>
      <c r="N29" s="3" t="s">
        <v>29</v>
      </c>
      <c r="O29" s="3" t="s">
        <v>29</v>
      </c>
      <c r="P29" s="3" t="s">
        <v>29</v>
      </c>
      <c r="Q29" s="20" t="s">
        <v>29</v>
      </c>
      <c r="R29" s="3" t="s">
        <v>29</v>
      </c>
      <c r="S29" s="3" t="s">
        <v>29</v>
      </c>
      <c r="T29" s="3" t="s">
        <v>29</v>
      </c>
      <c r="U29" s="3" t="s">
        <v>29</v>
      </c>
      <c r="V29" s="3" t="s">
        <v>29</v>
      </c>
      <c r="W29" s="3" t="s">
        <v>29</v>
      </c>
      <c r="X29" s="3" t="s">
        <v>29</v>
      </c>
      <c r="Y29" s="3" t="s">
        <v>29</v>
      </c>
      <c r="Z29" s="3" t="s">
        <v>29</v>
      </c>
      <c r="AA29" s="3" t="s">
        <v>29</v>
      </c>
      <c r="AB29" s="3" t="s">
        <v>29</v>
      </c>
      <c r="AC29" s="3" t="s">
        <v>29</v>
      </c>
      <c r="AD29" s="3" t="s">
        <v>29</v>
      </c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20"/>
      <c r="AP29" s="3"/>
      <c r="AQ29" s="3"/>
      <c r="AR29" s="29"/>
      <c r="AS29" s="59"/>
      <c r="AT29" s="11">
        <f t="shared" si="0"/>
        <v>0</v>
      </c>
      <c r="AU29" s="11">
        <f t="shared" si="1"/>
        <v>0</v>
      </c>
      <c r="AV29" s="11">
        <f t="shared" si="2"/>
        <v>0</v>
      </c>
      <c r="AW29" s="11">
        <f t="shared" si="3"/>
        <v>0</v>
      </c>
      <c r="AX29" s="11">
        <f t="shared" si="4"/>
        <v>0</v>
      </c>
      <c r="AY29" s="11">
        <f t="shared" si="5"/>
        <v>0</v>
      </c>
      <c r="AZ29" s="11">
        <f t="shared" si="6"/>
        <v>0</v>
      </c>
      <c r="BA29" s="11">
        <f t="shared" si="7"/>
        <v>0</v>
      </c>
      <c r="BB29" s="11">
        <f t="shared" si="8"/>
        <v>0</v>
      </c>
      <c r="BC29" s="11">
        <f t="shared" si="9"/>
        <v>19</v>
      </c>
    </row>
    <row r="30" spans="1:55" x14ac:dyDescent="0.25">
      <c r="A30" s="11" t="s">
        <v>76</v>
      </c>
      <c r="B30" s="62">
        <v>1063157954</v>
      </c>
      <c r="C30" s="11" t="s">
        <v>77</v>
      </c>
      <c r="D30" s="78">
        <v>0.5625</v>
      </c>
      <c r="E30" s="78">
        <v>0.89583333333333337</v>
      </c>
      <c r="F30" s="11" t="s">
        <v>18</v>
      </c>
      <c r="G30" s="47" t="s">
        <v>494</v>
      </c>
      <c r="H30" s="12">
        <v>41533</v>
      </c>
      <c r="I30" s="11" t="s">
        <v>443</v>
      </c>
      <c r="J30" s="11" t="s">
        <v>474</v>
      </c>
      <c r="K30" s="11" t="s">
        <v>51</v>
      </c>
      <c r="L30" s="3" t="s">
        <v>54</v>
      </c>
      <c r="M30" s="19" t="s">
        <v>24</v>
      </c>
      <c r="N30" s="3">
        <v>1</v>
      </c>
      <c r="O30" s="3">
        <v>1</v>
      </c>
      <c r="P30" s="20" t="s">
        <v>54</v>
      </c>
      <c r="Q30" s="3">
        <v>1</v>
      </c>
      <c r="R30" s="3">
        <v>1</v>
      </c>
      <c r="S30" s="3">
        <v>1</v>
      </c>
      <c r="T30" s="3">
        <v>1</v>
      </c>
      <c r="U30" s="3" t="s">
        <v>24</v>
      </c>
      <c r="V30" s="3" t="s">
        <v>54</v>
      </c>
      <c r="W30" s="3">
        <v>1</v>
      </c>
      <c r="X30" s="3">
        <v>1</v>
      </c>
      <c r="Y30" s="3">
        <v>1</v>
      </c>
      <c r="Z30" s="3">
        <v>1</v>
      </c>
      <c r="AA30" s="3" t="s">
        <v>24</v>
      </c>
      <c r="AB30" s="3">
        <v>1</v>
      </c>
      <c r="AC30" s="3" t="s">
        <v>54</v>
      </c>
      <c r="AD30" s="3">
        <v>1</v>
      </c>
      <c r="AE30" s="3"/>
      <c r="AF30" s="3"/>
      <c r="AG30" s="3"/>
      <c r="AH30" s="19"/>
      <c r="AI30" s="3"/>
      <c r="AJ30" s="3"/>
      <c r="AK30" s="3"/>
      <c r="AL30" s="3"/>
      <c r="AM30" s="3"/>
      <c r="AN30" s="3"/>
      <c r="AO30" s="3"/>
      <c r="AP30" s="3"/>
      <c r="AQ30" s="3"/>
      <c r="AR30" s="29"/>
      <c r="AS30" s="59"/>
      <c r="AT30" s="11">
        <f t="shared" si="0"/>
        <v>12</v>
      </c>
      <c r="AU30" s="11">
        <f t="shared" si="1"/>
        <v>3</v>
      </c>
      <c r="AV30" s="11">
        <f t="shared" si="2"/>
        <v>0</v>
      </c>
      <c r="AW30" s="11">
        <f t="shared" si="3"/>
        <v>4</v>
      </c>
      <c r="AX30" s="11">
        <f t="shared" si="4"/>
        <v>0</v>
      </c>
      <c r="AY30" s="11">
        <f t="shared" si="5"/>
        <v>0</v>
      </c>
      <c r="AZ30" s="11">
        <f t="shared" si="6"/>
        <v>0</v>
      </c>
      <c r="BA30" s="11">
        <f t="shared" si="7"/>
        <v>0</v>
      </c>
      <c r="BB30" s="11">
        <f t="shared" si="8"/>
        <v>0</v>
      </c>
      <c r="BC30" s="11">
        <f t="shared" si="9"/>
        <v>0</v>
      </c>
    </row>
    <row r="31" spans="1:55" x14ac:dyDescent="0.25">
      <c r="A31" s="11" t="s">
        <v>85</v>
      </c>
      <c r="B31" s="62">
        <v>1018468953</v>
      </c>
      <c r="C31" s="11" t="s">
        <v>86</v>
      </c>
      <c r="D31" s="78">
        <v>0.25</v>
      </c>
      <c r="E31" s="78">
        <v>0.58333333333333337</v>
      </c>
      <c r="F31" s="11" t="s">
        <v>14</v>
      </c>
      <c r="G31" s="47" t="s">
        <v>494</v>
      </c>
      <c r="H31" s="12">
        <v>41556</v>
      </c>
      <c r="I31" s="11" t="s">
        <v>443</v>
      </c>
      <c r="J31" s="11" t="s">
        <v>473</v>
      </c>
      <c r="K31" s="11" t="s">
        <v>19</v>
      </c>
      <c r="L31" s="3">
        <v>1</v>
      </c>
      <c r="M31" s="3">
        <v>1</v>
      </c>
      <c r="N31" s="3">
        <v>1</v>
      </c>
      <c r="O31" s="3" t="s">
        <v>24</v>
      </c>
      <c r="P31" s="20" t="s">
        <v>54</v>
      </c>
      <c r="Q31" s="3">
        <v>1</v>
      </c>
      <c r="R31" s="3">
        <v>1</v>
      </c>
      <c r="S31" s="3">
        <v>1</v>
      </c>
      <c r="T31" s="3" t="s">
        <v>29</v>
      </c>
      <c r="U31" s="3">
        <v>1</v>
      </c>
      <c r="V31" s="3" t="s">
        <v>54</v>
      </c>
      <c r="W31" s="3">
        <v>1</v>
      </c>
      <c r="X31" s="3">
        <v>1</v>
      </c>
      <c r="Y31" s="3" t="s">
        <v>54</v>
      </c>
      <c r="Z31" s="3">
        <v>1</v>
      </c>
      <c r="AA31" s="3">
        <v>1</v>
      </c>
      <c r="AB31" s="3">
        <v>1</v>
      </c>
      <c r="AC31" s="3">
        <v>1</v>
      </c>
      <c r="AD31" s="3" t="s">
        <v>54</v>
      </c>
      <c r="AE31" s="3"/>
      <c r="AF31" s="3"/>
      <c r="AG31" s="3"/>
      <c r="AH31" s="3"/>
      <c r="AI31" s="3"/>
      <c r="AJ31" s="3"/>
      <c r="AK31" s="3"/>
      <c r="AL31" s="3"/>
      <c r="AM31" s="3"/>
      <c r="AN31" s="19"/>
      <c r="AO31" s="3"/>
      <c r="AP31" s="3"/>
      <c r="AQ31" s="3"/>
      <c r="AR31" s="29"/>
      <c r="AS31" s="59"/>
      <c r="AT31" s="11">
        <f t="shared" si="0"/>
        <v>13</v>
      </c>
      <c r="AU31" s="11">
        <f t="shared" si="1"/>
        <v>1</v>
      </c>
      <c r="AV31" s="11">
        <f t="shared" si="2"/>
        <v>0</v>
      </c>
      <c r="AW31" s="11">
        <f t="shared" si="3"/>
        <v>4</v>
      </c>
      <c r="AX31" s="11">
        <f t="shared" si="4"/>
        <v>0</v>
      </c>
      <c r="AY31" s="11">
        <f t="shared" si="5"/>
        <v>0</v>
      </c>
      <c r="AZ31" s="11">
        <f t="shared" si="6"/>
        <v>0</v>
      </c>
      <c r="BA31" s="11">
        <f t="shared" si="7"/>
        <v>0</v>
      </c>
      <c r="BB31" s="11">
        <f t="shared" si="8"/>
        <v>0</v>
      </c>
      <c r="BC31" s="11">
        <f t="shared" si="9"/>
        <v>1</v>
      </c>
    </row>
    <row r="32" spans="1:55" x14ac:dyDescent="0.25">
      <c r="A32" s="11" t="s">
        <v>87</v>
      </c>
      <c r="B32" s="62">
        <v>1030545489</v>
      </c>
      <c r="C32" s="11" t="s">
        <v>88</v>
      </c>
      <c r="D32" s="78">
        <v>0.25</v>
      </c>
      <c r="E32" s="78">
        <v>0.58333333333333337</v>
      </c>
      <c r="F32" s="11" t="s">
        <v>14</v>
      </c>
      <c r="G32" s="47" t="s">
        <v>494</v>
      </c>
      <c r="H32" s="12">
        <v>41559</v>
      </c>
      <c r="I32" s="11" t="s">
        <v>443</v>
      </c>
      <c r="J32" s="11" t="s">
        <v>474</v>
      </c>
      <c r="K32" s="11" t="s">
        <v>89</v>
      </c>
      <c r="L32" s="3" t="s">
        <v>54</v>
      </c>
      <c r="M32" s="19">
        <v>1</v>
      </c>
      <c r="N32" s="3">
        <v>1</v>
      </c>
      <c r="O32" s="3" t="s">
        <v>284</v>
      </c>
      <c r="P32" s="20" t="s">
        <v>54</v>
      </c>
      <c r="Q32" s="3" t="s">
        <v>29</v>
      </c>
      <c r="R32" s="3" t="s">
        <v>29</v>
      </c>
      <c r="S32" s="3">
        <v>1</v>
      </c>
      <c r="T32" s="3">
        <v>1</v>
      </c>
      <c r="U32" s="3">
        <v>1</v>
      </c>
      <c r="V32" s="3" t="s">
        <v>54</v>
      </c>
      <c r="W32" s="3" t="s">
        <v>24</v>
      </c>
      <c r="X32" s="3" t="s">
        <v>24</v>
      </c>
      <c r="Y32" s="3">
        <v>1</v>
      </c>
      <c r="Z32" s="3" t="s">
        <v>24</v>
      </c>
      <c r="AA32" s="3">
        <v>1</v>
      </c>
      <c r="AB32" s="3">
        <v>1</v>
      </c>
      <c r="AC32" s="3" t="s">
        <v>54</v>
      </c>
      <c r="AD32" s="3">
        <v>0</v>
      </c>
      <c r="AE32" s="3"/>
      <c r="AF32" s="3"/>
      <c r="AG32" s="19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29"/>
      <c r="AS32" s="59"/>
      <c r="AT32" s="11">
        <f t="shared" si="0"/>
        <v>8</v>
      </c>
      <c r="AU32" s="11">
        <f t="shared" si="1"/>
        <v>3</v>
      </c>
      <c r="AV32" s="11">
        <f t="shared" si="2"/>
        <v>1</v>
      </c>
      <c r="AW32" s="11">
        <f t="shared" si="3"/>
        <v>4</v>
      </c>
      <c r="AX32" s="11">
        <f t="shared" si="4"/>
        <v>0</v>
      </c>
      <c r="AY32" s="11">
        <f t="shared" si="5"/>
        <v>0</v>
      </c>
      <c r="AZ32" s="11">
        <f t="shared" si="6"/>
        <v>0</v>
      </c>
      <c r="BA32" s="11">
        <f t="shared" si="7"/>
        <v>0</v>
      </c>
      <c r="BB32" s="11">
        <f t="shared" si="8"/>
        <v>1</v>
      </c>
      <c r="BC32" s="11">
        <f t="shared" si="9"/>
        <v>2</v>
      </c>
    </row>
    <row r="33" spans="1:55" x14ac:dyDescent="0.25">
      <c r="A33" s="11" t="s">
        <v>92</v>
      </c>
      <c r="B33" s="62">
        <v>1012388486</v>
      </c>
      <c r="C33" s="11" t="s">
        <v>93</v>
      </c>
      <c r="D33" s="78">
        <v>0.29166666666666669</v>
      </c>
      <c r="E33" s="78">
        <v>0.625</v>
      </c>
      <c r="F33" s="11" t="s">
        <v>45</v>
      </c>
      <c r="G33" s="47" t="s">
        <v>494</v>
      </c>
      <c r="H33" s="12">
        <v>41563</v>
      </c>
      <c r="I33" s="11" t="s">
        <v>443</v>
      </c>
      <c r="J33" s="11" t="s">
        <v>474</v>
      </c>
      <c r="K33" s="11" t="s">
        <v>51</v>
      </c>
      <c r="L33" s="3" t="s">
        <v>54</v>
      </c>
      <c r="M33" s="3">
        <v>1</v>
      </c>
      <c r="N33" s="3">
        <v>1</v>
      </c>
      <c r="O33" s="3" t="s">
        <v>24</v>
      </c>
      <c r="P33" s="20" t="s">
        <v>54</v>
      </c>
      <c r="Q33" s="3">
        <v>1</v>
      </c>
      <c r="R33" s="3">
        <v>1</v>
      </c>
      <c r="S33" s="3">
        <v>1</v>
      </c>
      <c r="T33" s="3">
        <v>1</v>
      </c>
      <c r="U33" s="3" t="s">
        <v>578</v>
      </c>
      <c r="V33" s="3" t="s">
        <v>54</v>
      </c>
      <c r="W33" s="3" t="s">
        <v>345</v>
      </c>
      <c r="X33" s="3">
        <v>1</v>
      </c>
      <c r="Y33" s="3" t="s">
        <v>24</v>
      </c>
      <c r="Z33" s="3" t="s">
        <v>24</v>
      </c>
      <c r="AA33" s="3">
        <v>1</v>
      </c>
      <c r="AB33" s="3" t="s">
        <v>345</v>
      </c>
      <c r="AC33" s="3" t="s">
        <v>54</v>
      </c>
      <c r="AD33" s="3">
        <v>1</v>
      </c>
      <c r="AE33" s="19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29"/>
      <c r="AS33" s="59"/>
      <c r="AT33" s="11">
        <f t="shared" si="0"/>
        <v>9</v>
      </c>
      <c r="AU33" s="11">
        <f t="shared" si="1"/>
        <v>3</v>
      </c>
      <c r="AV33" s="11">
        <f t="shared" si="2"/>
        <v>0</v>
      </c>
      <c r="AW33" s="11">
        <f t="shared" si="3"/>
        <v>4</v>
      </c>
      <c r="AX33" s="11">
        <f t="shared" si="4"/>
        <v>0</v>
      </c>
      <c r="AY33" s="11">
        <f t="shared" si="5"/>
        <v>2</v>
      </c>
      <c r="AZ33" s="11">
        <f t="shared" si="6"/>
        <v>1</v>
      </c>
      <c r="BA33" s="11">
        <f t="shared" si="7"/>
        <v>0</v>
      </c>
      <c r="BB33" s="11">
        <f t="shared" si="8"/>
        <v>0</v>
      </c>
      <c r="BC33" s="11">
        <f t="shared" si="9"/>
        <v>0</v>
      </c>
    </row>
    <row r="34" spans="1:55" x14ac:dyDescent="0.25">
      <c r="A34" s="11" t="s">
        <v>94</v>
      </c>
      <c r="B34" s="62">
        <v>1022358620</v>
      </c>
      <c r="C34" s="11" t="s">
        <v>95</v>
      </c>
      <c r="D34" s="78">
        <v>0.25</v>
      </c>
      <c r="E34" s="78">
        <v>0.58333333333333337</v>
      </c>
      <c r="F34" s="11" t="s">
        <v>14</v>
      </c>
      <c r="G34" s="47" t="s">
        <v>494</v>
      </c>
      <c r="H34" s="12">
        <v>41568</v>
      </c>
      <c r="I34" s="11" t="s">
        <v>443</v>
      </c>
      <c r="J34" s="11" t="s">
        <v>475</v>
      </c>
      <c r="K34" s="11" t="s">
        <v>19</v>
      </c>
      <c r="L34" s="4">
        <v>1</v>
      </c>
      <c r="M34" s="4">
        <v>1</v>
      </c>
      <c r="N34" s="4">
        <v>1</v>
      </c>
      <c r="O34" s="4">
        <v>1</v>
      </c>
      <c r="P34" s="21" t="s">
        <v>54</v>
      </c>
      <c r="Q34" s="4">
        <v>1</v>
      </c>
      <c r="R34" s="4">
        <v>1</v>
      </c>
      <c r="S34" s="3">
        <v>1</v>
      </c>
      <c r="T34" s="4">
        <v>1</v>
      </c>
      <c r="U34" s="4">
        <v>1</v>
      </c>
      <c r="V34" s="4" t="s">
        <v>54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 t="s">
        <v>54</v>
      </c>
      <c r="AD34" s="4">
        <v>1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29"/>
      <c r="AS34" s="59"/>
      <c r="AT34" s="11">
        <f t="shared" si="0"/>
        <v>16</v>
      </c>
      <c r="AU34" s="11">
        <f t="shared" si="1"/>
        <v>0</v>
      </c>
      <c r="AV34" s="11">
        <f t="shared" si="2"/>
        <v>0</v>
      </c>
      <c r="AW34" s="11">
        <f t="shared" si="3"/>
        <v>3</v>
      </c>
      <c r="AX34" s="11">
        <f t="shared" si="4"/>
        <v>0</v>
      </c>
      <c r="AY34" s="11">
        <f t="shared" si="5"/>
        <v>0</v>
      </c>
      <c r="AZ34" s="11">
        <f t="shared" si="6"/>
        <v>0</v>
      </c>
      <c r="BA34" s="11">
        <f t="shared" si="7"/>
        <v>0</v>
      </c>
      <c r="BB34" s="11">
        <f t="shared" si="8"/>
        <v>0</v>
      </c>
      <c r="BC34" s="11">
        <f t="shared" si="9"/>
        <v>0</v>
      </c>
    </row>
    <row r="35" spans="1:55" x14ac:dyDescent="0.25">
      <c r="A35" s="11" t="s">
        <v>107</v>
      </c>
      <c r="B35" s="62">
        <v>80821125</v>
      </c>
      <c r="C35" s="11" t="s">
        <v>108</v>
      </c>
      <c r="D35" s="78">
        <v>0.54166666666666663</v>
      </c>
      <c r="E35" s="78">
        <v>0.875</v>
      </c>
      <c r="F35" s="11" t="s">
        <v>18</v>
      </c>
      <c r="G35" s="47" t="s">
        <v>494</v>
      </c>
      <c r="H35" s="12">
        <v>41629</v>
      </c>
      <c r="I35" s="11" t="s">
        <v>443</v>
      </c>
      <c r="J35" s="11" t="s">
        <v>597</v>
      </c>
      <c r="K35" s="11" t="s">
        <v>19</v>
      </c>
      <c r="L35" s="5">
        <v>1</v>
      </c>
      <c r="M35" s="5">
        <v>1</v>
      </c>
      <c r="N35" s="5" t="s">
        <v>24</v>
      </c>
      <c r="O35" s="5" t="s">
        <v>54</v>
      </c>
      <c r="P35" s="5">
        <v>1</v>
      </c>
      <c r="Q35" s="5">
        <v>1</v>
      </c>
      <c r="R35" s="5">
        <v>1</v>
      </c>
      <c r="S35" s="3" t="s">
        <v>24</v>
      </c>
      <c r="T35" s="5">
        <v>1</v>
      </c>
      <c r="U35" s="5">
        <v>1</v>
      </c>
      <c r="V35" s="5" t="s">
        <v>24</v>
      </c>
      <c r="W35" s="5" t="s">
        <v>54</v>
      </c>
      <c r="X35" s="5" t="s">
        <v>24</v>
      </c>
      <c r="Y35" s="5" t="s">
        <v>54</v>
      </c>
      <c r="Z35" s="5">
        <v>1</v>
      </c>
      <c r="AA35" s="5">
        <v>1</v>
      </c>
      <c r="AB35" s="5">
        <v>1</v>
      </c>
      <c r="AC35" s="5" t="s">
        <v>24</v>
      </c>
      <c r="AD35" s="5" t="s">
        <v>54</v>
      </c>
      <c r="AE35" s="5"/>
      <c r="AF35" s="16"/>
      <c r="AG35" s="5"/>
      <c r="AH35" s="5"/>
      <c r="AI35" s="5"/>
      <c r="AJ35" s="5"/>
      <c r="AK35" s="5"/>
      <c r="AL35" s="5"/>
      <c r="AM35" s="5"/>
      <c r="AN35" s="16"/>
      <c r="AO35" s="5"/>
      <c r="AP35" s="5"/>
      <c r="AQ35" s="5"/>
      <c r="AR35" s="29"/>
      <c r="AS35" s="59"/>
      <c r="AT35" s="11">
        <f t="shared" si="0"/>
        <v>10</v>
      </c>
      <c r="AU35" s="11">
        <f t="shared" si="1"/>
        <v>5</v>
      </c>
      <c r="AV35" s="11">
        <f t="shared" si="2"/>
        <v>0</v>
      </c>
      <c r="AW35" s="11">
        <f t="shared" si="3"/>
        <v>4</v>
      </c>
      <c r="AX35" s="11">
        <f t="shared" si="4"/>
        <v>0</v>
      </c>
      <c r="AY35" s="11">
        <f t="shared" si="5"/>
        <v>0</v>
      </c>
      <c r="AZ35" s="11">
        <f t="shared" si="6"/>
        <v>0</v>
      </c>
      <c r="BA35" s="11">
        <f t="shared" si="7"/>
        <v>0</v>
      </c>
      <c r="BB35" s="11">
        <f t="shared" si="8"/>
        <v>0</v>
      </c>
      <c r="BC35" s="11">
        <f t="shared" si="9"/>
        <v>0</v>
      </c>
    </row>
    <row r="36" spans="1:55" x14ac:dyDescent="0.25">
      <c r="A36" s="11" t="s">
        <v>109</v>
      </c>
      <c r="B36" s="62">
        <v>1013606963</v>
      </c>
      <c r="C36" s="11" t="s">
        <v>110</v>
      </c>
      <c r="D36" s="78">
        <v>0.25</v>
      </c>
      <c r="E36" s="78">
        <v>0.58333333333333337</v>
      </c>
      <c r="F36" s="11" t="s">
        <v>65</v>
      </c>
      <c r="G36" s="47" t="s">
        <v>494</v>
      </c>
      <c r="H36" s="12">
        <v>41636</v>
      </c>
      <c r="I36" s="11" t="s">
        <v>443</v>
      </c>
      <c r="J36" s="11" t="s">
        <v>476</v>
      </c>
      <c r="K36" s="11" t="s">
        <v>19</v>
      </c>
      <c r="L36" s="3">
        <v>1</v>
      </c>
      <c r="M36" s="20" t="s">
        <v>24</v>
      </c>
      <c r="N36" s="3">
        <v>1</v>
      </c>
      <c r="O36" s="3" t="s">
        <v>54</v>
      </c>
      <c r="P36" s="3" t="s">
        <v>284</v>
      </c>
      <c r="Q36" s="3">
        <v>1</v>
      </c>
      <c r="R36" s="3" t="s">
        <v>24</v>
      </c>
      <c r="S36" s="3">
        <v>1</v>
      </c>
      <c r="T36" s="3">
        <v>1</v>
      </c>
      <c r="U36" s="3">
        <v>1</v>
      </c>
      <c r="V36" s="3">
        <v>1</v>
      </c>
      <c r="W36" s="3" t="s">
        <v>54</v>
      </c>
      <c r="X36" s="3">
        <v>1</v>
      </c>
      <c r="Y36" s="3">
        <v>1</v>
      </c>
      <c r="Z36" s="3">
        <v>1</v>
      </c>
      <c r="AA36" s="3" t="s">
        <v>24</v>
      </c>
      <c r="AB36" s="3" t="s">
        <v>24</v>
      </c>
      <c r="AC36" s="3" t="s">
        <v>54</v>
      </c>
      <c r="AD36" s="3">
        <v>1</v>
      </c>
      <c r="AE36" s="3"/>
      <c r="AF36" s="3"/>
      <c r="AG36" s="3"/>
      <c r="AH36" s="3"/>
      <c r="AI36" s="3"/>
      <c r="AJ36" s="3"/>
      <c r="AK36" s="19"/>
      <c r="AL36" s="19"/>
      <c r="AM36" s="3"/>
      <c r="AN36" s="3"/>
      <c r="AO36" s="3"/>
      <c r="AP36" s="3"/>
      <c r="AQ36" s="3"/>
      <c r="AR36" s="29"/>
      <c r="AS36" s="59"/>
      <c r="AT36" s="11">
        <f t="shared" si="0"/>
        <v>11</v>
      </c>
      <c r="AU36" s="11">
        <f t="shared" si="1"/>
        <v>4</v>
      </c>
      <c r="AV36" s="11">
        <f t="shared" si="2"/>
        <v>0</v>
      </c>
      <c r="AW36" s="11">
        <f t="shared" si="3"/>
        <v>3</v>
      </c>
      <c r="AX36" s="11">
        <f t="shared" si="4"/>
        <v>0</v>
      </c>
      <c r="AY36" s="11">
        <f t="shared" si="5"/>
        <v>0</v>
      </c>
      <c r="AZ36" s="11">
        <f t="shared" si="6"/>
        <v>0</v>
      </c>
      <c r="BA36" s="11">
        <f t="shared" si="7"/>
        <v>0</v>
      </c>
      <c r="BB36" s="11">
        <f t="shared" si="8"/>
        <v>1</v>
      </c>
      <c r="BC36" s="11">
        <f t="shared" si="9"/>
        <v>0</v>
      </c>
    </row>
    <row r="37" spans="1:55" x14ac:dyDescent="0.25">
      <c r="A37" s="11" t="s">
        <v>111</v>
      </c>
      <c r="B37" s="62">
        <v>1010223603</v>
      </c>
      <c r="C37" s="11" t="s">
        <v>112</v>
      </c>
      <c r="D37" s="78">
        <v>0.25</v>
      </c>
      <c r="E37" s="78">
        <v>0.58333333333333337</v>
      </c>
      <c r="F37" s="11" t="s">
        <v>14</v>
      </c>
      <c r="G37" s="47" t="s">
        <v>494</v>
      </c>
      <c r="H37" s="12">
        <v>41657</v>
      </c>
      <c r="I37" s="11" t="s">
        <v>443</v>
      </c>
      <c r="J37" s="11" t="s">
        <v>597</v>
      </c>
      <c r="K37" s="11" t="s">
        <v>19</v>
      </c>
      <c r="L37" s="3">
        <v>1</v>
      </c>
      <c r="M37" s="20">
        <v>1</v>
      </c>
      <c r="N37" s="3">
        <v>1</v>
      </c>
      <c r="O37" s="3" t="s">
        <v>54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 t="s">
        <v>29</v>
      </c>
      <c r="W37" s="3" t="s">
        <v>54</v>
      </c>
      <c r="X37" s="3" t="s">
        <v>29</v>
      </c>
      <c r="Y37" s="3">
        <v>1</v>
      </c>
      <c r="Z37" s="3">
        <v>1</v>
      </c>
      <c r="AA37" s="3">
        <v>1</v>
      </c>
      <c r="AB37" s="3">
        <v>1</v>
      </c>
      <c r="AC37" s="3" t="s">
        <v>24</v>
      </c>
      <c r="AD37" s="3" t="s">
        <v>54</v>
      </c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19"/>
      <c r="AP37" s="3"/>
      <c r="AQ37" s="3"/>
      <c r="AR37" s="29"/>
      <c r="AS37" s="59"/>
      <c r="AT37" s="11">
        <f t="shared" si="0"/>
        <v>13</v>
      </c>
      <c r="AU37" s="11">
        <f t="shared" si="1"/>
        <v>1</v>
      </c>
      <c r="AV37" s="11">
        <f t="shared" si="2"/>
        <v>0</v>
      </c>
      <c r="AW37" s="11">
        <f t="shared" si="3"/>
        <v>3</v>
      </c>
      <c r="AX37" s="11">
        <f t="shared" si="4"/>
        <v>0</v>
      </c>
      <c r="AY37" s="11">
        <f t="shared" si="5"/>
        <v>0</v>
      </c>
      <c r="AZ37" s="11">
        <f t="shared" si="6"/>
        <v>0</v>
      </c>
      <c r="BA37" s="11">
        <f t="shared" si="7"/>
        <v>0</v>
      </c>
      <c r="BB37" s="11">
        <f t="shared" si="8"/>
        <v>0</v>
      </c>
      <c r="BC37" s="11">
        <f t="shared" si="9"/>
        <v>2</v>
      </c>
    </row>
    <row r="38" spans="1:55" x14ac:dyDescent="0.25">
      <c r="A38" s="11" t="s">
        <v>117</v>
      </c>
      <c r="B38" s="62">
        <v>1022996109</v>
      </c>
      <c r="C38" s="11" t="s">
        <v>118</v>
      </c>
      <c r="D38" s="78">
        <v>0.25</v>
      </c>
      <c r="E38" s="78">
        <v>0.58333333333333337</v>
      </c>
      <c r="F38" s="11" t="s">
        <v>14</v>
      </c>
      <c r="G38" s="47" t="s">
        <v>494</v>
      </c>
      <c r="H38" s="12">
        <v>41664</v>
      </c>
      <c r="I38" s="11" t="s">
        <v>443</v>
      </c>
      <c r="J38" s="11" t="s">
        <v>597</v>
      </c>
      <c r="K38" s="11" t="s">
        <v>19</v>
      </c>
      <c r="L38" s="3" t="s">
        <v>29</v>
      </c>
      <c r="M38" s="20" t="s">
        <v>24</v>
      </c>
      <c r="N38" s="3" t="s">
        <v>29</v>
      </c>
      <c r="O38" s="3" t="s">
        <v>29</v>
      </c>
      <c r="P38" s="20" t="s">
        <v>54</v>
      </c>
      <c r="Q38" s="3">
        <v>1</v>
      </c>
      <c r="R38" s="3">
        <v>1</v>
      </c>
      <c r="S38" s="3">
        <v>1</v>
      </c>
      <c r="T38" s="3">
        <v>1</v>
      </c>
      <c r="U38" s="3" t="s">
        <v>24</v>
      </c>
      <c r="V38" s="3" t="s">
        <v>54</v>
      </c>
      <c r="W38" s="3">
        <v>1</v>
      </c>
      <c r="X38" s="3">
        <v>1</v>
      </c>
      <c r="Y38" s="3" t="s">
        <v>54</v>
      </c>
      <c r="Z38" s="3">
        <v>1</v>
      </c>
      <c r="AA38" s="3">
        <v>1</v>
      </c>
      <c r="AB38" s="3">
        <v>1</v>
      </c>
      <c r="AC38" s="3">
        <v>1</v>
      </c>
      <c r="AD38" s="3" t="s">
        <v>54</v>
      </c>
      <c r="AE38" s="3"/>
      <c r="AF38" s="3"/>
      <c r="AG38" s="3"/>
      <c r="AH38" s="3"/>
      <c r="AI38" s="3"/>
      <c r="AJ38" s="3"/>
      <c r="AK38" s="3"/>
      <c r="AL38" s="3"/>
      <c r="AM38" s="3"/>
      <c r="AN38" s="19"/>
      <c r="AO38" s="19"/>
      <c r="AP38" s="3"/>
      <c r="AQ38" s="3"/>
      <c r="AR38" s="29"/>
      <c r="AS38" s="59"/>
      <c r="AT38" s="11">
        <f t="shared" si="0"/>
        <v>10</v>
      </c>
      <c r="AU38" s="11">
        <f t="shared" si="1"/>
        <v>2</v>
      </c>
      <c r="AV38" s="11">
        <f t="shared" si="2"/>
        <v>0</v>
      </c>
      <c r="AW38" s="11">
        <f t="shared" si="3"/>
        <v>4</v>
      </c>
      <c r="AX38" s="11">
        <f t="shared" si="4"/>
        <v>0</v>
      </c>
      <c r="AY38" s="11">
        <f t="shared" si="5"/>
        <v>0</v>
      </c>
      <c r="AZ38" s="11">
        <f t="shared" si="6"/>
        <v>0</v>
      </c>
      <c r="BA38" s="11">
        <f t="shared" si="7"/>
        <v>0</v>
      </c>
      <c r="BB38" s="11">
        <f t="shared" si="8"/>
        <v>0</v>
      </c>
      <c r="BC38" s="11">
        <f t="shared" si="9"/>
        <v>3</v>
      </c>
    </row>
    <row r="39" spans="1:55" x14ac:dyDescent="0.25">
      <c r="A39" s="11" t="s">
        <v>124</v>
      </c>
      <c r="B39" s="62">
        <v>80248648</v>
      </c>
      <c r="C39" s="11" t="s">
        <v>125</v>
      </c>
      <c r="D39" s="78">
        <v>0.58333333333333337</v>
      </c>
      <c r="E39" s="78">
        <v>0.91666666666666663</v>
      </c>
      <c r="F39" s="11" t="s">
        <v>78</v>
      </c>
      <c r="G39" s="47" t="s">
        <v>494</v>
      </c>
      <c r="H39" s="12">
        <v>41681</v>
      </c>
      <c r="I39" s="11" t="s">
        <v>443</v>
      </c>
      <c r="J39" s="11" t="s">
        <v>597</v>
      </c>
      <c r="K39" s="11" t="s">
        <v>19</v>
      </c>
      <c r="L39" s="3" t="s">
        <v>29</v>
      </c>
      <c r="M39" s="3" t="s">
        <v>29</v>
      </c>
      <c r="N39" s="3">
        <v>1</v>
      </c>
      <c r="O39" s="3" t="s">
        <v>54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 t="s">
        <v>54</v>
      </c>
      <c r="X39" s="3" t="s">
        <v>24</v>
      </c>
      <c r="Y39" s="3" t="s">
        <v>54</v>
      </c>
      <c r="Z39" s="3">
        <v>1</v>
      </c>
      <c r="AA39" s="3">
        <v>1</v>
      </c>
      <c r="AB39" s="3">
        <v>1</v>
      </c>
      <c r="AC39" s="3" t="s">
        <v>24</v>
      </c>
      <c r="AD39" s="3" t="s">
        <v>54</v>
      </c>
      <c r="AE39" s="3"/>
      <c r="AF39" s="19"/>
      <c r="AG39" s="19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29"/>
      <c r="AS39" s="59"/>
      <c r="AT39" s="11">
        <f t="shared" si="0"/>
        <v>11</v>
      </c>
      <c r="AU39" s="11">
        <f t="shared" si="1"/>
        <v>2</v>
      </c>
      <c r="AV39" s="11">
        <f t="shared" si="2"/>
        <v>0</v>
      </c>
      <c r="AW39" s="11">
        <f t="shared" si="3"/>
        <v>4</v>
      </c>
      <c r="AX39" s="11">
        <f t="shared" si="4"/>
        <v>0</v>
      </c>
      <c r="AY39" s="11">
        <f t="shared" si="5"/>
        <v>0</v>
      </c>
      <c r="AZ39" s="11">
        <f t="shared" si="6"/>
        <v>0</v>
      </c>
      <c r="BA39" s="11">
        <f t="shared" si="7"/>
        <v>0</v>
      </c>
      <c r="BB39" s="11">
        <f t="shared" si="8"/>
        <v>0</v>
      </c>
      <c r="BC39" s="11">
        <f t="shared" si="9"/>
        <v>2</v>
      </c>
    </row>
    <row r="40" spans="1:55" x14ac:dyDescent="0.25">
      <c r="A40" s="11" t="s">
        <v>128</v>
      </c>
      <c r="B40" s="62">
        <v>1033773619</v>
      </c>
      <c r="C40" s="11" t="s">
        <v>129</v>
      </c>
      <c r="D40" s="78">
        <v>0.54166666666666663</v>
      </c>
      <c r="E40" s="78">
        <v>0.875</v>
      </c>
      <c r="F40" s="11" t="s">
        <v>18</v>
      </c>
      <c r="G40" s="47" t="s">
        <v>494</v>
      </c>
      <c r="H40" s="12">
        <v>41681</v>
      </c>
      <c r="I40" s="11" t="s">
        <v>443</v>
      </c>
      <c r="J40" s="11" t="s">
        <v>597</v>
      </c>
      <c r="K40" s="11" t="s">
        <v>19</v>
      </c>
      <c r="L40" s="4">
        <v>1</v>
      </c>
      <c r="M40" s="21" t="s">
        <v>24</v>
      </c>
      <c r="N40" s="4">
        <v>1</v>
      </c>
      <c r="O40" s="4">
        <v>1</v>
      </c>
      <c r="P40" s="21" t="s">
        <v>54</v>
      </c>
      <c r="Q40" s="4">
        <v>1</v>
      </c>
      <c r="R40" s="4">
        <v>1</v>
      </c>
      <c r="S40" s="3">
        <v>1</v>
      </c>
      <c r="T40" s="4" t="s">
        <v>24</v>
      </c>
      <c r="U40" s="4">
        <v>1</v>
      </c>
      <c r="V40" s="4" t="s">
        <v>54</v>
      </c>
      <c r="W40" s="4" t="s">
        <v>29</v>
      </c>
      <c r="X40" s="4" t="s">
        <v>29</v>
      </c>
      <c r="Y40" s="4" t="s">
        <v>29</v>
      </c>
      <c r="Z40" s="4" t="s">
        <v>24</v>
      </c>
      <c r="AA40" s="4">
        <v>1</v>
      </c>
      <c r="AB40" s="4">
        <v>0</v>
      </c>
      <c r="AC40" s="4">
        <v>1</v>
      </c>
      <c r="AD40" s="4" t="s">
        <v>54</v>
      </c>
      <c r="AE40" s="4"/>
      <c r="AF40" s="1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29"/>
      <c r="AS40" s="59"/>
      <c r="AT40" s="11">
        <f t="shared" si="0"/>
        <v>9</v>
      </c>
      <c r="AU40" s="11">
        <f t="shared" si="1"/>
        <v>3</v>
      </c>
      <c r="AV40" s="11">
        <f t="shared" si="2"/>
        <v>1</v>
      </c>
      <c r="AW40" s="11">
        <f t="shared" si="3"/>
        <v>3</v>
      </c>
      <c r="AX40" s="11">
        <f t="shared" si="4"/>
        <v>0</v>
      </c>
      <c r="AY40" s="11">
        <f t="shared" si="5"/>
        <v>0</v>
      </c>
      <c r="AZ40" s="11">
        <f t="shared" si="6"/>
        <v>0</v>
      </c>
      <c r="BA40" s="11">
        <f t="shared" si="7"/>
        <v>0</v>
      </c>
      <c r="BB40" s="11">
        <f t="shared" si="8"/>
        <v>0</v>
      </c>
      <c r="BC40" s="11">
        <f t="shared" si="9"/>
        <v>3</v>
      </c>
    </row>
    <row r="41" spans="1:55" x14ac:dyDescent="0.25">
      <c r="A41" s="11" t="s">
        <v>130</v>
      </c>
      <c r="B41" s="62">
        <v>1070730171</v>
      </c>
      <c r="C41" s="11" t="s">
        <v>131</v>
      </c>
      <c r="D41" s="78">
        <v>0.25</v>
      </c>
      <c r="E41" s="78">
        <v>0.58333333333333337</v>
      </c>
      <c r="F41" s="11" t="s">
        <v>14</v>
      </c>
      <c r="G41" s="47" t="s">
        <v>494</v>
      </c>
      <c r="H41" s="12">
        <v>41681</v>
      </c>
      <c r="I41" s="11" t="s">
        <v>443</v>
      </c>
      <c r="J41" s="11" t="s">
        <v>473</v>
      </c>
      <c r="K41" s="11" t="s">
        <v>19</v>
      </c>
      <c r="L41" s="3">
        <v>1</v>
      </c>
      <c r="M41" s="3">
        <v>1</v>
      </c>
      <c r="N41" s="3">
        <v>1</v>
      </c>
      <c r="O41" s="19" t="s">
        <v>24</v>
      </c>
      <c r="P41" s="20" t="s">
        <v>54</v>
      </c>
      <c r="Q41" s="19">
        <v>1</v>
      </c>
      <c r="R41" s="3">
        <v>1</v>
      </c>
      <c r="S41" s="3">
        <v>1</v>
      </c>
      <c r="T41" s="3">
        <v>1</v>
      </c>
      <c r="U41" s="3">
        <v>1</v>
      </c>
      <c r="V41" s="3" t="s">
        <v>29</v>
      </c>
      <c r="W41" s="3" t="s">
        <v>29</v>
      </c>
      <c r="X41" s="3">
        <v>1</v>
      </c>
      <c r="Y41" s="3" t="s">
        <v>54</v>
      </c>
      <c r="Z41" s="3">
        <v>1</v>
      </c>
      <c r="AA41" s="3">
        <v>1</v>
      </c>
      <c r="AB41" s="3">
        <v>1</v>
      </c>
      <c r="AC41" s="3">
        <v>1</v>
      </c>
      <c r="AD41" s="3" t="s">
        <v>54</v>
      </c>
      <c r="AE41" s="3"/>
      <c r="AF41" s="3"/>
      <c r="AG41" s="3"/>
      <c r="AH41" s="3"/>
      <c r="AI41" s="19"/>
      <c r="AJ41" s="3"/>
      <c r="AK41" s="3"/>
      <c r="AL41" s="3"/>
      <c r="AM41" s="3"/>
      <c r="AN41" s="19"/>
      <c r="AO41" s="19"/>
      <c r="AP41" s="3"/>
      <c r="AQ41" s="3"/>
      <c r="AR41" s="29"/>
      <c r="AS41" s="59"/>
      <c r="AT41" s="11">
        <f t="shared" si="0"/>
        <v>13</v>
      </c>
      <c r="AU41" s="11">
        <f t="shared" si="1"/>
        <v>1</v>
      </c>
      <c r="AV41" s="11">
        <f t="shared" si="2"/>
        <v>0</v>
      </c>
      <c r="AW41" s="11">
        <f t="shared" si="3"/>
        <v>3</v>
      </c>
      <c r="AX41" s="11">
        <f t="shared" si="4"/>
        <v>0</v>
      </c>
      <c r="AY41" s="11">
        <f t="shared" si="5"/>
        <v>0</v>
      </c>
      <c r="AZ41" s="11">
        <f t="shared" si="6"/>
        <v>0</v>
      </c>
      <c r="BA41" s="11">
        <f t="shared" si="7"/>
        <v>0</v>
      </c>
      <c r="BB41" s="11">
        <f t="shared" si="8"/>
        <v>0</v>
      </c>
      <c r="BC41" s="11">
        <f t="shared" si="9"/>
        <v>2</v>
      </c>
    </row>
    <row r="42" spans="1:55" x14ac:dyDescent="0.25">
      <c r="A42" s="11" t="s">
        <v>138</v>
      </c>
      <c r="B42" s="62">
        <v>1019085302</v>
      </c>
      <c r="C42" s="11" t="s">
        <v>139</v>
      </c>
      <c r="D42" s="78">
        <v>0.25</v>
      </c>
      <c r="E42" s="78">
        <v>0.58333333333333337</v>
      </c>
      <c r="F42" s="11" t="s">
        <v>14</v>
      </c>
      <c r="G42" s="47" t="s">
        <v>494</v>
      </c>
      <c r="H42" s="12">
        <v>41690</v>
      </c>
      <c r="I42" s="11" t="s">
        <v>443</v>
      </c>
      <c r="J42" s="11" t="s">
        <v>597</v>
      </c>
      <c r="K42" s="11" t="s">
        <v>19</v>
      </c>
      <c r="L42" s="3">
        <v>1</v>
      </c>
      <c r="M42" s="3">
        <v>1</v>
      </c>
      <c r="N42" s="3">
        <v>1</v>
      </c>
      <c r="O42" s="3" t="s">
        <v>54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 t="s">
        <v>54</v>
      </c>
      <c r="X42" s="3">
        <v>1</v>
      </c>
      <c r="Y42" s="3" t="s">
        <v>54</v>
      </c>
      <c r="Z42" s="3">
        <v>1</v>
      </c>
      <c r="AA42" s="3">
        <v>1</v>
      </c>
      <c r="AB42" s="3">
        <v>1</v>
      </c>
      <c r="AC42" s="3">
        <v>1</v>
      </c>
      <c r="AD42" s="3" t="s">
        <v>54</v>
      </c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29"/>
      <c r="AS42" s="59"/>
      <c r="AT42" s="11">
        <f t="shared" si="0"/>
        <v>15</v>
      </c>
      <c r="AU42" s="11">
        <f t="shared" si="1"/>
        <v>0</v>
      </c>
      <c r="AV42" s="11">
        <f t="shared" si="2"/>
        <v>0</v>
      </c>
      <c r="AW42" s="11">
        <f t="shared" si="3"/>
        <v>4</v>
      </c>
      <c r="AX42" s="11">
        <f t="shared" si="4"/>
        <v>0</v>
      </c>
      <c r="AY42" s="11">
        <f t="shared" si="5"/>
        <v>0</v>
      </c>
      <c r="AZ42" s="11">
        <f t="shared" si="6"/>
        <v>0</v>
      </c>
      <c r="BA42" s="11">
        <f t="shared" si="7"/>
        <v>0</v>
      </c>
      <c r="BB42" s="11">
        <f t="shared" si="8"/>
        <v>0</v>
      </c>
      <c r="BC42" s="11">
        <f t="shared" si="9"/>
        <v>0</v>
      </c>
    </row>
    <row r="43" spans="1:55" x14ac:dyDescent="0.25">
      <c r="A43" s="11" t="s">
        <v>140</v>
      </c>
      <c r="B43" s="62">
        <v>1014242367</v>
      </c>
      <c r="C43" s="11" t="s">
        <v>141</v>
      </c>
      <c r="D43" s="78">
        <v>0.25</v>
      </c>
      <c r="E43" s="78">
        <v>0.58333333333333337</v>
      </c>
      <c r="F43" s="11" t="s">
        <v>14</v>
      </c>
      <c r="G43" s="47" t="s">
        <v>494</v>
      </c>
      <c r="H43" s="12">
        <v>41690</v>
      </c>
      <c r="I43" s="11" t="s">
        <v>443</v>
      </c>
      <c r="J43" s="11" t="s">
        <v>597</v>
      </c>
      <c r="K43" s="11" t="s">
        <v>19</v>
      </c>
      <c r="L43" s="5">
        <v>1</v>
      </c>
      <c r="M43" s="5">
        <v>1</v>
      </c>
      <c r="N43" s="5">
        <v>1</v>
      </c>
      <c r="O43" s="5" t="s">
        <v>54</v>
      </c>
      <c r="P43" s="5">
        <v>1</v>
      </c>
      <c r="Q43" s="5">
        <v>1</v>
      </c>
      <c r="R43" s="5">
        <v>1</v>
      </c>
      <c r="S43" s="3">
        <v>1</v>
      </c>
      <c r="T43" s="5">
        <v>1</v>
      </c>
      <c r="U43" s="5">
        <v>1</v>
      </c>
      <c r="V43" s="5">
        <v>1</v>
      </c>
      <c r="W43" s="5" t="s">
        <v>54</v>
      </c>
      <c r="X43" s="5">
        <v>1</v>
      </c>
      <c r="Y43" s="5" t="s">
        <v>54</v>
      </c>
      <c r="Z43" s="5">
        <v>1</v>
      </c>
      <c r="AA43" s="5">
        <v>1</v>
      </c>
      <c r="AB43" s="5">
        <v>1</v>
      </c>
      <c r="AC43" s="5">
        <v>1</v>
      </c>
      <c r="AD43" s="5" t="s">
        <v>54</v>
      </c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29"/>
      <c r="AS43" s="59"/>
      <c r="AT43" s="11">
        <f t="shared" si="0"/>
        <v>15</v>
      </c>
      <c r="AU43" s="11">
        <f t="shared" si="1"/>
        <v>0</v>
      </c>
      <c r="AV43" s="11">
        <f t="shared" si="2"/>
        <v>0</v>
      </c>
      <c r="AW43" s="11">
        <f t="shared" si="3"/>
        <v>4</v>
      </c>
      <c r="AX43" s="11">
        <f t="shared" si="4"/>
        <v>0</v>
      </c>
      <c r="AY43" s="11">
        <f t="shared" si="5"/>
        <v>0</v>
      </c>
      <c r="AZ43" s="11">
        <f t="shared" si="6"/>
        <v>0</v>
      </c>
      <c r="BA43" s="11">
        <f t="shared" si="7"/>
        <v>0</v>
      </c>
      <c r="BB43" s="11">
        <f t="shared" si="8"/>
        <v>0</v>
      </c>
      <c r="BC43" s="11">
        <f t="shared" si="9"/>
        <v>0</v>
      </c>
    </row>
    <row r="44" spans="1:55" x14ac:dyDescent="0.25">
      <c r="A44" s="11" t="s">
        <v>142</v>
      </c>
      <c r="B44" s="62">
        <v>1024515956</v>
      </c>
      <c r="C44" s="11" t="s">
        <v>143</v>
      </c>
      <c r="D44" s="78">
        <v>0.25</v>
      </c>
      <c r="E44" s="78">
        <v>0.58333333333333337</v>
      </c>
      <c r="F44" s="11" t="s">
        <v>14</v>
      </c>
      <c r="G44" s="47" t="s">
        <v>494</v>
      </c>
      <c r="H44" s="12">
        <v>41690</v>
      </c>
      <c r="I44" s="11" t="s">
        <v>443</v>
      </c>
      <c r="J44" s="11" t="s">
        <v>597</v>
      </c>
      <c r="K44" s="11" t="s">
        <v>19</v>
      </c>
      <c r="L44" s="6">
        <v>1</v>
      </c>
      <c r="M44" s="24">
        <v>1</v>
      </c>
      <c r="N44" s="6">
        <v>1</v>
      </c>
      <c r="O44" s="6">
        <v>1</v>
      </c>
      <c r="P44" s="24" t="s">
        <v>54</v>
      </c>
      <c r="Q44" s="6">
        <v>1</v>
      </c>
      <c r="R44" s="6">
        <v>1</v>
      </c>
      <c r="S44" s="3">
        <v>1</v>
      </c>
      <c r="T44" s="6">
        <v>1</v>
      </c>
      <c r="U44" s="6" t="s">
        <v>24</v>
      </c>
      <c r="V44" s="6" t="s">
        <v>54</v>
      </c>
      <c r="W44" s="6">
        <v>1</v>
      </c>
      <c r="X44" s="6">
        <v>1</v>
      </c>
      <c r="Y44" s="6" t="s">
        <v>54</v>
      </c>
      <c r="Z44" s="6">
        <v>1</v>
      </c>
      <c r="AA44" s="6">
        <v>1</v>
      </c>
      <c r="AB44" s="6">
        <v>1</v>
      </c>
      <c r="AC44" s="6">
        <v>1</v>
      </c>
      <c r="AD44" s="6" t="s">
        <v>54</v>
      </c>
      <c r="AE44" s="6"/>
      <c r="AF44" s="6"/>
      <c r="AG44" s="6"/>
      <c r="AH44" s="6"/>
      <c r="AI44" s="6"/>
      <c r="AJ44" s="6"/>
      <c r="AK44" s="15"/>
      <c r="AL44" s="6"/>
      <c r="AM44" s="6"/>
      <c r="AN44" s="6"/>
      <c r="AO44" s="6"/>
      <c r="AP44" s="6"/>
      <c r="AQ44" s="6"/>
      <c r="AR44" s="29"/>
      <c r="AS44" s="59"/>
      <c r="AT44" s="11">
        <f t="shared" si="0"/>
        <v>14</v>
      </c>
      <c r="AU44" s="11">
        <f t="shared" si="1"/>
        <v>1</v>
      </c>
      <c r="AV44" s="11">
        <f t="shared" si="2"/>
        <v>0</v>
      </c>
      <c r="AW44" s="11">
        <f t="shared" si="3"/>
        <v>4</v>
      </c>
      <c r="AX44" s="11">
        <f t="shared" si="4"/>
        <v>0</v>
      </c>
      <c r="AY44" s="11">
        <f t="shared" si="5"/>
        <v>0</v>
      </c>
      <c r="AZ44" s="11">
        <f t="shared" si="6"/>
        <v>0</v>
      </c>
      <c r="BA44" s="11">
        <f t="shared" si="7"/>
        <v>0</v>
      </c>
      <c r="BB44" s="11">
        <f t="shared" si="8"/>
        <v>0</v>
      </c>
      <c r="BC44" s="11">
        <f t="shared" si="9"/>
        <v>0</v>
      </c>
    </row>
    <row r="45" spans="1:55" x14ac:dyDescent="0.25">
      <c r="A45" s="11" t="s">
        <v>144</v>
      </c>
      <c r="B45" s="62">
        <v>1031144518</v>
      </c>
      <c r="C45" s="11" t="s">
        <v>145</v>
      </c>
      <c r="D45" s="78">
        <v>0.54166666666666663</v>
      </c>
      <c r="E45" s="78">
        <v>0.875</v>
      </c>
      <c r="F45" s="11" t="s">
        <v>18</v>
      </c>
      <c r="G45" s="47" t="s">
        <v>494</v>
      </c>
      <c r="H45" s="12">
        <v>41690</v>
      </c>
      <c r="I45" s="11" t="s">
        <v>443</v>
      </c>
      <c r="J45" s="11" t="s">
        <v>473</v>
      </c>
      <c r="K45" s="11" t="s">
        <v>19</v>
      </c>
      <c r="L45" s="6">
        <v>1</v>
      </c>
      <c r="M45" s="6">
        <v>1</v>
      </c>
      <c r="N45" s="6">
        <v>1</v>
      </c>
      <c r="O45" s="6">
        <v>1</v>
      </c>
      <c r="P45" s="24" t="s">
        <v>54</v>
      </c>
      <c r="Q45" s="6">
        <v>1</v>
      </c>
      <c r="R45" s="6">
        <v>1</v>
      </c>
      <c r="S45" s="3">
        <v>1</v>
      </c>
      <c r="T45" s="6">
        <v>1</v>
      </c>
      <c r="U45" s="6" t="s">
        <v>24</v>
      </c>
      <c r="V45" s="6" t="s">
        <v>54</v>
      </c>
      <c r="W45" s="6">
        <v>1</v>
      </c>
      <c r="X45" s="6">
        <v>1</v>
      </c>
      <c r="Y45" s="6" t="s">
        <v>54</v>
      </c>
      <c r="Z45" s="6">
        <v>1</v>
      </c>
      <c r="AA45" s="6">
        <v>1</v>
      </c>
      <c r="AB45" s="6">
        <v>1</v>
      </c>
      <c r="AC45" s="6">
        <v>1</v>
      </c>
      <c r="AD45" s="6" t="s">
        <v>54</v>
      </c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29"/>
      <c r="AS45" s="59"/>
      <c r="AT45" s="11">
        <f t="shared" si="0"/>
        <v>14</v>
      </c>
      <c r="AU45" s="11">
        <f t="shared" si="1"/>
        <v>1</v>
      </c>
      <c r="AV45" s="11">
        <f t="shared" si="2"/>
        <v>0</v>
      </c>
      <c r="AW45" s="11">
        <f t="shared" si="3"/>
        <v>4</v>
      </c>
      <c r="AX45" s="11">
        <f t="shared" si="4"/>
        <v>0</v>
      </c>
      <c r="AY45" s="11">
        <f t="shared" si="5"/>
        <v>0</v>
      </c>
      <c r="AZ45" s="11">
        <f t="shared" si="6"/>
        <v>0</v>
      </c>
      <c r="BA45" s="11">
        <f t="shared" si="7"/>
        <v>0</v>
      </c>
      <c r="BB45" s="11">
        <f t="shared" si="8"/>
        <v>0</v>
      </c>
      <c r="BC45" s="11">
        <f t="shared" si="9"/>
        <v>0</v>
      </c>
    </row>
    <row r="46" spans="1:55" x14ac:dyDescent="0.25">
      <c r="A46" s="11" t="s">
        <v>146</v>
      </c>
      <c r="B46" s="62">
        <v>1020731214</v>
      </c>
      <c r="C46" s="11" t="s">
        <v>147</v>
      </c>
      <c r="D46" s="78">
        <v>0.25</v>
      </c>
      <c r="E46" s="78">
        <v>0.58333333333333337</v>
      </c>
      <c r="F46" s="11" t="s">
        <v>14</v>
      </c>
      <c r="G46" s="47" t="s">
        <v>494</v>
      </c>
      <c r="H46" s="12">
        <v>41690</v>
      </c>
      <c r="I46" s="11" t="s">
        <v>443</v>
      </c>
      <c r="J46" s="11" t="s">
        <v>597</v>
      </c>
      <c r="K46" s="11" t="s">
        <v>19</v>
      </c>
      <c r="L46" s="4">
        <v>1</v>
      </c>
      <c r="M46" s="21" t="s">
        <v>24</v>
      </c>
      <c r="N46" s="4">
        <v>1</v>
      </c>
      <c r="O46" s="4">
        <v>1</v>
      </c>
      <c r="P46" s="21" t="s">
        <v>54</v>
      </c>
      <c r="Q46" s="4">
        <v>1</v>
      </c>
      <c r="R46" s="4">
        <v>1</v>
      </c>
      <c r="S46" s="3">
        <v>1</v>
      </c>
      <c r="T46" s="4" t="s">
        <v>24</v>
      </c>
      <c r="U46" s="4" t="s">
        <v>24</v>
      </c>
      <c r="V46" s="4" t="s">
        <v>54</v>
      </c>
      <c r="W46" s="4">
        <v>1</v>
      </c>
      <c r="X46" s="4">
        <v>1</v>
      </c>
      <c r="Y46" s="4" t="s">
        <v>54</v>
      </c>
      <c r="Z46" s="4">
        <v>1</v>
      </c>
      <c r="AA46" s="4">
        <v>1</v>
      </c>
      <c r="AB46" s="4">
        <v>1</v>
      </c>
      <c r="AC46" s="4">
        <v>1</v>
      </c>
      <c r="AD46" s="4" t="s">
        <v>54</v>
      </c>
      <c r="AE46" s="14"/>
      <c r="AF46" s="4"/>
      <c r="AG46" s="4"/>
      <c r="AH46" s="14"/>
      <c r="AI46" s="4"/>
      <c r="AJ46" s="4"/>
      <c r="AK46" s="4"/>
      <c r="AL46" s="4"/>
      <c r="AM46" s="4"/>
      <c r="AN46" s="4"/>
      <c r="AO46" s="4"/>
      <c r="AP46" s="4"/>
      <c r="AQ46" s="4"/>
      <c r="AR46" s="29"/>
      <c r="AS46" s="59"/>
      <c r="AT46" s="11">
        <f t="shared" si="0"/>
        <v>12</v>
      </c>
      <c r="AU46" s="11">
        <f t="shared" si="1"/>
        <v>3</v>
      </c>
      <c r="AV46" s="11">
        <f t="shared" si="2"/>
        <v>0</v>
      </c>
      <c r="AW46" s="11">
        <f t="shared" si="3"/>
        <v>4</v>
      </c>
      <c r="AX46" s="11">
        <f t="shared" si="4"/>
        <v>0</v>
      </c>
      <c r="AY46" s="11">
        <f t="shared" si="5"/>
        <v>0</v>
      </c>
      <c r="AZ46" s="11">
        <f t="shared" si="6"/>
        <v>0</v>
      </c>
      <c r="BA46" s="11">
        <f t="shared" si="7"/>
        <v>0</v>
      </c>
      <c r="BB46" s="11">
        <f t="shared" si="8"/>
        <v>0</v>
      </c>
      <c r="BC46" s="11">
        <f t="shared" si="9"/>
        <v>0</v>
      </c>
    </row>
    <row r="47" spans="1:55" x14ac:dyDescent="0.25">
      <c r="A47" s="11" t="s">
        <v>151</v>
      </c>
      <c r="B47" s="62">
        <v>1016060966</v>
      </c>
      <c r="C47" s="11" t="s">
        <v>152</v>
      </c>
      <c r="D47" s="78">
        <v>0.33333333333333331</v>
      </c>
      <c r="E47" s="78">
        <v>0.70833333333333337</v>
      </c>
      <c r="F47" s="11" t="s">
        <v>45</v>
      </c>
      <c r="G47" s="47" t="s">
        <v>494</v>
      </c>
      <c r="H47" s="12">
        <v>41698</v>
      </c>
      <c r="I47" s="11" t="s">
        <v>443</v>
      </c>
      <c r="J47" s="11" t="s">
        <v>597</v>
      </c>
      <c r="K47" s="11" t="s">
        <v>19</v>
      </c>
      <c r="L47" s="15" t="s">
        <v>24</v>
      </c>
      <c r="M47" s="6" t="s">
        <v>29</v>
      </c>
      <c r="N47" s="6" t="s">
        <v>29</v>
      </c>
      <c r="O47" s="6" t="s">
        <v>54</v>
      </c>
      <c r="P47" s="6" t="s">
        <v>29</v>
      </c>
      <c r="Q47" s="6" t="s">
        <v>29</v>
      </c>
      <c r="R47" s="6" t="s">
        <v>29</v>
      </c>
      <c r="S47" s="3">
        <v>1</v>
      </c>
      <c r="T47" s="6" t="s">
        <v>24</v>
      </c>
      <c r="U47" s="6">
        <v>1</v>
      </c>
      <c r="V47" s="6">
        <v>1</v>
      </c>
      <c r="W47" s="6" t="s">
        <v>54</v>
      </c>
      <c r="X47" s="6">
        <v>1</v>
      </c>
      <c r="Y47" s="6" t="s">
        <v>54</v>
      </c>
      <c r="Z47" s="6">
        <v>1</v>
      </c>
      <c r="AA47" s="6">
        <v>1</v>
      </c>
      <c r="AB47" s="6">
        <v>1</v>
      </c>
      <c r="AC47" s="6" t="s">
        <v>24</v>
      </c>
      <c r="AD47" s="6" t="s">
        <v>54</v>
      </c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15"/>
      <c r="AQ47" s="15"/>
      <c r="AR47" s="29"/>
      <c r="AS47" s="59"/>
      <c r="AT47" s="11">
        <f t="shared" si="0"/>
        <v>7</v>
      </c>
      <c r="AU47" s="11">
        <f t="shared" si="1"/>
        <v>3</v>
      </c>
      <c r="AV47" s="11">
        <f t="shared" si="2"/>
        <v>0</v>
      </c>
      <c r="AW47" s="11">
        <f t="shared" si="3"/>
        <v>4</v>
      </c>
      <c r="AX47" s="11">
        <f t="shared" si="4"/>
        <v>0</v>
      </c>
      <c r="AY47" s="11">
        <f t="shared" si="5"/>
        <v>0</v>
      </c>
      <c r="AZ47" s="11">
        <f t="shared" si="6"/>
        <v>0</v>
      </c>
      <c r="BA47" s="11">
        <f t="shared" si="7"/>
        <v>0</v>
      </c>
      <c r="BB47" s="11">
        <f t="shared" si="8"/>
        <v>0</v>
      </c>
      <c r="BC47" s="11">
        <f t="shared" si="9"/>
        <v>5</v>
      </c>
    </row>
    <row r="48" spans="1:55" x14ac:dyDescent="0.25">
      <c r="A48" s="11" t="s">
        <v>159</v>
      </c>
      <c r="B48" s="62">
        <v>1016069292</v>
      </c>
      <c r="C48" s="11" t="s">
        <v>160</v>
      </c>
      <c r="D48" s="78">
        <v>0.5625</v>
      </c>
      <c r="E48" s="78">
        <v>0.89583333333333337</v>
      </c>
      <c r="F48" s="11" t="s">
        <v>65</v>
      </c>
      <c r="G48" s="47" t="s">
        <v>494</v>
      </c>
      <c r="H48" s="12">
        <v>41705</v>
      </c>
      <c r="I48" s="11" t="s">
        <v>443</v>
      </c>
      <c r="J48" s="11" t="s">
        <v>597</v>
      </c>
      <c r="K48" s="11" t="s">
        <v>19</v>
      </c>
      <c r="L48" s="6">
        <v>1</v>
      </c>
      <c r="M48" s="6">
        <v>1</v>
      </c>
      <c r="N48" s="6" t="s">
        <v>24</v>
      </c>
      <c r="O48" s="6" t="s">
        <v>54</v>
      </c>
      <c r="P48" s="6" t="s">
        <v>24</v>
      </c>
      <c r="Q48" s="6">
        <v>1</v>
      </c>
      <c r="R48" s="6">
        <v>1</v>
      </c>
      <c r="S48" s="3">
        <v>1</v>
      </c>
      <c r="T48" s="6">
        <v>1</v>
      </c>
      <c r="U48" s="6">
        <v>1</v>
      </c>
      <c r="V48" s="6" t="s">
        <v>24</v>
      </c>
      <c r="W48" s="6" t="s">
        <v>54</v>
      </c>
      <c r="X48" s="6">
        <v>1</v>
      </c>
      <c r="Y48" s="6" t="s">
        <v>54</v>
      </c>
      <c r="Z48" s="6">
        <v>1</v>
      </c>
      <c r="AA48" s="6">
        <v>1</v>
      </c>
      <c r="AB48" s="6">
        <v>1</v>
      </c>
      <c r="AC48" s="6" t="s">
        <v>24</v>
      </c>
      <c r="AD48" s="6" t="s">
        <v>54</v>
      </c>
      <c r="AE48" s="6"/>
      <c r="AF48" s="1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29"/>
      <c r="AS48" s="59"/>
      <c r="AT48" s="11">
        <f t="shared" si="0"/>
        <v>11</v>
      </c>
      <c r="AU48" s="11">
        <f t="shared" si="1"/>
        <v>4</v>
      </c>
      <c r="AV48" s="11">
        <f t="shared" si="2"/>
        <v>0</v>
      </c>
      <c r="AW48" s="11">
        <f t="shared" si="3"/>
        <v>4</v>
      </c>
      <c r="AX48" s="11">
        <f t="shared" si="4"/>
        <v>0</v>
      </c>
      <c r="AY48" s="11">
        <f t="shared" si="5"/>
        <v>0</v>
      </c>
      <c r="AZ48" s="11">
        <f t="shared" si="6"/>
        <v>0</v>
      </c>
      <c r="BA48" s="11">
        <f t="shared" si="7"/>
        <v>0</v>
      </c>
      <c r="BB48" s="11">
        <f t="shared" si="8"/>
        <v>0</v>
      </c>
      <c r="BC48" s="11">
        <f t="shared" si="9"/>
        <v>0</v>
      </c>
    </row>
    <row r="49" spans="1:55" x14ac:dyDescent="0.25">
      <c r="A49" s="11" t="s">
        <v>161</v>
      </c>
      <c r="B49" s="62">
        <v>1032464177</v>
      </c>
      <c r="C49" s="11" t="s">
        <v>162</v>
      </c>
      <c r="D49" s="78">
        <v>0.25</v>
      </c>
      <c r="E49" s="78">
        <v>0.58333333333333337</v>
      </c>
      <c r="F49" s="11" t="s">
        <v>45</v>
      </c>
      <c r="G49" s="47" t="s">
        <v>494</v>
      </c>
      <c r="H49" s="12">
        <v>41709</v>
      </c>
      <c r="I49" s="11" t="s">
        <v>443</v>
      </c>
      <c r="J49" s="11" t="s">
        <v>477</v>
      </c>
      <c r="K49" s="11" t="s">
        <v>89</v>
      </c>
      <c r="L49" s="6">
        <v>1</v>
      </c>
      <c r="M49" s="24">
        <v>1</v>
      </c>
      <c r="N49" s="6">
        <v>1</v>
      </c>
      <c r="O49" s="6">
        <v>1</v>
      </c>
      <c r="P49" s="24" t="s">
        <v>54</v>
      </c>
      <c r="Q49" s="6">
        <v>1</v>
      </c>
      <c r="R49" s="6">
        <v>1</v>
      </c>
      <c r="S49" s="3">
        <v>1</v>
      </c>
      <c r="T49" s="6">
        <v>1</v>
      </c>
      <c r="U49" s="6">
        <v>1</v>
      </c>
      <c r="V49" s="6" t="s">
        <v>54</v>
      </c>
      <c r="W49" s="6">
        <v>1</v>
      </c>
      <c r="X49" s="6">
        <v>1</v>
      </c>
      <c r="Y49" s="6">
        <v>1</v>
      </c>
      <c r="Z49" s="6">
        <v>1</v>
      </c>
      <c r="AA49" s="6">
        <v>1</v>
      </c>
      <c r="AB49" s="6">
        <v>1</v>
      </c>
      <c r="AC49" s="6" t="s">
        <v>24</v>
      </c>
      <c r="AD49" s="6" t="s">
        <v>54</v>
      </c>
      <c r="AE49" s="6"/>
      <c r="AF49" s="6"/>
      <c r="AG49" s="6"/>
      <c r="AH49" s="6"/>
      <c r="AI49" s="15"/>
      <c r="AJ49" s="6"/>
      <c r="AK49" s="6"/>
      <c r="AL49" s="6"/>
      <c r="AM49" s="6"/>
      <c r="AN49" s="6"/>
      <c r="AO49" s="6"/>
      <c r="AP49" s="6"/>
      <c r="AQ49" s="6"/>
      <c r="AR49" s="29"/>
      <c r="AS49" s="59"/>
      <c r="AT49" s="11">
        <f t="shared" si="0"/>
        <v>15</v>
      </c>
      <c r="AU49" s="11">
        <f t="shared" si="1"/>
        <v>1</v>
      </c>
      <c r="AV49" s="11">
        <f t="shared" si="2"/>
        <v>0</v>
      </c>
      <c r="AW49" s="11">
        <f t="shared" si="3"/>
        <v>3</v>
      </c>
      <c r="AX49" s="11">
        <f t="shared" si="4"/>
        <v>0</v>
      </c>
      <c r="AY49" s="11">
        <f t="shared" si="5"/>
        <v>0</v>
      </c>
      <c r="AZ49" s="11">
        <f t="shared" si="6"/>
        <v>0</v>
      </c>
      <c r="BA49" s="11">
        <f t="shared" si="7"/>
        <v>0</v>
      </c>
      <c r="BB49" s="11">
        <f t="shared" si="8"/>
        <v>0</v>
      </c>
      <c r="BC49" s="11">
        <f t="shared" si="9"/>
        <v>0</v>
      </c>
    </row>
    <row r="50" spans="1:55" x14ac:dyDescent="0.25">
      <c r="A50" s="11" t="s">
        <v>165</v>
      </c>
      <c r="B50" s="62">
        <v>1014263067</v>
      </c>
      <c r="C50" s="11" t="s">
        <v>166</v>
      </c>
      <c r="D50" s="78">
        <v>0.29166666666666669</v>
      </c>
      <c r="E50" s="78">
        <v>0.625</v>
      </c>
      <c r="F50" s="11" t="s">
        <v>70</v>
      </c>
      <c r="G50" s="47" t="s">
        <v>494</v>
      </c>
      <c r="H50" s="12">
        <v>41750</v>
      </c>
      <c r="I50" s="11" t="s">
        <v>443</v>
      </c>
      <c r="J50" s="11" t="s">
        <v>476</v>
      </c>
      <c r="K50" s="11" t="s">
        <v>19</v>
      </c>
      <c r="L50" s="5">
        <v>1</v>
      </c>
      <c r="M50" s="5" t="s">
        <v>29</v>
      </c>
      <c r="N50" s="5" t="s">
        <v>29</v>
      </c>
      <c r="O50" s="5" t="s">
        <v>54</v>
      </c>
      <c r="P50" s="5">
        <v>1</v>
      </c>
      <c r="Q50" s="5">
        <v>1</v>
      </c>
      <c r="R50" s="5">
        <v>1</v>
      </c>
      <c r="S50" s="3">
        <v>1</v>
      </c>
      <c r="T50" s="5">
        <v>1</v>
      </c>
      <c r="U50" s="5">
        <v>1</v>
      </c>
      <c r="V50" s="5">
        <v>1</v>
      </c>
      <c r="W50" s="5" t="s">
        <v>54</v>
      </c>
      <c r="X50" s="5">
        <v>1</v>
      </c>
      <c r="Y50" s="5" t="s">
        <v>54</v>
      </c>
      <c r="Z50" s="5">
        <v>1</v>
      </c>
      <c r="AA50" s="5">
        <v>1</v>
      </c>
      <c r="AB50" s="5">
        <v>1</v>
      </c>
      <c r="AC50" s="5" t="s">
        <v>54</v>
      </c>
      <c r="AD50" s="5">
        <v>1</v>
      </c>
      <c r="AE50" s="5"/>
      <c r="AF50" s="5"/>
      <c r="AG50" s="5"/>
      <c r="AH50" s="5"/>
      <c r="AI50" s="5"/>
      <c r="AJ50" s="16"/>
      <c r="AK50" s="5"/>
      <c r="AL50" s="5"/>
      <c r="AM50" s="5"/>
      <c r="AN50" s="5"/>
      <c r="AO50" s="5"/>
      <c r="AP50" s="5"/>
      <c r="AQ50" s="5"/>
      <c r="AR50" s="29"/>
      <c r="AS50" s="59"/>
      <c r="AT50" s="11">
        <f t="shared" si="0"/>
        <v>13</v>
      </c>
      <c r="AU50" s="11">
        <f t="shared" si="1"/>
        <v>0</v>
      </c>
      <c r="AV50" s="11">
        <f t="shared" si="2"/>
        <v>0</v>
      </c>
      <c r="AW50" s="11">
        <f t="shared" si="3"/>
        <v>4</v>
      </c>
      <c r="AX50" s="11">
        <f t="shared" si="4"/>
        <v>0</v>
      </c>
      <c r="AY50" s="11">
        <f t="shared" si="5"/>
        <v>0</v>
      </c>
      <c r="AZ50" s="11">
        <f t="shared" si="6"/>
        <v>0</v>
      </c>
      <c r="BA50" s="11">
        <f t="shared" si="7"/>
        <v>0</v>
      </c>
      <c r="BB50" s="11">
        <f t="shared" si="8"/>
        <v>0</v>
      </c>
      <c r="BC50" s="11">
        <f t="shared" si="9"/>
        <v>2</v>
      </c>
    </row>
    <row r="51" spans="1:55" x14ac:dyDescent="0.25">
      <c r="A51" s="11" t="s">
        <v>167</v>
      </c>
      <c r="B51" s="62">
        <v>1012419752</v>
      </c>
      <c r="C51" s="11" t="s">
        <v>168</v>
      </c>
      <c r="D51" s="78">
        <v>0.29166666666666669</v>
      </c>
      <c r="E51" s="78">
        <v>0.625</v>
      </c>
      <c r="F51" s="11" t="s">
        <v>70</v>
      </c>
      <c r="G51" s="47" t="s">
        <v>494</v>
      </c>
      <c r="H51" s="12">
        <v>41750</v>
      </c>
      <c r="I51" s="11" t="s">
        <v>443</v>
      </c>
      <c r="J51" s="11" t="s">
        <v>597</v>
      </c>
      <c r="K51" s="11" t="s">
        <v>19</v>
      </c>
      <c r="L51" s="6">
        <v>1</v>
      </c>
      <c r="M51" s="6">
        <v>1</v>
      </c>
      <c r="N51" s="6">
        <v>1</v>
      </c>
      <c r="O51" s="6">
        <v>1</v>
      </c>
      <c r="P51" s="24" t="s">
        <v>54</v>
      </c>
      <c r="Q51" s="6">
        <v>1</v>
      </c>
      <c r="R51" s="6">
        <v>1</v>
      </c>
      <c r="S51" s="3">
        <v>1</v>
      </c>
      <c r="T51" s="6">
        <v>1</v>
      </c>
      <c r="U51" s="6" t="s">
        <v>29</v>
      </c>
      <c r="V51" s="6" t="s">
        <v>54</v>
      </c>
      <c r="W51" s="6">
        <v>1</v>
      </c>
      <c r="X51" s="6">
        <v>1</v>
      </c>
      <c r="Y51" s="6" t="s">
        <v>54</v>
      </c>
      <c r="Z51" s="6">
        <v>1</v>
      </c>
      <c r="AA51" s="6">
        <v>1</v>
      </c>
      <c r="AB51" s="6">
        <v>1</v>
      </c>
      <c r="AC51" s="6" t="s">
        <v>54</v>
      </c>
      <c r="AD51" s="6">
        <v>1</v>
      </c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29"/>
      <c r="AS51" s="59"/>
      <c r="AT51" s="11">
        <f t="shared" si="0"/>
        <v>14</v>
      </c>
      <c r="AU51" s="11">
        <f t="shared" si="1"/>
        <v>0</v>
      </c>
      <c r="AV51" s="11">
        <f t="shared" si="2"/>
        <v>0</v>
      </c>
      <c r="AW51" s="11">
        <f t="shared" si="3"/>
        <v>4</v>
      </c>
      <c r="AX51" s="11">
        <f t="shared" si="4"/>
        <v>0</v>
      </c>
      <c r="AY51" s="11">
        <f t="shared" si="5"/>
        <v>0</v>
      </c>
      <c r="AZ51" s="11">
        <f t="shared" si="6"/>
        <v>0</v>
      </c>
      <c r="BA51" s="11">
        <f t="shared" si="7"/>
        <v>0</v>
      </c>
      <c r="BB51" s="11">
        <f t="shared" si="8"/>
        <v>0</v>
      </c>
      <c r="BC51" s="11">
        <f t="shared" si="9"/>
        <v>1</v>
      </c>
    </row>
    <row r="52" spans="1:55" x14ac:dyDescent="0.25">
      <c r="A52" s="11" t="s">
        <v>169</v>
      </c>
      <c r="B52" s="62">
        <v>1019099558</v>
      </c>
      <c r="C52" s="11" t="s">
        <v>170</v>
      </c>
      <c r="D52" s="78">
        <v>0.29166666666666669</v>
      </c>
      <c r="E52" s="78">
        <v>0.625</v>
      </c>
      <c r="F52" s="11" t="s">
        <v>70</v>
      </c>
      <c r="G52" s="47" t="s">
        <v>494</v>
      </c>
      <c r="H52" s="12">
        <v>41750</v>
      </c>
      <c r="I52" s="11" t="s">
        <v>443</v>
      </c>
      <c r="J52" s="11" t="s">
        <v>597</v>
      </c>
      <c r="K52" s="11" t="s">
        <v>19</v>
      </c>
      <c r="L52" s="15" t="s">
        <v>24</v>
      </c>
      <c r="M52" s="6">
        <v>1</v>
      </c>
      <c r="N52" s="6">
        <v>1</v>
      </c>
      <c r="O52" s="6" t="s">
        <v>54</v>
      </c>
      <c r="P52" s="6">
        <v>1</v>
      </c>
      <c r="Q52" s="6">
        <v>1</v>
      </c>
      <c r="R52" s="6">
        <v>1</v>
      </c>
      <c r="S52" s="3">
        <v>1</v>
      </c>
      <c r="T52" s="6">
        <v>1</v>
      </c>
      <c r="U52" s="6">
        <v>1</v>
      </c>
      <c r="V52" s="6" t="s">
        <v>54</v>
      </c>
      <c r="W52" s="6">
        <v>1</v>
      </c>
      <c r="X52" s="6">
        <v>1</v>
      </c>
      <c r="Y52" s="6" t="s">
        <v>54</v>
      </c>
      <c r="Z52" s="6">
        <v>1</v>
      </c>
      <c r="AA52" s="6">
        <v>1</v>
      </c>
      <c r="AB52" s="6">
        <v>1</v>
      </c>
      <c r="AC52" s="6" t="s">
        <v>54</v>
      </c>
      <c r="AD52" s="6">
        <v>1</v>
      </c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15"/>
      <c r="AQ52" s="15"/>
      <c r="AR52" s="29"/>
      <c r="AS52" s="59"/>
      <c r="AT52" s="11">
        <f t="shared" si="0"/>
        <v>14</v>
      </c>
      <c r="AU52" s="11">
        <f t="shared" si="1"/>
        <v>1</v>
      </c>
      <c r="AV52" s="11">
        <f t="shared" si="2"/>
        <v>0</v>
      </c>
      <c r="AW52" s="11">
        <f t="shared" si="3"/>
        <v>4</v>
      </c>
      <c r="AX52" s="11">
        <f t="shared" si="4"/>
        <v>0</v>
      </c>
      <c r="AY52" s="11">
        <f t="shared" si="5"/>
        <v>0</v>
      </c>
      <c r="AZ52" s="11">
        <f t="shared" si="6"/>
        <v>0</v>
      </c>
      <c r="BA52" s="11">
        <f t="shared" si="7"/>
        <v>0</v>
      </c>
      <c r="BB52" s="11">
        <f t="shared" si="8"/>
        <v>0</v>
      </c>
      <c r="BC52" s="11">
        <f t="shared" si="9"/>
        <v>0</v>
      </c>
    </row>
    <row r="53" spans="1:55" x14ac:dyDescent="0.25">
      <c r="A53" s="11" t="s">
        <v>171</v>
      </c>
      <c r="B53" s="62">
        <v>1075874801</v>
      </c>
      <c r="C53" s="11" t="s">
        <v>172</v>
      </c>
      <c r="D53" s="78">
        <v>0.29166666666666669</v>
      </c>
      <c r="E53" s="78">
        <v>0.625</v>
      </c>
      <c r="F53" s="11" t="s">
        <v>70</v>
      </c>
      <c r="G53" s="47" t="s">
        <v>494</v>
      </c>
      <c r="H53" s="12">
        <v>41750</v>
      </c>
      <c r="I53" s="11" t="s">
        <v>443</v>
      </c>
      <c r="J53" s="11" t="s">
        <v>597</v>
      </c>
      <c r="K53" s="11" t="s">
        <v>19</v>
      </c>
      <c r="L53" s="5">
        <v>1</v>
      </c>
      <c r="M53" s="5">
        <v>1</v>
      </c>
      <c r="N53" s="5">
        <v>1</v>
      </c>
      <c r="O53" s="5">
        <v>1</v>
      </c>
      <c r="P53" s="28" t="s">
        <v>54</v>
      </c>
      <c r="Q53" s="5">
        <v>1</v>
      </c>
      <c r="R53" s="5">
        <v>1</v>
      </c>
      <c r="S53" s="7">
        <v>1</v>
      </c>
      <c r="T53" s="7">
        <v>1</v>
      </c>
      <c r="U53" s="7">
        <v>1</v>
      </c>
      <c r="V53" s="7" t="s">
        <v>54</v>
      </c>
      <c r="W53" s="7">
        <v>1</v>
      </c>
      <c r="X53" s="7">
        <v>1</v>
      </c>
      <c r="Y53" s="5" t="s">
        <v>54</v>
      </c>
      <c r="Z53" s="5" t="s">
        <v>24</v>
      </c>
      <c r="AA53" s="5">
        <v>1</v>
      </c>
      <c r="AB53" s="5" t="s">
        <v>345</v>
      </c>
      <c r="AC53" s="5" t="s">
        <v>54</v>
      </c>
      <c r="AD53" s="5">
        <v>1</v>
      </c>
      <c r="AE53" s="5"/>
      <c r="AF53" s="5"/>
      <c r="AG53" s="5"/>
      <c r="AH53" s="5"/>
      <c r="AI53" s="5"/>
      <c r="AJ53" s="5"/>
      <c r="AK53" s="16"/>
      <c r="AL53" s="5"/>
      <c r="AM53" s="5"/>
      <c r="AN53" s="5"/>
      <c r="AO53" s="5"/>
      <c r="AP53" s="5"/>
      <c r="AQ53" s="5"/>
      <c r="AR53" s="29"/>
      <c r="AS53" s="59"/>
      <c r="AT53" s="11">
        <f t="shared" si="0"/>
        <v>13</v>
      </c>
      <c r="AU53" s="11">
        <f t="shared" si="1"/>
        <v>1</v>
      </c>
      <c r="AV53" s="11">
        <f t="shared" si="2"/>
        <v>0</v>
      </c>
      <c r="AW53" s="11">
        <f t="shared" si="3"/>
        <v>4</v>
      </c>
      <c r="AX53" s="11">
        <f t="shared" si="4"/>
        <v>0</v>
      </c>
      <c r="AY53" s="11">
        <f t="shared" si="5"/>
        <v>1</v>
      </c>
      <c r="AZ53" s="11">
        <f t="shared" si="6"/>
        <v>0</v>
      </c>
      <c r="BA53" s="11">
        <f t="shared" si="7"/>
        <v>0</v>
      </c>
      <c r="BB53" s="11">
        <f t="shared" si="8"/>
        <v>0</v>
      </c>
      <c r="BC53" s="11">
        <f t="shared" si="9"/>
        <v>0</v>
      </c>
    </row>
    <row r="54" spans="1:55" x14ac:dyDescent="0.25">
      <c r="A54" s="11" t="s">
        <v>175</v>
      </c>
      <c r="B54" s="62">
        <v>52970745</v>
      </c>
      <c r="C54" s="11" t="s">
        <v>176</v>
      </c>
      <c r="D54" s="78" t="s">
        <v>27</v>
      </c>
      <c r="E54" s="78" t="s">
        <v>27</v>
      </c>
      <c r="F54" s="11" t="s">
        <v>616</v>
      </c>
      <c r="G54" s="47" t="s">
        <v>494</v>
      </c>
      <c r="H54" s="12">
        <v>41759</v>
      </c>
      <c r="I54" s="11" t="s">
        <v>526</v>
      </c>
      <c r="J54" s="11" t="s">
        <v>526</v>
      </c>
      <c r="K54" s="11" t="s">
        <v>51</v>
      </c>
      <c r="L54" s="6" t="s">
        <v>29</v>
      </c>
      <c r="M54" s="6" t="s">
        <v>29</v>
      </c>
      <c r="N54" s="6" t="s">
        <v>29</v>
      </c>
      <c r="O54" s="6" t="s">
        <v>29</v>
      </c>
      <c r="P54" s="6" t="s">
        <v>29</v>
      </c>
      <c r="Q54" s="6" t="s">
        <v>29</v>
      </c>
      <c r="R54" s="6" t="s">
        <v>29</v>
      </c>
      <c r="S54" s="3" t="s">
        <v>29</v>
      </c>
      <c r="T54" s="6" t="s">
        <v>29</v>
      </c>
      <c r="U54" s="6" t="s">
        <v>29</v>
      </c>
      <c r="V54" s="6" t="s">
        <v>29</v>
      </c>
      <c r="W54" s="6" t="s">
        <v>29</v>
      </c>
      <c r="X54" s="6" t="s">
        <v>29</v>
      </c>
      <c r="Y54" s="6" t="s">
        <v>29</v>
      </c>
      <c r="Z54" s="6" t="s">
        <v>29</v>
      </c>
      <c r="AA54" s="6" t="s">
        <v>29</v>
      </c>
      <c r="AB54" s="6" t="s">
        <v>29</v>
      </c>
      <c r="AC54" s="6" t="s">
        <v>29</v>
      </c>
      <c r="AD54" s="6" t="s">
        <v>29</v>
      </c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24"/>
      <c r="AP54" s="6"/>
      <c r="AQ54" s="6"/>
      <c r="AR54" s="29"/>
      <c r="AS54" s="59"/>
      <c r="AT54" s="11">
        <f t="shared" si="0"/>
        <v>0</v>
      </c>
      <c r="AU54" s="11">
        <f t="shared" si="1"/>
        <v>0</v>
      </c>
      <c r="AV54" s="11">
        <f t="shared" si="2"/>
        <v>0</v>
      </c>
      <c r="AW54" s="11">
        <f t="shared" si="3"/>
        <v>0</v>
      </c>
      <c r="AX54" s="11">
        <f t="shared" si="4"/>
        <v>0</v>
      </c>
      <c r="AY54" s="11">
        <f t="shared" si="5"/>
        <v>0</v>
      </c>
      <c r="AZ54" s="11">
        <f t="shared" si="6"/>
        <v>0</v>
      </c>
      <c r="BA54" s="11">
        <f t="shared" si="7"/>
        <v>0</v>
      </c>
      <c r="BB54" s="11">
        <f t="shared" si="8"/>
        <v>0</v>
      </c>
      <c r="BC54" s="11">
        <f t="shared" si="9"/>
        <v>19</v>
      </c>
    </row>
    <row r="55" spans="1:55" x14ac:dyDescent="0.25">
      <c r="A55" s="11" t="s">
        <v>177</v>
      </c>
      <c r="B55" s="62">
        <v>1012372073</v>
      </c>
      <c r="C55" s="11" t="s">
        <v>178</v>
      </c>
      <c r="D55" s="78">
        <v>0.29166666666666669</v>
      </c>
      <c r="E55" s="78">
        <v>0.625</v>
      </c>
      <c r="F55" s="11" t="s">
        <v>70</v>
      </c>
      <c r="G55" s="47" t="s">
        <v>494</v>
      </c>
      <c r="H55" s="12">
        <v>41768</v>
      </c>
      <c r="I55" s="11" t="s">
        <v>443</v>
      </c>
      <c r="J55" s="11" t="s">
        <v>597</v>
      </c>
      <c r="K55" s="11" t="s">
        <v>19</v>
      </c>
      <c r="L55" s="6">
        <v>1</v>
      </c>
      <c r="M55" s="6">
        <v>1</v>
      </c>
      <c r="N55" s="6" t="s">
        <v>24</v>
      </c>
      <c r="O55" s="6" t="s">
        <v>54</v>
      </c>
      <c r="P55" s="6">
        <v>1</v>
      </c>
      <c r="Q55" s="6">
        <v>1</v>
      </c>
      <c r="R55" s="6">
        <v>1</v>
      </c>
      <c r="S55" s="3">
        <v>1</v>
      </c>
      <c r="T55" s="6">
        <v>1</v>
      </c>
      <c r="U55" s="6">
        <v>1</v>
      </c>
      <c r="V55" s="6" t="s">
        <v>24</v>
      </c>
      <c r="W55" s="6" t="s">
        <v>54</v>
      </c>
      <c r="X55" s="6">
        <v>1</v>
      </c>
      <c r="Y55" s="6" t="s">
        <v>54</v>
      </c>
      <c r="Z55" s="6">
        <v>1</v>
      </c>
      <c r="AA55" s="6">
        <v>1</v>
      </c>
      <c r="AB55" s="6">
        <v>1</v>
      </c>
      <c r="AC55" s="6">
        <v>1</v>
      </c>
      <c r="AD55" s="6" t="s">
        <v>54</v>
      </c>
      <c r="AE55" s="6"/>
      <c r="AF55" s="6"/>
      <c r="AG55" s="6"/>
      <c r="AH55" s="6"/>
      <c r="AI55" s="6"/>
      <c r="AJ55" s="6"/>
      <c r="AK55" s="6"/>
      <c r="AL55" s="6"/>
      <c r="AM55" s="6"/>
      <c r="AN55" s="15"/>
      <c r="AO55" s="6"/>
      <c r="AP55" s="6"/>
      <c r="AQ55" s="6"/>
      <c r="AR55" s="29"/>
      <c r="AS55" s="59"/>
      <c r="AT55" s="11">
        <f t="shared" si="0"/>
        <v>13</v>
      </c>
      <c r="AU55" s="11">
        <f t="shared" si="1"/>
        <v>2</v>
      </c>
      <c r="AV55" s="11">
        <f t="shared" si="2"/>
        <v>0</v>
      </c>
      <c r="AW55" s="11">
        <f t="shared" si="3"/>
        <v>4</v>
      </c>
      <c r="AX55" s="11">
        <f t="shared" si="4"/>
        <v>0</v>
      </c>
      <c r="AY55" s="11">
        <f t="shared" si="5"/>
        <v>0</v>
      </c>
      <c r="AZ55" s="11">
        <f t="shared" si="6"/>
        <v>0</v>
      </c>
      <c r="BA55" s="11">
        <f t="shared" si="7"/>
        <v>0</v>
      </c>
      <c r="BB55" s="11">
        <f t="shared" si="8"/>
        <v>0</v>
      </c>
      <c r="BC55" s="11">
        <f t="shared" si="9"/>
        <v>0</v>
      </c>
    </row>
    <row r="56" spans="1:55" x14ac:dyDescent="0.25">
      <c r="A56" s="11" t="s">
        <v>181</v>
      </c>
      <c r="B56" s="62">
        <v>38212060</v>
      </c>
      <c r="C56" s="11" t="s">
        <v>182</v>
      </c>
      <c r="D56" s="78">
        <v>0.25</v>
      </c>
      <c r="E56" s="78">
        <v>0.58333333333333337</v>
      </c>
      <c r="F56" s="11" t="s">
        <v>14</v>
      </c>
      <c r="G56" s="47" t="s">
        <v>494</v>
      </c>
      <c r="H56" s="12">
        <v>41781</v>
      </c>
      <c r="I56" s="11" t="s">
        <v>443</v>
      </c>
      <c r="J56" s="11" t="s">
        <v>475</v>
      </c>
      <c r="K56" s="11" t="s">
        <v>19</v>
      </c>
      <c r="L56" s="9">
        <v>1</v>
      </c>
      <c r="M56" s="9">
        <v>1</v>
      </c>
      <c r="N56" s="9">
        <v>1</v>
      </c>
      <c r="O56" s="9" t="s">
        <v>54</v>
      </c>
      <c r="P56" s="9">
        <v>1</v>
      </c>
      <c r="Q56" s="9">
        <v>1</v>
      </c>
      <c r="R56" s="9">
        <v>1</v>
      </c>
      <c r="S56" s="3">
        <v>1</v>
      </c>
      <c r="T56" s="9">
        <v>1</v>
      </c>
      <c r="U56" s="9">
        <v>1</v>
      </c>
      <c r="V56" s="9">
        <v>1</v>
      </c>
      <c r="W56" s="9" t="s">
        <v>54</v>
      </c>
      <c r="X56" s="9" t="s">
        <v>29</v>
      </c>
      <c r="Y56" s="9" t="s">
        <v>29</v>
      </c>
      <c r="Z56" s="9" t="s">
        <v>29</v>
      </c>
      <c r="AA56" s="9">
        <v>1</v>
      </c>
      <c r="AB56" s="9">
        <v>1</v>
      </c>
      <c r="AC56" s="9">
        <v>1</v>
      </c>
      <c r="AD56" s="9" t="s">
        <v>54</v>
      </c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29"/>
      <c r="AS56" s="59"/>
      <c r="AT56" s="11">
        <f t="shared" ref="AT56:AT99" si="10">COUNTIF(L56:AP56,"1")</f>
        <v>13</v>
      </c>
      <c r="AU56" s="11">
        <f t="shared" ref="AU56:AU99" si="11">COUNTIF(L56:AP56,"R")</f>
        <v>0</v>
      </c>
      <c r="AV56" s="11">
        <f t="shared" ref="AV56:AV99" si="12">COUNTIF(L56:AP56,"0")</f>
        <v>0</v>
      </c>
      <c r="AW56" s="11">
        <f t="shared" ref="AW56:AW99" si="13">COUNTIF(L56:AP56,"D")</f>
        <v>3</v>
      </c>
      <c r="AX56" s="11">
        <f t="shared" ref="AX56:AX99" si="14">COUNTIF(L56:AP56,"V")</f>
        <v>0</v>
      </c>
      <c r="AY56" s="11">
        <f t="shared" ref="AY56:AY99" si="15">COUNTIF(L56:AP56,"L")</f>
        <v>0</v>
      </c>
      <c r="AZ56" s="11">
        <f t="shared" ref="AZ56:AZ99" si="16">COUNTIF(L56:AP56,"LN")</f>
        <v>0</v>
      </c>
      <c r="BA56" s="11">
        <f t="shared" ref="BA56:BA99" si="17">COUNTIF(L56:AP56,"C")</f>
        <v>0</v>
      </c>
      <c r="BB56" s="11">
        <f t="shared" ref="BB56:BB99" si="18">COUNTIF(L56:AP56,"P")</f>
        <v>0</v>
      </c>
      <c r="BC56" s="11">
        <f t="shared" ref="BC56:BC99" si="19">COUNTIF(L56:AP56,"I")</f>
        <v>3</v>
      </c>
    </row>
    <row r="57" spans="1:55" x14ac:dyDescent="0.25">
      <c r="A57" s="11" t="s">
        <v>183</v>
      </c>
      <c r="B57" s="62">
        <v>1019109371</v>
      </c>
      <c r="C57" s="11" t="s">
        <v>184</v>
      </c>
      <c r="D57" s="78">
        <v>0.25</v>
      </c>
      <c r="E57" s="78">
        <v>0.58333333333333337</v>
      </c>
      <c r="F57" s="11" t="s">
        <v>70</v>
      </c>
      <c r="G57" s="47" t="s">
        <v>494</v>
      </c>
      <c r="H57" s="12">
        <v>41781</v>
      </c>
      <c r="I57" s="11" t="s">
        <v>443</v>
      </c>
      <c r="J57" s="11" t="s">
        <v>597</v>
      </c>
      <c r="K57" s="11" t="s">
        <v>19</v>
      </c>
      <c r="L57" s="16" t="s">
        <v>24</v>
      </c>
      <c r="M57" s="28" t="s">
        <v>24</v>
      </c>
      <c r="N57" s="5" t="s">
        <v>24</v>
      </c>
      <c r="O57" s="5" t="s">
        <v>54</v>
      </c>
      <c r="P57" s="5">
        <v>1</v>
      </c>
      <c r="Q57" s="5" t="s">
        <v>24</v>
      </c>
      <c r="R57" s="5" t="s">
        <v>24</v>
      </c>
      <c r="S57" s="3" t="s">
        <v>24</v>
      </c>
      <c r="T57" s="5">
        <v>1</v>
      </c>
      <c r="U57" s="5">
        <v>1</v>
      </c>
      <c r="V57" s="5">
        <v>1</v>
      </c>
      <c r="W57" s="5" t="s">
        <v>54</v>
      </c>
      <c r="X57" s="5">
        <v>1</v>
      </c>
      <c r="Y57" s="5" t="s">
        <v>54</v>
      </c>
      <c r="Z57" s="5">
        <v>1</v>
      </c>
      <c r="AA57" s="5" t="s">
        <v>24</v>
      </c>
      <c r="AB57" s="5">
        <v>1</v>
      </c>
      <c r="AC57" s="5">
        <v>1</v>
      </c>
      <c r="AD57" s="5" t="s">
        <v>54</v>
      </c>
      <c r="AE57" s="5"/>
      <c r="AF57" s="5"/>
      <c r="AG57" s="16"/>
      <c r="AH57" s="16"/>
      <c r="AI57" s="5"/>
      <c r="AJ57" s="5"/>
      <c r="AK57" s="5"/>
      <c r="AL57" s="5"/>
      <c r="AM57" s="5"/>
      <c r="AN57" s="16"/>
      <c r="AO57" s="5"/>
      <c r="AP57" s="16"/>
      <c r="AQ57" s="16"/>
      <c r="AR57" s="29"/>
      <c r="AS57" s="59"/>
      <c r="AT57" s="11">
        <f t="shared" si="10"/>
        <v>8</v>
      </c>
      <c r="AU57" s="11">
        <f t="shared" si="11"/>
        <v>7</v>
      </c>
      <c r="AV57" s="11">
        <f t="shared" si="12"/>
        <v>0</v>
      </c>
      <c r="AW57" s="11">
        <f t="shared" si="13"/>
        <v>4</v>
      </c>
      <c r="AX57" s="11">
        <f t="shared" si="14"/>
        <v>0</v>
      </c>
      <c r="AY57" s="11">
        <f t="shared" si="15"/>
        <v>0</v>
      </c>
      <c r="AZ57" s="11">
        <f t="shared" si="16"/>
        <v>0</v>
      </c>
      <c r="BA57" s="11">
        <f t="shared" si="17"/>
        <v>0</v>
      </c>
      <c r="BB57" s="11">
        <f t="shared" si="18"/>
        <v>0</v>
      </c>
      <c r="BC57" s="11">
        <f t="shared" si="19"/>
        <v>0</v>
      </c>
    </row>
    <row r="58" spans="1:55" x14ac:dyDescent="0.25">
      <c r="A58" s="11" t="s">
        <v>185</v>
      </c>
      <c r="B58" s="62">
        <v>1015457169</v>
      </c>
      <c r="C58" s="11" t="s">
        <v>186</v>
      </c>
      <c r="D58" s="78">
        <v>0.25</v>
      </c>
      <c r="E58" s="78">
        <v>0.58333333333333337</v>
      </c>
      <c r="F58" s="11" t="s">
        <v>45</v>
      </c>
      <c r="G58" s="47" t="s">
        <v>494</v>
      </c>
      <c r="H58" s="12">
        <v>41781</v>
      </c>
      <c r="I58" s="11" t="s">
        <v>443</v>
      </c>
      <c r="J58" s="11" t="s">
        <v>474</v>
      </c>
      <c r="K58" s="11" t="s">
        <v>19</v>
      </c>
      <c r="L58" s="6" t="s">
        <v>54</v>
      </c>
      <c r="M58" s="6">
        <v>1</v>
      </c>
      <c r="N58" s="6">
        <v>1</v>
      </c>
      <c r="O58" s="6" t="s">
        <v>54</v>
      </c>
      <c r="P58" s="6">
        <v>1</v>
      </c>
      <c r="Q58" s="6">
        <v>1</v>
      </c>
      <c r="R58" s="6">
        <v>1</v>
      </c>
      <c r="S58" s="3">
        <v>1</v>
      </c>
      <c r="T58" s="6">
        <v>1</v>
      </c>
      <c r="U58" s="6">
        <v>1</v>
      </c>
      <c r="V58" s="6" t="s">
        <v>54</v>
      </c>
      <c r="W58" s="6">
        <v>1</v>
      </c>
      <c r="X58" s="6">
        <v>1</v>
      </c>
      <c r="Y58" s="6">
        <v>1</v>
      </c>
      <c r="Z58" s="6" t="s">
        <v>24</v>
      </c>
      <c r="AA58" s="6">
        <v>1</v>
      </c>
      <c r="AB58" s="6">
        <v>1</v>
      </c>
      <c r="AC58" s="6" t="s">
        <v>54</v>
      </c>
      <c r="AD58" s="6">
        <v>1</v>
      </c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29"/>
      <c r="AS58" s="59"/>
      <c r="AT58" s="11">
        <f t="shared" si="10"/>
        <v>14</v>
      </c>
      <c r="AU58" s="11">
        <f t="shared" si="11"/>
        <v>1</v>
      </c>
      <c r="AV58" s="11">
        <f t="shared" si="12"/>
        <v>0</v>
      </c>
      <c r="AW58" s="11">
        <f t="shared" si="13"/>
        <v>4</v>
      </c>
      <c r="AX58" s="11">
        <f t="shared" si="14"/>
        <v>0</v>
      </c>
      <c r="AY58" s="11">
        <f t="shared" si="15"/>
        <v>0</v>
      </c>
      <c r="AZ58" s="11">
        <f t="shared" si="16"/>
        <v>0</v>
      </c>
      <c r="BA58" s="11">
        <f t="shared" si="17"/>
        <v>0</v>
      </c>
      <c r="BB58" s="11">
        <f t="shared" si="18"/>
        <v>0</v>
      </c>
      <c r="BC58" s="11">
        <f t="shared" si="19"/>
        <v>0</v>
      </c>
    </row>
    <row r="59" spans="1:55" x14ac:dyDescent="0.25">
      <c r="A59" s="11" t="s">
        <v>187</v>
      </c>
      <c r="B59" s="62">
        <v>1010205462</v>
      </c>
      <c r="C59" s="11" t="s">
        <v>188</v>
      </c>
      <c r="D59" s="78">
        <v>0.29166666666666669</v>
      </c>
      <c r="E59" s="78">
        <v>0.625</v>
      </c>
      <c r="F59" s="11" t="s">
        <v>70</v>
      </c>
      <c r="G59" s="47" t="s">
        <v>494</v>
      </c>
      <c r="H59" s="12">
        <v>41781</v>
      </c>
      <c r="I59" s="11" t="s">
        <v>443</v>
      </c>
      <c r="J59" s="11" t="s">
        <v>597</v>
      </c>
      <c r="K59" s="11" t="s">
        <v>19</v>
      </c>
      <c r="L59" s="15" t="s">
        <v>24</v>
      </c>
      <c r="M59" s="6" t="s">
        <v>29</v>
      </c>
      <c r="N59" s="6" t="s">
        <v>29</v>
      </c>
      <c r="O59" s="6" t="s">
        <v>54</v>
      </c>
      <c r="P59" s="6">
        <v>1</v>
      </c>
      <c r="Q59" s="6">
        <v>1</v>
      </c>
      <c r="R59" s="6" t="s">
        <v>24</v>
      </c>
      <c r="S59" s="3">
        <v>1</v>
      </c>
      <c r="T59" s="6">
        <v>1</v>
      </c>
      <c r="U59" s="6">
        <v>1</v>
      </c>
      <c r="V59" s="6">
        <v>1</v>
      </c>
      <c r="W59" s="6" t="s">
        <v>54</v>
      </c>
      <c r="X59" s="6">
        <v>1</v>
      </c>
      <c r="Y59" s="6">
        <v>1</v>
      </c>
      <c r="Z59" s="6" t="s">
        <v>24</v>
      </c>
      <c r="AA59" s="6">
        <v>1</v>
      </c>
      <c r="AB59" s="6">
        <v>1</v>
      </c>
      <c r="AC59" s="6" t="s">
        <v>54</v>
      </c>
      <c r="AD59" s="6">
        <v>1</v>
      </c>
      <c r="AE59" s="6"/>
      <c r="AF59" s="6"/>
      <c r="AG59" s="6"/>
      <c r="AH59" s="15"/>
      <c r="AI59" s="6"/>
      <c r="AJ59" s="6"/>
      <c r="AK59" s="6"/>
      <c r="AL59" s="6"/>
      <c r="AM59" s="6"/>
      <c r="AN59" s="15"/>
      <c r="AO59" s="15"/>
      <c r="AP59" s="15"/>
      <c r="AQ59" s="15"/>
      <c r="AR59" s="29"/>
      <c r="AS59" s="59"/>
      <c r="AT59" s="11">
        <f t="shared" si="10"/>
        <v>11</v>
      </c>
      <c r="AU59" s="11">
        <f t="shared" si="11"/>
        <v>3</v>
      </c>
      <c r="AV59" s="11">
        <f t="shared" si="12"/>
        <v>0</v>
      </c>
      <c r="AW59" s="11">
        <f t="shared" si="13"/>
        <v>3</v>
      </c>
      <c r="AX59" s="11">
        <f t="shared" si="14"/>
        <v>0</v>
      </c>
      <c r="AY59" s="11">
        <f t="shared" si="15"/>
        <v>0</v>
      </c>
      <c r="AZ59" s="11">
        <f t="shared" si="16"/>
        <v>0</v>
      </c>
      <c r="BA59" s="11">
        <f t="shared" si="17"/>
        <v>0</v>
      </c>
      <c r="BB59" s="11">
        <f t="shared" si="18"/>
        <v>0</v>
      </c>
      <c r="BC59" s="11">
        <f t="shared" si="19"/>
        <v>2</v>
      </c>
    </row>
    <row r="60" spans="1:55" x14ac:dyDescent="0.25">
      <c r="A60" s="11" t="s">
        <v>189</v>
      </c>
      <c r="B60" s="62">
        <v>1018437098</v>
      </c>
      <c r="C60" s="11" t="s">
        <v>190</v>
      </c>
      <c r="D60" s="78">
        <v>0.25</v>
      </c>
      <c r="E60" s="78">
        <v>0.58333333333333337</v>
      </c>
      <c r="F60" s="11" t="s">
        <v>65</v>
      </c>
      <c r="G60" s="47" t="s">
        <v>494</v>
      </c>
      <c r="H60" s="12">
        <v>41789</v>
      </c>
      <c r="I60" s="11" t="s">
        <v>443</v>
      </c>
      <c r="J60" s="11" t="s">
        <v>478</v>
      </c>
      <c r="K60" s="11" t="s">
        <v>19</v>
      </c>
      <c r="L60" s="6">
        <v>1</v>
      </c>
      <c r="M60" s="24">
        <v>1</v>
      </c>
      <c r="N60" s="6">
        <v>1</v>
      </c>
      <c r="O60" s="6">
        <v>1</v>
      </c>
      <c r="P60" s="24" t="s">
        <v>54</v>
      </c>
      <c r="Q60" s="6">
        <v>1</v>
      </c>
      <c r="R60" s="6">
        <v>1</v>
      </c>
      <c r="S60" s="3">
        <v>1</v>
      </c>
      <c r="T60" s="6">
        <v>1</v>
      </c>
      <c r="U60" s="6" t="s">
        <v>24</v>
      </c>
      <c r="V60" s="6" t="s">
        <v>54</v>
      </c>
      <c r="W60" s="6">
        <v>1</v>
      </c>
      <c r="X60" s="6">
        <v>1</v>
      </c>
      <c r="Y60" s="6">
        <v>1</v>
      </c>
      <c r="Z60" s="6">
        <v>1</v>
      </c>
      <c r="AA60" s="6">
        <v>1</v>
      </c>
      <c r="AB60" s="6">
        <v>1</v>
      </c>
      <c r="AC60" s="6" t="s">
        <v>54</v>
      </c>
      <c r="AD60" s="6">
        <v>1</v>
      </c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29"/>
      <c r="AS60" s="59"/>
      <c r="AT60" s="11">
        <f t="shared" si="10"/>
        <v>15</v>
      </c>
      <c r="AU60" s="11">
        <f t="shared" si="11"/>
        <v>1</v>
      </c>
      <c r="AV60" s="11">
        <f t="shared" si="12"/>
        <v>0</v>
      </c>
      <c r="AW60" s="11">
        <f t="shared" si="13"/>
        <v>3</v>
      </c>
      <c r="AX60" s="11">
        <f t="shared" si="14"/>
        <v>0</v>
      </c>
      <c r="AY60" s="11">
        <f t="shared" si="15"/>
        <v>0</v>
      </c>
      <c r="AZ60" s="11">
        <f t="shared" si="16"/>
        <v>0</v>
      </c>
      <c r="BA60" s="11">
        <f t="shared" si="17"/>
        <v>0</v>
      </c>
      <c r="BB60" s="11">
        <f t="shared" si="18"/>
        <v>0</v>
      </c>
      <c r="BC60" s="11">
        <f t="shared" si="19"/>
        <v>0</v>
      </c>
    </row>
    <row r="61" spans="1:55" x14ac:dyDescent="0.25">
      <c r="A61" s="11" t="s">
        <v>191</v>
      </c>
      <c r="B61" s="62">
        <v>1014261626</v>
      </c>
      <c r="C61" s="11" t="s">
        <v>192</v>
      </c>
      <c r="D61" s="78">
        <v>0.5625</v>
      </c>
      <c r="E61" s="78">
        <v>0.89583333333333337</v>
      </c>
      <c r="F61" s="11" t="s">
        <v>18</v>
      </c>
      <c r="G61" s="47" t="s">
        <v>494</v>
      </c>
      <c r="H61" s="12">
        <v>41822</v>
      </c>
      <c r="I61" s="11" t="s">
        <v>443</v>
      </c>
      <c r="J61" s="11" t="s">
        <v>474</v>
      </c>
      <c r="K61" s="11" t="s">
        <v>51</v>
      </c>
      <c r="L61" s="6" t="s">
        <v>54</v>
      </c>
      <c r="M61" s="24" t="s">
        <v>24</v>
      </c>
      <c r="N61" s="6" t="s">
        <v>24</v>
      </c>
      <c r="O61" s="6">
        <v>1</v>
      </c>
      <c r="P61" s="6" t="s">
        <v>54</v>
      </c>
      <c r="Q61" s="6" t="s">
        <v>46</v>
      </c>
      <c r="R61" s="24" t="s">
        <v>46</v>
      </c>
      <c r="S61" s="3" t="s">
        <v>46</v>
      </c>
      <c r="T61" s="6" t="s">
        <v>46</v>
      </c>
      <c r="U61" s="6" t="s">
        <v>46</v>
      </c>
      <c r="V61" s="6" t="s">
        <v>46</v>
      </c>
      <c r="W61" s="6" t="s">
        <v>46</v>
      </c>
      <c r="X61" s="6" t="s">
        <v>46</v>
      </c>
      <c r="Y61" s="6" t="s">
        <v>46</v>
      </c>
      <c r="Z61" s="6" t="s">
        <v>46</v>
      </c>
      <c r="AA61" s="6" t="s">
        <v>46</v>
      </c>
      <c r="AB61" s="6" t="s">
        <v>46</v>
      </c>
      <c r="AC61" s="6" t="s">
        <v>46</v>
      </c>
      <c r="AD61" s="6" t="s">
        <v>46</v>
      </c>
      <c r="AE61" s="6"/>
      <c r="AF61" s="6"/>
      <c r="AG61" s="6"/>
      <c r="AH61" s="15"/>
      <c r="AI61" s="6"/>
      <c r="AJ61" s="6"/>
      <c r="AK61" s="6"/>
      <c r="AL61" s="6"/>
      <c r="AM61" s="6"/>
      <c r="AN61" s="6"/>
      <c r="AO61" s="6"/>
      <c r="AP61" s="6"/>
      <c r="AQ61" s="6"/>
      <c r="AR61" s="29"/>
      <c r="AS61" s="59"/>
      <c r="AT61" s="11">
        <f t="shared" si="10"/>
        <v>1</v>
      </c>
      <c r="AU61" s="11">
        <f t="shared" si="11"/>
        <v>2</v>
      </c>
      <c r="AV61" s="11">
        <f t="shared" si="12"/>
        <v>0</v>
      </c>
      <c r="AW61" s="11">
        <f t="shared" si="13"/>
        <v>2</v>
      </c>
      <c r="AX61" s="11">
        <f t="shared" si="14"/>
        <v>14</v>
      </c>
      <c r="AY61" s="11">
        <f t="shared" si="15"/>
        <v>0</v>
      </c>
      <c r="AZ61" s="11">
        <f t="shared" si="16"/>
        <v>0</v>
      </c>
      <c r="BA61" s="11">
        <f t="shared" si="17"/>
        <v>0</v>
      </c>
      <c r="BB61" s="11">
        <f t="shared" si="18"/>
        <v>0</v>
      </c>
      <c r="BC61" s="11">
        <f t="shared" si="19"/>
        <v>0</v>
      </c>
    </row>
    <row r="62" spans="1:55" x14ac:dyDescent="0.25">
      <c r="A62" s="11" t="s">
        <v>195</v>
      </c>
      <c r="B62" s="62">
        <v>1024566699</v>
      </c>
      <c r="C62" s="11" t="s">
        <v>196</v>
      </c>
      <c r="D62" s="78">
        <v>0.25</v>
      </c>
      <c r="E62" s="78">
        <v>0.58333333333333337</v>
      </c>
      <c r="F62" s="11" t="s">
        <v>45</v>
      </c>
      <c r="G62" s="47" t="s">
        <v>494</v>
      </c>
      <c r="H62" s="12">
        <v>41824</v>
      </c>
      <c r="I62" s="11" t="s">
        <v>443</v>
      </c>
      <c r="J62" s="11" t="s">
        <v>474</v>
      </c>
      <c r="K62" s="11" t="s">
        <v>19</v>
      </c>
      <c r="L62" s="9" t="s">
        <v>54</v>
      </c>
      <c r="M62" s="9">
        <v>1</v>
      </c>
      <c r="N62" s="9">
        <v>1</v>
      </c>
      <c r="O62" s="9">
        <v>1</v>
      </c>
      <c r="P62" s="74" t="s">
        <v>54</v>
      </c>
      <c r="Q62" s="9">
        <v>1</v>
      </c>
      <c r="R62" s="9" t="s">
        <v>29</v>
      </c>
      <c r="S62" s="3" t="s">
        <v>24</v>
      </c>
      <c r="T62" s="9" t="s">
        <v>24</v>
      </c>
      <c r="U62" s="9">
        <v>1</v>
      </c>
      <c r="V62" s="9" t="s">
        <v>54</v>
      </c>
      <c r="W62" s="9">
        <v>1</v>
      </c>
      <c r="X62" s="9">
        <v>1</v>
      </c>
      <c r="Y62" s="9" t="s">
        <v>24</v>
      </c>
      <c r="Z62" s="9">
        <v>1</v>
      </c>
      <c r="AA62" s="9">
        <v>1</v>
      </c>
      <c r="AB62" s="9">
        <v>1</v>
      </c>
      <c r="AC62" s="9">
        <v>1</v>
      </c>
      <c r="AD62" s="9" t="s">
        <v>54</v>
      </c>
      <c r="AE62" s="77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29"/>
      <c r="AS62" s="59"/>
      <c r="AT62" s="11">
        <f t="shared" si="10"/>
        <v>11</v>
      </c>
      <c r="AU62" s="11">
        <f t="shared" si="11"/>
        <v>3</v>
      </c>
      <c r="AV62" s="11">
        <f t="shared" si="12"/>
        <v>0</v>
      </c>
      <c r="AW62" s="11">
        <f t="shared" si="13"/>
        <v>4</v>
      </c>
      <c r="AX62" s="11">
        <f t="shared" si="14"/>
        <v>0</v>
      </c>
      <c r="AY62" s="11">
        <f t="shared" si="15"/>
        <v>0</v>
      </c>
      <c r="AZ62" s="11">
        <f t="shared" si="16"/>
        <v>0</v>
      </c>
      <c r="BA62" s="11">
        <f t="shared" si="17"/>
        <v>0</v>
      </c>
      <c r="BB62" s="11">
        <f t="shared" si="18"/>
        <v>0</v>
      </c>
      <c r="BC62" s="11">
        <f t="shared" si="19"/>
        <v>1</v>
      </c>
    </row>
    <row r="63" spans="1:55" x14ac:dyDescent="0.25">
      <c r="A63" s="11" t="s">
        <v>197</v>
      </c>
      <c r="B63" s="62">
        <v>1050460175</v>
      </c>
      <c r="C63" s="11" t="s">
        <v>198</v>
      </c>
      <c r="D63" s="78">
        <v>0.54166666666666663</v>
      </c>
      <c r="E63" s="78">
        <v>0.875</v>
      </c>
      <c r="F63" s="11" t="s">
        <v>78</v>
      </c>
      <c r="G63" s="47" t="s">
        <v>494</v>
      </c>
      <c r="H63" s="12">
        <v>41824</v>
      </c>
      <c r="I63" s="11" t="s">
        <v>443</v>
      </c>
      <c r="J63" s="11" t="s">
        <v>473</v>
      </c>
      <c r="K63" s="11" t="s">
        <v>19</v>
      </c>
      <c r="L63" s="3">
        <v>1</v>
      </c>
      <c r="M63" s="3">
        <v>1</v>
      </c>
      <c r="N63" s="3">
        <v>1</v>
      </c>
      <c r="O63" s="3">
        <v>1</v>
      </c>
      <c r="P63" s="20" t="s">
        <v>54</v>
      </c>
      <c r="Q63" s="3">
        <v>1</v>
      </c>
      <c r="R63" s="3">
        <v>1</v>
      </c>
      <c r="S63" s="3">
        <v>1</v>
      </c>
      <c r="T63" s="3">
        <v>1</v>
      </c>
      <c r="U63" s="3" t="s">
        <v>284</v>
      </c>
      <c r="V63" s="3" t="s">
        <v>54</v>
      </c>
      <c r="W63" s="3" t="s">
        <v>29</v>
      </c>
      <c r="X63" s="3" t="s">
        <v>29</v>
      </c>
      <c r="Y63" s="3" t="s">
        <v>54</v>
      </c>
      <c r="Z63" s="3">
        <v>1</v>
      </c>
      <c r="AA63" s="3">
        <v>1</v>
      </c>
      <c r="AB63" s="3">
        <v>1</v>
      </c>
      <c r="AC63" s="3">
        <v>1</v>
      </c>
      <c r="AD63" s="3" t="s">
        <v>54</v>
      </c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29"/>
      <c r="AS63" s="59"/>
      <c r="AT63" s="11">
        <f t="shared" si="10"/>
        <v>12</v>
      </c>
      <c r="AU63" s="11">
        <f t="shared" si="11"/>
        <v>0</v>
      </c>
      <c r="AV63" s="11">
        <f t="shared" si="12"/>
        <v>0</v>
      </c>
      <c r="AW63" s="11">
        <f t="shared" si="13"/>
        <v>4</v>
      </c>
      <c r="AX63" s="11">
        <f t="shared" si="14"/>
        <v>0</v>
      </c>
      <c r="AY63" s="11">
        <f t="shared" si="15"/>
        <v>0</v>
      </c>
      <c r="AZ63" s="11">
        <f t="shared" si="16"/>
        <v>0</v>
      </c>
      <c r="BA63" s="11">
        <f t="shared" si="17"/>
        <v>0</v>
      </c>
      <c r="BB63" s="11">
        <f t="shared" si="18"/>
        <v>1</v>
      </c>
      <c r="BC63" s="11">
        <f t="shared" si="19"/>
        <v>2</v>
      </c>
    </row>
    <row r="64" spans="1:55" x14ac:dyDescent="0.25">
      <c r="A64" s="11" t="s">
        <v>201</v>
      </c>
      <c r="B64" s="62">
        <v>1015462164</v>
      </c>
      <c r="C64" s="11" t="s">
        <v>202</v>
      </c>
      <c r="D64" s="78">
        <v>0.25</v>
      </c>
      <c r="E64" s="78">
        <v>0.58333333333333337</v>
      </c>
      <c r="F64" s="11" t="s">
        <v>45</v>
      </c>
      <c r="G64" s="47" t="s">
        <v>494</v>
      </c>
      <c r="H64" s="12">
        <v>42014</v>
      </c>
      <c r="I64" s="11" t="s">
        <v>443</v>
      </c>
      <c r="J64" s="11" t="s">
        <v>477</v>
      </c>
      <c r="K64" s="11" t="s">
        <v>75</v>
      </c>
      <c r="L64" s="5">
        <v>1</v>
      </c>
      <c r="M64" s="5">
        <v>1</v>
      </c>
      <c r="N64" s="5">
        <v>1</v>
      </c>
      <c r="O64" s="5" t="s">
        <v>54</v>
      </c>
      <c r="P64" s="5">
        <v>1</v>
      </c>
      <c r="Q64" s="5">
        <v>1</v>
      </c>
      <c r="R64" s="5">
        <v>1</v>
      </c>
      <c r="S64" s="3">
        <v>1</v>
      </c>
      <c r="T64" s="5">
        <v>1</v>
      </c>
      <c r="U64" s="5">
        <v>1</v>
      </c>
      <c r="V64" s="5">
        <v>1</v>
      </c>
      <c r="W64" s="5" t="s">
        <v>54</v>
      </c>
      <c r="X64" s="5">
        <v>1</v>
      </c>
      <c r="Y64" s="5">
        <v>1</v>
      </c>
      <c r="Z64" s="5">
        <v>1</v>
      </c>
      <c r="AA64" s="5">
        <v>1</v>
      </c>
      <c r="AB64" s="5">
        <v>1</v>
      </c>
      <c r="AC64" s="5" t="s">
        <v>24</v>
      </c>
      <c r="AD64" s="5" t="s">
        <v>54</v>
      </c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29"/>
      <c r="AS64" s="59"/>
      <c r="AT64" s="11">
        <f t="shared" si="10"/>
        <v>15</v>
      </c>
      <c r="AU64" s="11">
        <f t="shared" si="11"/>
        <v>1</v>
      </c>
      <c r="AV64" s="11">
        <f t="shared" si="12"/>
        <v>0</v>
      </c>
      <c r="AW64" s="11">
        <f t="shared" si="13"/>
        <v>3</v>
      </c>
      <c r="AX64" s="11">
        <f t="shared" si="14"/>
        <v>0</v>
      </c>
      <c r="AY64" s="11">
        <f t="shared" si="15"/>
        <v>0</v>
      </c>
      <c r="AZ64" s="11">
        <f t="shared" si="16"/>
        <v>0</v>
      </c>
      <c r="BA64" s="11">
        <f t="shared" si="17"/>
        <v>0</v>
      </c>
      <c r="BB64" s="11">
        <f t="shared" si="18"/>
        <v>0</v>
      </c>
      <c r="BC64" s="11">
        <f t="shared" si="19"/>
        <v>0</v>
      </c>
    </row>
    <row r="65" spans="1:55" x14ac:dyDescent="0.25">
      <c r="A65" s="11" t="s">
        <v>206</v>
      </c>
      <c r="B65" s="62">
        <v>1030667697</v>
      </c>
      <c r="C65" s="11" t="s">
        <v>207</v>
      </c>
      <c r="D65" s="78">
        <v>0.5625</v>
      </c>
      <c r="E65" s="78">
        <v>0.89583333333333337</v>
      </c>
      <c r="F65" s="11" t="s">
        <v>78</v>
      </c>
      <c r="G65" s="47" t="s">
        <v>494</v>
      </c>
      <c r="H65" s="12">
        <v>42021</v>
      </c>
      <c r="I65" s="11" t="s">
        <v>443</v>
      </c>
      <c r="J65" s="11" t="s">
        <v>477</v>
      </c>
      <c r="K65" s="11" t="s">
        <v>75</v>
      </c>
      <c r="L65" s="3">
        <v>1</v>
      </c>
      <c r="M65" s="3">
        <v>1</v>
      </c>
      <c r="N65" s="3">
        <v>1</v>
      </c>
      <c r="O65" s="3">
        <v>1</v>
      </c>
      <c r="P65" s="20" t="s">
        <v>54</v>
      </c>
      <c r="Q65" s="3">
        <v>1</v>
      </c>
      <c r="R65" s="3">
        <v>1</v>
      </c>
      <c r="S65" s="3" t="s">
        <v>24</v>
      </c>
      <c r="T65" s="3">
        <v>1</v>
      </c>
      <c r="U65" s="3" t="s">
        <v>24</v>
      </c>
      <c r="V65" s="3" t="s">
        <v>54</v>
      </c>
      <c r="W65" s="3">
        <v>1</v>
      </c>
      <c r="X65" s="3">
        <v>1</v>
      </c>
      <c r="Y65" s="3">
        <v>1</v>
      </c>
      <c r="Z65" s="3" t="s">
        <v>24</v>
      </c>
      <c r="AA65" s="3">
        <v>1</v>
      </c>
      <c r="AB65" s="3">
        <v>1</v>
      </c>
      <c r="AC65" s="3">
        <v>1</v>
      </c>
      <c r="AD65" s="3" t="s">
        <v>54</v>
      </c>
      <c r="AE65" s="3"/>
      <c r="AF65" s="19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29"/>
      <c r="AS65" s="59"/>
      <c r="AT65" s="11">
        <f t="shared" si="10"/>
        <v>13</v>
      </c>
      <c r="AU65" s="11">
        <f t="shared" si="11"/>
        <v>3</v>
      </c>
      <c r="AV65" s="11">
        <f t="shared" si="12"/>
        <v>0</v>
      </c>
      <c r="AW65" s="11">
        <f t="shared" si="13"/>
        <v>3</v>
      </c>
      <c r="AX65" s="11">
        <f t="shared" si="14"/>
        <v>0</v>
      </c>
      <c r="AY65" s="11">
        <f t="shared" si="15"/>
        <v>0</v>
      </c>
      <c r="AZ65" s="11">
        <f t="shared" si="16"/>
        <v>0</v>
      </c>
      <c r="BA65" s="11">
        <f t="shared" si="17"/>
        <v>0</v>
      </c>
      <c r="BB65" s="11">
        <f t="shared" si="18"/>
        <v>0</v>
      </c>
      <c r="BC65" s="11">
        <f t="shared" si="19"/>
        <v>0</v>
      </c>
    </row>
    <row r="66" spans="1:55" x14ac:dyDescent="0.25">
      <c r="A66" s="11" t="s">
        <v>211</v>
      </c>
      <c r="B66" s="62">
        <v>80875397</v>
      </c>
      <c r="C66" s="11" t="s">
        <v>212</v>
      </c>
      <c r="D66" s="78">
        <v>0.25</v>
      </c>
      <c r="E66" s="78">
        <v>0.58333333333333337</v>
      </c>
      <c r="F66" s="11" t="s">
        <v>70</v>
      </c>
      <c r="G66" s="47" t="s">
        <v>494</v>
      </c>
      <c r="H66" s="12">
        <v>41849</v>
      </c>
      <c r="I66" s="11" t="s">
        <v>443</v>
      </c>
      <c r="J66" s="11" t="s">
        <v>474</v>
      </c>
      <c r="K66" s="11" t="s">
        <v>19</v>
      </c>
      <c r="L66" s="3" t="s">
        <v>54</v>
      </c>
      <c r="M66" s="3">
        <v>1</v>
      </c>
      <c r="N66" s="3">
        <v>1</v>
      </c>
      <c r="O66" s="3" t="s">
        <v>54</v>
      </c>
      <c r="P66" s="3">
        <v>1</v>
      </c>
      <c r="Q66" s="19" t="s">
        <v>24</v>
      </c>
      <c r="R66" s="3">
        <v>1</v>
      </c>
      <c r="S66" s="3">
        <v>1</v>
      </c>
      <c r="T66" s="3" t="s">
        <v>24</v>
      </c>
      <c r="U66" s="3">
        <v>1</v>
      </c>
      <c r="V66" s="3">
        <v>1</v>
      </c>
      <c r="W66" s="3" t="s">
        <v>54</v>
      </c>
      <c r="X66" s="3">
        <v>1</v>
      </c>
      <c r="Y66" s="3">
        <v>1</v>
      </c>
      <c r="Z66" s="3">
        <v>1</v>
      </c>
      <c r="AA66" s="3">
        <v>1</v>
      </c>
      <c r="AB66" s="3">
        <v>1</v>
      </c>
      <c r="AC66" s="3">
        <v>1</v>
      </c>
      <c r="AD66" s="3" t="s">
        <v>54</v>
      </c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29"/>
      <c r="AS66" s="59"/>
      <c r="AT66" s="11">
        <f t="shared" si="10"/>
        <v>13</v>
      </c>
      <c r="AU66" s="11">
        <f t="shared" si="11"/>
        <v>2</v>
      </c>
      <c r="AV66" s="11">
        <f t="shared" si="12"/>
        <v>0</v>
      </c>
      <c r="AW66" s="11">
        <f t="shared" si="13"/>
        <v>4</v>
      </c>
      <c r="AX66" s="11">
        <f t="shared" si="14"/>
        <v>0</v>
      </c>
      <c r="AY66" s="11">
        <f t="shared" si="15"/>
        <v>0</v>
      </c>
      <c r="AZ66" s="11">
        <f t="shared" si="16"/>
        <v>0</v>
      </c>
      <c r="BA66" s="11">
        <f t="shared" si="17"/>
        <v>0</v>
      </c>
      <c r="BB66" s="11">
        <f t="shared" si="18"/>
        <v>0</v>
      </c>
      <c r="BC66" s="11">
        <f t="shared" si="19"/>
        <v>0</v>
      </c>
    </row>
    <row r="67" spans="1:55" x14ac:dyDescent="0.25">
      <c r="A67" s="11" t="s">
        <v>213</v>
      </c>
      <c r="B67" s="62">
        <v>1018480772</v>
      </c>
      <c r="C67" s="11" t="s">
        <v>214</v>
      </c>
      <c r="D67" s="78">
        <v>0.25</v>
      </c>
      <c r="E67" s="78">
        <v>0.58333333333333337</v>
      </c>
      <c r="F67" s="11" t="s">
        <v>70</v>
      </c>
      <c r="G67" s="47" t="s">
        <v>494</v>
      </c>
      <c r="H67" s="12">
        <v>41849</v>
      </c>
      <c r="I67" s="11" t="s">
        <v>443</v>
      </c>
      <c r="J67" s="11" t="s">
        <v>597</v>
      </c>
      <c r="K67" s="11" t="s">
        <v>19</v>
      </c>
      <c r="L67" s="3">
        <v>1</v>
      </c>
      <c r="M67" s="3">
        <v>1</v>
      </c>
      <c r="N67" s="3">
        <v>1</v>
      </c>
      <c r="O67" s="3">
        <v>1</v>
      </c>
      <c r="P67" s="20" t="s">
        <v>54</v>
      </c>
      <c r="Q67" s="3">
        <v>1</v>
      </c>
      <c r="R67" s="3">
        <v>1</v>
      </c>
      <c r="S67" s="3">
        <v>1</v>
      </c>
      <c r="T67" s="3">
        <v>1</v>
      </c>
      <c r="U67" s="3">
        <v>1</v>
      </c>
      <c r="V67" s="3" t="s">
        <v>54</v>
      </c>
      <c r="W67" s="3">
        <v>1</v>
      </c>
      <c r="X67" s="3">
        <v>1</v>
      </c>
      <c r="Y67" s="3">
        <v>1</v>
      </c>
      <c r="Z67" s="3">
        <v>1</v>
      </c>
      <c r="AA67" s="3">
        <v>1</v>
      </c>
      <c r="AB67" s="3">
        <v>1</v>
      </c>
      <c r="AC67" s="3" t="s">
        <v>54</v>
      </c>
      <c r="AD67" s="3">
        <v>1</v>
      </c>
      <c r="AE67" s="3"/>
      <c r="AF67" s="3"/>
      <c r="AG67" s="3"/>
      <c r="AH67" s="19"/>
      <c r="AI67" s="3"/>
      <c r="AJ67" s="3"/>
      <c r="AK67" s="3"/>
      <c r="AL67" s="3"/>
      <c r="AM67" s="3"/>
      <c r="AN67" s="19"/>
      <c r="AO67" s="3"/>
      <c r="AP67" s="3"/>
      <c r="AQ67" s="3"/>
      <c r="AR67" s="29"/>
      <c r="AS67" s="59"/>
      <c r="AT67" s="11">
        <f t="shared" si="10"/>
        <v>16</v>
      </c>
      <c r="AU67" s="11">
        <f t="shared" si="11"/>
        <v>0</v>
      </c>
      <c r="AV67" s="11">
        <f t="shared" si="12"/>
        <v>0</v>
      </c>
      <c r="AW67" s="11">
        <f t="shared" si="13"/>
        <v>3</v>
      </c>
      <c r="AX67" s="11">
        <f t="shared" si="14"/>
        <v>0</v>
      </c>
      <c r="AY67" s="11">
        <f t="shared" si="15"/>
        <v>0</v>
      </c>
      <c r="AZ67" s="11">
        <f t="shared" si="16"/>
        <v>0</v>
      </c>
      <c r="BA67" s="11">
        <f t="shared" si="17"/>
        <v>0</v>
      </c>
      <c r="BB67" s="11">
        <f t="shared" si="18"/>
        <v>0</v>
      </c>
      <c r="BC67" s="11">
        <f t="shared" si="19"/>
        <v>0</v>
      </c>
    </row>
    <row r="68" spans="1:55" x14ac:dyDescent="0.25">
      <c r="A68" s="11" t="s">
        <v>215</v>
      </c>
      <c r="B68" s="62">
        <v>1018458189</v>
      </c>
      <c r="C68" s="11" t="s">
        <v>216</v>
      </c>
      <c r="D68" s="78">
        <v>0.25</v>
      </c>
      <c r="E68" s="78">
        <v>0.58333333333333337</v>
      </c>
      <c r="F68" s="11" t="s">
        <v>70</v>
      </c>
      <c r="G68" s="47" t="s">
        <v>494</v>
      </c>
      <c r="H68" s="12">
        <v>41849</v>
      </c>
      <c r="I68" s="11" t="s">
        <v>443</v>
      </c>
      <c r="J68" s="11" t="s">
        <v>474</v>
      </c>
      <c r="K68" s="11" t="s">
        <v>51</v>
      </c>
      <c r="L68" s="3" t="s">
        <v>54</v>
      </c>
      <c r="M68" s="3" t="s">
        <v>29</v>
      </c>
      <c r="N68" s="3">
        <v>1</v>
      </c>
      <c r="O68" s="19" t="s">
        <v>24</v>
      </c>
      <c r="P68" s="20" t="s">
        <v>54</v>
      </c>
      <c r="Q68" s="3">
        <v>1</v>
      </c>
      <c r="R68" s="3">
        <v>1</v>
      </c>
      <c r="S68" s="3">
        <v>1</v>
      </c>
      <c r="T68" s="3">
        <v>1</v>
      </c>
      <c r="U68" s="3">
        <v>1</v>
      </c>
      <c r="V68" s="3" t="s">
        <v>54</v>
      </c>
      <c r="W68" s="3">
        <v>1</v>
      </c>
      <c r="X68" s="3" t="s">
        <v>24</v>
      </c>
      <c r="Y68" s="3" t="s">
        <v>24</v>
      </c>
      <c r="Z68" s="3" t="s">
        <v>24</v>
      </c>
      <c r="AA68" s="3">
        <v>1</v>
      </c>
      <c r="AB68" s="3" t="s">
        <v>29</v>
      </c>
      <c r="AC68" s="3" t="s">
        <v>54</v>
      </c>
      <c r="AD68" s="3">
        <v>1</v>
      </c>
      <c r="AE68" s="19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29"/>
      <c r="AS68" s="59"/>
      <c r="AT68" s="11">
        <f t="shared" si="10"/>
        <v>9</v>
      </c>
      <c r="AU68" s="11">
        <f t="shared" si="11"/>
        <v>4</v>
      </c>
      <c r="AV68" s="11">
        <f t="shared" si="12"/>
        <v>0</v>
      </c>
      <c r="AW68" s="11">
        <f t="shared" si="13"/>
        <v>4</v>
      </c>
      <c r="AX68" s="11">
        <f t="shared" si="14"/>
        <v>0</v>
      </c>
      <c r="AY68" s="11">
        <f t="shared" si="15"/>
        <v>0</v>
      </c>
      <c r="AZ68" s="11">
        <f t="shared" si="16"/>
        <v>0</v>
      </c>
      <c r="BA68" s="11">
        <f t="shared" si="17"/>
        <v>0</v>
      </c>
      <c r="BB68" s="11">
        <f t="shared" si="18"/>
        <v>0</v>
      </c>
      <c r="BC68" s="11">
        <f t="shared" si="19"/>
        <v>2</v>
      </c>
    </row>
    <row r="69" spans="1:55" x14ac:dyDescent="0.25">
      <c r="A69" s="11" t="s">
        <v>241</v>
      </c>
      <c r="B69" s="62">
        <v>1022384358</v>
      </c>
      <c r="C69" s="11" t="s">
        <v>242</v>
      </c>
      <c r="D69" s="78">
        <v>0.58333333333333337</v>
      </c>
      <c r="E69" s="78">
        <v>0.91666666666666663</v>
      </c>
      <c r="F69" s="11" t="s">
        <v>78</v>
      </c>
      <c r="G69" s="47" t="s">
        <v>494</v>
      </c>
      <c r="H69" s="12">
        <v>41183</v>
      </c>
      <c r="I69" s="11" t="s">
        <v>443</v>
      </c>
      <c r="J69" s="11" t="s">
        <v>473</v>
      </c>
      <c r="K69" s="11" t="s">
        <v>15</v>
      </c>
      <c r="L69" s="3">
        <v>1</v>
      </c>
      <c r="M69" s="3">
        <v>1</v>
      </c>
      <c r="N69" s="3">
        <v>1</v>
      </c>
      <c r="O69" s="3" t="s">
        <v>24</v>
      </c>
      <c r="P69" s="20" t="s">
        <v>54</v>
      </c>
      <c r="Q69" s="3">
        <v>1</v>
      </c>
      <c r="R69" s="3">
        <v>1</v>
      </c>
      <c r="S69" s="3">
        <v>1</v>
      </c>
      <c r="T69" s="3">
        <v>1</v>
      </c>
      <c r="U69" s="3" t="s">
        <v>54</v>
      </c>
      <c r="V69" s="3">
        <v>1</v>
      </c>
      <c r="W69" s="3">
        <v>1</v>
      </c>
      <c r="X69" s="3">
        <v>1</v>
      </c>
      <c r="Y69" s="3">
        <v>1</v>
      </c>
      <c r="Z69" s="3">
        <v>1</v>
      </c>
      <c r="AA69" s="3">
        <v>1</v>
      </c>
      <c r="AB69" s="3">
        <v>1</v>
      </c>
      <c r="AC69" s="3">
        <v>1</v>
      </c>
      <c r="AD69" s="3" t="s">
        <v>54</v>
      </c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29"/>
      <c r="AS69" s="59"/>
      <c r="AT69" s="11">
        <f t="shared" si="10"/>
        <v>15</v>
      </c>
      <c r="AU69" s="11">
        <f t="shared" si="11"/>
        <v>1</v>
      </c>
      <c r="AV69" s="11">
        <f t="shared" si="12"/>
        <v>0</v>
      </c>
      <c r="AW69" s="11">
        <f t="shared" si="13"/>
        <v>3</v>
      </c>
      <c r="AX69" s="11">
        <f t="shared" si="14"/>
        <v>0</v>
      </c>
      <c r="AY69" s="11">
        <f t="shared" si="15"/>
        <v>0</v>
      </c>
      <c r="AZ69" s="11">
        <f t="shared" si="16"/>
        <v>0</v>
      </c>
      <c r="BA69" s="11">
        <f t="shared" si="17"/>
        <v>0</v>
      </c>
      <c r="BB69" s="11">
        <f t="shared" si="18"/>
        <v>0</v>
      </c>
      <c r="BC69" s="11">
        <f t="shared" si="19"/>
        <v>0</v>
      </c>
    </row>
    <row r="70" spans="1:55" x14ac:dyDescent="0.25">
      <c r="A70" s="11" t="s">
        <v>243</v>
      </c>
      <c r="B70" s="62">
        <v>1022384359</v>
      </c>
      <c r="C70" s="11" t="s">
        <v>244</v>
      </c>
      <c r="D70" s="78">
        <v>0.58333333333333337</v>
      </c>
      <c r="E70" s="78">
        <v>0.91666666666666663</v>
      </c>
      <c r="F70" s="11" t="s">
        <v>18</v>
      </c>
      <c r="G70" s="47" t="s">
        <v>494</v>
      </c>
      <c r="H70" s="12">
        <v>41183</v>
      </c>
      <c r="I70" s="11" t="s">
        <v>443</v>
      </c>
      <c r="J70" s="11" t="s">
        <v>473</v>
      </c>
      <c r="K70" s="11" t="s">
        <v>15</v>
      </c>
      <c r="L70" s="3">
        <v>1</v>
      </c>
      <c r="M70" s="3">
        <v>1</v>
      </c>
      <c r="N70" s="3">
        <v>1</v>
      </c>
      <c r="O70" s="3" t="s">
        <v>24</v>
      </c>
      <c r="P70" s="20" t="s">
        <v>54</v>
      </c>
      <c r="Q70" s="3">
        <v>1</v>
      </c>
      <c r="R70" s="3">
        <v>1</v>
      </c>
      <c r="S70" s="3">
        <v>1</v>
      </c>
      <c r="T70" s="3">
        <v>1</v>
      </c>
      <c r="U70" s="3" t="s">
        <v>24</v>
      </c>
      <c r="V70" s="3" t="s">
        <v>54</v>
      </c>
      <c r="W70" s="3">
        <v>1</v>
      </c>
      <c r="X70" s="3">
        <v>1</v>
      </c>
      <c r="Y70" s="3">
        <v>1</v>
      </c>
      <c r="Z70" s="3">
        <v>1</v>
      </c>
      <c r="AA70" s="3">
        <v>1</v>
      </c>
      <c r="AB70" s="3">
        <v>1</v>
      </c>
      <c r="AC70" s="3" t="s">
        <v>54</v>
      </c>
      <c r="AD70" s="3" t="s">
        <v>24</v>
      </c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29"/>
      <c r="AS70" s="59"/>
      <c r="AT70" s="11">
        <f t="shared" si="10"/>
        <v>13</v>
      </c>
      <c r="AU70" s="11">
        <f t="shared" si="11"/>
        <v>3</v>
      </c>
      <c r="AV70" s="11">
        <f t="shared" si="12"/>
        <v>0</v>
      </c>
      <c r="AW70" s="11">
        <f t="shared" si="13"/>
        <v>3</v>
      </c>
      <c r="AX70" s="11">
        <f t="shared" si="14"/>
        <v>0</v>
      </c>
      <c r="AY70" s="11">
        <f t="shared" si="15"/>
        <v>0</v>
      </c>
      <c r="AZ70" s="11">
        <f t="shared" si="16"/>
        <v>0</v>
      </c>
      <c r="BA70" s="11">
        <f t="shared" si="17"/>
        <v>0</v>
      </c>
      <c r="BB70" s="11">
        <f t="shared" si="18"/>
        <v>0</v>
      </c>
      <c r="BC70" s="11">
        <f t="shared" si="19"/>
        <v>0</v>
      </c>
    </row>
    <row r="71" spans="1:55" x14ac:dyDescent="0.25">
      <c r="A71" s="11" t="s">
        <v>245</v>
      </c>
      <c r="B71" s="62">
        <v>1018458083</v>
      </c>
      <c r="C71" s="11" t="s">
        <v>246</v>
      </c>
      <c r="D71" s="78">
        <v>0.5625</v>
      </c>
      <c r="E71" s="78">
        <v>0.89583333333333337</v>
      </c>
      <c r="F71" s="11" t="s">
        <v>18</v>
      </c>
      <c r="G71" s="47" t="s">
        <v>494</v>
      </c>
      <c r="H71" s="12">
        <v>41365</v>
      </c>
      <c r="I71" s="11" t="s">
        <v>443</v>
      </c>
      <c r="J71" s="11" t="s">
        <v>596</v>
      </c>
      <c r="K71" s="11" t="s">
        <v>15</v>
      </c>
      <c r="L71" s="5">
        <v>1</v>
      </c>
      <c r="M71" s="5">
        <v>1</v>
      </c>
      <c r="N71" s="16" t="s">
        <v>24</v>
      </c>
      <c r="O71" s="16" t="s">
        <v>24</v>
      </c>
      <c r="P71" s="28" t="s">
        <v>54</v>
      </c>
      <c r="Q71" s="5">
        <v>1</v>
      </c>
      <c r="R71" s="5" t="s">
        <v>29</v>
      </c>
      <c r="S71" s="3" t="s">
        <v>29</v>
      </c>
      <c r="T71" s="5">
        <v>1</v>
      </c>
      <c r="U71" s="5">
        <v>1</v>
      </c>
      <c r="V71" s="5" t="s">
        <v>54</v>
      </c>
      <c r="W71" s="5" t="s">
        <v>24</v>
      </c>
      <c r="X71" s="5">
        <v>1</v>
      </c>
      <c r="Y71" s="5">
        <v>1</v>
      </c>
      <c r="Z71" s="5">
        <v>1</v>
      </c>
      <c r="AA71" s="5">
        <v>1</v>
      </c>
      <c r="AB71" s="5" t="s">
        <v>24</v>
      </c>
      <c r="AC71" s="5" t="s">
        <v>54</v>
      </c>
      <c r="AD71" s="5" t="s">
        <v>24</v>
      </c>
      <c r="AE71" s="16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29"/>
      <c r="AS71" s="59"/>
      <c r="AT71" s="11">
        <f t="shared" si="10"/>
        <v>9</v>
      </c>
      <c r="AU71" s="11">
        <f t="shared" si="11"/>
        <v>5</v>
      </c>
      <c r="AV71" s="11">
        <f t="shared" si="12"/>
        <v>0</v>
      </c>
      <c r="AW71" s="11">
        <f t="shared" si="13"/>
        <v>3</v>
      </c>
      <c r="AX71" s="11">
        <f t="shared" si="14"/>
        <v>0</v>
      </c>
      <c r="AY71" s="11">
        <f t="shared" si="15"/>
        <v>0</v>
      </c>
      <c r="AZ71" s="11">
        <f t="shared" si="16"/>
        <v>0</v>
      </c>
      <c r="BA71" s="11">
        <f t="shared" si="17"/>
        <v>0</v>
      </c>
      <c r="BB71" s="11">
        <f t="shared" si="18"/>
        <v>0</v>
      </c>
      <c r="BC71" s="11">
        <f t="shared" si="19"/>
        <v>2</v>
      </c>
    </row>
    <row r="72" spans="1:55" x14ac:dyDescent="0.25">
      <c r="A72" s="11" t="s">
        <v>251</v>
      </c>
      <c r="B72" s="62">
        <v>1073153850</v>
      </c>
      <c r="C72" s="11" t="s">
        <v>252</v>
      </c>
      <c r="D72" s="78">
        <v>0.5625</v>
      </c>
      <c r="E72" s="78">
        <v>0.89583333333333337</v>
      </c>
      <c r="F72" s="11" t="s">
        <v>18</v>
      </c>
      <c r="G72" s="47" t="s">
        <v>494</v>
      </c>
      <c r="H72" s="12">
        <v>42028</v>
      </c>
      <c r="I72" s="11" t="s">
        <v>443</v>
      </c>
      <c r="J72" s="11" t="s">
        <v>475</v>
      </c>
      <c r="K72" s="11" t="s">
        <v>19</v>
      </c>
      <c r="L72" s="3">
        <v>1</v>
      </c>
      <c r="M72" s="3">
        <v>1</v>
      </c>
      <c r="N72" s="3">
        <v>1</v>
      </c>
      <c r="O72" s="3" t="s">
        <v>54</v>
      </c>
      <c r="P72" s="3">
        <v>1</v>
      </c>
      <c r="Q72" s="3">
        <v>1</v>
      </c>
      <c r="R72" s="3">
        <v>1</v>
      </c>
      <c r="S72" s="3">
        <v>1</v>
      </c>
      <c r="T72" s="3">
        <v>1</v>
      </c>
      <c r="U72" s="3">
        <v>1</v>
      </c>
      <c r="V72" s="3">
        <v>1</v>
      </c>
      <c r="W72" s="3" t="s">
        <v>54</v>
      </c>
      <c r="X72" s="3">
        <v>1</v>
      </c>
      <c r="Y72" s="3">
        <v>1</v>
      </c>
      <c r="Z72" s="3">
        <v>1</v>
      </c>
      <c r="AA72" s="3">
        <v>1</v>
      </c>
      <c r="AB72" s="3">
        <v>1</v>
      </c>
      <c r="AC72" s="3" t="s">
        <v>54</v>
      </c>
      <c r="AD72" s="3">
        <v>1</v>
      </c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29"/>
      <c r="AS72" s="59"/>
      <c r="AT72" s="11">
        <f t="shared" si="10"/>
        <v>16</v>
      </c>
      <c r="AU72" s="11">
        <f t="shared" si="11"/>
        <v>0</v>
      </c>
      <c r="AV72" s="11">
        <f t="shared" si="12"/>
        <v>0</v>
      </c>
      <c r="AW72" s="11">
        <f t="shared" si="13"/>
        <v>3</v>
      </c>
      <c r="AX72" s="11">
        <f t="shared" si="14"/>
        <v>0</v>
      </c>
      <c r="AY72" s="11">
        <f t="shared" si="15"/>
        <v>0</v>
      </c>
      <c r="AZ72" s="11">
        <f t="shared" si="16"/>
        <v>0</v>
      </c>
      <c r="BA72" s="11">
        <f t="shared" si="17"/>
        <v>0</v>
      </c>
      <c r="BB72" s="11">
        <f t="shared" si="18"/>
        <v>0</v>
      </c>
      <c r="BC72" s="11">
        <f t="shared" si="19"/>
        <v>0</v>
      </c>
    </row>
    <row r="73" spans="1:55" x14ac:dyDescent="0.25">
      <c r="A73" s="11" t="s">
        <v>255</v>
      </c>
      <c r="B73" s="62">
        <v>1022352109</v>
      </c>
      <c r="C73" s="11" t="s">
        <v>256</v>
      </c>
      <c r="D73" s="78">
        <v>0.29166666666666669</v>
      </c>
      <c r="E73" s="78">
        <v>0.625</v>
      </c>
      <c r="F73" s="11" t="s">
        <v>14</v>
      </c>
      <c r="G73" s="47" t="s">
        <v>494</v>
      </c>
      <c r="H73" s="12">
        <v>42028</v>
      </c>
      <c r="I73" s="11" t="s">
        <v>443</v>
      </c>
      <c r="J73" s="11" t="s">
        <v>597</v>
      </c>
      <c r="K73" s="11" t="s">
        <v>19</v>
      </c>
      <c r="L73" s="5">
        <v>1</v>
      </c>
      <c r="M73" s="28">
        <v>1</v>
      </c>
      <c r="N73" s="5">
        <v>1</v>
      </c>
      <c r="O73" s="5" t="s">
        <v>54</v>
      </c>
      <c r="P73" s="5">
        <v>1</v>
      </c>
      <c r="Q73" s="5">
        <v>1</v>
      </c>
      <c r="R73" s="5">
        <v>1</v>
      </c>
      <c r="S73" s="3">
        <v>1</v>
      </c>
      <c r="T73" s="5">
        <v>1</v>
      </c>
      <c r="U73" s="5">
        <v>1</v>
      </c>
      <c r="V73" s="5" t="s">
        <v>24</v>
      </c>
      <c r="W73" s="5" t="s">
        <v>54</v>
      </c>
      <c r="X73" s="5">
        <v>1</v>
      </c>
      <c r="Y73" s="5">
        <v>1</v>
      </c>
      <c r="Z73" s="5" t="s">
        <v>24</v>
      </c>
      <c r="AA73" s="5">
        <v>1</v>
      </c>
      <c r="AB73" s="5">
        <v>1</v>
      </c>
      <c r="AC73" s="5">
        <v>1</v>
      </c>
      <c r="AD73" s="5" t="s">
        <v>54</v>
      </c>
      <c r="AE73" s="5"/>
      <c r="AF73" s="5"/>
      <c r="AG73" s="5"/>
      <c r="AH73" s="5"/>
      <c r="AI73" s="5"/>
      <c r="AJ73" s="16"/>
      <c r="AK73" s="5"/>
      <c r="AL73" s="5"/>
      <c r="AM73" s="5"/>
      <c r="AN73" s="16"/>
      <c r="AO73" s="5"/>
      <c r="AP73" s="5"/>
      <c r="AQ73" s="5"/>
      <c r="AR73" s="29"/>
      <c r="AS73" s="59"/>
      <c r="AT73" s="11">
        <f t="shared" si="10"/>
        <v>14</v>
      </c>
      <c r="AU73" s="11">
        <f t="shared" si="11"/>
        <v>2</v>
      </c>
      <c r="AV73" s="11">
        <f t="shared" si="12"/>
        <v>0</v>
      </c>
      <c r="AW73" s="11">
        <f t="shared" si="13"/>
        <v>3</v>
      </c>
      <c r="AX73" s="11">
        <f t="shared" si="14"/>
        <v>0</v>
      </c>
      <c r="AY73" s="11">
        <f t="shared" si="15"/>
        <v>0</v>
      </c>
      <c r="AZ73" s="11">
        <f t="shared" si="16"/>
        <v>0</v>
      </c>
      <c r="BA73" s="11">
        <f t="shared" si="17"/>
        <v>0</v>
      </c>
      <c r="BB73" s="11">
        <f t="shared" si="18"/>
        <v>0</v>
      </c>
      <c r="BC73" s="11">
        <f t="shared" si="19"/>
        <v>0</v>
      </c>
    </row>
    <row r="74" spans="1:55" x14ac:dyDescent="0.25">
      <c r="A74" s="11" t="s">
        <v>259</v>
      </c>
      <c r="B74" s="62">
        <v>1073696058</v>
      </c>
      <c r="C74" s="11" t="s">
        <v>260</v>
      </c>
      <c r="D74" s="78">
        <v>0.25</v>
      </c>
      <c r="E74" s="78">
        <v>0.58333333333333337</v>
      </c>
      <c r="F74" s="11" t="s">
        <v>70</v>
      </c>
      <c r="G74" s="47" t="s">
        <v>494</v>
      </c>
      <c r="H74" s="12">
        <v>42033</v>
      </c>
      <c r="I74" s="11" t="s">
        <v>443</v>
      </c>
      <c r="J74" s="11" t="s">
        <v>597</v>
      </c>
      <c r="K74" s="11" t="s">
        <v>19</v>
      </c>
      <c r="L74" s="4">
        <v>1</v>
      </c>
      <c r="M74" s="4">
        <v>1</v>
      </c>
      <c r="N74" s="14" t="s">
        <v>24</v>
      </c>
      <c r="O74" s="4" t="s">
        <v>54</v>
      </c>
      <c r="P74" s="4">
        <v>1</v>
      </c>
      <c r="Q74" s="14" t="s">
        <v>24</v>
      </c>
      <c r="R74" s="4">
        <v>1</v>
      </c>
      <c r="S74" s="3" t="s">
        <v>24</v>
      </c>
      <c r="T74" s="4">
        <v>1</v>
      </c>
      <c r="U74" s="4" t="s">
        <v>24</v>
      </c>
      <c r="V74" s="4" t="s">
        <v>24</v>
      </c>
      <c r="W74" s="4" t="s">
        <v>54</v>
      </c>
      <c r="X74" s="4">
        <v>1</v>
      </c>
      <c r="Y74" s="4" t="s">
        <v>24</v>
      </c>
      <c r="Z74" s="4" t="s">
        <v>24</v>
      </c>
      <c r="AA74" s="4">
        <v>1</v>
      </c>
      <c r="AB74" s="4">
        <v>1</v>
      </c>
      <c r="AC74" s="4">
        <v>1</v>
      </c>
      <c r="AD74" s="4" t="s">
        <v>54</v>
      </c>
      <c r="AE74" s="4"/>
      <c r="AF74" s="4"/>
      <c r="AG74" s="4"/>
      <c r="AH74" s="4"/>
      <c r="AI74" s="4"/>
      <c r="AJ74" s="14"/>
      <c r="AK74" s="4"/>
      <c r="AL74" s="4"/>
      <c r="AM74" s="4"/>
      <c r="AN74" s="4"/>
      <c r="AO74" s="4"/>
      <c r="AP74" s="4"/>
      <c r="AQ74" s="4"/>
      <c r="AR74" s="29"/>
      <c r="AS74" s="59"/>
      <c r="AT74" s="11">
        <f t="shared" si="10"/>
        <v>9</v>
      </c>
      <c r="AU74" s="11">
        <f t="shared" si="11"/>
        <v>7</v>
      </c>
      <c r="AV74" s="11">
        <f t="shared" si="12"/>
        <v>0</v>
      </c>
      <c r="AW74" s="11">
        <f t="shared" si="13"/>
        <v>3</v>
      </c>
      <c r="AX74" s="11">
        <f t="shared" si="14"/>
        <v>0</v>
      </c>
      <c r="AY74" s="11">
        <f t="shared" si="15"/>
        <v>0</v>
      </c>
      <c r="AZ74" s="11">
        <f t="shared" si="16"/>
        <v>0</v>
      </c>
      <c r="BA74" s="11">
        <f t="shared" si="17"/>
        <v>0</v>
      </c>
      <c r="BB74" s="11">
        <f t="shared" si="18"/>
        <v>0</v>
      </c>
      <c r="BC74" s="11">
        <f t="shared" si="19"/>
        <v>0</v>
      </c>
    </row>
    <row r="75" spans="1:55" x14ac:dyDescent="0.25">
      <c r="A75" s="11" t="s">
        <v>261</v>
      </c>
      <c r="B75" s="62">
        <v>1106780861</v>
      </c>
      <c r="C75" s="11" t="s">
        <v>262</v>
      </c>
      <c r="D75" s="78">
        <v>0.54166666666666663</v>
      </c>
      <c r="E75" s="78">
        <v>0.875</v>
      </c>
      <c r="F75" s="11" t="s">
        <v>18</v>
      </c>
      <c r="G75" s="47" t="s">
        <v>494</v>
      </c>
      <c r="H75" s="12">
        <v>42033</v>
      </c>
      <c r="I75" s="11" t="s">
        <v>443</v>
      </c>
      <c r="J75" s="11" t="s">
        <v>476</v>
      </c>
      <c r="K75" s="11" t="s">
        <v>19</v>
      </c>
      <c r="L75" s="16" t="s">
        <v>24</v>
      </c>
      <c r="M75" s="5">
        <v>1</v>
      </c>
      <c r="N75" s="16" t="s">
        <v>24</v>
      </c>
      <c r="O75" s="5">
        <v>1</v>
      </c>
      <c r="P75" s="5" t="s">
        <v>54</v>
      </c>
      <c r="Q75" s="5">
        <v>1</v>
      </c>
      <c r="R75" s="5">
        <v>1</v>
      </c>
      <c r="S75" s="3">
        <v>1</v>
      </c>
      <c r="T75" s="5">
        <v>1</v>
      </c>
      <c r="U75" s="5">
        <v>1</v>
      </c>
      <c r="V75" s="5">
        <v>1</v>
      </c>
      <c r="W75" s="5" t="s">
        <v>54</v>
      </c>
      <c r="X75" s="5">
        <v>0</v>
      </c>
      <c r="Y75" s="5">
        <v>1</v>
      </c>
      <c r="Z75" s="5">
        <v>1</v>
      </c>
      <c r="AA75" s="5">
        <v>1</v>
      </c>
      <c r="AB75" s="5">
        <v>1</v>
      </c>
      <c r="AC75" s="5">
        <v>1</v>
      </c>
      <c r="AD75" s="5" t="s">
        <v>54</v>
      </c>
      <c r="AE75" s="16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16"/>
      <c r="AQ75" s="16"/>
      <c r="AR75" s="29"/>
      <c r="AS75" s="59"/>
      <c r="AT75" s="11">
        <f t="shared" si="10"/>
        <v>13</v>
      </c>
      <c r="AU75" s="11">
        <f t="shared" si="11"/>
        <v>2</v>
      </c>
      <c r="AV75" s="11">
        <f t="shared" si="12"/>
        <v>1</v>
      </c>
      <c r="AW75" s="11">
        <f t="shared" si="13"/>
        <v>3</v>
      </c>
      <c r="AX75" s="11">
        <f t="shared" si="14"/>
        <v>0</v>
      </c>
      <c r="AY75" s="11">
        <f t="shared" si="15"/>
        <v>0</v>
      </c>
      <c r="AZ75" s="11">
        <f t="shared" si="16"/>
        <v>0</v>
      </c>
      <c r="BA75" s="11">
        <f t="shared" si="17"/>
        <v>0</v>
      </c>
      <c r="BB75" s="11">
        <f t="shared" si="18"/>
        <v>0</v>
      </c>
      <c r="BC75" s="11">
        <f t="shared" si="19"/>
        <v>0</v>
      </c>
    </row>
    <row r="76" spans="1:55" x14ac:dyDescent="0.25">
      <c r="A76" s="11" t="s">
        <v>263</v>
      </c>
      <c r="B76" s="62">
        <v>88030543</v>
      </c>
      <c r="C76" s="11" t="s">
        <v>264</v>
      </c>
      <c r="D76" s="78">
        <v>0.5625</v>
      </c>
      <c r="E76" s="78">
        <v>0.89583333333333337</v>
      </c>
      <c r="F76" s="11" t="s">
        <v>18</v>
      </c>
      <c r="G76" s="47" t="s">
        <v>494</v>
      </c>
      <c r="H76" s="12">
        <v>42033</v>
      </c>
      <c r="I76" s="11" t="s">
        <v>443</v>
      </c>
      <c r="J76" s="11" t="s">
        <v>478</v>
      </c>
      <c r="K76" s="11" t="s">
        <v>19</v>
      </c>
      <c r="L76" s="3">
        <v>1</v>
      </c>
      <c r="M76" s="3">
        <v>1</v>
      </c>
      <c r="N76" s="3">
        <v>1</v>
      </c>
      <c r="O76" s="3">
        <v>1</v>
      </c>
      <c r="P76" s="20" t="s">
        <v>54</v>
      </c>
      <c r="Q76" s="3" t="s">
        <v>54</v>
      </c>
      <c r="R76" s="3">
        <v>1</v>
      </c>
      <c r="S76" s="3">
        <v>1</v>
      </c>
      <c r="T76" s="3">
        <v>1</v>
      </c>
      <c r="U76" s="3">
        <v>1</v>
      </c>
      <c r="V76" s="3" t="s">
        <v>54</v>
      </c>
      <c r="W76" s="3" t="s">
        <v>24</v>
      </c>
      <c r="X76" s="3">
        <v>1</v>
      </c>
      <c r="Y76" s="3">
        <v>1</v>
      </c>
      <c r="Z76" s="3">
        <v>1</v>
      </c>
      <c r="AA76" s="3" t="s">
        <v>24</v>
      </c>
      <c r="AB76" s="3">
        <v>1</v>
      </c>
      <c r="AC76" s="3">
        <v>1</v>
      </c>
      <c r="AD76" s="3" t="s">
        <v>54</v>
      </c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29"/>
      <c r="AS76" s="59"/>
      <c r="AT76" s="11">
        <f t="shared" si="10"/>
        <v>13</v>
      </c>
      <c r="AU76" s="11">
        <f t="shared" si="11"/>
        <v>2</v>
      </c>
      <c r="AV76" s="11">
        <f t="shared" si="12"/>
        <v>0</v>
      </c>
      <c r="AW76" s="11">
        <f t="shared" si="13"/>
        <v>4</v>
      </c>
      <c r="AX76" s="11">
        <f t="shared" si="14"/>
        <v>0</v>
      </c>
      <c r="AY76" s="11">
        <f t="shared" si="15"/>
        <v>0</v>
      </c>
      <c r="AZ76" s="11">
        <f t="shared" si="16"/>
        <v>0</v>
      </c>
      <c r="BA76" s="11">
        <f t="shared" si="17"/>
        <v>0</v>
      </c>
      <c r="BB76" s="11">
        <f t="shared" si="18"/>
        <v>0</v>
      </c>
      <c r="BC76" s="11">
        <f t="shared" si="19"/>
        <v>0</v>
      </c>
    </row>
    <row r="77" spans="1:55" x14ac:dyDescent="0.25">
      <c r="A77" s="11" t="s">
        <v>265</v>
      </c>
      <c r="B77" s="62">
        <v>1073230782</v>
      </c>
      <c r="C77" s="11" t="s">
        <v>266</v>
      </c>
      <c r="D77" s="78">
        <v>0.33333333333333331</v>
      </c>
      <c r="E77" s="78">
        <v>0.70833333333333337</v>
      </c>
      <c r="F77" s="11" t="s">
        <v>70</v>
      </c>
      <c r="G77" s="47" t="s">
        <v>494</v>
      </c>
      <c r="H77" s="12">
        <v>42041</v>
      </c>
      <c r="I77" s="11" t="s">
        <v>443</v>
      </c>
      <c r="J77" s="11" t="s">
        <v>596</v>
      </c>
      <c r="K77" s="11" t="s">
        <v>89</v>
      </c>
      <c r="L77" s="3">
        <v>1</v>
      </c>
      <c r="M77" s="3">
        <v>1</v>
      </c>
      <c r="N77" s="3">
        <v>1</v>
      </c>
      <c r="O77" s="3" t="s">
        <v>24</v>
      </c>
      <c r="P77" s="20" t="s">
        <v>54</v>
      </c>
      <c r="Q77" s="3">
        <v>1</v>
      </c>
      <c r="R77" s="3" t="s">
        <v>24</v>
      </c>
      <c r="S77" s="3">
        <v>1</v>
      </c>
      <c r="T77" s="3" t="s">
        <v>24</v>
      </c>
      <c r="U77" s="3">
        <v>1</v>
      </c>
      <c r="V77" s="3">
        <v>1</v>
      </c>
      <c r="W77" s="3" t="s">
        <v>54</v>
      </c>
      <c r="X77" s="3">
        <v>1</v>
      </c>
      <c r="Y77" s="3">
        <v>1</v>
      </c>
      <c r="Z77" s="3">
        <v>1</v>
      </c>
      <c r="AA77" s="3">
        <v>1</v>
      </c>
      <c r="AB77" s="3">
        <v>1</v>
      </c>
      <c r="AC77" s="3">
        <v>1</v>
      </c>
      <c r="AD77" s="3" t="s">
        <v>54</v>
      </c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29"/>
      <c r="AS77" s="59"/>
      <c r="AT77" s="11">
        <f t="shared" si="10"/>
        <v>13</v>
      </c>
      <c r="AU77" s="11">
        <f t="shared" si="11"/>
        <v>3</v>
      </c>
      <c r="AV77" s="11">
        <f t="shared" si="12"/>
        <v>0</v>
      </c>
      <c r="AW77" s="11">
        <f t="shared" si="13"/>
        <v>3</v>
      </c>
      <c r="AX77" s="11">
        <f t="shared" si="14"/>
        <v>0</v>
      </c>
      <c r="AY77" s="11">
        <f t="shared" si="15"/>
        <v>0</v>
      </c>
      <c r="AZ77" s="11">
        <f t="shared" si="16"/>
        <v>0</v>
      </c>
      <c r="BA77" s="11">
        <f t="shared" si="17"/>
        <v>0</v>
      </c>
      <c r="BB77" s="11">
        <f t="shared" si="18"/>
        <v>0</v>
      </c>
      <c r="BC77" s="11">
        <f t="shared" si="19"/>
        <v>0</v>
      </c>
    </row>
    <row r="78" spans="1:55" x14ac:dyDescent="0.25">
      <c r="A78" s="11" t="s">
        <v>267</v>
      </c>
      <c r="B78" s="62">
        <v>1070950299</v>
      </c>
      <c r="C78" s="11" t="s">
        <v>268</v>
      </c>
      <c r="D78" s="78">
        <v>0.33333333333333331</v>
      </c>
      <c r="E78" s="78">
        <v>0.70833333333333337</v>
      </c>
      <c r="F78" s="11" t="s">
        <v>70</v>
      </c>
      <c r="G78" s="47" t="s">
        <v>494</v>
      </c>
      <c r="H78" s="12">
        <v>42041</v>
      </c>
      <c r="I78" s="11" t="s">
        <v>443</v>
      </c>
      <c r="J78" s="11" t="s">
        <v>597</v>
      </c>
      <c r="K78" s="11" t="s">
        <v>19</v>
      </c>
      <c r="L78" s="5">
        <v>0</v>
      </c>
      <c r="M78" s="16" t="s">
        <v>24</v>
      </c>
      <c r="N78" s="16" t="s">
        <v>24</v>
      </c>
      <c r="O78" s="5" t="s">
        <v>54</v>
      </c>
      <c r="P78" s="5" t="s">
        <v>24</v>
      </c>
      <c r="Q78" s="5">
        <v>1</v>
      </c>
      <c r="R78" s="5" t="s">
        <v>24</v>
      </c>
      <c r="S78" s="3">
        <v>1</v>
      </c>
      <c r="T78" s="5">
        <v>1</v>
      </c>
      <c r="U78" s="5">
        <v>1</v>
      </c>
      <c r="V78" s="5" t="s">
        <v>54</v>
      </c>
      <c r="W78" s="5">
        <v>1</v>
      </c>
      <c r="X78" s="5">
        <v>1</v>
      </c>
      <c r="Y78" s="5">
        <v>1</v>
      </c>
      <c r="Z78" s="5">
        <v>1</v>
      </c>
      <c r="AA78" s="5" t="s">
        <v>24</v>
      </c>
      <c r="AB78" s="5">
        <v>1</v>
      </c>
      <c r="AC78" s="5" t="s">
        <v>54</v>
      </c>
      <c r="AD78" s="5" t="s">
        <v>24</v>
      </c>
      <c r="AE78" s="5"/>
      <c r="AF78" s="16"/>
      <c r="AG78" s="16"/>
      <c r="AH78" s="5"/>
      <c r="AI78" s="5"/>
      <c r="AJ78" s="5"/>
      <c r="AK78" s="5"/>
      <c r="AL78" s="5"/>
      <c r="AM78" s="5"/>
      <c r="AN78" s="16"/>
      <c r="AO78" s="5"/>
      <c r="AP78" s="5"/>
      <c r="AQ78" s="5"/>
      <c r="AR78" s="29"/>
      <c r="AS78" s="59"/>
      <c r="AT78" s="11">
        <f t="shared" si="10"/>
        <v>9</v>
      </c>
      <c r="AU78" s="11">
        <f t="shared" si="11"/>
        <v>6</v>
      </c>
      <c r="AV78" s="11">
        <f t="shared" si="12"/>
        <v>1</v>
      </c>
      <c r="AW78" s="11">
        <f t="shared" si="13"/>
        <v>3</v>
      </c>
      <c r="AX78" s="11">
        <f t="shared" si="14"/>
        <v>0</v>
      </c>
      <c r="AY78" s="11">
        <f t="shared" si="15"/>
        <v>0</v>
      </c>
      <c r="AZ78" s="11">
        <f t="shared" si="16"/>
        <v>0</v>
      </c>
      <c r="BA78" s="11">
        <f t="shared" si="17"/>
        <v>0</v>
      </c>
      <c r="BB78" s="11">
        <f t="shared" si="18"/>
        <v>0</v>
      </c>
      <c r="BC78" s="11">
        <f t="shared" si="19"/>
        <v>0</v>
      </c>
    </row>
    <row r="79" spans="1:55" x14ac:dyDescent="0.25">
      <c r="A79" s="11" t="s">
        <v>269</v>
      </c>
      <c r="B79" s="62">
        <v>1030602109</v>
      </c>
      <c r="C79" s="11" t="s">
        <v>270</v>
      </c>
      <c r="D79" s="78">
        <v>0.54166666666666663</v>
      </c>
      <c r="E79" s="78">
        <v>0.875</v>
      </c>
      <c r="F79" s="11" t="s">
        <v>18</v>
      </c>
      <c r="G79" s="47" t="s">
        <v>494</v>
      </c>
      <c r="H79" s="12">
        <v>42041</v>
      </c>
      <c r="I79" s="11" t="s">
        <v>443</v>
      </c>
      <c r="J79" s="11" t="s">
        <v>597</v>
      </c>
      <c r="K79" s="11" t="s">
        <v>19</v>
      </c>
      <c r="L79" s="5">
        <v>1</v>
      </c>
      <c r="M79" s="5">
        <v>1</v>
      </c>
      <c r="N79" s="5">
        <v>0</v>
      </c>
      <c r="O79" s="5">
        <v>1</v>
      </c>
      <c r="P79" s="28" t="s">
        <v>54</v>
      </c>
      <c r="Q79" s="5">
        <v>1</v>
      </c>
      <c r="R79" s="5">
        <v>1</v>
      </c>
      <c r="S79" s="3">
        <v>1</v>
      </c>
      <c r="T79" s="5">
        <v>1</v>
      </c>
      <c r="U79" s="5" t="s">
        <v>29</v>
      </c>
      <c r="V79" s="5" t="s">
        <v>54</v>
      </c>
      <c r="W79" s="5" t="s">
        <v>24</v>
      </c>
      <c r="X79" s="5">
        <v>0</v>
      </c>
      <c r="Y79" s="5">
        <v>0</v>
      </c>
      <c r="Z79" s="5">
        <v>0</v>
      </c>
      <c r="AA79" s="5">
        <v>1</v>
      </c>
      <c r="AB79" s="5">
        <v>1</v>
      </c>
      <c r="AC79" s="5">
        <v>1</v>
      </c>
      <c r="AD79" s="5" t="s">
        <v>54</v>
      </c>
      <c r="AE79" s="16"/>
      <c r="AF79" s="5"/>
      <c r="AG79" s="28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29"/>
      <c r="AS79" s="59"/>
      <c r="AT79" s="11">
        <f t="shared" si="10"/>
        <v>10</v>
      </c>
      <c r="AU79" s="11">
        <f t="shared" si="11"/>
        <v>1</v>
      </c>
      <c r="AV79" s="11">
        <f t="shared" si="12"/>
        <v>4</v>
      </c>
      <c r="AW79" s="11">
        <f t="shared" si="13"/>
        <v>3</v>
      </c>
      <c r="AX79" s="11">
        <f t="shared" si="14"/>
        <v>0</v>
      </c>
      <c r="AY79" s="11">
        <f t="shared" si="15"/>
        <v>0</v>
      </c>
      <c r="AZ79" s="11">
        <f t="shared" si="16"/>
        <v>0</v>
      </c>
      <c r="BA79" s="11">
        <f t="shared" si="17"/>
        <v>0</v>
      </c>
      <c r="BB79" s="11">
        <f t="shared" si="18"/>
        <v>0</v>
      </c>
      <c r="BC79" s="11">
        <f t="shared" si="19"/>
        <v>1</v>
      </c>
    </row>
    <row r="80" spans="1:55" x14ac:dyDescent="0.25">
      <c r="A80" s="11" t="s">
        <v>271</v>
      </c>
      <c r="B80" s="62">
        <v>1019068410</v>
      </c>
      <c r="C80" s="11" t="s">
        <v>272</v>
      </c>
      <c r="D80" s="78">
        <v>0.25</v>
      </c>
      <c r="E80" s="78">
        <v>0.58333333333333337</v>
      </c>
      <c r="F80" s="11" t="s">
        <v>45</v>
      </c>
      <c r="G80" s="47" t="s">
        <v>494</v>
      </c>
      <c r="H80" s="12">
        <v>42041</v>
      </c>
      <c r="I80" s="11" t="s">
        <v>443</v>
      </c>
      <c r="J80" s="11" t="s">
        <v>478</v>
      </c>
      <c r="K80" s="11" t="s">
        <v>89</v>
      </c>
      <c r="L80" s="20">
        <v>1</v>
      </c>
      <c r="M80" s="3">
        <v>1</v>
      </c>
      <c r="N80" s="3">
        <v>1</v>
      </c>
      <c r="O80" s="3" t="s">
        <v>54</v>
      </c>
      <c r="P80" s="3">
        <v>1</v>
      </c>
      <c r="Q80" s="3">
        <v>1</v>
      </c>
      <c r="R80" s="3">
        <v>1</v>
      </c>
      <c r="S80" s="3">
        <v>1</v>
      </c>
      <c r="T80" s="3">
        <v>1</v>
      </c>
      <c r="U80" s="3">
        <v>1</v>
      </c>
      <c r="V80" s="3" t="s">
        <v>54</v>
      </c>
      <c r="W80" s="3">
        <v>1</v>
      </c>
      <c r="X80" s="3">
        <v>1</v>
      </c>
      <c r="Y80" s="3">
        <v>1</v>
      </c>
      <c r="Z80" s="3">
        <v>1</v>
      </c>
      <c r="AA80" s="3">
        <v>1</v>
      </c>
      <c r="AB80" s="3">
        <v>1</v>
      </c>
      <c r="AC80" s="3" t="s">
        <v>54</v>
      </c>
      <c r="AD80" s="3">
        <v>1</v>
      </c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20"/>
      <c r="AQ80" s="20"/>
      <c r="AR80" s="29"/>
      <c r="AS80" s="59"/>
      <c r="AT80" s="11">
        <f t="shared" si="10"/>
        <v>16</v>
      </c>
      <c r="AU80" s="11">
        <f t="shared" si="11"/>
        <v>0</v>
      </c>
      <c r="AV80" s="11">
        <f t="shared" si="12"/>
        <v>0</v>
      </c>
      <c r="AW80" s="11">
        <f t="shared" si="13"/>
        <v>3</v>
      </c>
      <c r="AX80" s="11">
        <f t="shared" si="14"/>
        <v>0</v>
      </c>
      <c r="AY80" s="11">
        <f t="shared" si="15"/>
        <v>0</v>
      </c>
      <c r="AZ80" s="11">
        <f t="shared" si="16"/>
        <v>0</v>
      </c>
      <c r="BA80" s="11">
        <f t="shared" si="17"/>
        <v>0</v>
      </c>
      <c r="BB80" s="11">
        <f t="shared" si="18"/>
        <v>0</v>
      </c>
      <c r="BC80" s="11">
        <f t="shared" si="19"/>
        <v>0</v>
      </c>
    </row>
    <row r="81" spans="1:55" x14ac:dyDescent="0.25">
      <c r="A81" s="11" t="s">
        <v>273</v>
      </c>
      <c r="B81" s="62">
        <v>1026275742</v>
      </c>
      <c r="C81" s="11" t="s">
        <v>274</v>
      </c>
      <c r="D81" s="78">
        <v>0.25</v>
      </c>
      <c r="E81" s="78">
        <v>0.58333333333333337</v>
      </c>
      <c r="F81" s="11" t="s">
        <v>14</v>
      </c>
      <c r="G81" s="47" t="s">
        <v>494</v>
      </c>
      <c r="H81" s="12">
        <v>42056</v>
      </c>
      <c r="I81" s="11" t="s">
        <v>443</v>
      </c>
      <c r="J81" s="11" t="s">
        <v>596</v>
      </c>
      <c r="K81" s="11" t="s">
        <v>19</v>
      </c>
      <c r="L81" s="19" t="s">
        <v>24</v>
      </c>
      <c r="M81" s="3">
        <v>1</v>
      </c>
      <c r="N81" s="3" t="s">
        <v>29</v>
      </c>
      <c r="O81" s="3" t="s">
        <v>29</v>
      </c>
      <c r="P81" s="20" t="s">
        <v>54</v>
      </c>
      <c r="Q81" s="3">
        <v>1</v>
      </c>
      <c r="R81" s="3">
        <v>1</v>
      </c>
      <c r="S81" s="3">
        <v>1</v>
      </c>
      <c r="T81" s="3">
        <v>1</v>
      </c>
      <c r="U81" s="3">
        <v>1</v>
      </c>
      <c r="V81" s="3" t="s">
        <v>54</v>
      </c>
      <c r="W81" s="3" t="s">
        <v>29</v>
      </c>
      <c r="X81" s="3" t="s">
        <v>29</v>
      </c>
      <c r="Y81" s="3" t="s">
        <v>29</v>
      </c>
      <c r="Z81" s="3" t="s">
        <v>29</v>
      </c>
      <c r="AA81" s="3" t="s">
        <v>29</v>
      </c>
      <c r="AB81" s="3" t="s">
        <v>24</v>
      </c>
      <c r="AC81" s="3" t="s">
        <v>54</v>
      </c>
      <c r="AD81" s="3" t="s">
        <v>24</v>
      </c>
      <c r="AE81" s="3"/>
      <c r="AF81" s="3"/>
      <c r="AG81" s="19"/>
      <c r="AH81" s="3"/>
      <c r="AI81" s="3"/>
      <c r="AJ81" s="19"/>
      <c r="AK81" s="19"/>
      <c r="AL81" s="3"/>
      <c r="AM81" s="3"/>
      <c r="AN81" s="19"/>
      <c r="AO81" s="3"/>
      <c r="AP81" s="19"/>
      <c r="AQ81" s="19"/>
      <c r="AR81" s="29"/>
      <c r="AS81" s="59"/>
      <c r="AT81" s="11">
        <f t="shared" si="10"/>
        <v>6</v>
      </c>
      <c r="AU81" s="11">
        <f t="shared" si="11"/>
        <v>3</v>
      </c>
      <c r="AV81" s="11">
        <f t="shared" si="12"/>
        <v>0</v>
      </c>
      <c r="AW81" s="11">
        <f t="shared" si="13"/>
        <v>3</v>
      </c>
      <c r="AX81" s="11">
        <f t="shared" si="14"/>
        <v>0</v>
      </c>
      <c r="AY81" s="11">
        <f t="shared" si="15"/>
        <v>0</v>
      </c>
      <c r="AZ81" s="11">
        <f t="shared" si="16"/>
        <v>0</v>
      </c>
      <c r="BA81" s="11">
        <f t="shared" si="17"/>
        <v>0</v>
      </c>
      <c r="BB81" s="11">
        <f t="shared" si="18"/>
        <v>0</v>
      </c>
      <c r="BC81" s="11">
        <f t="shared" si="19"/>
        <v>7</v>
      </c>
    </row>
    <row r="82" spans="1:55" x14ac:dyDescent="0.25">
      <c r="A82" s="11" t="s">
        <v>275</v>
      </c>
      <c r="B82" s="62">
        <v>1010197650</v>
      </c>
      <c r="C82" s="11" t="s">
        <v>276</v>
      </c>
      <c r="D82" s="78">
        <v>0.25</v>
      </c>
      <c r="E82" s="78">
        <v>0.58333333333333337</v>
      </c>
      <c r="F82" s="11" t="s">
        <v>14</v>
      </c>
      <c r="G82" s="47" t="s">
        <v>494</v>
      </c>
      <c r="H82" s="12">
        <v>42056</v>
      </c>
      <c r="I82" s="11" t="s">
        <v>443</v>
      </c>
      <c r="J82" s="11" t="s">
        <v>596</v>
      </c>
      <c r="K82" s="11" t="s">
        <v>19</v>
      </c>
      <c r="L82" s="3">
        <v>1</v>
      </c>
      <c r="M82" s="3">
        <v>1</v>
      </c>
      <c r="N82" s="3">
        <v>1</v>
      </c>
      <c r="O82" s="3" t="s">
        <v>54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 t="s">
        <v>24</v>
      </c>
      <c r="W82" s="3" t="s">
        <v>54</v>
      </c>
      <c r="X82" s="3">
        <v>1</v>
      </c>
      <c r="Y82" s="3">
        <v>1</v>
      </c>
      <c r="Z82" s="3">
        <v>1</v>
      </c>
      <c r="AA82" s="3">
        <v>1</v>
      </c>
      <c r="AB82" s="3">
        <v>1</v>
      </c>
      <c r="AC82" s="3">
        <v>1</v>
      </c>
      <c r="AD82" s="3" t="s">
        <v>54</v>
      </c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29"/>
      <c r="AS82" s="59"/>
      <c r="AT82" s="11">
        <f t="shared" si="10"/>
        <v>15</v>
      </c>
      <c r="AU82" s="11">
        <f t="shared" si="11"/>
        <v>1</v>
      </c>
      <c r="AV82" s="11">
        <f t="shared" si="12"/>
        <v>0</v>
      </c>
      <c r="AW82" s="11">
        <f t="shared" si="13"/>
        <v>3</v>
      </c>
      <c r="AX82" s="11">
        <f t="shared" si="14"/>
        <v>0</v>
      </c>
      <c r="AY82" s="11">
        <f t="shared" si="15"/>
        <v>0</v>
      </c>
      <c r="AZ82" s="11">
        <f t="shared" si="16"/>
        <v>0</v>
      </c>
      <c r="BA82" s="11">
        <f t="shared" si="17"/>
        <v>0</v>
      </c>
      <c r="BB82" s="11">
        <f t="shared" si="18"/>
        <v>0</v>
      </c>
      <c r="BC82" s="11">
        <f t="shared" si="19"/>
        <v>0</v>
      </c>
    </row>
    <row r="83" spans="1:55" x14ac:dyDescent="0.25">
      <c r="A83" s="11" t="s">
        <v>277</v>
      </c>
      <c r="B83" s="62">
        <v>1014227089</v>
      </c>
      <c r="C83" s="11" t="s">
        <v>278</v>
      </c>
      <c r="D83" s="78">
        <v>0.5625</v>
      </c>
      <c r="E83" s="78">
        <v>0.89583333333333337</v>
      </c>
      <c r="F83" s="11" t="s">
        <v>78</v>
      </c>
      <c r="G83" s="47" t="s">
        <v>494</v>
      </c>
      <c r="H83" s="12">
        <v>42056</v>
      </c>
      <c r="I83" s="11" t="s">
        <v>443</v>
      </c>
      <c r="J83" s="11" t="s">
        <v>597</v>
      </c>
      <c r="K83" s="11" t="s">
        <v>19</v>
      </c>
      <c r="L83" s="3">
        <v>1</v>
      </c>
      <c r="M83" s="20" t="s">
        <v>24</v>
      </c>
      <c r="N83" s="3" t="s">
        <v>24</v>
      </c>
      <c r="O83" s="3" t="s">
        <v>54</v>
      </c>
      <c r="P83" s="3">
        <v>1</v>
      </c>
      <c r="Q83" s="3">
        <v>1</v>
      </c>
      <c r="R83" s="3">
        <v>1</v>
      </c>
      <c r="S83" s="3">
        <v>1</v>
      </c>
      <c r="T83" s="3">
        <v>1</v>
      </c>
      <c r="U83" s="3">
        <v>1</v>
      </c>
      <c r="V83" s="3">
        <v>1</v>
      </c>
      <c r="W83" s="3" t="s">
        <v>54</v>
      </c>
      <c r="X83" s="3">
        <v>1</v>
      </c>
      <c r="Y83" s="3">
        <v>1</v>
      </c>
      <c r="Z83" s="3">
        <v>1</v>
      </c>
      <c r="AA83" s="3">
        <v>1</v>
      </c>
      <c r="AB83" s="3">
        <v>1</v>
      </c>
      <c r="AC83" s="3">
        <v>1</v>
      </c>
      <c r="AD83" s="3" t="s">
        <v>54</v>
      </c>
      <c r="AE83" s="3"/>
      <c r="AF83" s="3"/>
      <c r="AG83" s="19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29"/>
      <c r="AS83" s="59"/>
      <c r="AT83" s="11">
        <f t="shared" si="10"/>
        <v>14</v>
      </c>
      <c r="AU83" s="11">
        <f t="shared" si="11"/>
        <v>2</v>
      </c>
      <c r="AV83" s="11">
        <f t="shared" si="12"/>
        <v>0</v>
      </c>
      <c r="AW83" s="11">
        <f t="shared" si="13"/>
        <v>3</v>
      </c>
      <c r="AX83" s="11">
        <f t="shared" si="14"/>
        <v>0</v>
      </c>
      <c r="AY83" s="11">
        <f t="shared" si="15"/>
        <v>0</v>
      </c>
      <c r="AZ83" s="11">
        <f t="shared" si="16"/>
        <v>0</v>
      </c>
      <c r="BA83" s="11">
        <f t="shared" si="17"/>
        <v>0</v>
      </c>
      <c r="BB83" s="11">
        <f t="shared" si="18"/>
        <v>0</v>
      </c>
      <c r="BC83" s="11">
        <f t="shared" si="19"/>
        <v>0</v>
      </c>
    </row>
    <row r="84" spans="1:55" x14ac:dyDescent="0.25">
      <c r="A84" s="11" t="s">
        <v>280</v>
      </c>
      <c r="B84" s="62">
        <v>1014236081</v>
      </c>
      <c r="C84" s="11" t="s">
        <v>281</v>
      </c>
      <c r="D84" s="78">
        <v>0.25</v>
      </c>
      <c r="E84" s="78">
        <v>0.58333333333333337</v>
      </c>
      <c r="F84" s="11" t="s">
        <v>14</v>
      </c>
      <c r="G84" s="47" t="s">
        <v>494</v>
      </c>
      <c r="H84" s="12">
        <v>42066</v>
      </c>
      <c r="I84" s="11" t="s">
        <v>443</v>
      </c>
      <c r="J84" s="11" t="s">
        <v>474</v>
      </c>
      <c r="K84" s="11" t="s">
        <v>19</v>
      </c>
      <c r="L84" s="4" t="s">
        <v>54</v>
      </c>
      <c r="M84" s="21">
        <v>1</v>
      </c>
      <c r="N84" s="4" t="s">
        <v>24</v>
      </c>
      <c r="O84" s="4" t="s">
        <v>54</v>
      </c>
      <c r="P84" s="4" t="s">
        <v>24</v>
      </c>
      <c r="Q84" s="4" t="s">
        <v>24</v>
      </c>
      <c r="R84" s="4">
        <v>1</v>
      </c>
      <c r="S84" s="3" t="s">
        <v>54</v>
      </c>
      <c r="T84" s="4" t="s">
        <v>29</v>
      </c>
      <c r="U84" s="4" t="s">
        <v>24</v>
      </c>
      <c r="V84" s="4">
        <v>1</v>
      </c>
      <c r="W84" s="4" t="s">
        <v>24</v>
      </c>
      <c r="X84" s="4" t="s">
        <v>24</v>
      </c>
      <c r="Y84" s="4" t="s">
        <v>24</v>
      </c>
      <c r="Z84" s="4" t="s">
        <v>54</v>
      </c>
      <c r="AA84" s="4">
        <v>1</v>
      </c>
      <c r="AB84" s="4">
        <v>1</v>
      </c>
      <c r="AC84" s="4">
        <v>1</v>
      </c>
      <c r="AD84" s="4">
        <v>1</v>
      </c>
      <c r="AE84" s="4"/>
      <c r="AF84" s="4"/>
      <c r="AG84" s="4"/>
      <c r="AH84" s="4"/>
      <c r="AI84" s="4"/>
      <c r="AJ84" s="4"/>
      <c r="AK84" s="14"/>
      <c r="AL84" s="4"/>
      <c r="AM84" s="4"/>
      <c r="AN84" s="4"/>
      <c r="AO84" s="4"/>
      <c r="AP84" s="4"/>
      <c r="AQ84" s="4"/>
      <c r="AR84" s="29"/>
      <c r="AS84" s="59"/>
      <c r="AT84" s="11">
        <f t="shared" si="10"/>
        <v>7</v>
      </c>
      <c r="AU84" s="11">
        <f t="shared" si="11"/>
        <v>7</v>
      </c>
      <c r="AV84" s="11">
        <f t="shared" si="12"/>
        <v>0</v>
      </c>
      <c r="AW84" s="11">
        <f t="shared" si="13"/>
        <v>4</v>
      </c>
      <c r="AX84" s="11">
        <f t="shared" si="14"/>
        <v>0</v>
      </c>
      <c r="AY84" s="11">
        <f t="shared" si="15"/>
        <v>0</v>
      </c>
      <c r="AZ84" s="11">
        <f t="shared" si="16"/>
        <v>0</v>
      </c>
      <c r="BA84" s="11">
        <f t="shared" si="17"/>
        <v>0</v>
      </c>
      <c r="BB84" s="11">
        <f t="shared" si="18"/>
        <v>0</v>
      </c>
      <c r="BC84" s="11">
        <f t="shared" si="19"/>
        <v>1</v>
      </c>
    </row>
    <row r="85" spans="1:55" x14ac:dyDescent="0.25">
      <c r="A85" s="11" t="s">
        <v>282</v>
      </c>
      <c r="B85" s="62">
        <v>1118814797</v>
      </c>
      <c r="C85" s="11" t="s">
        <v>283</v>
      </c>
      <c r="D85" s="78">
        <v>0.33333333333333331</v>
      </c>
      <c r="E85" s="78">
        <v>0.70833333333333337</v>
      </c>
      <c r="F85" s="11" t="s">
        <v>45</v>
      </c>
      <c r="G85" s="47" t="s">
        <v>494</v>
      </c>
      <c r="H85" s="12">
        <v>42066</v>
      </c>
      <c r="I85" s="11" t="s">
        <v>443</v>
      </c>
      <c r="J85" s="11" t="s">
        <v>597</v>
      </c>
      <c r="K85" s="11" t="s">
        <v>19</v>
      </c>
      <c r="L85" s="3">
        <v>1</v>
      </c>
      <c r="M85" s="3">
        <v>1</v>
      </c>
      <c r="N85" s="3">
        <v>1</v>
      </c>
      <c r="O85" s="3" t="s">
        <v>54</v>
      </c>
      <c r="P85" s="3">
        <v>1</v>
      </c>
      <c r="Q85" s="3">
        <v>1</v>
      </c>
      <c r="R85" s="3">
        <v>1</v>
      </c>
      <c r="S85" s="3">
        <v>1</v>
      </c>
      <c r="T85" s="3">
        <v>1</v>
      </c>
      <c r="U85" s="3">
        <v>1</v>
      </c>
      <c r="V85" s="3" t="s">
        <v>29</v>
      </c>
      <c r="W85" s="3" t="s">
        <v>54</v>
      </c>
      <c r="X85" s="3" t="s">
        <v>29</v>
      </c>
      <c r="Y85" s="3" t="s">
        <v>29</v>
      </c>
      <c r="Z85" s="3" t="s">
        <v>29</v>
      </c>
      <c r="AA85" s="3" t="s">
        <v>29</v>
      </c>
      <c r="AB85" s="3">
        <v>1</v>
      </c>
      <c r="AC85" s="3">
        <v>1</v>
      </c>
      <c r="AD85" s="3" t="s">
        <v>54</v>
      </c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29"/>
      <c r="AS85" s="59"/>
      <c r="AT85" s="11">
        <f t="shared" si="10"/>
        <v>11</v>
      </c>
      <c r="AU85" s="11">
        <f t="shared" si="11"/>
        <v>0</v>
      </c>
      <c r="AV85" s="11">
        <f t="shared" si="12"/>
        <v>0</v>
      </c>
      <c r="AW85" s="11">
        <f t="shared" si="13"/>
        <v>3</v>
      </c>
      <c r="AX85" s="11">
        <f t="shared" si="14"/>
        <v>0</v>
      </c>
      <c r="AY85" s="11">
        <f t="shared" si="15"/>
        <v>0</v>
      </c>
      <c r="AZ85" s="11">
        <f t="shared" si="16"/>
        <v>0</v>
      </c>
      <c r="BA85" s="11">
        <f t="shared" si="17"/>
        <v>0</v>
      </c>
      <c r="BB85" s="11">
        <f t="shared" si="18"/>
        <v>0</v>
      </c>
      <c r="BC85" s="11">
        <f t="shared" si="19"/>
        <v>5</v>
      </c>
    </row>
    <row r="86" spans="1:55" x14ac:dyDescent="0.25">
      <c r="A86" s="11" t="s">
        <v>286</v>
      </c>
      <c r="B86" s="62">
        <v>1069728062</v>
      </c>
      <c r="C86" s="11" t="s">
        <v>287</v>
      </c>
      <c r="D86" s="78">
        <v>0.54166666666666663</v>
      </c>
      <c r="E86" s="78">
        <v>0.875</v>
      </c>
      <c r="F86" s="11" t="s">
        <v>45</v>
      </c>
      <c r="G86" s="47" t="s">
        <v>494</v>
      </c>
      <c r="H86" s="12">
        <v>42074</v>
      </c>
      <c r="I86" s="11" t="s">
        <v>443</v>
      </c>
      <c r="J86" s="11" t="s">
        <v>476</v>
      </c>
      <c r="K86" s="11" t="s">
        <v>19</v>
      </c>
      <c r="L86" s="3">
        <v>1</v>
      </c>
      <c r="M86" s="3">
        <v>1</v>
      </c>
      <c r="N86" s="3">
        <v>1</v>
      </c>
      <c r="O86" s="3">
        <v>1</v>
      </c>
      <c r="P86" s="20" t="s">
        <v>54</v>
      </c>
      <c r="Q86" s="3">
        <v>1</v>
      </c>
      <c r="R86" s="3" t="s">
        <v>24</v>
      </c>
      <c r="S86" s="3">
        <v>1</v>
      </c>
      <c r="T86" s="3">
        <v>1</v>
      </c>
      <c r="U86" s="3">
        <v>1</v>
      </c>
      <c r="V86" s="3" t="s">
        <v>54</v>
      </c>
      <c r="W86" s="3">
        <v>1</v>
      </c>
      <c r="X86" s="3">
        <v>1</v>
      </c>
      <c r="Y86" s="3" t="s">
        <v>24</v>
      </c>
      <c r="Z86" s="3">
        <v>1</v>
      </c>
      <c r="AA86" s="3">
        <v>1</v>
      </c>
      <c r="AB86" s="3">
        <v>1</v>
      </c>
      <c r="AC86" s="3" t="s">
        <v>54</v>
      </c>
      <c r="AD86" s="3">
        <v>1</v>
      </c>
      <c r="AE86" s="3"/>
      <c r="AF86" s="19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29"/>
      <c r="AS86" s="59"/>
      <c r="AT86" s="11">
        <f t="shared" si="10"/>
        <v>14</v>
      </c>
      <c r="AU86" s="11">
        <f t="shared" si="11"/>
        <v>2</v>
      </c>
      <c r="AV86" s="11">
        <f t="shared" si="12"/>
        <v>0</v>
      </c>
      <c r="AW86" s="11">
        <f t="shared" si="13"/>
        <v>3</v>
      </c>
      <c r="AX86" s="11">
        <f t="shared" si="14"/>
        <v>0</v>
      </c>
      <c r="AY86" s="11">
        <f t="shared" si="15"/>
        <v>0</v>
      </c>
      <c r="AZ86" s="11">
        <f t="shared" si="16"/>
        <v>0</v>
      </c>
      <c r="BA86" s="11">
        <f t="shared" si="17"/>
        <v>0</v>
      </c>
      <c r="BB86" s="11">
        <f t="shared" si="18"/>
        <v>0</v>
      </c>
      <c r="BC86" s="11">
        <f t="shared" si="19"/>
        <v>0</v>
      </c>
    </row>
    <row r="87" spans="1:55" x14ac:dyDescent="0.25">
      <c r="A87" s="11" t="s">
        <v>288</v>
      </c>
      <c r="B87" s="62">
        <v>1080362762</v>
      </c>
      <c r="C87" s="11" t="s">
        <v>289</v>
      </c>
      <c r="D87" s="78">
        <v>0.33333333333333331</v>
      </c>
      <c r="E87" s="78">
        <v>0.70833333333333337</v>
      </c>
      <c r="F87" s="11" t="s">
        <v>70</v>
      </c>
      <c r="G87" s="47" t="s">
        <v>494</v>
      </c>
      <c r="H87" s="12">
        <v>42074</v>
      </c>
      <c r="I87" s="11" t="s">
        <v>443</v>
      </c>
      <c r="J87" s="11" t="s">
        <v>597</v>
      </c>
      <c r="K87" s="11" t="s">
        <v>19</v>
      </c>
      <c r="L87" s="5">
        <v>1</v>
      </c>
      <c r="M87" s="5">
        <v>1</v>
      </c>
      <c r="N87" s="5">
        <v>1</v>
      </c>
      <c r="O87" s="5" t="s">
        <v>54</v>
      </c>
      <c r="P87" s="5">
        <v>1</v>
      </c>
      <c r="Q87" s="5" t="s">
        <v>24</v>
      </c>
      <c r="R87" s="5">
        <v>1</v>
      </c>
      <c r="S87" s="3">
        <v>1</v>
      </c>
      <c r="T87" s="5">
        <v>1</v>
      </c>
      <c r="U87" s="5">
        <v>1</v>
      </c>
      <c r="V87" s="5" t="s">
        <v>29</v>
      </c>
      <c r="W87" s="7" t="s">
        <v>54</v>
      </c>
      <c r="X87" s="5" t="s">
        <v>24</v>
      </c>
      <c r="Y87" s="5">
        <v>1</v>
      </c>
      <c r="Z87" s="5">
        <v>1</v>
      </c>
      <c r="AA87" s="5" t="s">
        <v>24</v>
      </c>
      <c r="AB87" s="5">
        <v>1</v>
      </c>
      <c r="AC87" s="5">
        <v>1</v>
      </c>
      <c r="AD87" s="5" t="s">
        <v>54</v>
      </c>
      <c r="AE87" s="5"/>
      <c r="AF87" s="16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29"/>
      <c r="AS87" s="59"/>
      <c r="AT87" s="11">
        <f t="shared" si="10"/>
        <v>12</v>
      </c>
      <c r="AU87" s="11">
        <f t="shared" si="11"/>
        <v>3</v>
      </c>
      <c r="AV87" s="11">
        <f t="shared" si="12"/>
        <v>0</v>
      </c>
      <c r="AW87" s="11">
        <f t="shared" si="13"/>
        <v>3</v>
      </c>
      <c r="AX87" s="11">
        <f t="shared" si="14"/>
        <v>0</v>
      </c>
      <c r="AY87" s="11">
        <f t="shared" si="15"/>
        <v>0</v>
      </c>
      <c r="AZ87" s="11">
        <f t="shared" si="16"/>
        <v>0</v>
      </c>
      <c r="BA87" s="11">
        <f t="shared" si="17"/>
        <v>0</v>
      </c>
      <c r="BB87" s="11">
        <f t="shared" si="18"/>
        <v>0</v>
      </c>
      <c r="BC87" s="11">
        <f t="shared" si="19"/>
        <v>1</v>
      </c>
    </row>
    <row r="88" spans="1:55" x14ac:dyDescent="0.25">
      <c r="A88" s="11" t="s">
        <v>290</v>
      </c>
      <c r="B88" s="62">
        <v>18881870</v>
      </c>
      <c r="C88" s="11" t="s">
        <v>291</v>
      </c>
      <c r="D88" s="78">
        <v>0.29166666666666669</v>
      </c>
      <c r="E88" s="78">
        <v>0.625</v>
      </c>
      <c r="F88" s="11" t="s">
        <v>65</v>
      </c>
      <c r="G88" s="47" t="s">
        <v>494</v>
      </c>
      <c r="H88" s="12">
        <v>42074</v>
      </c>
      <c r="I88" s="11" t="s">
        <v>443</v>
      </c>
      <c r="J88" s="11" t="s">
        <v>597</v>
      </c>
      <c r="K88" s="11" t="s">
        <v>19</v>
      </c>
      <c r="L88" s="3" t="s">
        <v>24</v>
      </c>
      <c r="M88" s="20">
        <v>1</v>
      </c>
      <c r="N88" s="3" t="s">
        <v>24</v>
      </c>
      <c r="O88" s="3" t="s">
        <v>54</v>
      </c>
      <c r="P88" s="3">
        <v>1</v>
      </c>
      <c r="Q88" s="3" t="s">
        <v>24</v>
      </c>
      <c r="R88" s="3" t="s">
        <v>24</v>
      </c>
      <c r="S88" s="3">
        <v>1</v>
      </c>
      <c r="T88" s="3" t="s">
        <v>24</v>
      </c>
      <c r="U88" s="3">
        <v>1</v>
      </c>
      <c r="V88" s="3">
        <v>1</v>
      </c>
      <c r="W88" s="3" t="s">
        <v>54</v>
      </c>
      <c r="X88" s="3">
        <v>1</v>
      </c>
      <c r="Y88" s="3">
        <v>1</v>
      </c>
      <c r="Z88" s="3" t="s">
        <v>24</v>
      </c>
      <c r="AA88" s="3">
        <v>1</v>
      </c>
      <c r="AB88" s="3">
        <v>1</v>
      </c>
      <c r="AC88" s="3">
        <v>1</v>
      </c>
      <c r="AD88" s="3" t="s">
        <v>54</v>
      </c>
      <c r="AE88" s="3"/>
      <c r="AF88" s="19"/>
      <c r="AG88" s="3"/>
      <c r="AH88" s="19"/>
      <c r="AI88" s="3"/>
      <c r="AJ88" s="3"/>
      <c r="AK88" s="3"/>
      <c r="AL88" s="3"/>
      <c r="AM88" s="3"/>
      <c r="AN88" s="3"/>
      <c r="AO88" s="3"/>
      <c r="AP88" s="3"/>
      <c r="AQ88" s="3"/>
      <c r="AR88" s="29"/>
      <c r="AS88" s="59"/>
      <c r="AT88" s="11">
        <f t="shared" si="10"/>
        <v>10</v>
      </c>
      <c r="AU88" s="11">
        <f t="shared" si="11"/>
        <v>6</v>
      </c>
      <c r="AV88" s="11">
        <f t="shared" si="12"/>
        <v>0</v>
      </c>
      <c r="AW88" s="11">
        <f t="shared" si="13"/>
        <v>3</v>
      </c>
      <c r="AX88" s="11">
        <f t="shared" si="14"/>
        <v>0</v>
      </c>
      <c r="AY88" s="11">
        <f t="shared" si="15"/>
        <v>0</v>
      </c>
      <c r="AZ88" s="11">
        <f t="shared" si="16"/>
        <v>0</v>
      </c>
      <c r="BA88" s="11">
        <f t="shared" si="17"/>
        <v>0</v>
      </c>
      <c r="BB88" s="11">
        <f t="shared" si="18"/>
        <v>0</v>
      </c>
      <c r="BC88" s="11">
        <f t="shared" si="19"/>
        <v>0</v>
      </c>
    </row>
    <row r="89" spans="1:55" x14ac:dyDescent="0.25">
      <c r="A89" s="11" t="s">
        <v>294</v>
      </c>
      <c r="B89" s="62">
        <v>1071549199</v>
      </c>
      <c r="C89" s="11" t="s">
        <v>295</v>
      </c>
      <c r="D89" s="78">
        <v>0.54166666666666663</v>
      </c>
      <c r="E89" s="78">
        <v>0.875</v>
      </c>
      <c r="F89" s="11" t="s">
        <v>45</v>
      </c>
      <c r="G89" s="47" t="s">
        <v>494</v>
      </c>
      <c r="H89" s="12">
        <v>42074</v>
      </c>
      <c r="I89" s="11" t="s">
        <v>443</v>
      </c>
      <c r="J89" s="11" t="s">
        <v>597</v>
      </c>
      <c r="K89" s="11" t="s">
        <v>19</v>
      </c>
      <c r="L89" s="3">
        <v>1</v>
      </c>
      <c r="M89" s="20" t="s">
        <v>24</v>
      </c>
      <c r="N89" s="3">
        <v>1</v>
      </c>
      <c r="O89" s="3">
        <v>1</v>
      </c>
      <c r="P89" s="20" t="s">
        <v>54</v>
      </c>
      <c r="Q89" s="3">
        <v>1</v>
      </c>
      <c r="R89" s="3">
        <v>1</v>
      </c>
      <c r="S89" s="3" t="s">
        <v>24</v>
      </c>
      <c r="T89" s="3">
        <v>1</v>
      </c>
      <c r="U89" s="3">
        <v>1</v>
      </c>
      <c r="V89" s="3" t="s">
        <v>54</v>
      </c>
      <c r="W89" s="3">
        <v>1</v>
      </c>
      <c r="X89" s="3">
        <v>1</v>
      </c>
      <c r="Y89" s="3" t="s">
        <v>24</v>
      </c>
      <c r="Z89" s="3">
        <v>1</v>
      </c>
      <c r="AA89" s="3">
        <v>1</v>
      </c>
      <c r="AB89" s="3">
        <v>1</v>
      </c>
      <c r="AC89" s="3" t="s">
        <v>54</v>
      </c>
      <c r="AD89" s="3">
        <v>1</v>
      </c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19"/>
      <c r="AP89" s="3"/>
      <c r="AQ89" s="3"/>
      <c r="AR89" s="29"/>
      <c r="AS89" s="59"/>
      <c r="AT89" s="11">
        <f t="shared" si="10"/>
        <v>13</v>
      </c>
      <c r="AU89" s="11">
        <f t="shared" si="11"/>
        <v>3</v>
      </c>
      <c r="AV89" s="11">
        <f t="shared" si="12"/>
        <v>0</v>
      </c>
      <c r="AW89" s="11">
        <f t="shared" si="13"/>
        <v>3</v>
      </c>
      <c r="AX89" s="11">
        <f t="shared" si="14"/>
        <v>0</v>
      </c>
      <c r="AY89" s="11">
        <f t="shared" si="15"/>
        <v>0</v>
      </c>
      <c r="AZ89" s="11">
        <f t="shared" si="16"/>
        <v>0</v>
      </c>
      <c r="BA89" s="11">
        <f t="shared" si="17"/>
        <v>0</v>
      </c>
      <c r="BB89" s="11">
        <f t="shared" si="18"/>
        <v>0</v>
      </c>
      <c r="BC89" s="11">
        <f t="shared" si="19"/>
        <v>0</v>
      </c>
    </row>
    <row r="90" spans="1:55" x14ac:dyDescent="0.25">
      <c r="A90" s="11" t="s">
        <v>304</v>
      </c>
      <c r="B90" s="62">
        <v>1136880211</v>
      </c>
      <c r="C90" s="11" t="s">
        <v>305</v>
      </c>
      <c r="D90" s="78">
        <v>0.33333333333333331</v>
      </c>
      <c r="E90" s="78">
        <v>0.70833333333333337</v>
      </c>
      <c r="F90" s="11" t="s">
        <v>45</v>
      </c>
      <c r="G90" s="47" t="s">
        <v>494</v>
      </c>
      <c r="H90" s="12">
        <v>42109</v>
      </c>
      <c r="I90" s="11" t="s">
        <v>443</v>
      </c>
      <c r="J90" s="11" t="s">
        <v>597</v>
      </c>
      <c r="K90" s="11" t="s">
        <v>306</v>
      </c>
      <c r="L90" s="5">
        <v>1</v>
      </c>
      <c r="M90" s="5">
        <v>1</v>
      </c>
      <c r="N90" s="5">
        <v>1</v>
      </c>
      <c r="O90" s="5">
        <v>1</v>
      </c>
      <c r="P90" s="28" t="s">
        <v>54</v>
      </c>
      <c r="Q90" s="5">
        <v>1</v>
      </c>
      <c r="R90" s="5">
        <v>1</v>
      </c>
      <c r="S90" s="3">
        <v>1</v>
      </c>
      <c r="T90" s="5">
        <v>1</v>
      </c>
      <c r="U90" s="5">
        <v>1</v>
      </c>
      <c r="V90" s="5" t="s">
        <v>54</v>
      </c>
      <c r="W90" s="5">
        <v>1</v>
      </c>
      <c r="X90" s="5">
        <v>1</v>
      </c>
      <c r="Y90" s="5">
        <v>1</v>
      </c>
      <c r="Z90" s="5" t="s">
        <v>24</v>
      </c>
      <c r="AA90" s="5">
        <v>1</v>
      </c>
      <c r="AB90" s="5">
        <v>1</v>
      </c>
      <c r="AC90" s="5" t="s">
        <v>54</v>
      </c>
      <c r="AD90" s="5">
        <v>1</v>
      </c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29"/>
      <c r="AS90" s="59"/>
      <c r="AT90" s="11">
        <f t="shared" si="10"/>
        <v>15</v>
      </c>
      <c r="AU90" s="11">
        <f t="shared" si="11"/>
        <v>1</v>
      </c>
      <c r="AV90" s="11">
        <f t="shared" si="12"/>
        <v>0</v>
      </c>
      <c r="AW90" s="11">
        <f t="shared" si="13"/>
        <v>3</v>
      </c>
      <c r="AX90" s="11">
        <f t="shared" si="14"/>
        <v>0</v>
      </c>
      <c r="AY90" s="11">
        <f t="shared" si="15"/>
        <v>0</v>
      </c>
      <c r="AZ90" s="11">
        <f t="shared" si="16"/>
        <v>0</v>
      </c>
      <c r="BA90" s="11">
        <f t="shared" si="17"/>
        <v>0</v>
      </c>
      <c r="BB90" s="11">
        <f t="shared" si="18"/>
        <v>0</v>
      </c>
      <c r="BC90" s="11">
        <f t="shared" si="19"/>
        <v>0</v>
      </c>
    </row>
    <row r="91" spans="1:55" x14ac:dyDescent="0.25">
      <c r="A91" s="11" t="s">
        <v>320</v>
      </c>
      <c r="B91" s="62">
        <v>1022363681</v>
      </c>
      <c r="C91" s="11" t="s">
        <v>321</v>
      </c>
      <c r="D91" s="78">
        <v>0.54166666666666663</v>
      </c>
      <c r="E91" s="78">
        <v>0.875</v>
      </c>
      <c r="F91" s="11" t="s">
        <v>45</v>
      </c>
      <c r="G91" s="47" t="s">
        <v>494</v>
      </c>
      <c r="H91" s="12">
        <v>42192</v>
      </c>
      <c r="I91" s="11" t="s">
        <v>443</v>
      </c>
      <c r="J91" s="11" t="s">
        <v>476</v>
      </c>
      <c r="K91" s="11" t="s">
        <v>89</v>
      </c>
      <c r="L91" s="5">
        <v>1</v>
      </c>
      <c r="M91" s="16" t="s">
        <v>24</v>
      </c>
      <c r="N91" s="5">
        <v>1</v>
      </c>
      <c r="O91" s="5" t="s">
        <v>54</v>
      </c>
      <c r="P91" s="5" t="s">
        <v>24</v>
      </c>
      <c r="Q91" s="5">
        <v>1</v>
      </c>
      <c r="R91" s="5">
        <v>1</v>
      </c>
      <c r="S91" s="3">
        <v>1</v>
      </c>
      <c r="T91" s="5">
        <v>1</v>
      </c>
      <c r="U91" s="5">
        <v>1</v>
      </c>
      <c r="V91" s="5" t="s">
        <v>24</v>
      </c>
      <c r="W91" s="5" t="s">
        <v>54</v>
      </c>
      <c r="X91" s="5">
        <v>1</v>
      </c>
      <c r="Y91" s="5">
        <v>1</v>
      </c>
      <c r="Z91" s="5">
        <v>1</v>
      </c>
      <c r="AA91" s="5">
        <v>1</v>
      </c>
      <c r="AB91" s="5">
        <v>1</v>
      </c>
      <c r="AC91" s="5">
        <v>1</v>
      </c>
      <c r="AD91" s="5" t="s">
        <v>54</v>
      </c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29"/>
      <c r="AS91" s="59"/>
      <c r="AT91" s="11">
        <f t="shared" si="10"/>
        <v>13</v>
      </c>
      <c r="AU91" s="11">
        <f t="shared" si="11"/>
        <v>3</v>
      </c>
      <c r="AV91" s="11">
        <f t="shared" si="12"/>
        <v>0</v>
      </c>
      <c r="AW91" s="11">
        <f t="shared" si="13"/>
        <v>3</v>
      </c>
      <c r="AX91" s="11">
        <f t="shared" si="14"/>
        <v>0</v>
      </c>
      <c r="AY91" s="11">
        <f t="shared" si="15"/>
        <v>0</v>
      </c>
      <c r="AZ91" s="11">
        <f t="shared" si="16"/>
        <v>0</v>
      </c>
      <c r="BA91" s="11">
        <f t="shared" si="17"/>
        <v>0</v>
      </c>
      <c r="BB91" s="11">
        <f t="shared" si="18"/>
        <v>0</v>
      </c>
      <c r="BC91" s="11">
        <f t="shared" si="19"/>
        <v>0</v>
      </c>
    </row>
    <row r="92" spans="1:55" x14ac:dyDescent="0.25">
      <c r="A92" s="11" t="s">
        <v>322</v>
      </c>
      <c r="B92" s="62">
        <v>1032442212</v>
      </c>
      <c r="C92" s="11" t="s">
        <v>323</v>
      </c>
      <c r="D92" s="78">
        <v>0.25</v>
      </c>
      <c r="E92" s="78">
        <v>0.58333333333333337</v>
      </c>
      <c r="F92" s="11" t="s">
        <v>65</v>
      </c>
      <c r="G92" s="47" t="s">
        <v>494</v>
      </c>
      <c r="H92" s="12">
        <v>42195</v>
      </c>
      <c r="I92" s="11" t="s">
        <v>443</v>
      </c>
      <c r="J92" s="11" t="s">
        <v>597</v>
      </c>
      <c r="K92" s="11" t="s">
        <v>19</v>
      </c>
      <c r="L92" s="3">
        <v>1</v>
      </c>
      <c r="M92" s="20">
        <v>1</v>
      </c>
      <c r="N92" s="3">
        <v>1</v>
      </c>
      <c r="O92" s="3" t="s">
        <v>54</v>
      </c>
      <c r="P92" s="3">
        <v>1</v>
      </c>
      <c r="Q92" s="3" t="s">
        <v>284</v>
      </c>
      <c r="R92" s="3">
        <v>1</v>
      </c>
      <c r="S92" s="3">
        <v>1</v>
      </c>
      <c r="T92" s="3">
        <v>1</v>
      </c>
      <c r="U92" s="3">
        <v>1</v>
      </c>
      <c r="V92" s="3">
        <v>1</v>
      </c>
      <c r="W92" s="3" t="s">
        <v>54</v>
      </c>
      <c r="X92" s="3">
        <v>1</v>
      </c>
      <c r="Y92" s="3">
        <v>1</v>
      </c>
      <c r="Z92" s="3">
        <v>1</v>
      </c>
      <c r="AA92" s="3">
        <v>1</v>
      </c>
      <c r="AB92" s="3">
        <v>1</v>
      </c>
      <c r="AC92" s="3">
        <v>1</v>
      </c>
      <c r="AD92" s="3" t="s">
        <v>54</v>
      </c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29"/>
      <c r="AS92" s="59"/>
      <c r="AT92" s="11">
        <f t="shared" si="10"/>
        <v>15</v>
      </c>
      <c r="AU92" s="11">
        <f t="shared" si="11"/>
        <v>0</v>
      </c>
      <c r="AV92" s="11">
        <f t="shared" si="12"/>
        <v>0</v>
      </c>
      <c r="AW92" s="11">
        <f t="shared" si="13"/>
        <v>3</v>
      </c>
      <c r="AX92" s="11">
        <f t="shared" si="14"/>
        <v>0</v>
      </c>
      <c r="AY92" s="11">
        <f t="shared" si="15"/>
        <v>0</v>
      </c>
      <c r="AZ92" s="11">
        <f t="shared" si="16"/>
        <v>0</v>
      </c>
      <c r="BA92" s="11">
        <f t="shared" si="17"/>
        <v>0</v>
      </c>
      <c r="BB92" s="11">
        <f t="shared" si="18"/>
        <v>1</v>
      </c>
      <c r="BC92" s="11">
        <f t="shared" si="19"/>
        <v>0</v>
      </c>
    </row>
    <row r="93" spans="1:55" x14ac:dyDescent="0.25">
      <c r="A93" s="11" t="s">
        <v>326</v>
      </c>
      <c r="B93" s="62">
        <v>91018483</v>
      </c>
      <c r="C93" s="11" t="s">
        <v>327</v>
      </c>
      <c r="D93" s="78">
        <v>0.25</v>
      </c>
      <c r="E93" s="78">
        <v>0.58333333333333337</v>
      </c>
      <c r="F93" s="11" t="s">
        <v>65</v>
      </c>
      <c r="G93" s="47" t="s">
        <v>494</v>
      </c>
      <c r="H93" s="12">
        <v>42195</v>
      </c>
      <c r="I93" s="11" t="s">
        <v>443</v>
      </c>
      <c r="J93" s="11" t="s">
        <v>597</v>
      </c>
      <c r="K93" s="11" t="s">
        <v>19</v>
      </c>
      <c r="L93" s="3">
        <v>1</v>
      </c>
      <c r="M93" s="3">
        <v>1</v>
      </c>
      <c r="N93" s="3">
        <v>1</v>
      </c>
      <c r="O93" s="3" t="s">
        <v>54</v>
      </c>
      <c r="P93" s="3">
        <v>1</v>
      </c>
      <c r="Q93" s="3">
        <v>1</v>
      </c>
      <c r="R93" s="3">
        <v>1</v>
      </c>
      <c r="S93" s="3">
        <v>1</v>
      </c>
      <c r="T93" s="3">
        <v>1</v>
      </c>
      <c r="U93" s="3">
        <v>1</v>
      </c>
      <c r="V93" s="3">
        <v>1</v>
      </c>
      <c r="W93" s="3" t="s">
        <v>54</v>
      </c>
      <c r="X93" s="3" t="s">
        <v>284</v>
      </c>
      <c r="Y93" s="3">
        <v>1</v>
      </c>
      <c r="Z93" s="3">
        <v>1</v>
      </c>
      <c r="AA93" s="3">
        <v>1</v>
      </c>
      <c r="AB93" s="3">
        <v>1</v>
      </c>
      <c r="AC93" s="3">
        <v>1</v>
      </c>
      <c r="AD93" s="3" t="s">
        <v>54</v>
      </c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29"/>
      <c r="AS93" s="59"/>
      <c r="AT93" s="11">
        <f t="shared" si="10"/>
        <v>15</v>
      </c>
      <c r="AU93" s="11">
        <f t="shared" si="11"/>
        <v>0</v>
      </c>
      <c r="AV93" s="11">
        <f t="shared" si="12"/>
        <v>0</v>
      </c>
      <c r="AW93" s="11">
        <f t="shared" si="13"/>
        <v>3</v>
      </c>
      <c r="AX93" s="11">
        <f t="shared" si="14"/>
        <v>0</v>
      </c>
      <c r="AY93" s="11">
        <f t="shared" si="15"/>
        <v>0</v>
      </c>
      <c r="AZ93" s="11">
        <f t="shared" si="16"/>
        <v>0</v>
      </c>
      <c r="BA93" s="11">
        <f t="shared" si="17"/>
        <v>0</v>
      </c>
      <c r="BB93" s="11">
        <f t="shared" si="18"/>
        <v>1</v>
      </c>
      <c r="BC93" s="11">
        <f t="shared" si="19"/>
        <v>0</v>
      </c>
    </row>
    <row r="94" spans="1:55" x14ac:dyDescent="0.25">
      <c r="A94" s="11" t="s">
        <v>328</v>
      </c>
      <c r="B94" s="62">
        <v>1070330609</v>
      </c>
      <c r="C94" s="11" t="s">
        <v>329</v>
      </c>
      <c r="D94" s="78">
        <v>0.29166666666666669</v>
      </c>
      <c r="E94" s="78">
        <v>0.625</v>
      </c>
      <c r="F94" s="11" t="s">
        <v>45</v>
      </c>
      <c r="G94" s="47" t="s">
        <v>494</v>
      </c>
      <c r="H94" s="12">
        <v>42195</v>
      </c>
      <c r="I94" s="11" t="s">
        <v>443</v>
      </c>
      <c r="J94" s="11" t="s">
        <v>476</v>
      </c>
      <c r="K94" s="11" t="s">
        <v>19</v>
      </c>
      <c r="L94" s="5">
        <v>1</v>
      </c>
      <c r="M94" s="28" t="s">
        <v>24</v>
      </c>
      <c r="N94" s="5">
        <v>1</v>
      </c>
      <c r="O94" s="5" t="s">
        <v>54</v>
      </c>
      <c r="P94" s="5">
        <v>1</v>
      </c>
      <c r="Q94" s="5">
        <v>1</v>
      </c>
      <c r="R94" s="5">
        <v>1</v>
      </c>
      <c r="S94" s="3" t="s">
        <v>24</v>
      </c>
      <c r="T94" s="5">
        <v>1</v>
      </c>
      <c r="U94" s="5">
        <v>1</v>
      </c>
      <c r="V94" s="5" t="s">
        <v>54</v>
      </c>
      <c r="W94" s="5">
        <v>1</v>
      </c>
      <c r="X94" s="5">
        <v>1</v>
      </c>
      <c r="Y94" s="5">
        <v>1</v>
      </c>
      <c r="Z94" s="5">
        <v>1</v>
      </c>
      <c r="AA94" s="5">
        <v>1</v>
      </c>
      <c r="AB94" s="5">
        <v>1</v>
      </c>
      <c r="AC94" s="5" t="s">
        <v>54</v>
      </c>
      <c r="AD94" s="5">
        <v>1</v>
      </c>
      <c r="AE94" s="5"/>
      <c r="AF94" s="16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29"/>
      <c r="AS94" s="59"/>
      <c r="AT94" s="11">
        <f t="shared" si="10"/>
        <v>14</v>
      </c>
      <c r="AU94" s="11">
        <f t="shared" si="11"/>
        <v>2</v>
      </c>
      <c r="AV94" s="11">
        <f t="shared" si="12"/>
        <v>0</v>
      </c>
      <c r="AW94" s="11">
        <f t="shared" si="13"/>
        <v>3</v>
      </c>
      <c r="AX94" s="11">
        <f t="shared" si="14"/>
        <v>0</v>
      </c>
      <c r="AY94" s="11">
        <f t="shared" si="15"/>
        <v>0</v>
      </c>
      <c r="AZ94" s="11">
        <f t="shared" si="16"/>
        <v>0</v>
      </c>
      <c r="BA94" s="11">
        <f t="shared" si="17"/>
        <v>0</v>
      </c>
      <c r="BB94" s="11">
        <f t="shared" si="18"/>
        <v>0</v>
      </c>
      <c r="BC94" s="11">
        <f t="shared" si="19"/>
        <v>0</v>
      </c>
    </row>
    <row r="95" spans="1:55" x14ac:dyDescent="0.25">
      <c r="A95" s="11" t="s">
        <v>330</v>
      </c>
      <c r="B95" s="62">
        <v>80859843</v>
      </c>
      <c r="C95" s="11" t="s">
        <v>331</v>
      </c>
      <c r="D95" s="78">
        <v>0.29166666666666669</v>
      </c>
      <c r="E95" s="78">
        <v>0.625</v>
      </c>
      <c r="F95" s="11" t="s">
        <v>45</v>
      </c>
      <c r="G95" s="47" t="s">
        <v>494</v>
      </c>
      <c r="H95" s="12">
        <v>42195</v>
      </c>
      <c r="I95" s="11" t="s">
        <v>443</v>
      </c>
      <c r="J95" s="11" t="s">
        <v>476</v>
      </c>
      <c r="K95" s="11" t="s">
        <v>19</v>
      </c>
      <c r="L95" s="5">
        <v>1</v>
      </c>
      <c r="M95" s="5">
        <v>1</v>
      </c>
      <c r="N95" s="5" t="s">
        <v>24</v>
      </c>
      <c r="O95" s="5">
        <v>1</v>
      </c>
      <c r="P95" s="28" t="s">
        <v>54</v>
      </c>
      <c r="Q95" s="5">
        <v>1</v>
      </c>
      <c r="R95" s="5">
        <v>1</v>
      </c>
      <c r="S95" s="3" t="s">
        <v>24</v>
      </c>
      <c r="T95" s="5">
        <v>1</v>
      </c>
      <c r="U95" s="5">
        <v>1</v>
      </c>
      <c r="V95" s="5" t="s">
        <v>54</v>
      </c>
      <c r="W95" s="5">
        <v>1</v>
      </c>
      <c r="X95" s="5">
        <v>1</v>
      </c>
      <c r="Y95" s="5">
        <v>1</v>
      </c>
      <c r="Z95" s="5">
        <v>1</v>
      </c>
      <c r="AA95" s="5">
        <v>1</v>
      </c>
      <c r="AB95" s="5">
        <v>1</v>
      </c>
      <c r="AC95" s="5" t="s">
        <v>54</v>
      </c>
      <c r="AD95" s="5">
        <v>1</v>
      </c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29"/>
      <c r="AS95" s="59"/>
      <c r="AT95" s="11">
        <f t="shared" si="10"/>
        <v>14</v>
      </c>
      <c r="AU95" s="11">
        <f t="shared" si="11"/>
        <v>2</v>
      </c>
      <c r="AV95" s="11">
        <f t="shared" si="12"/>
        <v>0</v>
      </c>
      <c r="AW95" s="11">
        <f t="shared" si="13"/>
        <v>3</v>
      </c>
      <c r="AX95" s="11">
        <f t="shared" si="14"/>
        <v>0</v>
      </c>
      <c r="AY95" s="11">
        <f t="shared" si="15"/>
        <v>0</v>
      </c>
      <c r="AZ95" s="11">
        <f t="shared" si="16"/>
        <v>0</v>
      </c>
      <c r="BA95" s="11">
        <f t="shared" si="17"/>
        <v>0</v>
      </c>
      <c r="BB95" s="11">
        <f t="shared" si="18"/>
        <v>0</v>
      </c>
      <c r="BC95" s="11">
        <f t="shared" si="19"/>
        <v>0</v>
      </c>
    </row>
    <row r="96" spans="1:55" x14ac:dyDescent="0.25">
      <c r="A96" s="11" t="s">
        <v>332</v>
      </c>
      <c r="B96" s="62">
        <v>1013645651</v>
      </c>
      <c r="C96" s="11" t="s">
        <v>333</v>
      </c>
      <c r="D96" s="78">
        <v>0.25</v>
      </c>
      <c r="E96" s="78">
        <v>0.58333333333333337</v>
      </c>
      <c r="F96" s="11" t="s">
        <v>14</v>
      </c>
      <c r="G96" s="47" t="s">
        <v>494</v>
      </c>
      <c r="H96" s="12">
        <v>42203</v>
      </c>
      <c r="I96" s="11" t="s">
        <v>443</v>
      </c>
      <c r="J96" s="11" t="s">
        <v>476</v>
      </c>
      <c r="K96" s="11" t="s">
        <v>89</v>
      </c>
      <c r="L96" s="5">
        <v>1</v>
      </c>
      <c r="M96" s="28">
        <v>1</v>
      </c>
      <c r="N96" s="5">
        <v>1</v>
      </c>
      <c r="O96" s="5" t="s">
        <v>24</v>
      </c>
      <c r="P96" s="28" t="s">
        <v>54</v>
      </c>
      <c r="Q96" s="5">
        <v>1</v>
      </c>
      <c r="R96" s="5">
        <v>1</v>
      </c>
      <c r="S96" s="3">
        <v>1</v>
      </c>
      <c r="T96" s="5">
        <v>1</v>
      </c>
      <c r="U96" s="5">
        <v>1</v>
      </c>
      <c r="V96" s="5" t="s">
        <v>54</v>
      </c>
      <c r="W96" s="5">
        <v>1</v>
      </c>
      <c r="X96" s="5">
        <v>1</v>
      </c>
      <c r="Y96" s="5">
        <v>1</v>
      </c>
      <c r="Z96" s="5">
        <v>1</v>
      </c>
      <c r="AA96" s="5">
        <v>1</v>
      </c>
      <c r="AB96" s="5">
        <v>1</v>
      </c>
      <c r="AC96" s="5">
        <v>1</v>
      </c>
      <c r="AD96" s="5" t="s">
        <v>54</v>
      </c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29"/>
      <c r="AS96" s="59"/>
      <c r="AT96" s="11">
        <f t="shared" si="10"/>
        <v>15</v>
      </c>
      <c r="AU96" s="11">
        <f t="shared" si="11"/>
        <v>1</v>
      </c>
      <c r="AV96" s="11">
        <f t="shared" si="12"/>
        <v>0</v>
      </c>
      <c r="AW96" s="11">
        <f t="shared" si="13"/>
        <v>3</v>
      </c>
      <c r="AX96" s="11">
        <f t="shared" si="14"/>
        <v>0</v>
      </c>
      <c r="AY96" s="11">
        <f t="shared" si="15"/>
        <v>0</v>
      </c>
      <c r="AZ96" s="11">
        <f t="shared" si="16"/>
        <v>0</v>
      </c>
      <c r="BA96" s="11">
        <f t="shared" si="17"/>
        <v>0</v>
      </c>
      <c r="BB96" s="11">
        <f t="shared" si="18"/>
        <v>0</v>
      </c>
      <c r="BC96" s="11">
        <f t="shared" si="19"/>
        <v>0</v>
      </c>
    </row>
    <row r="97" spans="1:55" x14ac:dyDescent="0.25">
      <c r="A97" s="11" t="s">
        <v>334</v>
      </c>
      <c r="B97" s="62">
        <v>1014218781</v>
      </c>
      <c r="C97" s="11" t="s">
        <v>335</v>
      </c>
      <c r="D97" s="78">
        <v>0.5625</v>
      </c>
      <c r="E97" s="78">
        <v>0.89583333333333337</v>
      </c>
      <c r="F97" s="11" t="s">
        <v>78</v>
      </c>
      <c r="G97" s="47" t="s">
        <v>494</v>
      </c>
      <c r="H97" s="12">
        <v>42206</v>
      </c>
      <c r="I97" s="11" t="s">
        <v>443</v>
      </c>
      <c r="J97" s="11" t="s">
        <v>476</v>
      </c>
      <c r="K97" s="11" t="s">
        <v>89</v>
      </c>
      <c r="L97" s="19" t="s">
        <v>24</v>
      </c>
      <c r="M97" s="3">
        <v>1</v>
      </c>
      <c r="N97" s="3" t="s">
        <v>24</v>
      </c>
      <c r="O97" s="3" t="s">
        <v>54</v>
      </c>
      <c r="P97" s="3">
        <v>1</v>
      </c>
      <c r="Q97" s="3">
        <v>1</v>
      </c>
      <c r="R97" s="3" t="s">
        <v>24</v>
      </c>
      <c r="S97" s="3">
        <v>1</v>
      </c>
      <c r="T97" s="3">
        <v>1</v>
      </c>
      <c r="U97" s="3">
        <v>1</v>
      </c>
      <c r="V97" s="3" t="s">
        <v>54</v>
      </c>
      <c r="W97" s="3">
        <v>1</v>
      </c>
      <c r="X97" s="3">
        <v>1</v>
      </c>
      <c r="Y97" s="3">
        <v>1</v>
      </c>
      <c r="Z97" s="3">
        <v>1</v>
      </c>
      <c r="AA97" s="3">
        <v>1</v>
      </c>
      <c r="AB97" s="3">
        <v>1</v>
      </c>
      <c r="AC97" s="3" t="s">
        <v>54</v>
      </c>
      <c r="AD97" s="3">
        <v>1</v>
      </c>
      <c r="AE97" s="3"/>
      <c r="AF97" s="19"/>
      <c r="AG97" s="3"/>
      <c r="AH97" s="3"/>
      <c r="AI97" s="3"/>
      <c r="AJ97" s="3"/>
      <c r="AK97" s="3"/>
      <c r="AL97" s="3"/>
      <c r="AM97" s="3"/>
      <c r="AN97" s="3"/>
      <c r="AO97" s="3"/>
      <c r="AP97" s="19"/>
      <c r="AQ97" s="19"/>
      <c r="AR97" s="29"/>
      <c r="AS97" s="59"/>
      <c r="AT97" s="11">
        <f t="shared" si="10"/>
        <v>13</v>
      </c>
      <c r="AU97" s="11">
        <f t="shared" si="11"/>
        <v>3</v>
      </c>
      <c r="AV97" s="11">
        <f t="shared" si="12"/>
        <v>0</v>
      </c>
      <c r="AW97" s="11">
        <f t="shared" si="13"/>
        <v>3</v>
      </c>
      <c r="AX97" s="11">
        <f t="shared" si="14"/>
        <v>0</v>
      </c>
      <c r="AY97" s="11">
        <f t="shared" si="15"/>
        <v>0</v>
      </c>
      <c r="AZ97" s="11">
        <f t="shared" si="16"/>
        <v>0</v>
      </c>
      <c r="BA97" s="11">
        <f t="shared" si="17"/>
        <v>0</v>
      </c>
      <c r="BB97" s="11">
        <f t="shared" si="18"/>
        <v>0</v>
      </c>
      <c r="BC97" s="11">
        <f t="shared" si="19"/>
        <v>0</v>
      </c>
    </row>
    <row r="98" spans="1:55" x14ac:dyDescent="0.25">
      <c r="A98" s="11" t="s">
        <v>338</v>
      </c>
      <c r="B98" s="62">
        <v>1022378509</v>
      </c>
      <c r="C98" s="11" t="s">
        <v>339</v>
      </c>
      <c r="D98" s="78">
        <v>0.5625</v>
      </c>
      <c r="E98" s="78">
        <v>0.89583333333333337</v>
      </c>
      <c r="F98" s="11" t="s">
        <v>78</v>
      </c>
      <c r="G98" s="47" t="s">
        <v>494</v>
      </c>
      <c r="H98" s="12">
        <v>42206</v>
      </c>
      <c r="I98" s="11" t="s">
        <v>443</v>
      </c>
      <c r="J98" s="11" t="s">
        <v>597</v>
      </c>
      <c r="K98" s="11" t="s">
        <v>89</v>
      </c>
      <c r="L98" s="3">
        <v>1</v>
      </c>
      <c r="M98" s="3">
        <v>1</v>
      </c>
      <c r="N98" s="3">
        <v>1</v>
      </c>
      <c r="O98" s="3" t="s">
        <v>54</v>
      </c>
      <c r="P98" s="3">
        <v>1</v>
      </c>
      <c r="Q98" s="3">
        <v>1</v>
      </c>
      <c r="R98" s="3" t="s">
        <v>24</v>
      </c>
      <c r="S98" s="3">
        <v>1</v>
      </c>
      <c r="T98" s="3">
        <v>1</v>
      </c>
      <c r="U98" s="3">
        <v>1</v>
      </c>
      <c r="V98" s="3" t="s">
        <v>54</v>
      </c>
      <c r="W98" s="3">
        <v>1</v>
      </c>
      <c r="X98" s="3">
        <v>1</v>
      </c>
      <c r="Y98" s="3">
        <v>1</v>
      </c>
      <c r="Z98" s="3">
        <v>1</v>
      </c>
      <c r="AA98" s="3">
        <v>1</v>
      </c>
      <c r="AB98" s="3">
        <v>1</v>
      </c>
      <c r="AC98" s="3" t="s">
        <v>54</v>
      </c>
      <c r="AD98" s="3">
        <v>1</v>
      </c>
      <c r="AE98" s="3"/>
      <c r="AF98" s="19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29"/>
      <c r="AS98" s="59"/>
      <c r="AT98" s="11">
        <f t="shared" si="10"/>
        <v>15</v>
      </c>
      <c r="AU98" s="11">
        <f t="shared" si="11"/>
        <v>1</v>
      </c>
      <c r="AV98" s="11">
        <f t="shared" si="12"/>
        <v>0</v>
      </c>
      <c r="AW98" s="11">
        <f t="shared" si="13"/>
        <v>3</v>
      </c>
      <c r="AX98" s="11">
        <f t="shared" si="14"/>
        <v>0</v>
      </c>
      <c r="AY98" s="11">
        <f t="shared" si="15"/>
        <v>0</v>
      </c>
      <c r="AZ98" s="11">
        <f t="shared" si="16"/>
        <v>0</v>
      </c>
      <c r="BA98" s="11">
        <f t="shared" si="17"/>
        <v>0</v>
      </c>
      <c r="BB98" s="11">
        <f t="shared" si="18"/>
        <v>0</v>
      </c>
      <c r="BC98" s="11">
        <f t="shared" si="19"/>
        <v>0</v>
      </c>
    </row>
    <row r="99" spans="1:55" x14ac:dyDescent="0.25">
      <c r="A99" s="11" t="s">
        <v>340</v>
      </c>
      <c r="B99" s="62">
        <v>1140414961</v>
      </c>
      <c r="C99" s="11" t="s">
        <v>341</v>
      </c>
      <c r="D99" s="78">
        <v>0.54166666666666663</v>
      </c>
      <c r="E99" s="78">
        <v>0.875</v>
      </c>
      <c r="F99" s="11" t="s">
        <v>78</v>
      </c>
      <c r="G99" s="47" t="s">
        <v>494</v>
      </c>
      <c r="H99" s="12">
        <v>42206</v>
      </c>
      <c r="I99" s="11" t="s">
        <v>443</v>
      </c>
      <c r="J99" s="11" t="s">
        <v>597</v>
      </c>
      <c r="K99" s="11" t="s">
        <v>89</v>
      </c>
      <c r="L99" s="3">
        <v>1</v>
      </c>
      <c r="M99" s="3">
        <v>1</v>
      </c>
      <c r="N99" s="3">
        <v>1</v>
      </c>
      <c r="O99" s="3">
        <v>1</v>
      </c>
      <c r="P99" s="20" t="s">
        <v>54</v>
      </c>
      <c r="Q99" s="3">
        <v>1</v>
      </c>
      <c r="R99" s="3">
        <v>1</v>
      </c>
      <c r="S99" s="3">
        <v>1</v>
      </c>
      <c r="T99" s="3">
        <v>1</v>
      </c>
      <c r="U99" s="3">
        <v>1</v>
      </c>
      <c r="V99" s="3" t="s">
        <v>54</v>
      </c>
      <c r="W99" s="3">
        <v>1</v>
      </c>
      <c r="X99" s="3">
        <v>1</v>
      </c>
      <c r="Y99" s="3">
        <v>1</v>
      </c>
      <c r="Z99" s="3">
        <v>1</v>
      </c>
      <c r="AA99" s="3">
        <v>1</v>
      </c>
      <c r="AB99" s="3">
        <v>1</v>
      </c>
      <c r="AC99" s="3">
        <v>1</v>
      </c>
      <c r="AD99" s="3" t="s">
        <v>54</v>
      </c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29"/>
      <c r="AS99" s="59"/>
      <c r="AT99" s="11">
        <f t="shared" si="10"/>
        <v>16</v>
      </c>
      <c r="AU99" s="11">
        <f t="shared" si="11"/>
        <v>0</v>
      </c>
      <c r="AV99" s="11">
        <f t="shared" si="12"/>
        <v>0</v>
      </c>
      <c r="AW99" s="11">
        <f t="shared" si="13"/>
        <v>3</v>
      </c>
      <c r="AX99" s="11">
        <f t="shared" si="14"/>
        <v>0</v>
      </c>
      <c r="AY99" s="11">
        <f t="shared" si="15"/>
        <v>0</v>
      </c>
      <c r="AZ99" s="11">
        <f t="shared" si="16"/>
        <v>0</v>
      </c>
      <c r="BA99" s="11">
        <f t="shared" si="17"/>
        <v>0</v>
      </c>
      <c r="BB99" s="11">
        <f t="shared" si="18"/>
        <v>0</v>
      </c>
      <c r="BC99" s="11">
        <f t="shared" si="19"/>
        <v>0</v>
      </c>
    </row>
    <row r="100" spans="1:55" x14ac:dyDescent="0.25">
      <c r="A100" s="11" t="s">
        <v>343</v>
      </c>
      <c r="B100" s="62">
        <v>1048848023</v>
      </c>
      <c r="C100" s="11" t="s">
        <v>346</v>
      </c>
      <c r="D100" s="78">
        <v>0.25</v>
      </c>
      <c r="E100" s="78">
        <v>0.58333333333333337</v>
      </c>
      <c r="F100" s="11" t="s">
        <v>14</v>
      </c>
      <c r="G100" s="47" t="s">
        <v>494</v>
      </c>
      <c r="H100" s="12">
        <v>41930</v>
      </c>
      <c r="I100" s="11" t="s">
        <v>443</v>
      </c>
      <c r="J100" s="11" t="s">
        <v>478</v>
      </c>
      <c r="K100" s="11" t="s">
        <v>89</v>
      </c>
      <c r="L100" s="3">
        <v>1</v>
      </c>
      <c r="M100" s="3">
        <v>1</v>
      </c>
      <c r="N100" s="3">
        <v>1</v>
      </c>
      <c r="O100" s="3">
        <v>1</v>
      </c>
      <c r="P100" s="20" t="s">
        <v>54</v>
      </c>
      <c r="Q100" s="3" t="s">
        <v>24</v>
      </c>
      <c r="R100" s="3">
        <v>1</v>
      </c>
      <c r="S100" s="3" t="s">
        <v>29</v>
      </c>
      <c r="T100" s="3" t="s">
        <v>29</v>
      </c>
      <c r="U100" s="3">
        <v>1</v>
      </c>
      <c r="V100" s="3" t="s">
        <v>54</v>
      </c>
      <c r="W100" s="3" t="s">
        <v>24</v>
      </c>
      <c r="X100" s="3">
        <v>1</v>
      </c>
      <c r="Y100" s="3">
        <v>1</v>
      </c>
      <c r="Z100" s="3">
        <v>1</v>
      </c>
      <c r="AA100" s="3">
        <v>1</v>
      </c>
      <c r="AB100" s="3" t="s">
        <v>284</v>
      </c>
      <c r="AC100" s="3">
        <v>1</v>
      </c>
      <c r="AD100" s="3" t="s">
        <v>54</v>
      </c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29"/>
      <c r="AS100" s="59"/>
      <c r="AT100" s="11">
        <f t="shared" ref="AT100:AT152" si="20">COUNTIF(L100:AP100,"1")</f>
        <v>11</v>
      </c>
      <c r="AU100" s="11">
        <f t="shared" ref="AU100:AU152" si="21">COUNTIF(L100:AP100,"R")</f>
        <v>2</v>
      </c>
      <c r="AV100" s="11">
        <f t="shared" ref="AV100:AV152" si="22">COUNTIF(L100:AP100,"0")</f>
        <v>0</v>
      </c>
      <c r="AW100" s="11">
        <f t="shared" ref="AW100:AW152" si="23">COUNTIF(L100:AP100,"D")</f>
        <v>3</v>
      </c>
      <c r="AX100" s="11">
        <f t="shared" ref="AX100:AX152" si="24">COUNTIF(L100:AP100,"V")</f>
        <v>0</v>
      </c>
      <c r="AY100" s="11">
        <f t="shared" ref="AY100:AY152" si="25">COUNTIF(L100:AP100,"L")</f>
        <v>0</v>
      </c>
      <c r="AZ100" s="11">
        <f t="shared" ref="AZ100:AZ152" si="26">COUNTIF(L100:AP100,"LN")</f>
        <v>0</v>
      </c>
      <c r="BA100" s="11">
        <f t="shared" ref="BA100:BA152" si="27">COUNTIF(L100:AP100,"C")</f>
        <v>0</v>
      </c>
      <c r="BB100" s="11">
        <f t="shared" ref="BB100:BB152" si="28">COUNTIF(L100:AP100,"P")</f>
        <v>1</v>
      </c>
      <c r="BC100" s="11">
        <f t="shared" ref="BC100:BC152" si="29">COUNTIF(L100:AP100,"I")</f>
        <v>2</v>
      </c>
    </row>
    <row r="101" spans="1:55" x14ac:dyDescent="0.25">
      <c r="A101" s="11" t="s">
        <v>344</v>
      </c>
      <c r="B101" s="62">
        <v>45542280</v>
      </c>
      <c r="C101" s="11" t="s">
        <v>347</v>
      </c>
      <c r="D101" s="78">
        <v>0.29166666666666669</v>
      </c>
      <c r="E101" s="78">
        <v>0.625</v>
      </c>
      <c r="F101" s="11" t="s">
        <v>45</v>
      </c>
      <c r="G101" s="47" t="s">
        <v>494</v>
      </c>
      <c r="H101" s="12">
        <v>41905</v>
      </c>
      <c r="I101" s="11" t="s">
        <v>443</v>
      </c>
      <c r="J101" s="11" t="s">
        <v>597</v>
      </c>
      <c r="K101" s="11" t="s">
        <v>89</v>
      </c>
      <c r="L101" s="3" t="s">
        <v>29</v>
      </c>
      <c r="M101" s="20">
        <v>1</v>
      </c>
      <c r="N101" s="3">
        <v>1</v>
      </c>
      <c r="O101" s="3" t="s">
        <v>24</v>
      </c>
      <c r="P101" s="20" t="s">
        <v>54</v>
      </c>
      <c r="Q101" s="3">
        <v>1</v>
      </c>
      <c r="R101" s="3">
        <v>1</v>
      </c>
      <c r="S101" s="3">
        <v>1</v>
      </c>
      <c r="T101" s="3">
        <v>1</v>
      </c>
      <c r="U101" s="3">
        <v>1</v>
      </c>
      <c r="V101" s="3" t="s">
        <v>54</v>
      </c>
      <c r="W101" s="3">
        <v>1</v>
      </c>
      <c r="X101" s="3">
        <v>1</v>
      </c>
      <c r="Y101" s="3">
        <v>1</v>
      </c>
      <c r="Z101" s="3" t="s">
        <v>24</v>
      </c>
      <c r="AA101" s="3" t="s">
        <v>24</v>
      </c>
      <c r="AB101" s="3">
        <v>1</v>
      </c>
      <c r="AC101" s="3" t="s">
        <v>54</v>
      </c>
      <c r="AD101" s="3">
        <v>1</v>
      </c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29"/>
      <c r="AS101" s="59"/>
      <c r="AT101" s="11">
        <f t="shared" si="20"/>
        <v>12</v>
      </c>
      <c r="AU101" s="11">
        <f t="shared" si="21"/>
        <v>3</v>
      </c>
      <c r="AV101" s="11">
        <f t="shared" si="22"/>
        <v>0</v>
      </c>
      <c r="AW101" s="11">
        <f t="shared" si="23"/>
        <v>3</v>
      </c>
      <c r="AX101" s="11">
        <f t="shared" si="24"/>
        <v>0</v>
      </c>
      <c r="AY101" s="11">
        <f t="shared" si="25"/>
        <v>0</v>
      </c>
      <c r="AZ101" s="11">
        <f t="shared" si="26"/>
        <v>0</v>
      </c>
      <c r="BA101" s="11">
        <f t="shared" si="27"/>
        <v>0</v>
      </c>
      <c r="BB101" s="11">
        <f t="shared" si="28"/>
        <v>0</v>
      </c>
      <c r="BC101" s="11">
        <f t="shared" si="29"/>
        <v>1</v>
      </c>
    </row>
    <row r="102" spans="1:55" x14ac:dyDescent="0.25">
      <c r="A102" s="11" t="s">
        <v>348</v>
      </c>
      <c r="B102" s="62">
        <v>1069743413</v>
      </c>
      <c r="C102" s="11" t="s">
        <v>349</v>
      </c>
      <c r="D102" s="78">
        <v>0.5625</v>
      </c>
      <c r="E102" s="78">
        <v>0.89583333333333337</v>
      </c>
      <c r="F102" s="11" t="s">
        <v>18</v>
      </c>
      <c r="G102" s="47" t="s">
        <v>494</v>
      </c>
      <c r="H102" s="12">
        <v>41872</v>
      </c>
      <c r="I102" s="11" t="s">
        <v>443</v>
      </c>
      <c r="J102" s="11" t="s">
        <v>596</v>
      </c>
      <c r="K102" s="11" t="s">
        <v>19</v>
      </c>
      <c r="L102" s="3">
        <v>1</v>
      </c>
      <c r="M102" s="3">
        <v>1</v>
      </c>
      <c r="N102" s="3">
        <v>1</v>
      </c>
      <c r="O102" s="3">
        <v>1</v>
      </c>
      <c r="P102" s="20" t="s">
        <v>54</v>
      </c>
      <c r="Q102" s="3">
        <v>1</v>
      </c>
      <c r="R102" s="3" t="s">
        <v>54</v>
      </c>
      <c r="S102" s="3">
        <v>1</v>
      </c>
      <c r="T102" s="3">
        <v>1</v>
      </c>
      <c r="U102" s="3">
        <v>1</v>
      </c>
      <c r="V102" s="3">
        <v>1</v>
      </c>
      <c r="W102" s="3" t="s">
        <v>24</v>
      </c>
      <c r="X102" s="3" t="s">
        <v>24</v>
      </c>
      <c r="Y102" s="3" t="s">
        <v>54</v>
      </c>
      <c r="Z102" s="3">
        <v>1</v>
      </c>
      <c r="AA102" s="3" t="s">
        <v>29</v>
      </c>
      <c r="AB102" s="3" t="s">
        <v>29</v>
      </c>
      <c r="AC102" s="3" t="s">
        <v>54</v>
      </c>
      <c r="AD102" s="3">
        <v>1</v>
      </c>
      <c r="AE102" s="19"/>
      <c r="AF102" s="3"/>
      <c r="AG102" s="3"/>
      <c r="AH102" s="3"/>
      <c r="AI102" s="3"/>
      <c r="AJ102" s="3"/>
      <c r="AK102" s="3"/>
      <c r="AL102" s="3"/>
      <c r="AM102" s="3"/>
      <c r="AN102" s="19"/>
      <c r="AO102" s="19"/>
      <c r="AP102" s="3"/>
      <c r="AQ102" s="3"/>
      <c r="AR102" s="29"/>
      <c r="AS102" s="59"/>
      <c r="AT102" s="11">
        <f t="shared" si="20"/>
        <v>11</v>
      </c>
      <c r="AU102" s="11">
        <f t="shared" si="21"/>
        <v>2</v>
      </c>
      <c r="AV102" s="11">
        <f t="shared" si="22"/>
        <v>0</v>
      </c>
      <c r="AW102" s="11">
        <f t="shared" si="23"/>
        <v>4</v>
      </c>
      <c r="AX102" s="11">
        <f t="shared" si="24"/>
        <v>0</v>
      </c>
      <c r="AY102" s="11">
        <f t="shared" si="25"/>
        <v>0</v>
      </c>
      <c r="AZ102" s="11">
        <f t="shared" si="26"/>
        <v>0</v>
      </c>
      <c r="BA102" s="11">
        <f t="shared" si="27"/>
        <v>0</v>
      </c>
      <c r="BB102" s="11">
        <f t="shared" si="28"/>
        <v>0</v>
      </c>
      <c r="BC102" s="11">
        <f t="shared" si="29"/>
        <v>2</v>
      </c>
    </row>
    <row r="103" spans="1:55" x14ac:dyDescent="0.25">
      <c r="A103" s="11" t="s">
        <v>350</v>
      </c>
      <c r="B103" s="62">
        <v>1000155198</v>
      </c>
      <c r="C103" s="11" t="s">
        <v>351</v>
      </c>
      <c r="D103" s="78">
        <v>0.54166666666666663</v>
      </c>
      <c r="E103" s="78">
        <v>0.875</v>
      </c>
      <c r="F103" s="11" t="s">
        <v>45</v>
      </c>
      <c r="G103" s="47" t="s">
        <v>494</v>
      </c>
      <c r="H103" s="12">
        <v>41874</v>
      </c>
      <c r="I103" s="11" t="s">
        <v>443</v>
      </c>
      <c r="J103" s="11" t="s">
        <v>473</v>
      </c>
      <c r="K103" s="11" t="s">
        <v>19</v>
      </c>
      <c r="L103" s="3">
        <v>1</v>
      </c>
      <c r="M103" s="19" t="s">
        <v>24</v>
      </c>
      <c r="N103" s="19" t="s">
        <v>24</v>
      </c>
      <c r="O103" s="3" t="s">
        <v>24</v>
      </c>
      <c r="P103" s="3" t="s">
        <v>54</v>
      </c>
      <c r="Q103" s="20" t="s">
        <v>24</v>
      </c>
      <c r="R103" s="3">
        <v>1</v>
      </c>
      <c r="S103" s="3">
        <v>1</v>
      </c>
      <c r="T103" s="3" t="s">
        <v>46</v>
      </c>
      <c r="U103" s="3" t="s">
        <v>46</v>
      </c>
      <c r="V103" s="3" t="s">
        <v>46</v>
      </c>
      <c r="W103" s="3" t="s">
        <v>46</v>
      </c>
      <c r="X103" s="3" t="s">
        <v>46</v>
      </c>
      <c r="Y103" s="3" t="s">
        <v>46</v>
      </c>
      <c r="Z103" s="3" t="s">
        <v>46</v>
      </c>
      <c r="AA103" s="3" t="s">
        <v>46</v>
      </c>
      <c r="AB103" s="3" t="s">
        <v>46</v>
      </c>
      <c r="AC103" s="3" t="s">
        <v>46</v>
      </c>
      <c r="AD103" s="3" t="s">
        <v>46</v>
      </c>
      <c r="AE103" s="19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29"/>
      <c r="AS103" s="59"/>
      <c r="AT103" s="11">
        <f t="shared" si="20"/>
        <v>3</v>
      </c>
      <c r="AU103" s="11">
        <f t="shared" si="21"/>
        <v>4</v>
      </c>
      <c r="AV103" s="11">
        <f t="shared" si="22"/>
        <v>0</v>
      </c>
      <c r="AW103" s="11">
        <f t="shared" si="23"/>
        <v>1</v>
      </c>
      <c r="AX103" s="11">
        <f t="shared" si="24"/>
        <v>11</v>
      </c>
      <c r="AY103" s="11">
        <f t="shared" si="25"/>
        <v>0</v>
      </c>
      <c r="AZ103" s="11">
        <f t="shared" si="26"/>
        <v>0</v>
      </c>
      <c r="BA103" s="11">
        <f t="shared" si="27"/>
        <v>0</v>
      </c>
      <c r="BB103" s="11">
        <f t="shared" si="28"/>
        <v>0</v>
      </c>
      <c r="BC103" s="11">
        <f t="shared" si="29"/>
        <v>0</v>
      </c>
    </row>
    <row r="104" spans="1:55" x14ac:dyDescent="0.25">
      <c r="A104" s="11" t="s">
        <v>352</v>
      </c>
      <c r="B104" s="62">
        <v>1014261160</v>
      </c>
      <c r="C104" s="11" t="s">
        <v>353</v>
      </c>
      <c r="D104" s="78">
        <v>0.5625</v>
      </c>
      <c r="E104" s="78">
        <v>0.89583333333333337</v>
      </c>
      <c r="F104" s="11" t="s">
        <v>18</v>
      </c>
      <c r="G104" s="47" t="s">
        <v>494</v>
      </c>
      <c r="H104" s="12">
        <v>41874</v>
      </c>
      <c r="I104" s="11" t="s">
        <v>443</v>
      </c>
      <c r="J104" s="11" t="s">
        <v>475</v>
      </c>
      <c r="K104" s="11" t="s">
        <v>19</v>
      </c>
      <c r="L104" s="3">
        <v>1</v>
      </c>
      <c r="M104" s="3">
        <v>1</v>
      </c>
      <c r="N104" s="3">
        <v>1</v>
      </c>
      <c r="O104" s="3">
        <v>1</v>
      </c>
      <c r="P104" s="3">
        <v>1</v>
      </c>
      <c r="Q104" s="3" t="s">
        <v>24</v>
      </c>
      <c r="R104" s="3" t="s">
        <v>24</v>
      </c>
      <c r="S104" s="3">
        <v>1</v>
      </c>
      <c r="T104" s="3">
        <v>1</v>
      </c>
      <c r="U104" s="3" t="s">
        <v>24</v>
      </c>
      <c r="V104" s="3" t="s">
        <v>54</v>
      </c>
      <c r="W104" s="3">
        <v>1</v>
      </c>
      <c r="X104" s="3">
        <v>1</v>
      </c>
      <c r="Y104" s="3" t="s">
        <v>24</v>
      </c>
      <c r="Z104" s="3">
        <v>1</v>
      </c>
      <c r="AA104" s="3">
        <v>1</v>
      </c>
      <c r="AB104" s="20" t="s">
        <v>46</v>
      </c>
      <c r="AC104" s="3" t="s">
        <v>46</v>
      </c>
      <c r="AD104" s="3" t="s">
        <v>46</v>
      </c>
      <c r="AE104" s="3"/>
      <c r="AF104" s="19"/>
      <c r="AG104" s="3"/>
      <c r="AH104" s="3"/>
      <c r="AI104" s="3"/>
      <c r="AJ104" s="3"/>
      <c r="AK104" s="19"/>
      <c r="AL104" s="3"/>
      <c r="AM104" s="3"/>
      <c r="AN104" s="19"/>
      <c r="AO104" s="3"/>
      <c r="AP104" s="3"/>
      <c r="AQ104" s="3"/>
      <c r="AR104" s="29"/>
      <c r="AS104" s="59"/>
      <c r="AT104" s="11">
        <f t="shared" si="20"/>
        <v>11</v>
      </c>
      <c r="AU104" s="11">
        <f t="shared" si="21"/>
        <v>4</v>
      </c>
      <c r="AV104" s="11">
        <f t="shared" si="22"/>
        <v>0</v>
      </c>
      <c r="AW104" s="11">
        <f t="shared" si="23"/>
        <v>1</v>
      </c>
      <c r="AX104" s="11">
        <f t="shared" si="24"/>
        <v>3</v>
      </c>
      <c r="AY104" s="11">
        <f t="shared" si="25"/>
        <v>0</v>
      </c>
      <c r="AZ104" s="11">
        <f t="shared" si="26"/>
        <v>0</v>
      </c>
      <c r="BA104" s="11">
        <f t="shared" si="27"/>
        <v>0</v>
      </c>
      <c r="BB104" s="11">
        <f t="shared" si="28"/>
        <v>0</v>
      </c>
      <c r="BC104" s="11">
        <f t="shared" si="29"/>
        <v>0</v>
      </c>
    </row>
    <row r="105" spans="1:55" x14ac:dyDescent="0.25">
      <c r="A105" s="11" t="s">
        <v>354</v>
      </c>
      <c r="B105" s="62">
        <v>1024538935</v>
      </c>
      <c r="C105" s="11" t="s">
        <v>355</v>
      </c>
      <c r="D105" s="78">
        <v>0.58333333333333337</v>
      </c>
      <c r="E105" s="78">
        <v>0.91666666666666663</v>
      </c>
      <c r="F105" s="11" t="s">
        <v>78</v>
      </c>
      <c r="G105" s="47" t="s">
        <v>494</v>
      </c>
      <c r="H105" s="12">
        <v>41874</v>
      </c>
      <c r="I105" s="11" t="s">
        <v>443</v>
      </c>
      <c r="J105" s="11" t="s">
        <v>473</v>
      </c>
      <c r="K105" s="11" t="s">
        <v>19</v>
      </c>
      <c r="L105" s="3">
        <v>1</v>
      </c>
      <c r="M105" s="3">
        <v>1</v>
      </c>
      <c r="N105" s="3">
        <v>1</v>
      </c>
      <c r="O105" s="3" t="s">
        <v>24</v>
      </c>
      <c r="P105" s="20" t="s">
        <v>54</v>
      </c>
      <c r="Q105" s="3">
        <v>1</v>
      </c>
      <c r="R105" s="3">
        <v>1</v>
      </c>
      <c r="S105" s="3" t="s">
        <v>284</v>
      </c>
      <c r="T105" s="3">
        <v>1</v>
      </c>
      <c r="U105" s="3">
        <v>1</v>
      </c>
      <c r="V105" s="3" t="s">
        <v>54</v>
      </c>
      <c r="W105" s="3">
        <v>1</v>
      </c>
      <c r="X105" s="3">
        <v>1</v>
      </c>
      <c r="Y105" s="3" t="s">
        <v>54</v>
      </c>
      <c r="Z105" s="3">
        <v>1</v>
      </c>
      <c r="AA105" s="3">
        <v>1</v>
      </c>
      <c r="AB105" s="3">
        <v>1</v>
      </c>
      <c r="AC105" s="3" t="s">
        <v>54</v>
      </c>
      <c r="AD105" s="3">
        <v>1</v>
      </c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19"/>
      <c r="AP105" s="3"/>
      <c r="AQ105" s="3"/>
      <c r="AR105" s="29"/>
      <c r="AS105" s="59"/>
      <c r="AT105" s="11">
        <f t="shared" si="20"/>
        <v>13</v>
      </c>
      <c r="AU105" s="11">
        <f t="shared" si="21"/>
        <v>1</v>
      </c>
      <c r="AV105" s="11">
        <f t="shared" si="22"/>
        <v>0</v>
      </c>
      <c r="AW105" s="11">
        <f t="shared" si="23"/>
        <v>4</v>
      </c>
      <c r="AX105" s="11">
        <f t="shared" si="24"/>
        <v>0</v>
      </c>
      <c r="AY105" s="11">
        <f t="shared" si="25"/>
        <v>0</v>
      </c>
      <c r="AZ105" s="11">
        <f t="shared" si="26"/>
        <v>0</v>
      </c>
      <c r="BA105" s="11">
        <f t="shared" si="27"/>
        <v>0</v>
      </c>
      <c r="BB105" s="11">
        <f t="shared" si="28"/>
        <v>1</v>
      </c>
      <c r="BC105" s="11">
        <f t="shared" si="29"/>
        <v>0</v>
      </c>
    </row>
    <row r="106" spans="1:55" x14ac:dyDescent="0.25">
      <c r="A106" s="11" t="s">
        <v>356</v>
      </c>
      <c r="B106" s="62">
        <v>1015453821</v>
      </c>
      <c r="C106" s="11" t="s">
        <v>357</v>
      </c>
      <c r="D106" s="78">
        <v>0.33333333333333331</v>
      </c>
      <c r="E106" s="78">
        <v>0.70833333333333337</v>
      </c>
      <c r="F106" s="11" t="s">
        <v>70</v>
      </c>
      <c r="G106" s="47" t="s">
        <v>494</v>
      </c>
      <c r="H106" s="12">
        <v>41880</v>
      </c>
      <c r="I106" s="11" t="s">
        <v>443</v>
      </c>
      <c r="J106" s="11" t="s">
        <v>597</v>
      </c>
      <c r="K106" s="11" t="s">
        <v>19</v>
      </c>
      <c r="L106" s="3" t="s">
        <v>54</v>
      </c>
      <c r="M106" s="20" t="s">
        <v>24</v>
      </c>
      <c r="N106" s="3">
        <v>1</v>
      </c>
      <c r="O106" s="3">
        <v>1</v>
      </c>
      <c r="P106" s="20" t="s">
        <v>54</v>
      </c>
      <c r="Q106" s="3">
        <v>1</v>
      </c>
      <c r="R106" s="3">
        <v>1</v>
      </c>
      <c r="S106" s="3">
        <v>1</v>
      </c>
      <c r="T106" s="3">
        <v>1</v>
      </c>
      <c r="U106" s="3">
        <v>1</v>
      </c>
      <c r="V106" s="3">
        <v>0</v>
      </c>
      <c r="W106" s="3">
        <v>1</v>
      </c>
      <c r="X106" s="3">
        <v>1</v>
      </c>
      <c r="Y106" s="3" t="s">
        <v>24</v>
      </c>
      <c r="Z106" s="3" t="s">
        <v>54</v>
      </c>
      <c r="AA106" s="3">
        <v>1</v>
      </c>
      <c r="AB106" s="3">
        <v>1</v>
      </c>
      <c r="AC106" s="3">
        <v>1</v>
      </c>
      <c r="AD106" s="3" t="s">
        <v>24</v>
      </c>
      <c r="AE106" s="3"/>
      <c r="AF106" s="3"/>
      <c r="AG106" s="3"/>
      <c r="AH106" s="3"/>
      <c r="AI106" s="3"/>
      <c r="AJ106" s="3"/>
      <c r="AK106" s="3"/>
      <c r="AL106" s="20"/>
      <c r="AM106" s="3"/>
      <c r="AN106" s="3"/>
      <c r="AO106" s="3"/>
      <c r="AP106" s="3"/>
      <c r="AQ106" s="3"/>
      <c r="AR106" s="29"/>
      <c r="AS106" s="59"/>
      <c r="AT106" s="11">
        <f t="shared" si="20"/>
        <v>12</v>
      </c>
      <c r="AU106" s="11">
        <f t="shared" si="21"/>
        <v>3</v>
      </c>
      <c r="AV106" s="11">
        <f t="shared" si="22"/>
        <v>1</v>
      </c>
      <c r="AW106" s="11">
        <f t="shared" si="23"/>
        <v>3</v>
      </c>
      <c r="AX106" s="11">
        <f t="shared" si="24"/>
        <v>0</v>
      </c>
      <c r="AY106" s="11">
        <f t="shared" si="25"/>
        <v>0</v>
      </c>
      <c r="AZ106" s="11">
        <f t="shared" si="26"/>
        <v>0</v>
      </c>
      <c r="BA106" s="11">
        <f t="shared" si="27"/>
        <v>0</v>
      </c>
      <c r="BB106" s="11">
        <f t="shared" si="28"/>
        <v>0</v>
      </c>
      <c r="BC106" s="11">
        <f t="shared" si="29"/>
        <v>0</v>
      </c>
    </row>
    <row r="107" spans="1:55" x14ac:dyDescent="0.25">
      <c r="A107" s="11" t="s">
        <v>358</v>
      </c>
      <c r="B107" s="62">
        <v>1015442047</v>
      </c>
      <c r="C107" s="11" t="s">
        <v>359</v>
      </c>
      <c r="D107" s="78">
        <v>0.5625</v>
      </c>
      <c r="E107" s="78">
        <v>0.89583333333333337</v>
      </c>
      <c r="F107" s="11" t="s">
        <v>18</v>
      </c>
      <c r="G107" s="47" t="s">
        <v>494</v>
      </c>
      <c r="H107" s="12">
        <v>41880</v>
      </c>
      <c r="I107" s="11" t="s">
        <v>443</v>
      </c>
      <c r="J107" s="11" t="s">
        <v>475</v>
      </c>
      <c r="K107" s="11" t="s">
        <v>19</v>
      </c>
      <c r="L107" s="3">
        <v>1</v>
      </c>
      <c r="M107" s="19" t="s">
        <v>24</v>
      </c>
      <c r="N107" s="3" t="s">
        <v>24</v>
      </c>
      <c r="O107" s="19" t="s">
        <v>24</v>
      </c>
      <c r="P107" s="20" t="s">
        <v>54</v>
      </c>
      <c r="Q107" s="19" t="s">
        <v>24</v>
      </c>
      <c r="R107" s="3">
        <v>0</v>
      </c>
      <c r="S107" s="3" t="s">
        <v>24</v>
      </c>
      <c r="T107" s="3" t="s">
        <v>24</v>
      </c>
      <c r="U107" s="3" t="s">
        <v>46</v>
      </c>
      <c r="V107" s="3" t="s">
        <v>46</v>
      </c>
      <c r="W107" s="3" t="s">
        <v>46</v>
      </c>
      <c r="X107" s="3" t="s">
        <v>46</v>
      </c>
      <c r="Y107" s="3" t="s">
        <v>46</v>
      </c>
      <c r="Z107" s="3" t="s">
        <v>46</v>
      </c>
      <c r="AA107" s="3" t="s">
        <v>46</v>
      </c>
      <c r="AB107" s="3" t="s">
        <v>46</v>
      </c>
      <c r="AC107" s="3" t="s">
        <v>46</v>
      </c>
      <c r="AD107" s="3" t="s">
        <v>46</v>
      </c>
      <c r="AE107" s="3"/>
      <c r="AF107" s="3"/>
      <c r="AG107" s="19"/>
      <c r="AH107" s="19"/>
      <c r="AI107" s="19"/>
      <c r="AJ107" s="19"/>
      <c r="AK107" s="19"/>
      <c r="AL107" s="3"/>
      <c r="AM107" s="3"/>
      <c r="AN107" s="19"/>
      <c r="AO107" s="19"/>
      <c r="AP107" s="3"/>
      <c r="AQ107" s="3"/>
      <c r="AR107" s="29"/>
      <c r="AS107" s="59"/>
      <c r="AT107" s="11">
        <f t="shared" si="20"/>
        <v>1</v>
      </c>
      <c r="AU107" s="11">
        <f t="shared" si="21"/>
        <v>6</v>
      </c>
      <c r="AV107" s="11">
        <f t="shared" si="22"/>
        <v>1</v>
      </c>
      <c r="AW107" s="11">
        <f t="shared" si="23"/>
        <v>1</v>
      </c>
      <c r="AX107" s="11">
        <f t="shared" si="24"/>
        <v>10</v>
      </c>
      <c r="AY107" s="11">
        <f t="shared" si="25"/>
        <v>0</v>
      </c>
      <c r="AZ107" s="11">
        <f t="shared" si="26"/>
        <v>0</v>
      </c>
      <c r="BA107" s="11">
        <f t="shared" si="27"/>
        <v>0</v>
      </c>
      <c r="BB107" s="11">
        <f t="shared" si="28"/>
        <v>0</v>
      </c>
      <c r="BC107" s="11">
        <f t="shared" si="29"/>
        <v>0</v>
      </c>
    </row>
    <row r="108" spans="1:55" x14ac:dyDescent="0.25">
      <c r="A108" s="11" t="s">
        <v>362</v>
      </c>
      <c r="B108" s="62">
        <v>1019105568</v>
      </c>
      <c r="C108" s="11" t="s">
        <v>363</v>
      </c>
      <c r="D108" s="78">
        <v>0.54166666666666663</v>
      </c>
      <c r="E108" s="78">
        <v>0.875</v>
      </c>
      <c r="F108" s="11" t="s">
        <v>45</v>
      </c>
      <c r="G108" s="47" t="s">
        <v>494</v>
      </c>
      <c r="H108" s="12">
        <v>41885</v>
      </c>
      <c r="I108" s="11" t="s">
        <v>443</v>
      </c>
      <c r="J108" s="11" t="s">
        <v>597</v>
      </c>
      <c r="K108" s="11" t="s">
        <v>19</v>
      </c>
      <c r="L108" s="3">
        <v>1</v>
      </c>
      <c r="M108" s="3">
        <v>1</v>
      </c>
      <c r="N108" s="3">
        <v>1</v>
      </c>
      <c r="O108" s="3" t="s">
        <v>54</v>
      </c>
      <c r="P108" s="3">
        <v>1</v>
      </c>
      <c r="Q108" s="3">
        <v>1</v>
      </c>
      <c r="R108" s="3">
        <v>1</v>
      </c>
      <c r="S108" s="3">
        <v>1</v>
      </c>
      <c r="T108" s="3">
        <v>1</v>
      </c>
      <c r="U108" s="3">
        <v>1</v>
      </c>
      <c r="V108" s="3">
        <v>1</v>
      </c>
      <c r="W108" s="3" t="s">
        <v>54</v>
      </c>
      <c r="X108" s="3">
        <v>1</v>
      </c>
      <c r="Y108" s="3" t="s">
        <v>54</v>
      </c>
      <c r="Z108" s="3">
        <v>1</v>
      </c>
      <c r="AA108" s="3">
        <v>1</v>
      </c>
      <c r="AB108" s="3">
        <v>1</v>
      </c>
      <c r="AC108" s="3" t="s">
        <v>24</v>
      </c>
      <c r="AD108" s="3" t="s">
        <v>54</v>
      </c>
      <c r="AE108" s="3"/>
      <c r="AF108" s="3"/>
      <c r="AG108" s="20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29"/>
      <c r="AS108" s="59"/>
      <c r="AT108" s="11">
        <f t="shared" si="20"/>
        <v>14</v>
      </c>
      <c r="AU108" s="11">
        <f t="shared" si="21"/>
        <v>1</v>
      </c>
      <c r="AV108" s="11">
        <f t="shared" si="22"/>
        <v>0</v>
      </c>
      <c r="AW108" s="11">
        <f t="shared" si="23"/>
        <v>4</v>
      </c>
      <c r="AX108" s="11">
        <f t="shared" si="24"/>
        <v>0</v>
      </c>
      <c r="AY108" s="11">
        <f t="shared" si="25"/>
        <v>0</v>
      </c>
      <c r="AZ108" s="11">
        <f t="shared" si="26"/>
        <v>0</v>
      </c>
      <c r="BA108" s="11">
        <f t="shared" si="27"/>
        <v>0</v>
      </c>
      <c r="BB108" s="11">
        <f t="shared" si="28"/>
        <v>0</v>
      </c>
      <c r="BC108" s="11">
        <f t="shared" si="29"/>
        <v>0</v>
      </c>
    </row>
    <row r="109" spans="1:55" x14ac:dyDescent="0.25">
      <c r="A109" s="11" t="s">
        <v>364</v>
      </c>
      <c r="B109" s="62">
        <v>1082944932</v>
      </c>
      <c r="C109" s="11" t="s">
        <v>365</v>
      </c>
      <c r="D109" s="78">
        <v>0.54166666666666663</v>
      </c>
      <c r="E109" s="78">
        <v>0.875</v>
      </c>
      <c r="F109" s="11" t="s">
        <v>78</v>
      </c>
      <c r="G109" s="47" t="s">
        <v>494</v>
      </c>
      <c r="H109" s="12">
        <v>41888</v>
      </c>
      <c r="I109" s="11" t="s">
        <v>443</v>
      </c>
      <c r="J109" s="11" t="s">
        <v>473</v>
      </c>
      <c r="K109" s="11" t="s">
        <v>19</v>
      </c>
      <c r="L109" s="3">
        <v>1</v>
      </c>
      <c r="M109" s="3">
        <v>1</v>
      </c>
      <c r="N109" s="3">
        <v>1</v>
      </c>
      <c r="O109" s="3">
        <v>1</v>
      </c>
      <c r="P109" s="20" t="s">
        <v>54</v>
      </c>
      <c r="Q109" s="3">
        <v>1</v>
      </c>
      <c r="R109" s="3">
        <v>1</v>
      </c>
      <c r="S109" s="3">
        <v>1</v>
      </c>
      <c r="T109" s="3">
        <v>1</v>
      </c>
      <c r="U109" s="3">
        <v>1</v>
      </c>
      <c r="V109" s="3" t="s">
        <v>54</v>
      </c>
      <c r="W109" s="3">
        <v>1</v>
      </c>
      <c r="X109" s="3">
        <v>1</v>
      </c>
      <c r="Y109" s="3" t="s">
        <v>54</v>
      </c>
      <c r="Z109" s="3">
        <v>1</v>
      </c>
      <c r="AA109" s="3">
        <v>1</v>
      </c>
      <c r="AB109" s="3">
        <v>1</v>
      </c>
      <c r="AC109" s="3">
        <v>1</v>
      </c>
      <c r="AD109" s="3" t="s">
        <v>54</v>
      </c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29"/>
      <c r="AS109" s="59"/>
      <c r="AT109" s="11">
        <f t="shared" si="20"/>
        <v>15</v>
      </c>
      <c r="AU109" s="11">
        <f t="shared" si="21"/>
        <v>0</v>
      </c>
      <c r="AV109" s="11">
        <f t="shared" si="22"/>
        <v>0</v>
      </c>
      <c r="AW109" s="11">
        <f t="shared" si="23"/>
        <v>4</v>
      </c>
      <c r="AX109" s="11">
        <f t="shared" si="24"/>
        <v>0</v>
      </c>
      <c r="AY109" s="11">
        <f t="shared" si="25"/>
        <v>0</v>
      </c>
      <c r="AZ109" s="11">
        <f t="shared" si="26"/>
        <v>0</v>
      </c>
      <c r="BA109" s="11">
        <f t="shared" si="27"/>
        <v>0</v>
      </c>
      <c r="BB109" s="11">
        <f t="shared" si="28"/>
        <v>0</v>
      </c>
      <c r="BC109" s="11">
        <f t="shared" si="29"/>
        <v>0</v>
      </c>
    </row>
    <row r="110" spans="1:55" x14ac:dyDescent="0.25">
      <c r="A110" s="11" t="s">
        <v>366</v>
      </c>
      <c r="B110" s="62">
        <v>1024571436</v>
      </c>
      <c r="C110" s="11" t="s">
        <v>367</v>
      </c>
      <c r="D110" s="78">
        <v>0.54166666666666663</v>
      </c>
      <c r="E110" s="78">
        <v>0.875</v>
      </c>
      <c r="F110" s="11" t="s">
        <v>45</v>
      </c>
      <c r="G110" s="47" t="s">
        <v>494</v>
      </c>
      <c r="H110" s="12">
        <v>41905</v>
      </c>
      <c r="I110" s="11" t="s">
        <v>443</v>
      </c>
      <c r="J110" s="11" t="s">
        <v>476</v>
      </c>
      <c r="K110" s="11" t="s">
        <v>19</v>
      </c>
      <c r="L110" s="3">
        <v>1</v>
      </c>
      <c r="M110" s="3">
        <v>1</v>
      </c>
      <c r="N110" s="3">
        <v>1</v>
      </c>
      <c r="O110" s="3" t="s">
        <v>24</v>
      </c>
      <c r="P110" s="20" t="s">
        <v>54</v>
      </c>
      <c r="Q110" s="3">
        <v>1</v>
      </c>
      <c r="R110" s="3">
        <v>1</v>
      </c>
      <c r="S110" s="3">
        <v>1</v>
      </c>
      <c r="T110" s="3">
        <v>1</v>
      </c>
      <c r="U110" s="3">
        <v>1</v>
      </c>
      <c r="V110" s="3" t="s">
        <v>54</v>
      </c>
      <c r="W110" s="3">
        <v>1</v>
      </c>
      <c r="X110" s="3">
        <v>1</v>
      </c>
      <c r="Y110" s="3" t="s">
        <v>54</v>
      </c>
      <c r="Z110" s="3">
        <v>1</v>
      </c>
      <c r="AA110" s="3">
        <v>1</v>
      </c>
      <c r="AB110" s="3">
        <v>1</v>
      </c>
      <c r="AC110" s="3">
        <v>1</v>
      </c>
      <c r="AD110" s="3" t="s">
        <v>54</v>
      </c>
      <c r="AE110" s="3"/>
      <c r="AF110" s="3"/>
      <c r="AG110" s="3"/>
      <c r="AH110" s="3"/>
      <c r="AI110" s="3"/>
      <c r="AJ110" s="3"/>
      <c r="AK110" s="3"/>
      <c r="AL110" s="3"/>
      <c r="AM110" s="3"/>
      <c r="AN110" s="19"/>
      <c r="AO110" s="3"/>
      <c r="AP110" s="3"/>
      <c r="AQ110" s="3"/>
      <c r="AR110" s="29"/>
      <c r="AS110" s="59"/>
      <c r="AT110" s="11">
        <f t="shared" si="20"/>
        <v>14</v>
      </c>
      <c r="AU110" s="11">
        <f t="shared" si="21"/>
        <v>1</v>
      </c>
      <c r="AV110" s="11">
        <f t="shared" si="22"/>
        <v>0</v>
      </c>
      <c r="AW110" s="11">
        <f t="shared" si="23"/>
        <v>4</v>
      </c>
      <c r="AX110" s="11">
        <f t="shared" si="24"/>
        <v>0</v>
      </c>
      <c r="AY110" s="11">
        <f t="shared" si="25"/>
        <v>0</v>
      </c>
      <c r="AZ110" s="11">
        <f t="shared" si="26"/>
        <v>0</v>
      </c>
      <c r="BA110" s="11">
        <f t="shared" si="27"/>
        <v>0</v>
      </c>
      <c r="BB110" s="11">
        <f t="shared" si="28"/>
        <v>0</v>
      </c>
      <c r="BC110" s="11">
        <f t="shared" si="29"/>
        <v>0</v>
      </c>
    </row>
    <row r="111" spans="1:55" x14ac:dyDescent="0.25">
      <c r="A111" s="11" t="s">
        <v>368</v>
      </c>
      <c r="B111" s="62">
        <v>1018463775</v>
      </c>
      <c r="C111" s="11" t="s">
        <v>369</v>
      </c>
      <c r="D111" s="78">
        <v>0.54166666666666663</v>
      </c>
      <c r="E111" s="78">
        <v>0.875</v>
      </c>
      <c r="F111" s="11" t="s">
        <v>18</v>
      </c>
      <c r="G111" s="47" t="s">
        <v>494</v>
      </c>
      <c r="H111" s="12">
        <v>41912</v>
      </c>
      <c r="I111" s="11" t="s">
        <v>443</v>
      </c>
      <c r="J111" s="11" t="s">
        <v>597</v>
      </c>
      <c r="K111" s="11" t="s">
        <v>19</v>
      </c>
      <c r="L111" s="3">
        <v>1</v>
      </c>
      <c r="M111" s="3">
        <v>1</v>
      </c>
      <c r="N111" s="3">
        <v>1</v>
      </c>
      <c r="O111" s="3">
        <v>1</v>
      </c>
      <c r="P111" s="20" t="s">
        <v>54</v>
      </c>
      <c r="Q111" s="3">
        <v>1</v>
      </c>
      <c r="R111" s="3">
        <v>1</v>
      </c>
      <c r="S111" s="3" t="s">
        <v>46</v>
      </c>
      <c r="T111" s="3" t="s">
        <v>46</v>
      </c>
      <c r="U111" s="3" t="s">
        <v>46</v>
      </c>
      <c r="V111" s="3" t="s">
        <v>46</v>
      </c>
      <c r="W111" s="3" t="s">
        <v>46</v>
      </c>
      <c r="X111" s="3" t="s">
        <v>46</v>
      </c>
      <c r="Y111" s="3" t="s">
        <v>46</v>
      </c>
      <c r="Z111" s="3" t="s">
        <v>46</v>
      </c>
      <c r="AA111" s="3" t="s">
        <v>46</v>
      </c>
      <c r="AB111" s="3" t="s">
        <v>46</v>
      </c>
      <c r="AC111" s="3" t="s">
        <v>46</v>
      </c>
      <c r="AD111" s="3" t="s">
        <v>46</v>
      </c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29"/>
      <c r="AS111" s="59"/>
      <c r="AT111" s="11">
        <f t="shared" si="20"/>
        <v>6</v>
      </c>
      <c r="AU111" s="11">
        <f t="shared" si="21"/>
        <v>0</v>
      </c>
      <c r="AV111" s="11">
        <f t="shared" si="22"/>
        <v>0</v>
      </c>
      <c r="AW111" s="11">
        <f t="shared" si="23"/>
        <v>1</v>
      </c>
      <c r="AX111" s="11">
        <f t="shared" si="24"/>
        <v>12</v>
      </c>
      <c r="AY111" s="11">
        <f t="shared" si="25"/>
        <v>0</v>
      </c>
      <c r="AZ111" s="11">
        <f t="shared" si="26"/>
        <v>0</v>
      </c>
      <c r="BA111" s="11">
        <f t="shared" si="27"/>
        <v>0</v>
      </c>
      <c r="BB111" s="11">
        <f t="shared" si="28"/>
        <v>0</v>
      </c>
      <c r="BC111" s="11">
        <f t="shared" si="29"/>
        <v>0</v>
      </c>
    </row>
    <row r="112" spans="1:55" x14ac:dyDescent="0.25">
      <c r="A112" s="11" t="s">
        <v>370</v>
      </c>
      <c r="B112" s="62">
        <v>1022990777</v>
      </c>
      <c r="C112" s="11" t="s">
        <v>371</v>
      </c>
      <c r="D112" s="78">
        <v>0.33333333333333331</v>
      </c>
      <c r="E112" s="78">
        <v>0.70833333333333337</v>
      </c>
      <c r="F112" s="11" t="s">
        <v>70</v>
      </c>
      <c r="G112" s="47" t="s">
        <v>494</v>
      </c>
      <c r="H112" s="12">
        <v>41930</v>
      </c>
      <c r="I112" s="11" t="s">
        <v>443</v>
      </c>
      <c r="J112" s="11" t="s">
        <v>597</v>
      </c>
      <c r="K112" s="11" t="s">
        <v>19</v>
      </c>
      <c r="L112" s="19" t="s">
        <v>24</v>
      </c>
      <c r="M112" s="19" t="s">
        <v>24</v>
      </c>
      <c r="N112" s="3" t="s">
        <v>24</v>
      </c>
      <c r="O112" s="3" t="s">
        <v>54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1</v>
      </c>
      <c r="V112" s="3">
        <v>1</v>
      </c>
      <c r="W112" s="3" t="s">
        <v>54</v>
      </c>
      <c r="X112" s="3">
        <v>1</v>
      </c>
      <c r="Y112" s="3">
        <v>1</v>
      </c>
      <c r="Z112" s="3">
        <v>1</v>
      </c>
      <c r="AA112" s="3">
        <v>1</v>
      </c>
      <c r="AB112" s="3">
        <v>1</v>
      </c>
      <c r="AC112" s="3">
        <v>1</v>
      </c>
      <c r="AD112" s="3" t="s">
        <v>54</v>
      </c>
      <c r="AE112" s="3"/>
      <c r="AF112" s="3"/>
      <c r="AG112" s="3"/>
      <c r="AH112" s="3"/>
      <c r="AI112" s="3"/>
      <c r="AJ112" s="3"/>
      <c r="AK112" s="19"/>
      <c r="AL112" s="3"/>
      <c r="AM112" s="3"/>
      <c r="AN112" s="3"/>
      <c r="AO112" s="3"/>
      <c r="AP112" s="19"/>
      <c r="AQ112" s="19"/>
      <c r="AR112" s="29"/>
      <c r="AS112" s="59"/>
      <c r="AT112" s="11">
        <f t="shared" si="20"/>
        <v>13</v>
      </c>
      <c r="AU112" s="11">
        <f t="shared" si="21"/>
        <v>3</v>
      </c>
      <c r="AV112" s="11">
        <f t="shared" si="22"/>
        <v>0</v>
      </c>
      <c r="AW112" s="11">
        <f t="shared" si="23"/>
        <v>3</v>
      </c>
      <c r="AX112" s="11">
        <f t="shared" si="24"/>
        <v>0</v>
      </c>
      <c r="AY112" s="11">
        <f t="shared" si="25"/>
        <v>0</v>
      </c>
      <c r="AZ112" s="11">
        <f t="shared" si="26"/>
        <v>0</v>
      </c>
      <c r="BA112" s="11">
        <f t="shared" si="27"/>
        <v>0</v>
      </c>
      <c r="BB112" s="11">
        <f t="shared" si="28"/>
        <v>0</v>
      </c>
      <c r="BC112" s="11">
        <f t="shared" si="29"/>
        <v>0</v>
      </c>
    </row>
    <row r="113" spans="1:55" x14ac:dyDescent="0.25">
      <c r="A113" s="11" t="s">
        <v>372</v>
      </c>
      <c r="B113" s="62">
        <v>10774346</v>
      </c>
      <c r="C113" s="11" t="s">
        <v>373</v>
      </c>
      <c r="D113" s="78">
        <v>0.54166666666666663</v>
      </c>
      <c r="E113" s="78">
        <v>0.875</v>
      </c>
      <c r="F113" s="11" t="s">
        <v>18</v>
      </c>
      <c r="G113" s="47" t="s">
        <v>494</v>
      </c>
      <c r="H113" s="12">
        <v>41930</v>
      </c>
      <c r="I113" s="11" t="s">
        <v>443</v>
      </c>
      <c r="J113" s="11" t="s">
        <v>597</v>
      </c>
      <c r="K113" s="11" t="s">
        <v>19</v>
      </c>
      <c r="L113" s="3">
        <v>1</v>
      </c>
      <c r="M113" s="3">
        <v>1</v>
      </c>
      <c r="N113" s="3">
        <v>1</v>
      </c>
      <c r="O113" s="3">
        <v>1</v>
      </c>
      <c r="P113" s="20" t="s">
        <v>54</v>
      </c>
      <c r="Q113" s="3">
        <v>1</v>
      </c>
      <c r="R113" s="3">
        <v>1</v>
      </c>
      <c r="S113" s="3">
        <v>1</v>
      </c>
      <c r="T113" s="3">
        <v>1</v>
      </c>
      <c r="U113" s="3">
        <v>1</v>
      </c>
      <c r="V113" s="3" t="s">
        <v>54</v>
      </c>
      <c r="W113" s="3">
        <v>1</v>
      </c>
      <c r="X113" s="3">
        <v>1</v>
      </c>
      <c r="Y113" s="3" t="s">
        <v>54</v>
      </c>
      <c r="Z113" s="3">
        <v>1</v>
      </c>
      <c r="AA113" s="3" t="s">
        <v>24</v>
      </c>
      <c r="AB113" s="3">
        <v>1</v>
      </c>
      <c r="AC113" s="3" t="s">
        <v>54</v>
      </c>
      <c r="AD113" s="3">
        <v>1</v>
      </c>
      <c r="AE113" s="3"/>
      <c r="AF113" s="19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29"/>
      <c r="AS113" s="59"/>
      <c r="AT113" s="11">
        <f t="shared" si="20"/>
        <v>14</v>
      </c>
      <c r="AU113" s="11">
        <f t="shared" si="21"/>
        <v>1</v>
      </c>
      <c r="AV113" s="11">
        <f t="shared" si="22"/>
        <v>0</v>
      </c>
      <c r="AW113" s="11">
        <f t="shared" si="23"/>
        <v>4</v>
      </c>
      <c r="AX113" s="11">
        <f t="shared" si="24"/>
        <v>0</v>
      </c>
      <c r="AY113" s="11">
        <f t="shared" si="25"/>
        <v>0</v>
      </c>
      <c r="AZ113" s="11">
        <f t="shared" si="26"/>
        <v>0</v>
      </c>
      <c r="BA113" s="11">
        <f t="shared" si="27"/>
        <v>0</v>
      </c>
      <c r="BB113" s="11">
        <f t="shared" si="28"/>
        <v>0</v>
      </c>
      <c r="BC113" s="11">
        <f t="shared" si="29"/>
        <v>0</v>
      </c>
    </row>
    <row r="114" spans="1:55" x14ac:dyDescent="0.25">
      <c r="A114" s="11" t="s">
        <v>374</v>
      </c>
      <c r="B114" s="62">
        <v>51699328</v>
      </c>
      <c r="C114" s="11" t="s">
        <v>375</v>
      </c>
      <c r="D114" s="78">
        <v>0.29166666666666669</v>
      </c>
      <c r="E114" s="78">
        <v>0.625</v>
      </c>
      <c r="F114" s="11" t="s">
        <v>45</v>
      </c>
      <c r="G114" s="47" t="s">
        <v>494</v>
      </c>
      <c r="H114" s="12">
        <v>41948</v>
      </c>
      <c r="I114" s="11" t="s">
        <v>443</v>
      </c>
      <c r="J114" s="11" t="s">
        <v>597</v>
      </c>
      <c r="K114" s="11" t="s">
        <v>19</v>
      </c>
      <c r="L114" s="3">
        <v>1</v>
      </c>
      <c r="M114" s="3">
        <v>1</v>
      </c>
      <c r="N114" s="3">
        <v>1</v>
      </c>
      <c r="O114" s="3">
        <v>1</v>
      </c>
      <c r="P114" s="20" t="s">
        <v>54</v>
      </c>
      <c r="Q114" s="3">
        <v>1</v>
      </c>
      <c r="R114" s="3">
        <v>1</v>
      </c>
      <c r="S114" s="3">
        <v>1</v>
      </c>
      <c r="T114" s="3">
        <v>1</v>
      </c>
      <c r="U114" s="3">
        <v>1</v>
      </c>
      <c r="V114" s="3" t="s">
        <v>54</v>
      </c>
      <c r="W114" s="3">
        <v>1</v>
      </c>
      <c r="X114" s="3">
        <v>1</v>
      </c>
      <c r="Y114" s="3">
        <v>1</v>
      </c>
      <c r="Z114" s="3">
        <v>1</v>
      </c>
      <c r="AA114" s="3">
        <v>1</v>
      </c>
      <c r="AB114" s="3">
        <v>1</v>
      </c>
      <c r="AC114" s="3" t="s">
        <v>54</v>
      </c>
      <c r="AD114" s="3">
        <v>1</v>
      </c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29"/>
      <c r="AS114" s="59"/>
      <c r="AT114" s="11">
        <f t="shared" si="20"/>
        <v>16</v>
      </c>
      <c r="AU114" s="11">
        <f t="shared" si="21"/>
        <v>0</v>
      </c>
      <c r="AV114" s="11">
        <f t="shared" si="22"/>
        <v>0</v>
      </c>
      <c r="AW114" s="11">
        <f t="shared" si="23"/>
        <v>3</v>
      </c>
      <c r="AX114" s="11">
        <f t="shared" si="24"/>
        <v>0</v>
      </c>
      <c r="AY114" s="11">
        <f t="shared" si="25"/>
        <v>0</v>
      </c>
      <c r="AZ114" s="11">
        <f t="shared" si="26"/>
        <v>0</v>
      </c>
      <c r="BA114" s="11">
        <f t="shared" si="27"/>
        <v>0</v>
      </c>
      <c r="BB114" s="11">
        <f t="shared" si="28"/>
        <v>0</v>
      </c>
      <c r="BC114" s="11">
        <f t="shared" si="29"/>
        <v>0</v>
      </c>
    </row>
    <row r="115" spans="1:55" x14ac:dyDescent="0.25">
      <c r="A115" s="11" t="s">
        <v>376</v>
      </c>
      <c r="B115" s="62">
        <v>1042438873</v>
      </c>
      <c r="C115" s="11" t="s">
        <v>377</v>
      </c>
      <c r="D115" s="78">
        <v>0.33333333333333331</v>
      </c>
      <c r="E115" s="78">
        <v>0.70833333333333337</v>
      </c>
      <c r="F115" s="11" t="s">
        <v>45</v>
      </c>
      <c r="G115" s="47" t="s">
        <v>494</v>
      </c>
      <c r="H115" s="12">
        <v>41970</v>
      </c>
      <c r="I115" s="11" t="s">
        <v>443</v>
      </c>
      <c r="J115" s="11" t="s">
        <v>597</v>
      </c>
      <c r="K115" s="11" t="s">
        <v>19</v>
      </c>
      <c r="L115" s="19" t="s">
        <v>24</v>
      </c>
      <c r="M115" s="3" t="s">
        <v>29</v>
      </c>
      <c r="N115" s="3" t="s">
        <v>29</v>
      </c>
      <c r="O115" s="3">
        <v>1</v>
      </c>
      <c r="P115" s="20" t="s">
        <v>54</v>
      </c>
      <c r="Q115" s="3">
        <v>1</v>
      </c>
      <c r="R115" s="20" t="s">
        <v>24</v>
      </c>
      <c r="S115" s="3">
        <v>1</v>
      </c>
      <c r="T115" s="3">
        <v>1</v>
      </c>
      <c r="U115" s="3">
        <v>1</v>
      </c>
      <c r="V115" s="3" t="s">
        <v>54</v>
      </c>
      <c r="W115" s="3">
        <v>1</v>
      </c>
      <c r="X115" s="3">
        <v>1</v>
      </c>
      <c r="Y115" s="3" t="s">
        <v>24</v>
      </c>
      <c r="Z115" s="19" t="s">
        <v>24</v>
      </c>
      <c r="AA115" s="3">
        <v>1</v>
      </c>
      <c r="AB115" s="3">
        <v>1</v>
      </c>
      <c r="AC115" s="3" t="s">
        <v>54</v>
      </c>
      <c r="AD115" s="3">
        <v>1</v>
      </c>
      <c r="AE115" s="3"/>
      <c r="AF115" s="3"/>
      <c r="AG115" s="3"/>
      <c r="AH115" s="3"/>
      <c r="AI115" s="3"/>
      <c r="AJ115" s="3"/>
      <c r="AK115" s="19"/>
      <c r="AL115" s="3"/>
      <c r="AM115" s="3"/>
      <c r="AN115" s="3"/>
      <c r="AO115" s="3"/>
      <c r="AP115" s="19"/>
      <c r="AQ115" s="19"/>
      <c r="AR115" s="29"/>
      <c r="AS115" s="59"/>
      <c r="AT115" s="11">
        <f t="shared" si="20"/>
        <v>10</v>
      </c>
      <c r="AU115" s="11">
        <f t="shared" si="21"/>
        <v>4</v>
      </c>
      <c r="AV115" s="11">
        <f t="shared" si="22"/>
        <v>0</v>
      </c>
      <c r="AW115" s="11">
        <f t="shared" si="23"/>
        <v>3</v>
      </c>
      <c r="AX115" s="11">
        <f t="shared" si="24"/>
        <v>0</v>
      </c>
      <c r="AY115" s="11">
        <f t="shared" si="25"/>
        <v>0</v>
      </c>
      <c r="AZ115" s="11">
        <f t="shared" si="26"/>
        <v>0</v>
      </c>
      <c r="BA115" s="11">
        <f t="shared" si="27"/>
        <v>0</v>
      </c>
      <c r="BB115" s="11">
        <f t="shared" si="28"/>
        <v>0</v>
      </c>
      <c r="BC115" s="11">
        <f t="shared" si="29"/>
        <v>2</v>
      </c>
    </row>
    <row r="116" spans="1:55" x14ac:dyDescent="0.25">
      <c r="A116" s="11" t="s">
        <v>378</v>
      </c>
      <c r="B116" s="62">
        <v>1019085190</v>
      </c>
      <c r="C116" s="11" t="s">
        <v>379</v>
      </c>
      <c r="D116" s="78">
        <v>0.54166666666666663</v>
      </c>
      <c r="E116" s="78">
        <v>0.875</v>
      </c>
      <c r="F116" s="11" t="s">
        <v>18</v>
      </c>
      <c r="G116" s="47" t="s">
        <v>494</v>
      </c>
      <c r="H116" s="12">
        <v>41991</v>
      </c>
      <c r="I116" s="11" t="s">
        <v>443</v>
      </c>
      <c r="J116" s="11" t="s">
        <v>597</v>
      </c>
      <c r="K116" s="11" t="s">
        <v>19</v>
      </c>
      <c r="L116" s="3">
        <v>1</v>
      </c>
      <c r="M116" s="3">
        <v>1</v>
      </c>
      <c r="N116" s="3">
        <v>1</v>
      </c>
      <c r="O116" s="3" t="s">
        <v>24</v>
      </c>
      <c r="P116" s="20" t="s">
        <v>54</v>
      </c>
      <c r="Q116" s="3">
        <v>1</v>
      </c>
      <c r="R116" s="3" t="s">
        <v>24</v>
      </c>
      <c r="S116" s="3">
        <v>1</v>
      </c>
      <c r="T116" s="3">
        <v>1</v>
      </c>
      <c r="U116" s="3" t="s">
        <v>24</v>
      </c>
      <c r="V116" s="3" t="s">
        <v>54</v>
      </c>
      <c r="W116" s="3" t="s">
        <v>24</v>
      </c>
      <c r="X116" s="3">
        <v>1</v>
      </c>
      <c r="Y116" s="3" t="s">
        <v>54</v>
      </c>
      <c r="Z116" s="3">
        <v>1</v>
      </c>
      <c r="AA116" s="3">
        <v>1</v>
      </c>
      <c r="AB116" s="3" t="s">
        <v>24</v>
      </c>
      <c r="AC116" s="3" t="s">
        <v>54</v>
      </c>
      <c r="AD116" s="3" t="s">
        <v>24</v>
      </c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19"/>
      <c r="AP116" s="3"/>
      <c r="AQ116" s="3"/>
      <c r="AR116" s="29"/>
      <c r="AS116" s="59"/>
      <c r="AT116" s="11">
        <f t="shared" si="20"/>
        <v>9</v>
      </c>
      <c r="AU116" s="11">
        <f t="shared" si="21"/>
        <v>6</v>
      </c>
      <c r="AV116" s="11">
        <f t="shared" si="22"/>
        <v>0</v>
      </c>
      <c r="AW116" s="11">
        <f t="shared" si="23"/>
        <v>4</v>
      </c>
      <c r="AX116" s="11">
        <f t="shared" si="24"/>
        <v>0</v>
      </c>
      <c r="AY116" s="11">
        <f t="shared" si="25"/>
        <v>0</v>
      </c>
      <c r="AZ116" s="11">
        <f t="shared" si="26"/>
        <v>0</v>
      </c>
      <c r="BA116" s="11">
        <f t="shared" si="27"/>
        <v>0</v>
      </c>
      <c r="BB116" s="11">
        <f t="shared" si="28"/>
        <v>0</v>
      </c>
      <c r="BC116" s="11">
        <f t="shared" si="29"/>
        <v>0</v>
      </c>
    </row>
    <row r="117" spans="1:55" x14ac:dyDescent="0.25">
      <c r="A117" s="11" t="s">
        <v>380</v>
      </c>
      <c r="B117" s="62">
        <v>1019109173</v>
      </c>
      <c r="C117" s="11" t="s">
        <v>381</v>
      </c>
      <c r="D117" s="78">
        <v>0.25</v>
      </c>
      <c r="E117" s="78">
        <v>0.58333333333333337</v>
      </c>
      <c r="F117" s="11" t="s">
        <v>14</v>
      </c>
      <c r="G117" s="47" t="s">
        <v>494</v>
      </c>
      <c r="H117" s="12">
        <v>41991</v>
      </c>
      <c r="I117" s="11" t="s">
        <v>443</v>
      </c>
      <c r="J117" s="11" t="s">
        <v>597</v>
      </c>
      <c r="K117" s="11" t="s">
        <v>19</v>
      </c>
      <c r="L117" s="3">
        <v>1</v>
      </c>
      <c r="M117" s="3">
        <v>1</v>
      </c>
      <c r="N117" s="3">
        <v>1</v>
      </c>
      <c r="O117" s="3">
        <v>1</v>
      </c>
      <c r="P117" s="20" t="s">
        <v>54</v>
      </c>
      <c r="Q117" s="3">
        <v>1</v>
      </c>
      <c r="R117" s="3" t="s">
        <v>29</v>
      </c>
      <c r="S117" s="3" t="s">
        <v>29</v>
      </c>
      <c r="T117" s="3" t="s">
        <v>29</v>
      </c>
      <c r="U117" s="3">
        <v>1</v>
      </c>
      <c r="V117" s="3" t="s">
        <v>54</v>
      </c>
      <c r="W117" s="3">
        <v>1</v>
      </c>
      <c r="X117" s="3">
        <v>1</v>
      </c>
      <c r="Y117" s="3">
        <v>1</v>
      </c>
      <c r="Z117" s="3">
        <v>1</v>
      </c>
      <c r="AA117" s="3">
        <v>1</v>
      </c>
      <c r="AB117" s="3">
        <v>1</v>
      </c>
      <c r="AC117" s="3" t="s">
        <v>24</v>
      </c>
      <c r="AD117" s="3" t="s">
        <v>54</v>
      </c>
      <c r="AE117" s="3"/>
      <c r="AF117" s="3"/>
      <c r="AG117" s="3"/>
      <c r="AH117" s="19"/>
      <c r="AI117" s="19"/>
      <c r="AJ117" s="3"/>
      <c r="AK117" s="3"/>
      <c r="AL117" s="3"/>
      <c r="AM117" s="3"/>
      <c r="AN117" s="3"/>
      <c r="AO117" s="3"/>
      <c r="AP117" s="3"/>
      <c r="AQ117" s="3"/>
      <c r="AR117" s="29"/>
      <c r="AS117" s="59"/>
      <c r="AT117" s="11">
        <f t="shared" si="20"/>
        <v>12</v>
      </c>
      <c r="AU117" s="11">
        <f t="shared" si="21"/>
        <v>1</v>
      </c>
      <c r="AV117" s="11">
        <f t="shared" si="22"/>
        <v>0</v>
      </c>
      <c r="AW117" s="11">
        <f t="shared" si="23"/>
        <v>3</v>
      </c>
      <c r="AX117" s="11">
        <f t="shared" si="24"/>
        <v>0</v>
      </c>
      <c r="AY117" s="11">
        <f t="shared" si="25"/>
        <v>0</v>
      </c>
      <c r="AZ117" s="11">
        <f t="shared" si="26"/>
        <v>0</v>
      </c>
      <c r="BA117" s="11">
        <f t="shared" si="27"/>
        <v>0</v>
      </c>
      <c r="BB117" s="11">
        <f t="shared" si="28"/>
        <v>0</v>
      </c>
      <c r="BC117" s="11">
        <f t="shared" si="29"/>
        <v>3</v>
      </c>
    </row>
    <row r="118" spans="1:55" x14ac:dyDescent="0.25">
      <c r="A118" s="11" t="s">
        <v>382</v>
      </c>
      <c r="B118" s="62">
        <v>1012420872</v>
      </c>
      <c r="C118" s="11" t="s">
        <v>383</v>
      </c>
      <c r="D118" s="78">
        <v>0.25</v>
      </c>
      <c r="E118" s="78">
        <v>0.58333333333333337</v>
      </c>
      <c r="F118" s="11" t="s">
        <v>14</v>
      </c>
      <c r="G118" s="47" t="s">
        <v>494</v>
      </c>
      <c r="H118" s="12">
        <v>41992</v>
      </c>
      <c r="I118" s="11" t="s">
        <v>443</v>
      </c>
      <c r="J118" s="11" t="s">
        <v>476</v>
      </c>
      <c r="K118" s="11" t="s">
        <v>19</v>
      </c>
      <c r="L118" s="3">
        <v>1</v>
      </c>
      <c r="M118" s="3" t="s">
        <v>29</v>
      </c>
      <c r="N118" s="3" t="s">
        <v>29</v>
      </c>
      <c r="O118" s="3" t="s">
        <v>29</v>
      </c>
      <c r="P118" s="3" t="s">
        <v>29</v>
      </c>
      <c r="Q118" s="3" t="s">
        <v>29</v>
      </c>
      <c r="R118" s="3">
        <v>1</v>
      </c>
      <c r="S118" s="3">
        <v>1</v>
      </c>
      <c r="T118" s="3">
        <v>1</v>
      </c>
      <c r="U118" s="3">
        <v>1</v>
      </c>
      <c r="V118" s="3">
        <v>1</v>
      </c>
      <c r="W118" s="3" t="s">
        <v>54</v>
      </c>
      <c r="X118" s="3">
        <v>1</v>
      </c>
      <c r="Y118" s="3">
        <v>1</v>
      </c>
      <c r="Z118" s="3">
        <v>1</v>
      </c>
      <c r="AA118" s="3">
        <v>1</v>
      </c>
      <c r="AB118" s="3">
        <v>1</v>
      </c>
      <c r="AC118" s="3">
        <v>1</v>
      </c>
      <c r="AD118" s="3" t="s">
        <v>54</v>
      </c>
      <c r="AE118" s="3"/>
      <c r="AF118" s="3"/>
      <c r="AG118" s="3"/>
      <c r="AH118" s="19"/>
      <c r="AI118" s="3"/>
      <c r="AJ118" s="3"/>
      <c r="AK118" s="3"/>
      <c r="AL118" s="3"/>
      <c r="AM118" s="3"/>
      <c r="AN118" s="3"/>
      <c r="AO118" s="3"/>
      <c r="AP118" s="3"/>
      <c r="AQ118" s="3"/>
      <c r="AR118" s="29"/>
      <c r="AS118" s="59"/>
      <c r="AT118" s="11">
        <f t="shared" si="20"/>
        <v>12</v>
      </c>
      <c r="AU118" s="11">
        <f t="shared" si="21"/>
        <v>0</v>
      </c>
      <c r="AV118" s="11">
        <f t="shared" si="22"/>
        <v>0</v>
      </c>
      <c r="AW118" s="11">
        <f t="shared" si="23"/>
        <v>2</v>
      </c>
      <c r="AX118" s="11">
        <f t="shared" si="24"/>
        <v>0</v>
      </c>
      <c r="AY118" s="11">
        <f t="shared" si="25"/>
        <v>0</v>
      </c>
      <c r="AZ118" s="11">
        <f t="shared" si="26"/>
        <v>0</v>
      </c>
      <c r="BA118" s="11">
        <f t="shared" si="27"/>
        <v>0</v>
      </c>
      <c r="BB118" s="11">
        <f t="shared" si="28"/>
        <v>0</v>
      </c>
      <c r="BC118" s="11">
        <f t="shared" si="29"/>
        <v>5</v>
      </c>
    </row>
    <row r="119" spans="1:55" x14ac:dyDescent="0.25">
      <c r="A119" s="11" t="s">
        <v>386</v>
      </c>
      <c r="B119" s="62">
        <v>1019103853</v>
      </c>
      <c r="C119" s="11" t="s">
        <v>387</v>
      </c>
      <c r="D119" s="78">
        <v>0.25</v>
      </c>
      <c r="E119" s="78">
        <v>0.58333333333333337</v>
      </c>
      <c r="F119" s="11" t="s">
        <v>65</v>
      </c>
      <c r="G119" s="47" t="s">
        <v>494</v>
      </c>
      <c r="H119" s="12">
        <v>42202</v>
      </c>
      <c r="I119" s="11" t="s">
        <v>443</v>
      </c>
      <c r="J119" s="11" t="s">
        <v>476</v>
      </c>
      <c r="K119" s="11" t="s">
        <v>89</v>
      </c>
      <c r="L119" s="19" t="s">
        <v>24</v>
      </c>
      <c r="M119" s="3">
        <v>1</v>
      </c>
      <c r="N119" s="3">
        <v>1</v>
      </c>
      <c r="O119" s="3" t="s">
        <v>54</v>
      </c>
      <c r="P119" s="20">
        <v>1</v>
      </c>
      <c r="Q119" s="3">
        <v>1</v>
      </c>
      <c r="R119" s="3" t="s">
        <v>24</v>
      </c>
      <c r="S119" s="3">
        <v>1</v>
      </c>
      <c r="T119" s="3">
        <v>1</v>
      </c>
      <c r="U119" s="3">
        <v>1</v>
      </c>
      <c r="V119" s="3" t="s">
        <v>54</v>
      </c>
      <c r="W119" s="3">
        <v>1</v>
      </c>
      <c r="X119" s="3">
        <v>0</v>
      </c>
      <c r="Y119" s="3">
        <v>1</v>
      </c>
      <c r="Z119" s="3">
        <v>1</v>
      </c>
      <c r="AA119" s="3">
        <v>1</v>
      </c>
      <c r="AB119" s="3">
        <v>1</v>
      </c>
      <c r="AC119" s="3" t="s">
        <v>54</v>
      </c>
      <c r="AD119" s="3">
        <v>1</v>
      </c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19"/>
      <c r="AQ119" s="19"/>
      <c r="AR119" s="29"/>
      <c r="AS119" s="59"/>
      <c r="AT119" s="11">
        <f t="shared" si="20"/>
        <v>13</v>
      </c>
      <c r="AU119" s="11">
        <f t="shared" si="21"/>
        <v>2</v>
      </c>
      <c r="AV119" s="11">
        <f t="shared" si="22"/>
        <v>1</v>
      </c>
      <c r="AW119" s="11">
        <f t="shared" si="23"/>
        <v>3</v>
      </c>
      <c r="AX119" s="11">
        <f t="shared" si="24"/>
        <v>0</v>
      </c>
      <c r="AY119" s="11">
        <f t="shared" si="25"/>
        <v>0</v>
      </c>
      <c r="AZ119" s="11">
        <f t="shared" si="26"/>
        <v>0</v>
      </c>
      <c r="BA119" s="11">
        <f t="shared" si="27"/>
        <v>0</v>
      </c>
      <c r="BB119" s="11">
        <f t="shared" si="28"/>
        <v>0</v>
      </c>
      <c r="BC119" s="11">
        <f t="shared" si="29"/>
        <v>0</v>
      </c>
    </row>
    <row r="120" spans="1:55" x14ac:dyDescent="0.25">
      <c r="A120" s="11" t="s">
        <v>388</v>
      </c>
      <c r="B120" s="62">
        <v>1031134831</v>
      </c>
      <c r="C120" s="11" t="s">
        <v>389</v>
      </c>
      <c r="D120" s="78">
        <v>0.33333333333333331</v>
      </c>
      <c r="E120" s="78">
        <v>0.70833333333333337</v>
      </c>
      <c r="F120" s="11" t="s">
        <v>70</v>
      </c>
      <c r="G120" s="47" t="s">
        <v>494</v>
      </c>
      <c r="H120" s="12">
        <v>42202</v>
      </c>
      <c r="I120" s="11" t="s">
        <v>443</v>
      </c>
      <c r="J120" s="11" t="s">
        <v>597</v>
      </c>
      <c r="K120" s="11" t="s">
        <v>89</v>
      </c>
      <c r="L120" s="3">
        <v>1</v>
      </c>
      <c r="M120" s="3">
        <v>1</v>
      </c>
      <c r="N120" s="3">
        <v>1</v>
      </c>
      <c r="O120" s="3" t="s">
        <v>54</v>
      </c>
      <c r="P120" s="3">
        <v>1</v>
      </c>
      <c r="Q120" s="3" t="s">
        <v>345</v>
      </c>
      <c r="R120" s="3" t="s">
        <v>24</v>
      </c>
      <c r="S120" s="3">
        <v>1</v>
      </c>
      <c r="T120" s="3">
        <v>1</v>
      </c>
      <c r="U120" s="3">
        <v>1</v>
      </c>
      <c r="V120" s="3">
        <v>1</v>
      </c>
      <c r="W120" s="3" t="s">
        <v>54</v>
      </c>
      <c r="X120" s="3">
        <v>1</v>
      </c>
      <c r="Y120" s="3">
        <v>1</v>
      </c>
      <c r="Z120" s="3">
        <v>1</v>
      </c>
      <c r="AA120" s="3">
        <v>1</v>
      </c>
      <c r="AB120" s="3">
        <v>1</v>
      </c>
      <c r="AC120" s="3">
        <v>1</v>
      </c>
      <c r="AD120" s="3" t="s">
        <v>54</v>
      </c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29"/>
      <c r="AS120" s="59"/>
      <c r="AT120" s="11">
        <f t="shared" si="20"/>
        <v>14</v>
      </c>
      <c r="AU120" s="11">
        <f t="shared" si="21"/>
        <v>1</v>
      </c>
      <c r="AV120" s="11">
        <f t="shared" si="22"/>
        <v>0</v>
      </c>
      <c r="AW120" s="11">
        <f t="shared" si="23"/>
        <v>3</v>
      </c>
      <c r="AX120" s="11">
        <f t="shared" si="24"/>
        <v>0</v>
      </c>
      <c r="AY120" s="11">
        <f t="shared" si="25"/>
        <v>1</v>
      </c>
      <c r="AZ120" s="11">
        <f t="shared" si="26"/>
        <v>0</v>
      </c>
      <c r="BA120" s="11">
        <f t="shared" si="27"/>
        <v>0</v>
      </c>
      <c r="BB120" s="11">
        <f t="shared" si="28"/>
        <v>0</v>
      </c>
      <c r="BC120" s="11">
        <f t="shared" si="29"/>
        <v>0</v>
      </c>
    </row>
    <row r="121" spans="1:55" x14ac:dyDescent="0.25">
      <c r="A121" s="11" t="s">
        <v>390</v>
      </c>
      <c r="B121" s="62">
        <v>74372859</v>
      </c>
      <c r="C121" s="11" t="s">
        <v>391</v>
      </c>
      <c r="D121" s="78">
        <v>0.33333333333333331</v>
      </c>
      <c r="E121" s="78">
        <v>0.83333333333333337</v>
      </c>
      <c r="F121" s="11" t="s">
        <v>45</v>
      </c>
      <c r="G121" s="47" t="s">
        <v>494</v>
      </c>
      <c r="H121" s="12">
        <v>42202</v>
      </c>
      <c r="I121" s="11" t="s">
        <v>443</v>
      </c>
      <c r="J121" s="11" t="s">
        <v>476</v>
      </c>
      <c r="K121" s="11" t="s">
        <v>89</v>
      </c>
      <c r="L121" s="3">
        <v>1</v>
      </c>
      <c r="M121" s="19" t="s">
        <v>24</v>
      </c>
      <c r="N121" s="3">
        <v>1</v>
      </c>
      <c r="O121" s="3" t="s">
        <v>54</v>
      </c>
      <c r="P121" s="3">
        <v>1</v>
      </c>
      <c r="Q121" s="3">
        <v>1</v>
      </c>
      <c r="R121" s="3">
        <v>1</v>
      </c>
      <c r="S121" s="3">
        <v>1</v>
      </c>
      <c r="T121" s="3" t="s">
        <v>29</v>
      </c>
      <c r="U121" s="3" t="s">
        <v>29</v>
      </c>
      <c r="V121" s="3">
        <v>1</v>
      </c>
      <c r="W121" s="3" t="s">
        <v>54</v>
      </c>
      <c r="X121" s="3">
        <v>1</v>
      </c>
      <c r="Y121" s="3">
        <v>1</v>
      </c>
      <c r="Z121" s="3">
        <v>1</v>
      </c>
      <c r="AA121" s="3">
        <v>1</v>
      </c>
      <c r="AB121" s="3">
        <v>1</v>
      </c>
      <c r="AC121" s="3">
        <v>1</v>
      </c>
      <c r="AD121" s="3" t="s">
        <v>54</v>
      </c>
      <c r="AE121" s="3"/>
      <c r="AF121" s="19"/>
      <c r="AG121" s="3"/>
      <c r="AH121" s="3"/>
      <c r="AI121" s="3"/>
      <c r="AJ121" s="19"/>
      <c r="AK121" s="3"/>
      <c r="AL121" s="3"/>
      <c r="AM121" s="3"/>
      <c r="AN121" s="3"/>
      <c r="AO121" s="3"/>
      <c r="AP121" s="3"/>
      <c r="AQ121" s="3"/>
      <c r="AR121" s="29"/>
      <c r="AS121" s="59"/>
      <c r="AT121" s="11">
        <f t="shared" si="20"/>
        <v>13</v>
      </c>
      <c r="AU121" s="11">
        <f t="shared" si="21"/>
        <v>1</v>
      </c>
      <c r="AV121" s="11">
        <f t="shared" si="22"/>
        <v>0</v>
      </c>
      <c r="AW121" s="11">
        <f t="shared" si="23"/>
        <v>3</v>
      </c>
      <c r="AX121" s="11">
        <f t="shared" si="24"/>
        <v>0</v>
      </c>
      <c r="AY121" s="11">
        <f t="shared" si="25"/>
        <v>0</v>
      </c>
      <c r="AZ121" s="11">
        <f t="shared" si="26"/>
        <v>0</v>
      </c>
      <c r="BA121" s="11">
        <f t="shared" si="27"/>
        <v>0</v>
      </c>
      <c r="BB121" s="11">
        <f t="shared" si="28"/>
        <v>0</v>
      </c>
      <c r="BC121" s="11">
        <f t="shared" si="29"/>
        <v>2</v>
      </c>
    </row>
    <row r="122" spans="1:55" x14ac:dyDescent="0.25">
      <c r="A122" s="11" t="s">
        <v>392</v>
      </c>
      <c r="B122" s="62">
        <v>1122649677</v>
      </c>
      <c r="C122" s="11" t="s">
        <v>393</v>
      </c>
      <c r="D122" s="78">
        <v>0.29166666666666669</v>
      </c>
      <c r="E122" s="78">
        <v>0.625</v>
      </c>
      <c r="F122" s="11" t="s">
        <v>78</v>
      </c>
      <c r="G122" s="47" t="s">
        <v>494</v>
      </c>
      <c r="H122" s="12">
        <v>42202</v>
      </c>
      <c r="I122" s="11" t="s">
        <v>443</v>
      </c>
      <c r="J122" s="11" t="s">
        <v>476</v>
      </c>
      <c r="K122" s="11" t="s">
        <v>89</v>
      </c>
      <c r="L122" s="3">
        <v>1</v>
      </c>
      <c r="M122" s="3">
        <v>1</v>
      </c>
      <c r="N122" s="3" t="s">
        <v>24</v>
      </c>
      <c r="O122" s="3">
        <v>1</v>
      </c>
      <c r="P122" s="20" t="s">
        <v>54</v>
      </c>
      <c r="Q122" s="3" t="s">
        <v>24</v>
      </c>
      <c r="R122" s="3">
        <v>1</v>
      </c>
      <c r="S122" s="3">
        <v>1</v>
      </c>
      <c r="T122" s="3">
        <v>1</v>
      </c>
      <c r="U122" s="3">
        <v>1</v>
      </c>
      <c r="V122" s="3" t="s">
        <v>54</v>
      </c>
      <c r="W122" s="3">
        <v>1</v>
      </c>
      <c r="X122" s="3">
        <v>1</v>
      </c>
      <c r="Y122" s="3">
        <v>1</v>
      </c>
      <c r="Z122" s="3">
        <v>1</v>
      </c>
      <c r="AA122" s="3">
        <v>1</v>
      </c>
      <c r="AB122" s="3">
        <v>1</v>
      </c>
      <c r="AC122" s="3">
        <v>1</v>
      </c>
      <c r="AD122" s="3" t="s">
        <v>54</v>
      </c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29"/>
      <c r="AS122" s="59"/>
      <c r="AT122" s="11">
        <f t="shared" si="20"/>
        <v>14</v>
      </c>
      <c r="AU122" s="11">
        <f t="shared" si="21"/>
        <v>2</v>
      </c>
      <c r="AV122" s="11">
        <f t="shared" si="22"/>
        <v>0</v>
      </c>
      <c r="AW122" s="11">
        <f t="shared" si="23"/>
        <v>3</v>
      </c>
      <c r="AX122" s="11">
        <f t="shared" si="24"/>
        <v>0</v>
      </c>
      <c r="AY122" s="11">
        <f t="shared" si="25"/>
        <v>0</v>
      </c>
      <c r="AZ122" s="11">
        <f t="shared" si="26"/>
        <v>0</v>
      </c>
      <c r="BA122" s="11">
        <f t="shared" si="27"/>
        <v>0</v>
      </c>
      <c r="BB122" s="11">
        <f t="shared" si="28"/>
        <v>0</v>
      </c>
      <c r="BC122" s="11">
        <f t="shared" si="29"/>
        <v>0</v>
      </c>
    </row>
    <row r="123" spans="1:55" x14ac:dyDescent="0.25">
      <c r="A123" s="11" t="s">
        <v>394</v>
      </c>
      <c r="B123" s="62">
        <v>52662581</v>
      </c>
      <c r="C123" s="11" t="s">
        <v>395</v>
      </c>
      <c r="D123" s="78">
        <v>0.54166666666666663</v>
      </c>
      <c r="E123" s="78">
        <v>0.875</v>
      </c>
      <c r="F123" s="11" t="s">
        <v>78</v>
      </c>
      <c r="G123" s="47" t="s">
        <v>494</v>
      </c>
      <c r="H123" s="12">
        <v>42202</v>
      </c>
      <c r="I123" s="11" t="s">
        <v>443</v>
      </c>
      <c r="J123" s="11" t="s">
        <v>476</v>
      </c>
      <c r="K123" s="11" t="s">
        <v>89</v>
      </c>
      <c r="L123" s="3">
        <v>1</v>
      </c>
      <c r="M123" s="3">
        <v>1</v>
      </c>
      <c r="N123" s="3" t="s">
        <v>29</v>
      </c>
      <c r="O123" s="3" t="s">
        <v>54</v>
      </c>
      <c r="P123" s="3" t="s">
        <v>29</v>
      </c>
      <c r="Q123" s="3" t="s">
        <v>29</v>
      </c>
      <c r="R123" s="3">
        <v>1</v>
      </c>
      <c r="S123" s="3">
        <v>1</v>
      </c>
      <c r="T123" s="3">
        <v>1</v>
      </c>
      <c r="U123" s="3">
        <v>1</v>
      </c>
      <c r="V123" s="3">
        <v>1</v>
      </c>
      <c r="W123" s="3" t="s">
        <v>54</v>
      </c>
      <c r="X123" s="3" t="s">
        <v>24</v>
      </c>
      <c r="Y123" s="3">
        <v>1</v>
      </c>
      <c r="Z123" s="3">
        <v>1</v>
      </c>
      <c r="AA123" s="3">
        <v>1</v>
      </c>
      <c r="AB123" s="3">
        <v>1</v>
      </c>
      <c r="AC123" s="3" t="s">
        <v>24</v>
      </c>
      <c r="AD123" s="3" t="s">
        <v>54</v>
      </c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29"/>
      <c r="AS123" s="59"/>
      <c r="AT123" s="11">
        <f t="shared" si="20"/>
        <v>11</v>
      </c>
      <c r="AU123" s="11">
        <f t="shared" si="21"/>
        <v>2</v>
      </c>
      <c r="AV123" s="11">
        <f t="shared" si="22"/>
        <v>0</v>
      </c>
      <c r="AW123" s="11">
        <f t="shared" si="23"/>
        <v>3</v>
      </c>
      <c r="AX123" s="11">
        <f t="shared" si="24"/>
        <v>0</v>
      </c>
      <c r="AY123" s="11">
        <f t="shared" si="25"/>
        <v>0</v>
      </c>
      <c r="AZ123" s="11">
        <f t="shared" si="26"/>
        <v>0</v>
      </c>
      <c r="BA123" s="11">
        <f t="shared" si="27"/>
        <v>0</v>
      </c>
      <c r="BB123" s="11">
        <f t="shared" si="28"/>
        <v>0</v>
      </c>
      <c r="BC123" s="11">
        <f t="shared" si="29"/>
        <v>3</v>
      </c>
    </row>
    <row r="124" spans="1:55" x14ac:dyDescent="0.25">
      <c r="A124" s="11" t="s">
        <v>408</v>
      </c>
      <c r="B124" s="62">
        <v>1016017636</v>
      </c>
      <c r="C124" s="11" t="s">
        <v>425</v>
      </c>
      <c r="D124" s="78">
        <v>0.25</v>
      </c>
      <c r="E124" s="78">
        <v>0.58333333333333337</v>
      </c>
      <c r="F124" s="11" t="s">
        <v>45</v>
      </c>
      <c r="G124" s="47" t="s">
        <v>494</v>
      </c>
      <c r="H124" s="12">
        <v>42240</v>
      </c>
      <c r="I124" s="11" t="s">
        <v>443</v>
      </c>
      <c r="J124" s="11" t="s">
        <v>478</v>
      </c>
      <c r="K124" s="11" t="s">
        <v>89</v>
      </c>
      <c r="L124" s="23">
        <v>1</v>
      </c>
      <c r="M124" s="22">
        <v>1</v>
      </c>
      <c r="N124" s="22">
        <v>1</v>
      </c>
      <c r="O124" s="22">
        <v>1</v>
      </c>
      <c r="P124" s="60" t="s">
        <v>54</v>
      </c>
      <c r="Q124" s="22">
        <v>1</v>
      </c>
      <c r="R124" s="22">
        <v>1</v>
      </c>
      <c r="S124" s="22">
        <v>1</v>
      </c>
      <c r="T124" s="23">
        <v>1</v>
      </c>
      <c r="U124" s="23">
        <v>1</v>
      </c>
      <c r="V124" s="23" t="s">
        <v>54</v>
      </c>
      <c r="W124" s="23">
        <v>1</v>
      </c>
      <c r="X124" s="23">
        <v>1</v>
      </c>
      <c r="Y124" s="23">
        <v>1</v>
      </c>
      <c r="Z124" s="23">
        <v>1</v>
      </c>
      <c r="AA124" s="23">
        <v>1</v>
      </c>
      <c r="AB124" s="3">
        <v>1</v>
      </c>
      <c r="AC124" s="23">
        <v>1</v>
      </c>
      <c r="AD124" s="23" t="s">
        <v>54</v>
      </c>
      <c r="AE124" s="23"/>
      <c r="AF124" s="23"/>
      <c r="AG124" s="23"/>
      <c r="AH124" s="23"/>
      <c r="AI124" s="23"/>
      <c r="AJ124" s="19"/>
      <c r="AK124" s="23"/>
      <c r="AL124" s="23"/>
      <c r="AM124" s="23"/>
      <c r="AN124" s="23"/>
      <c r="AO124" s="23"/>
      <c r="AP124" s="23"/>
      <c r="AQ124" s="23"/>
      <c r="AR124" s="29"/>
      <c r="AS124" s="59"/>
      <c r="AT124" s="11">
        <f t="shared" si="20"/>
        <v>16</v>
      </c>
      <c r="AU124" s="11">
        <f t="shared" si="21"/>
        <v>0</v>
      </c>
      <c r="AV124" s="11">
        <f t="shared" si="22"/>
        <v>0</v>
      </c>
      <c r="AW124" s="11">
        <f t="shared" si="23"/>
        <v>3</v>
      </c>
      <c r="AX124" s="11">
        <f t="shared" si="24"/>
        <v>0</v>
      </c>
      <c r="AY124" s="11">
        <f t="shared" si="25"/>
        <v>0</v>
      </c>
      <c r="AZ124" s="11">
        <f t="shared" si="26"/>
        <v>0</v>
      </c>
      <c r="BA124" s="11">
        <f t="shared" si="27"/>
        <v>0</v>
      </c>
      <c r="BB124" s="11">
        <f t="shared" si="28"/>
        <v>0</v>
      </c>
      <c r="BC124" s="11">
        <f t="shared" si="29"/>
        <v>0</v>
      </c>
    </row>
    <row r="125" spans="1:55" x14ac:dyDescent="0.25">
      <c r="A125" s="11" t="s">
        <v>446</v>
      </c>
      <c r="B125" s="62">
        <v>1019092829</v>
      </c>
      <c r="C125" s="11" t="s">
        <v>427</v>
      </c>
      <c r="D125" s="78">
        <v>0.25</v>
      </c>
      <c r="E125" s="78">
        <v>0.58333333333333337</v>
      </c>
      <c r="F125" s="11" t="s">
        <v>14</v>
      </c>
      <c r="G125" s="47" t="s">
        <v>494</v>
      </c>
      <c r="H125" s="12">
        <v>42240</v>
      </c>
      <c r="I125" s="11" t="s">
        <v>443</v>
      </c>
      <c r="J125" s="11" t="s">
        <v>597</v>
      </c>
      <c r="K125" s="11" t="s">
        <v>89</v>
      </c>
      <c r="L125" s="19" t="s">
        <v>24</v>
      </c>
      <c r="M125" s="22">
        <v>1</v>
      </c>
      <c r="N125" s="22">
        <v>1</v>
      </c>
      <c r="O125" s="22">
        <v>1</v>
      </c>
      <c r="P125" s="60" t="s">
        <v>54</v>
      </c>
      <c r="Q125" s="22">
        <v>1</v>
      </c>
      <c r="R125" s="22">
        <v>1</v>
      </c>
      <c r="S125" s="22">
        <v>1</v>
      </c>
      <c r="T125" s="23">
        <v>1</v>
      </c>
      <c r="U125" s="23">
        <v>1</v>
      </c>
      <c r="V125" s="23" t="s">
        <v>54</v>
      </c>
      <c r="W125" s="23">
        <v>1</v>
      </c>
      <c r="X125" s="23">
        <v>1</v>
      </c>
      <c r="Y125" s="23">
        <v>1</v>
      </c>
      <c r="Z125" s="23">
        <v>1</v>
      </c>
      <c r="AA125" s="23">
        <v>1</v>
      </c>
      <c r="AB125" s="3">
        <v>1</v>
      </c>
      <c r="AC125" s="23" t="s">
        <v>54</v>
      </c>
      <c r="AD125" s="23">
        <v>1</v>
      </c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19"/>
      <c r="AQ125" s="19"/>
      <c r="AR125" s="29"/>
      <c r="AS125" s="59"/>
      <c r="AT125" s="11">
        <f t="shared" si="20"/>
        <v>15</v>
      </c>
      <c r="AU125" s="11">
        <f t="shared" si="21"/>
        <v>1</v>
      </c>
      <c r="AV125" s="11">
        <f t="shared" si="22"/>
        <v>0</v>
      </c>
      <c r="AW125" s="11">
        <f t="shared" si="23"/>
        <v>3</v>
      </c>
      <c r="AX125" s="11">
        <f t="shared" si="24"/>
        <v>0</v>
      </c>
      <c r="AY125" s="11">
        <f t="shared" si="25"/>
        <v>0</v>
      </c>
      <c r="AZ125" s="11">
        <f t="shared" si="26"/>
        <v>0</v>
      </c>
      <c r="BA125" s="11">
        <f t="shared" si="27"/>
        <v>0</v>
      </c>
      <c r="BB125" s="11">
        <f t="shared" si="28"/>
        <v>0</v>
      </c>
      <c r="BC125" s="11">
        <f t="shared" si="29"/>
        <v>0</v>
      </c>
    </row>
    <row r="126" spans="1:55" x14ac:dyDescent="0.25">
      <c r="A126" s="11" t="s">
        <v>409</v>
      </c>
      <c r="B126" s="62">
        <v>80854335</v>
      </c>
      <c r="C126" s="11" t="s">
        <v>428</v>
      </c>
      <c r="D126" s="78">
        <v>0.25</v>
      </c>
      <c r="E126" s="78">
        <v>0.58333333333333337</v>
      </c>
      <c r="F126" s="11" t="s">
        <v>70</v>
      </c>
      <c r="G126" s="47" t="s">
        <v>494</v>
      </c>
      <c r="H126" s="12">
        <v>42240</v>
      </c>
      <c r="I126" s="11" t="s">
        <v>443</v>
      </c>
      <c r="J126" s="11" t="s">
        <v>478</v>
      </c>
      <c r="K126" s="11" t="s">
        <v>89</v>
      </c>
      <c r="L126" s="23">
        <v>1</v>
      </c>
      <c r="M126" s="60" t="s">
        <v>24</v>
      </c>
      <c r="N126" s="22">
        <v>1</v>
      </c>
      <c r="O126" s="22" t="s">
        <v>24</v>
      </c>
      <c r="P126" s="60" t="s">
        <v>54</v>
      </c>
      <c r="Q126" s="22">
        <v>1</v>
      </c>
      <c r="R126" s="22">
        <v>1</v>
      </c>
      <c r="S126" s="22">
        <v>1</v>
      </c>
      <c r="T126" s="23">
        <v>1</v>
      </c>
      <c r="U126" s="23">
        <v>1</v>
      </c>
      <c r="V126" s="23" t="s">
        <v>54</v>
      </c>
      <c r="W126" s="23">
        <v>1</v>
      </c>
      <c r="X126" s="23">
        <v>1</v>
      </c>
      <c r="Y126" s="23" t="s">
        <v>29</v>
      </c>
      <c r="Z126" s="23">
        <v>1</v>
      </c>
      <c r="AA126" s="23">
        <v>1</v>
      </c>
      <c r="AB126" s="3">
        <v>1</v>
      </c>
      <c r="AC126" s="23" t="s">
        <v>54</v>
      </c>
      <c r="AD126" s="23">
        <v>1</v>
      </c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9"/>
      <c r="AS126" s="59"/>
      <c r="AT126" s="11">
        <f t="shared" si="20"/>
        <v>13</v>
      </c>
      <c r="AU126" s="11">
        <f t="shared" si="21"/>
        <v>2</v>
      </c>
      <c r="AV126" s="11">
        <f t="shared" si="22"/>
        <v>0</v>
      </c>
      <c r="AW126" s="11">
        <f t="shared" si="23"/>
        <v>3</v>
      </c>
      <c r="AX126" s="11">
        <f t="shared" si="24"/>
        <v>0</v>
      </c>
      <c r="AY126" s="11">
        <f t="shared" si="25"/>
        <v>0</v>
      </c>
      <c r="AZ126" s="11">
        <f t="shared" si="26"/>
        <v>0</v>
      </c>
      <c r="BA126" s="11">
        <f t="shared" si="27"/>
        <v>0</v>
      </c>
      <c r="BB126" s="11">
        <f t="shared" si="28"/>
        <v>0</v>
      </c>
      <c r="BC126" s="11">
        <f t="shared" si="29"/>
        <v>1</v>
      </c>
    </row>
    <row r="127" spans="1:55" x14ac:dyDescent="0.25">
      <c r="A127" s="11" t="s">
        <v>410</v>
      </c>
      <c r="B127" s="62">
        <v>1072662900</v>
      </c>
      <c r="C127" s="11" t="s">
        <v>429</v>
      </c>
      <c r="D127" s="78">
        <v>0.25</v>
      </c>
      <c r="E127" s="78">
        <v>0.58333333333333337</v>
      </c>
      <c r="F127" s="11" t="s">
        <v>70</v>
      </c>
      <c r="G127" s="47" t="s">
        <v>494</v>
      </c>
      <c r="H127" s="12">
        <v>42240</v>
      </c>
      <c r="I127" s="11" t="s">
        <v>443</v>
      </c>
      <c r="J127" s="11" t="s">
        <v>478</v>
      </c>
      <c r="K127" s="11" t="s">
        <v>89</v>
      </c>
      <c r="L127" s="23">
        <v>1</v>
      </c>
      <c r="M127" s="22">
        <v>1</v>
      </c>
      <c r="N127" s="22">
        <v>1</v>
      </c>
      <c r="O127" s="22" t="s">
        <v>54</v>
      </c>
      <c r="P127" s="22">
        <v>1</v>
      </c>
      <c r="Q127" s="22">
        <v>1</v>
      </c>
      <c r="R127" s="22">
        <v>1</v>
      </c>
      <c r="S127" s="22" t="s">
        <v>29</v>
      </c>
      <c r="T127" s="23">
        <v>1</v>
      </c>
      <c r="U127" s="23">
        <v>0</v>
      </c>
      <c r="V127" s="23" t="s">
        <v>54</v>
      </c>
      <c r="W127" s="23" t="s">
        <v>24</v>
      </c>
      <c r="X127" s="23">
        <v>1</v>
      </c>
      <c r="Y127" s="23" t="s">
        <v>24</v>
      </c>
      <c r="Z127" s="3">
        <v>0</v>
      </c>
      <c r="AA127" s="23">
        <v>1</v>
      </c>
      <c r="AB127" s="3">
        <v>1</v>
      </c>
      <c r="AC127" s="23" t="s">
        <v>54</v>
      </c>
      <c r="AD127" s="23" t="s">
        <v>24</v>
      </c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9"/>
      <c r="AS127" s="59"/>
      <c r="AT127" s="11">
        <f t="shared" si="20"/>
        <v>10</v>
      </c>
      <c r="AU127" s="11">
        <f t="shared" si="21"/>
        <v>3</v>
      </c>
      <c r="AV127" s="11">
        <f t="shared" si="22"/>
        <v>2</v>
      </c>
      <c r="AW127" s="11">
        <f t="shared" si="23"/>
        <v>3</v>
      </c>
      <c r="AX127" s="11">
        <f t="shared" si="24"/>
        <v>0</v>
      </c>
      <c r="AY127" s="11">
        <f t="shared" si="25"/>
        <v>0</v>
      </c>
      <c r="AZ127" s="11">
        <f t="shared" si="26"/>
        <v>0</v>
      </c>
      <c r="BA127" s="11">
        <f t="shared" si="27"/>
        <v>0</v>
      </c>
      <c r="BB127" s="11">
        <f t="shared" si="28"/>
        <v>0</v>
      </c>
      <c r="BC127" s="11">
        <f t="shared" si="29"/>
        <v>1</v>
      </c>
    </row>
    <row r="128" spans="1:55" x14ac:dyDescent="0.25">
      <c r="A128" s="11" t="s">
        <v>411</v>
      </c>
      <c r="B128" s="62">
        <v>1022385154</v>
      </c>
      <c r="C128" s="11" t="s">
        <v>430</v>
      </c>
      <c r="D128" s="78">
        <v>0.29166666666666669</v>
      </c>
      <c r="E128" s="78">
        <v>0.625</v>
      </c>
      <c r="F128" s="11" t="s">
        <v>65</v>
      </c>
      <c r="G128" s="47" t="s">
        <v>494</v>
      </c>
      <c r="H128" s="12">
        <v>42240</v>
      </c>
      <c r="I128" s="11" t="s">
        <v>443</v>
      </c>
      <c r="J128" s="11" t="s">
        <v>478</v>
      </c>
      <c r="K128" s="11" t="s">
        <v>89</v>
      </c>
      <c r="L128" s="23">
        <v>1</v>
      </c>
      <c r="M128" s="22">
        <v>1</v>
      </c>
      <c r="N128" s="22">
        <v>1</v>
      </c>
      <c r="O128" s="22" t="s">
        <v>54</v>
      </c>
      <c r="P128" s="22" t="s">
        <v>29</v>
      </c>
      <c r="Q128" s="22">
        <v>1</v>
      </c>
      <c r="R128" s="22">
        <v>1</v>
      </c>
      <c r="S128" s="22" t="s">
        <v>29</v>
      </c>
      <c r="T128" s="23" t="s">
        <v>29</v>
      </c>
      <c r="U128" s="23">
        <v>1</v>
      </c>
      <c r="V128" s="23">
        <v>1</v>
      </c>
      <c r="W128" s="23" t="s">
        <v>54</v>
      </c>
      <c r="X128" s="23">
        <v>1</v>
      </c>
      <c r="Y128" s="23" t="s">
        <v>29</v>
      </c>
      <c r="Z128" s="23">
        <v>1</v>
      </c>
      <c r="AA128" s="23" t="s">
        <v>29</v>
      </c>
      <c r="AB128" s="3" t="s">
        <v>29</v>
      </c>
      <c r="AC128" s="23" t="s">
        <v>54</v>
      </c>
      <c r="AD128" s="23">
        <v>1</v>
      </c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9"/>
      <c r="AS128" s="59"/>
      <c r="AT128" s="11">
        <f t="shared" si="20"/>
        <v>10</v>
      </c>
      <c r="AU128" s="11">
        <f t="shared" si="21"/>
        <v>0</v>
      </c>
      <c r="AV128" s="11">
        <f t="shared" si="22"/>
        <v>0</v>
      </c>
      <c r="AW128" s="11">
        <f t="shared" si="23"/>
        <v>3</v>
      </c>
      <c r="AX128" s="11">
        <f t="shared" si="24"/>
        <v>0</v>
      </c>
      <c r="AY128" s="11">
        <f t="shared" si="25"/>
        <v>0</v>
      </c>
      <c r="AZ128" s="11">
        <f t="shared" si="26"/>
        <v>0</v>
      </c>
      <c r="BA128" s="11">
        <f t="shared" si="27"/>
        <v>0</v>
      </c>
      <c r="BB128" s="11">
        <f t="shared" si="28"/>
        <v>0</v>
      </c>
      <c r="BC128" s="11">
        <f t="shared" si="29"/>
        <v>6</v>
      </c>
    </row>
    <row r="129" spans="1:55" x14ac:dyDescent="0.25">
      <c r="A129" s="11" t="s">
        <v>412</v>
      </c>
      <c r="B129" s="62">
        <v>11448709</v>
      </c>
      <c r="C129" s="11" t="s">
        <v>431</v>
      </c>
      <c r="D129" s="78">
        <v>0.29166666666666669</v>
      </c>
      <c r="E129" s="78">
        <v>0.625</v>
      </c>
      <c r="F129" s="11" t="s">
        <v>65</v>
      </c>
      <c r="G129" s="47" t="s">
        <v>494</v>
      </c>
      <c r="H129" s="12">
        <v>42240</v>
      </c>
      <c r="I129" s="11" t="s">
        <v>443</v>
      </c>
      <c r="J129" s="11" t="s">
        <v>478</v>
      </c>
      <c r="K129" s="11" t="s">
        <v>89</v>
      </c>
      <c r="L129" s="3">
        <v>1</v>
      </c>
      <c r="M129" s="22">
        <v>1</v>
      </c>
      <c r="N129" s="61">
        <v>1</v>
      </c>
      <c r="O129" s="22" t="s">
        <v>54</v>
      </c>
      <c r="P129" s="61">
        <v>1</v>
      </c>
      <c r="Q129" s="22">
        <v>1</v>
      </c>
      <c r="R129" s="44" t="s">
        <v>24</v>
      </c>
      <c r="S129" s="22">
        <v>1</v>
      </c>
      <c r="T129" s="23">
        <v>1</v>
      </c>
      <c r="U129" s="23">
        <v>1</v>
      </c>
      <c r="V129" s="23" t="s">
        <v>54</v>
      </c>
      <c r="W129" s="23">
        <v>1</v>
      </c>
      <c r="X129" s="23">
        <v>1</v>
      </c>
      <c r="Y129" s="23" t="s">
        <v>29</v>
      </c>
      <c r="Z129" s="23" t="s">
        <v>29</v>
      </c>
      <c r="AA129" s="23">
        <v>1</v>
      </c>
      <c r="AB129" s="3">
        <v>1</v>
      </c>
      <c r="AC129" s="23" t="s">
        <v>24</v>
      </c>
      <c r="AD129" s="23" t="s">
        <v>54</v>
      </c>
      <c r="AE129" s="23"/>
      <c r="AF129" s="23"/>
      <c r="AG129" s="23"/>
      <c r="AH129" s="23"/>
      <c r="AI129" s="19"/>
      <c r="AJ129" s="23"/>
      <c r="AK129" s="23"/>
      <c r="AL129" s="23"/>
      <c r="AM129" s="23"/>
      <c r="AN129" s="23"/>
      <c r="AO129" s="23"/>
      <c r="AP129" s="3"/>
      <c r="AQ129" s="3"/>
      <c r="AR129" s="29"/>
      <c r="AS129" s="59"/>
      <c r="AT129" s="11">
        <f t="shared" si="20"/>
        <v>12</v>
      </c>
      <c r="AU129" s="11">
        <f t="shared" si="21"/>
        <v>2</v>
      </c>
      <c r="AV129" s="11">
        <f t="shared" si="22"/>
        <v>0</v>
      </c>
      <c r="AW129" s="11">
        <f t="shared" si="23"/>
        <v>3</v>
      </c>
      <c r="AX129" s="11">
        <f t="shared" si="24"/>
        <v>0</v>
      </c>
      <c r="AY129" s="11">
        <f t="shared" si="25"/>
        <v>0</v>
      </c>
      <c r="AZ129" s="11">
        <f t="shared" si="26"/>
        <v>0</v>
      </c>
      <c r="BA129" s="11">
        <f t="shared" si="27"/>
        <v>0</v>
      </c>
      <c r="BB129" s="11">
        <f t="shared" si="28"/>
        <v>0</v>
      </c>
      <c r="BC129" s="11">
        <f t="shared" si="29"/>
        <v>2</v>
      </c>
    </row>
    <row r="130" spans="1:55" x14ac:dyDescent="0.25">
      <c r="A130" s="11" t="s">
        <v>413</v>
      </c>
      <c r="B130" s="62">
        <v>1096194291</v>
      </c>
      <c r="C130" s="11" t="s">
        <v>432</v>
      </c>
      <c r="D130" s="78">
        <v>0.5625</v>
      </c>
      <c r="E130" s="78">
        <v>0.89583333333333337</v>
      </c>
      <c r="F130" s="11" t="s">
        <v>18</v>
      </c>
      <c r="G130" s="47" t="s">
        <v>494</v>
      </c>
      <c r="H130" s="12">
        <v>42240</v>
      </c>
      <c r="I130" s="11" t="s">
        <v>426</v>
      </c>
      <c r="J130" s="11" t="s">
        <v>478</v>
      </c>
      <c r="K130" s="11" t="s">
        <v>89</v>
      </c>
      <c r="L130" s="23">
        <v>1</v>
      </c>
      <c r="M130" s="60" t="s">
        <v>24</v>
      </c>
      <c r="N130" s="61">
        <v>1</v>
      </c>
      <c r="O130" s="22" t="s">
        <v>24</v>
      </c>
      <c r="P130" s="60" t="s">
        <v>54</v>
      </c>
      <c r="Q130" s="22">
        <v>1</v>
      </c>
      <c r="R130" s="22" t="s">
        <v>24</v>
      </c>
      <c r="S130" s="22" t="s">
        <v>24</v>
      </c>
      <c r="T130" s="23">
        <v>1</v>
      </c>
      <c r="U130" s="23">
        <v>1</v>
      </c>
      <c r="V130" s="23" t="s">
        <v>54</v>
      </c>
      <c r="W130" s="23">
        <v>1</v>
      </c>
      <c r="X130" s="23" t="s">
        <v>284</v>
      </c>
      <c r="Y130" s="23">
        <v>1</v>
      </c>
      <c r="Z130" s="23">
        <v>1</v>
      </c>
      <c r="AA130" s="23">
        <v>1</v>
      </c>
      <c r="AB130" s="3">
        <v>1</v>
      </c>
      <c r="AC130" s="23" t="s">
        <v>24</v>
      </c>
      <c r="AD130" s="23" t="s">
        <v>54</v>
      </c>
      <c r="AE130" s="19"/>
      <c r="AF130" s="23"/>
      <c r="AG130" s="23"/>
      <c r="AH130" s="23"/>
      <c r="AI130" s="23"/>
      <c r="AJ130" s="23"/>
      <c r="AK130" s="3"/>
      <c r="AL130" s="23"/>
      <c r="AM130" s="23"/>
      <c r="AN130" s="23"/>
      <c r="AO130" s="23"/>
      <c r="AP130" s="23"/>
      <c r="AQ130" s="23"/>
      <c r="AR130" s="29"/>
      <c r="AS130" s="59"/>
      <c r="AT130" s="11">
        <f t="shared" si="20"/>
        <v>10</v>
      </c>
      <c r="AU130" s="11">
        <f t="shared" si="21"/>
        <v>5</v>
      </c>
      <c r="AV130" s="11">
        <f t="shared" si="22"/>
        <v>0</v>
      </c>
      <c r="AW130" s="11">
        <f t="shared" si="23"/>
        <v>3</v>
      </c>
      <c r="AX130" s="11">
        <f t="shared" si="24"/>
        <v>0</v>
      </c>
      <c r="AY130" s="11">
        <f t="shared" si="25"/>
        <v>0</v>
      </c>
      <c r="AZ130" s="11">
        <f t="shared" si="26"/>
        <v>0</v>
      </c>
      <c r="BA130" s="11">
        <f t="shared" si="27"/>
        <v>0</v>
      </c>
      <c r="BB130" s="11">
        <f t="shared" si="28"/>
        <v>1</v>
      </c>
      <c r="BC130" s="11">
        <f t="shared" si="29"/>
        <v>0</v>
      </c>
    </row>
    <row r="131" spans="1:55" x14ac:dyDescent="0.25">
      <c r="A131" s="11" t="s">
        <v>414</v>
      </c>
      <c r="B131" s="62">
        <v>1144053045</v>
      </c>
      <c r="C131" s="11" t="s">
        <v>433</v>
      </c>
      <c r="D131" s="78">
        <v>0.5625</v>
      </c>
      <c r="E131" s="78">
        <v>0.89583333333333337</v>
      </c>
      <c r="F131" s="11" t="s">
        <v>18</v>
      </c>
      <c r="G131" s="47" t="s">
        <v>494</v>
      </c>
      <c r="H131" s="12">
        <v>42240</v>
      </c>
      <c r="I131" s="11" t="s">
        <v>426</v>
      </c>
      <c r="J131" s="11" t="s">
        <v>478</v>
      </c>
      <c r="K131" s="11" t="s">
        <v>89</v>
      </c>
      <c r="L131" s="23">
        <v>1</v>
      </c>
      <c r="M131" s="22">
        <v>1</v>
      </c>
      <c r="N131" s="61">
        <v>1</v>
      </c>
      <c r="O131" s="22" t="s">
        <v>24</v>
      </c>
      <c r="P131" s="60" t="s">
        <v>54</v>
      </c>
      <c r="Q131" s="22">
        <v>1</v>
      </c>
      <c r="R131" s="22" t="s">
        <v>29</v>
      </c>
      <c r="S131" s="22" t="s">
        <v>29</v>
      </c>
      <c r="T131" s="23">
        <v>1</v>
      </c>
      <c r="U131" s="23">
        <v>1</v>
      </c>
      <c r="V131" s="23" t="s">
        <v>54</v>
      </c>
      <c r="W131" s="23">
        <v>1</v>
      </c>
      <c r="X131" s="23">
        <v>1</v>
      </c>
      <c r="Y131" s="23">
        <v>1</v>
      </c>
      <c r="Z131" s="3">
        <v>1</v>
      </c>
      <c r="AA131" s="23">
        <v>1</v>
      </c>
      <c r="AB131" s="3" t="s">
        <v>29</v>
      </c>
      <c r="AC131" s="23" t="s">
        <v>54</v>
      </c>
      <c r="AD131" s="23">
        <v>0</v>
      </c>
      <c r="AE131" s="23"/>
      <c r="AF131" s="23"/>
      <c r="AG131" s="23"/>
      <c r="AH131" s="23"/>
      <c r="AI131" s="23"/>
      <c r="AJ131" s="19"/>
      <c r="AK131" s="3"/>
      <c r="AL131" s="23"/>
      <c r="AM131" s="23"/>
      <c r="AN131" s="23"/>
      <c r="AO131" s="23"/>
      <c r="AP131" s="23"/>
      <c r="AQ131" s="23"/>
      <c r="AR131" s="29"/>
      <c r="AS131" s="59"/>
      <c r="AT131" s="11">
        <f t="shared" si="20"/>
        <v>11</v>
      </c>
      <c r="AU131" s="11">
        <f t="shared" si="21"/>
        <v>1</v>
      </c>
      <c r="AV131" s="11">
        <f t="shared" si="22"/>
        <v>1</v>
      </c>
      <c r="AW131" s="11">
        <f t="shared" si="23"/>
        <v>3</v>
      </c>
      <c r="AX131" s="11">
        <f t="shared" si="24"/>
        <v>0</v>
      </c>
      <c r="AY131" s="11">
        <f t="shared" si="25"/>
        <v>0</v>
      </c>
      <c r="AZ131" s="11">
        <f t="shared" si="26"/>
        <v>0</v>
      </c>
      <c r="BA131" s="11">
        <f t="shared" si="27"/>
        <v>0</v>
      </c>
      <c r="BB131" s="11">
        <f t="shared" si="28"/>
        <v>0</v>
      </c>
      <c r="BC131" s="11">
        <f t="shared" si="29"/>
        <v>3</v>
      </c>
    </row>
    <row r="132" spans="1:55" x14ac:dyDescent="0.25">
      <c r="A132" s="11" t="s">
        <v>416</v>
      </c>
      <c r="B132" s="62">
        <v>1014196497</v>
      </c>
      <c r="C132" s="11" t="s">
        <v>435</v>
      </c>
      <c r="D132" s="78">
        <v>0.5625</v>
      </c>
      <c r="E132" s="78">
        <v>0.89583333333333337</v>
      </c>
      <c r="F132" s="11" t="s">
        <v>18</v>
      </c>
      <c r="G132" s="47" t="s">
        <v>494</v>
      </c>
      <c r="H132" s="12">
        <v>42240</v>
      </c>
      <c r="I132" s="11" t="s">
        <v>426</v>
      </c>
      <c r="J132" s="11" t="s">
        <v>478</v>
      </c>
      <c r="K132" s="11" t="s">
        <v>89</v>
      </c>
      <c r="L132" s="23">
        <v>1</v>
      </c>
      <c r="M132" s="60" t="s">
        <v>24</v>
      </c>
      <c r="N132" s="22">
        <v>1</v>
      </c>
      <c r="O132" s="22" t="s">
        <v>54</v>
      </c>
      <c r="P132" s="22">
        <v>1</v>
      </c>
      <c r="Q132" s="22">
        <v>1</v>
      </c>
      <c r="R132" s="22">
        <v>1</v>
      </c>
      <c r="S132" s="22">
        <v>1</v>
      </c>
      <c r="T132" s="23">
        <v>1</v>
      </c>
      <c r="U132" s="23">
        <v>1</v>
      </c>
      <c r="V132" s="23">
        <v>1</v>
      </c>
      <c r="W132" s="23" t="s">
        <v>54</v>
      </c>
      <c r="X132" s="23" t="s">
        <v>24</v>
      </c>
      <c r="Y132" s="23">
        <v>1</v>
      </c>
      <c r="Z132" s="23">
        <v>1</v>
      </c>
      <c r="AA132" s="23">
        <v>1</v>
      </c>
      <c r="AB132" s="3">
        <v>1</v>
      </c>
      <c r="AC132" s="23">
        <v>1</v>
      </c>
      <c r="AD132" s="23" t="s">
        <v>54</v>
      </c>
      <c r="AE132" s="23"/>
      <c r="AF132" s="23"/>
      <c r="AG132" s="23"/>
      <c r="AH132" s="23"/>
      <c r="AI132" s="19"/>
      <c r="AJ132" s="23"/>
      <c r="AK132" s="23"/>
      <c r="AL132" s="23"/>
      <c r="AM132" s="23"/>
      <c r="AN132" s="23"/>
      <c r="AO132" s="23"/>
      <c r="AP132" s="23"/>
      <c r="AQ132" s="23"/>
      <c r="AR132" s="29"/>
      <c r="AS132" s="59"/>
      <c r="AT132" s="11">
        <f t="shared" si="20"/>
        <v>14</v>
      </c>
      <c r="AU132" s="11">
        <f t="shared" si="21"/>
        <v>2</v>
      </c>
      <c r="AV132" s="11">
        <f t="shared" si="22"/>
        <v>0</v>
      </c>
      <c r="AW132" s="11">
        <f t="shared" si="23"/>
        <v>3</v>
      </c>
      <c r="AX132" s="11">
        <f t="shared" si="24"/>
        <v>0</v>
      </c>
      <c r="AY132" s="11">
        <f t="shared" si="25"/>
        <v>0</v>
      </c>
      <c r="AZ132" s="11">
        <f t="shared" si="26"/>
        <v>0</v>
      </c>
      <c r="BA132" s="11">
        <f t="shared" si="27"/>
        <v>0</v>
      </c>
      <c r="BB132" s="11">
        <f t="shared" si="28"/>
        <v>0</v>
      </c>
      <c r="BC132" s="11">
        <f t="shared" si="29"/>
        <v>0</v>
      </c>
    </row>
    <row r="133" spans="1:55" x14ac:dyDescent="0.25">
      <c r="A133" s="11" t="s">
        <v>417</v>
      </c>
      <c r="B133" s="62">
        <v>1022336539</v>
      </c>
      <c r="C133" s="11" t="s">
        <v>436</v>
      </c>
      <c r="D133" s="78">
        <v>0.5625</v>
      </c>
      <c r="E133" s="78">
        <v>0.89583333333333337</v>
      </c>
      <c r="F133" s="11" t="s">
        <v>18</v>
      </c>
      <c r="G133" s="47" t="s">
        <v>494</v>
      </c>
      <c r="H133" s="12">
        <v>42240</v>
      </c>
      <c r="I133" s="11" t="s">
        <v>426</v>
      </c>
      <c r="J133" s="11" t="s">
        <v>478</v>
      </c>
      <c r="K133" s="11" t="s">
        <v>89</v>
      </c>
      <c r="L133" s="23">
        <v>1</v>
      </c>
      <c r="M133" s="22">
        <v>1</v>
      </c>
      <c r="N133" s="44" t="s">
        <v>24</v>
      </c>
      <c r="O133" s="22" t="s">
        <v>24</v>
      </c>
      <c r="P133" s="60" t="s">
        <v>54</v>
      </c>
      <c r="Q133" s="22">
        <v>1</v>
      </c>
      <c r="R133" s="22">
        <v>1</v>
      </c>
      <c r="S133" s="22">
        <v>1</v>
      </c>
      <c r="T133" s="23">
        <v>1</v>
      </c>
      <c r="U133" s="23" t="s">
        <v>24</v>
      </c>
      <c r="V133" s="23" t="s">
        <v>54</v>
      </c>
      <c r="W133" s="23" t="s">
        <v>24</v>
      </c>
      <c r="X133" s="23" t="s">
        <v>24</v>
      </c>
      <c r="Y133" s="23" t="s">
        <v>24</v>
      </c>
      <c r="Z133" s="23" t="s">
        <v>24</v>
      </c>
      <c r="AA133" s="23">
        <v>1</v>
      </c>
      <c r="AB133" s="3">
        <v>1</v>
      </c>
      <c r="AC133" s="23" t="s">
        <v>54</v>
      </c>
      <c r="AD133" s="23">
        <v>1</v>
      </c>
      <c r="AE133" s="19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9"/>
      <c r="AS133" s="59"/>
      <c r="AT133" s="11">
        <f t="shared" si="20"/>
        <v>9</v>
      </c>
      <c r="AU133" s="11">
        <f t="shared" si="21"/>
        <v>7</v>
      </c>
      <c r="AV133" s="11">
        <f t="shared" si="22"/>
        <v>0</v>
      </c>
      <c r="AW133" s="11">
        <f t="shared" si="23"/>
        <v>3</v>
      </c>
      <c r="AX133" s="11">
        <f t="shared" si="24"/>
        <v>0</v>
      </c>
      <c r="AY133" s="11">
        <f t="shared" si="25"/>
        <v>0</v>
      </c>
      <c r="AZ133" s="11">
        <f t="shared" si="26"/>
        <v>0</v>
      </c>
      <c r="BA133" s="11">
        <f t="shared" si="27"/>
        <v>0</v>
      </c>
      <c r="BB133" s="11">
        <f t="shared" si="28"/>
        <v>0</v>
      </c>
      <c r="BC133" s="11">
        <f t="shared" si="29"/>
        <v>0</v>
      </c>
    </row>
    <row r="134" spans="1:55" x14ac:dyDescent="0.25">
      <c r="A134" s="11" t="s">
        <v>418</v>
      </c>
      <c r="B134" s="62">
        <v>1018445320</v>
      </c>
      <c r="C134" s="11" t="s">
        <v>437</v>
      </c>
      <c r="D134" s="78">
        <v>0.5625</v>
      </c>
      <c r="E134" s="78">
        <v>0.89583333333333337</v>
      </c>
      <c r="F134" s="11" t="s">
        <v>18</v>
      </c>
      <c r="G134" s="47" t="s">
        <v>494</v>
      </c>
      <c r="H134" s="12">
        <v>42240</v>
      </c>
      <c r="I134" s="11" t="s">
        <v>426</v>
      </c>
      <c r="J134" s="11" t="s">
        <v>478</v>
      </c>
      <c r="K134" s="11" t="s">
        <v>89</v>
      </c>
      <c r="L134" s="23">
        <v>1</v>
      </c>
      <c r="M134" s="22">
        <v>1</v>
      </c>
      <c r="N134" s="61">
        <v>1</v>
      </c>
      <c r="O134" s="22" t="s">
        <v>24</v>
      </c>
      <c r="P134" s="60" t="s">
        <v>54</v>
      </c>
      <c r="Q134" s="22" t="s">
        <v>24</v>
      </c>
      <c r="R134" s="22">
        <v>1</v>
      </c>
      <c r="S134" s="22">
        <v>1</v>
      </c>
      <c r="T134" s="23">
        <v>1</v>
      </c>
      <c r="U134" s="23">
        <v>1</v>
      </c>
      <c r="V134" s="23" t="s">
        <v>54</v>
      </c>
      <c r="W134" s="23" t="s">
        <v>29</v>
      </c>
      <c r="X134" s="23" t="s">
        <v>29</v>
      </c>
      <c r="Y134" s="23">
        <v>1</v>
      </c>
      <c r="Z134" s="23">
        <v>1</v>
      </c>
      <c r="AA134" s="23">
        <v>1</v>
      </c>
      <c r="AB134" s="3">
        <v>1</v>
      </c>
      <c r="AC134" s="23" t="s">
        <v>54</v>
      </c>
      <c r="AD134" s="23">
        <v>1</v>
      </c>
      <c r="AE134" s="23"/>
      <c r="AF134" s="23"/>
      <c r="AG134" s="23"/>
      <c r="AH134" s="23"/>
      <c r="AI134" s="23"/>
      <c r="AJ134" s="23"/>
      <c r="AK134" s="23"/>
      <c r="AL134" s="23"/>
      <c r="AM134" s="3"/>
      <c r="AN134" s="23"/>
      <c r="AO134" s="23"/>
      <c r="AP134" s="23"/>
      <c r="AQ134" s="23"/>
      <c r="AR134" s="29"/>
      <c r="AS134" s="59"/>
      <c r="AT134" s="11">
        <f t="shared" si="20"/>
        <v>12</v>
      </c>
      <c r="AU134" s="11">
        <f t="shared" si="21"/>
        <v>2</v>
      </c>
      <c r="AV134" s="11">
        <f t="shared" si="22"/>
        <v>0</v>
      </c>
      <c r="AW134" s="11">
        <f t="shared" si="23"/>
        <v>3</v>
      </c>
      <c r="AX134" s="11">
        <f t="shared" si="24"/>
        <v>0</v>
      </c>
      <c r="AY134" s="11">
        <f t="shared" si="25"/>
        <v>0</v>
      </c>
      <c r="AZ134" s="11">
        <f t="shared" si="26"/>
        <v>0</v>
      </c>
      <c r="BA134" s="11">
        <f t="shared" si="27"/>
        <v>0</v>
      </c>
      <c r="BB134" s="11">
        <f t="shared" si="28"/>
        <v>0</v>
      </c>
      <c r="BC134" s="11">
        <f t="shared" si="29"/>
        <v>2</v>
      </c>
    </row>
    <row r="135" spans="1:55" x14ac:dyDescent="0.25">
      <c r="A135" s="11" t="s">
        <v>447</v>
      </c>
      <c r="B135" s="62">
        <v>1077147824</v>
      </c>
      <c r="C135" s="11" t="s">
        <v>440</v>
      </c>
      <c r="D135" s="78">
        <v>0.25</v>
      </c>
      <c r="E135" s="78">
        <v>0.58333333333333337</v>
      </c>
      <c r="F135" s="11" t="s">
        <v>65</v>
      </c>
      <c r="G135" s="47" t="s">
        <v>494</v>
      </c>
      <c r="H135" s="12">
        <v>42240</v>
      </c>
      <c r="I135" s="11" t="s">
        <v>443</v>
      </c>
      <c r="J135" s="11" t="s">
        <v>597</v>
      </c>
      <c r="K135" s="11" t="s">
        <v>89</v>
      </c>
      <c r="L135" s="19" t="s">
        <v>24</v>
      </c>
      <c r="M135" s="22">
        <v>1</v>
      </c>
      <c r="N135" s="22">
        <v>1</v>
      </c>
      <c r="O135" s="22" t="s">
        <v>54</v>
      </c>
      <c r="P135" s="44" t="s">
        <v>24</v>
      </c>
      <c r="Q135" s="22">
        <v>1</v>
      </c>
      <c r="R135" s="22">
        <v>1</v>
      </c>
      <c r="S135" s="61">
        <v>1</v>
      </c>
      <c r="T135" s="23">
        <v>1</v>
      </c>
      <c r="U135" s="23">
        <v>1</v>
      </c>
      <c r="V135" s="23" t="s">
        <v>54</v>
      </c>
      <c r="W135" s="3" t="s">
        <v>24</v>
      </c>
      <c r="X135" s="23" t="s">
        <v>24</v>
      </c>
      <c r="Y135" s="23">
        <v>1</v>
      </c>
      <c r="Z135" s="23">
        <v>1</v>
      </c>
      <c r="AA135" s="23" t="s">
        <v>24</v>
      </c>
      <c r="AB135" s="3" t="s">
        <v>24</v>
      </c>
      <c r="AC135" s="23" t="s">
        <v>54</v>
      </c>
      <c r="AD135" s="23" t="s">
        <v>24</v>
      </c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19"/>
      <c r="AQ135" s="19"/>
      <c r="AR135" s="29"/>
      <c r="AS135" s="59"/>
      <c r="AT135" s="11">
        <f t="shared" si="20"/>
        <v>9</v>
      </c>
      <c r="AU135" s="11">
        <f t="shared" si="21"/>
        <v>7</v>
      </c>
      <c r="AV135" s="11">
        <f t="shared" si="22"/>
        <v>0</v>
      </c>
      <c r="AW135" s="11">
        <f t="shared" si="23"/>
        <v>3</v>
      </c>
      <c r="AX135" s="11">
        <f t="shared" si="24"/>
        <v>0</v>
      </c>
      <c r="AY135" s="11">
        <f t="shared" si="25"/>
        <v>0</v>
      </c>
      <c r="AZ135" s="11">
        <f t="shared" si="26"/>
        <v>0</v>
      </c>
      <c r="BA135" s="11">
        <f t="shared" si="27"/>
        <v>0</v>
      </c>
      <c r="BB135" s="11">
        <f t="shared" si="28"/>
        <v>0</v>
      </c>
      <c r="BC135" s="11">
        <f t="shared" si="29"/>
        <v>0</v>
      </c>
    </row>
    <row r="136" spans="1:55" x14ac:dyDescent="0.25">
      <c r="A136" s="11" t="s">
        <v>422</v>
      </c>
      <c r="B136" s="62">
        <v>1015444309</v>
      </c>
      <c r="C136" s="11" t="s">
        <v>442</v>
      </c>
      <c r="D136" s="78">
        <v>0.33333333333333331</v>
      </c>
      <c r="E136" s="78">
        <v>0.70833333333333337</v>
      </c>
      <c r="F136" s="11" t="s">
        <v>45</v>
      </c>
      <c r="G136" s="47" t="s">
        <v>494</v>
      </c>
      <c r="H136" s="12">
        <v>42199</v>
      </c>
      <c r="I136" s="11" t="s">
        <v>443</v>
      </c>
      <c r="J136" s="11" t="s">
        <v>479</v>
      </c>
      <c r="K136" s="11" t="s">
        <v>444</v>
      </c>
      <c r="L136" s="19">
        <v>1</v>
      </c>
      <c r="M136" s="60">
        <v>1</v>
      </c>
      <c r="N136" s="22">
        <v>1</v>
      </c>
      <c r="O136" s="22" t="s">
        <v>54</v>
      </c>
      <c r="P136" s="22">
        <v>1</v>
      </c>
      <c r="Q136" s="22" t="s">
        <v>284</v>
      </c>
      <c r="R136" s="61">
        <v>1</v>
      </c>
      <c r="S136" s="22">
        <v>1</v>
      </c>
      <c r="T136" s="23">
        <v>1</v>
      </c>
      <c r="U136" s="23">
        <v>1</v>
      </c>
      <c r="V136" s="23">
        <v>1</v>
      </c>
      <c r="W136" s="23" t="s">
        <v>54</v>
      </c>
      <c r="X136" s="23" t="s">
        <v>24</v>
      </c>
      <c r="Y136" s="23">
        <v>1</v>
      </c>
      <c r="Z136" s="23" t="s">
        <v>24</v>
      </c>
      <c r="AA136" s="23" t="s">
        <v>29</v>
      </c>
      <c r="AB136" s="3" t="s">
        <v>29</v>
      </c>
      <c r="AC136" s="23" t="s">
        <v>24</v>
      </c>
      <c r="AD136" s="23" t="s">
        <v>54</v>
      </c>
      <c r="AE136" s="23"/>
      <c r="AF136" s="23"/>
      <c r="AG136" s="23"/>
      <c r="AH136" s="19"/>
      <c r="AI136" s="23"/>
      <c r="AJ136" s="23"/>
      <c r="AK136" s="23"/>
      <c r="AL136" s="3"/>
      <c r="AM136" s="23"/>
      <c r="AN136" s="23"/>
      <c r="AO136" s="23"/>
      <c r="AP136" s="19"/>
      <c r="AQ136" s="19"/>
      <c r="AR136" s="29"/>
      <c r="AS136" s="59"/>
      <c r="AT136" s="11">
        <f t="shared" si="20"/>
        <v>10</v>
      </c>
      <c r="AU136" s="11">
        <f t="shared" si="21"/>
        <v>3</v>
      </c>
      <c r="AV136" s="11">
        <f t="shared" si="22"/>
        <v>0</v>
      </c>
      <c r="AW136" s="11">
        <f t="shared" si="23"/>
        <v>3</v>
      </c>
      <c r="AX136" s="11">
        <f t="shared" si="24"/>
        <v>0</v>
      </c>
      <c r="AY136" s="11">
        <f t="shared" si="25"/>
        <v>0</v>
      </c>
      <c r="AZ136" s="11">
        <f t="shared" si="26"/>
        <v>0</v>
      </c>
      <c r="BA136" s="11">
        <f t="shared" si="27"/>
        <v>0</v>
      </c>
      <c r="BB136" s="11">
        <f t="shared" si="28"/>
        <v>1</v>
      </c>
      <c r="BC136" s="11">
        <f t="shared" si="29"/>
        <v>2</v>
      </c>
    </row>
    <row r="137" spans="1:55" x14ac:dyDescent="0.25">
      <c r="A137" s="11" t="s">
        <v>423</v>
      </c>
      <c r="B137" s="62">
        <v>1019083645</v>
      </c>
      <c r="C137" s="11" t="s">
        <v>480</v>
      </c>
      <c r="D137" s="78">
        <v>0.25</v>
      </c>
      <c r="E137" s="78">
        <v>0.58333333333333337</v>
      </c>
      <c r="F137" s="11" t="s">
        <v>14</v>
      </c>
      <c r="G137" s="47" t="s">
        <v>494</v>
      </c>
      <c r="H137" s="12">
        <v>42199</v>
      </c>
      <c r="I137" s="11" t="s">
        <v>443</v>
      </c>
      <c r="J137" s="11" t="s">
        <v>479</v>
      </c>
      <c r="K137" s="11" t="s">
        <v>444</v>
      </c>
      <c r="L137" s="19">
        <v>1</v>
      </c>
      <c r="M137" s="60" t="s">
        <v>24</v>
      </c>
      <c r="N137" s="22" t="s">
        <v>345</v>
      </c>
      <c r="O137" s="61" t="s">
        <v>54</v>
      </c>
      <c r="P137" s="22">
        <v>1</v>
      </c>
      <c r="Q137" s="22">
        <v>1</v>
      </c>
      <c r="R137" s="61">
        <v>1</v>
      </c>
      <c r="S137" s="22" t="s">
        <v>24</v>
      </c>
      <c r="T137" s="23" t="s">
        <v>29</v>
      </c>
      <c r="U137" s="23">
        <v>1</v>
      </c>
      <c r="V137" s="23">
        <v>1</v>
      </c>
      <c r="W137" s="23" t="s">
        <v>54</v>
      </c>
      <c r="X137" s="23">
        <v>1</v>
      </c>
      <c r="Y137" s="23" t="s">
        <v>24</v>
      </c>
      <c r="Z137" s="23" t="s">
        <v>24</v>
      </c>
      <c r="AA137" s="23" t="s">
        <v>24</v>
      </c>
      <c r="AB137" s="3">
        <v>1</v>
      </c>
      <c r="AC137" s="23" t="s">
        <v>24</v>
      </c>
      <c r="AD137" s="23" t="s">
        <v>54</v>
      </c>
      <c r="AE137" s="23"/>
      <c r="AF137" s="23"/>
      <c r="AG137" s="23"/>
      <c r="AH137" s="19"/>
      <c r="AI137" s="23"/>
      <c r="AJ137" s="23"/>
      <c r="AK137" s="23"/>
      <c r="AL137" s="23"/>
      <c r="AM137" s="23"/>
      <c r="AN137" s="23"/>
      <c r="AO137" s="23"/>
      <c r="AP137" s="19"/>
      <c r="AQ137" s="19"/>
      <c r="AR137" s="29"/>
      <c r="AS137" s="59"/>
      <c r="AT137" s="11">
        <f t="shared" si="20"/>
        <v>8</v>
      </c>
      <c r="AU137" s="11">
        <f t="shared" si="21"/>
        <v>6</v>
      </c>
      <c r="AV137" s="11">
        <f t="shared" si="22"/>
        <v>0</v>
      </c>
      <c r="AW137" s="11">
        <f t="shared" si="23"/>
        <v>3</v>
      </c>
      <c r="AX137" s="11">
        <f t="shared" si="24"/>
        <v>0</v>
      </c>
      <c r="AY137" s="11">
        <f t="shared" si="25"/>
        <v>1</v>
      </c>
      <c r="AZ137" s="11">
        <f t="shared" si="26"/>
        <v>0</v>
      </c>
      <c r="BA137" s="11">
        <f t="shared" si="27"/>
        <v>0</v>
      </c>
      <c r="BB137" s="11">
        <f t="shared" si="28"/>
        <v>0</v>
      </c>
      <c r="BC137" s="11">
        <f t="shared" si="29"/>
        <v>1</v>
      </c>
    </row>
    <row r="138" spans="1:55" x14ac:dyDescent="0.25">
      <c r="A138" s="11" t="s">
        <v>424</v>
      </c>
      <c r="B138" s="62">
        <v>1053781965</v>
      </c>
      <c r="C138" s="11" t="s">
        <v>445</v>
      </c>
      <c r="D138" s="78">
        <v>0.33333333333333331</v>
      </c>
      <c r="E138" s="78">
        <v>0.70833333333333337</v>
      </c>
      <c r="F138" s="11" t="s">
        <v>45</v>
      </c>
      <c r="G138" s="47" t="s">
        <v>494</v>
      </c>
      <c r="H138" s="12">
        <v>42200</v>
      </c>
      <c r="I138" s="11" t="s">
        <v>443</v>
      </c>
      <c r="J138" s="11" t="s">
        <v>479</v>
      </c>
      <c r="K138" s="11" t="s">
        <v>444</v>
      </c>
      <c r="L138" s="23">
        <v>1</v>
      </c>
      <c r="M138" s="22">
        <v>1</v>
      </c>
      <c r="N138" s="22">
        <v>1</v>
      </c>
      <c r="O138" s="22" t="s">
        <v>54</v>
      </c>
      <c r="P138" s="22">
        <v>1</v>
      </c>
      <c r="Q138" s="22">
        <v>1</v>
      </c>
      <c r="R138" s="22">
        <v>1</v>
      </c>
      <c r="S138" s="22">
        <v>1</v>
      </c>
      <c r="T138" s="23">
        <v>1</v>
      </c>
      <c r="U138" s="23">
        <v>1</v>
      </c>
      <c r="V138" s="23">
        <v>1</v>
      </c>
      <c r="W138" s="23" t="s">
        <v>54</v>
      </c>
      <c r="X138" s="23">
        <v>1</v>
      </c>
      <c r="Y138" s="23">
        <v>1</v>
      </c>
      <c r="Z138" s="23">
        <v>1</v>
      </c>
      <c r="AA138" s="23">
        <v>1</v>
      </c>
      <c r="AB138" s="3">
        <v>1</v>
      </c>
      <c r="AC138" s="23">
        <v>1</v>
      </c>
      <c r="AD138" s="23" t="s">
        <v>54</v>
      </c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9"/>
      <c r="AS138" s="59"/>
      <c r="AT138" s="11">
        <f t="shared" si="20"/>
        <v>16</v>
      </c>
      <c r="AU138" s="11">
        <f t="shared" si="21"/>
        <v>0</v>
      </c>
      <c r="AV138" s="11">
        <f t="shared" si="22"/>
        <v>0</v>
      </c>
      <c r="AW138" s="11">
        <f t="shared" si="23"/>
        <v>3</v>
      </c>
      <c r="AX138" s="11">
        <f t="shared" si="24"/>
        <v>0</v>
      </c>
      <c r="AY138" s="11">
        <f t="shared" si="25"/>
        <v>0</v>
      </c>
      <c r="AZ138" s="11">
        <f t="shared" si="26"/>
        <v>0</v>
      </c>
      <c r="BA138" s="11">
        <f t="shared" si="27"/>
        <v>0</v>
      </c>
      <c r="BB138" s="11">
        <f t="shared" si="28"/>
        <v>0</v>
      </c>
      <c r="BC138" s="11">
        <f t="shared" si="29"/>
        <v>0</v>
      </c>
    </row>
    <row r="139" spans="1:55" x14ac:dyDescent="0.25">
      <c r="A139" s="11" t="s">
        <v>463</v>
      </c>
      <c r="B139" s="62">
        <v>80122250</v>
      </c>
      <c r="C139" s="11" t="s">
        <v>469</v>
      </c>
      <c r="D139" s="78">
        <v>0.29166666666666669</v>
      </c>
      <c r="E139" s="78">
        <v>0.625</v>
      </c>
      <c r="F139" s="11" t="s">
        <v>14</v>
      </c>
      <c r="G139" s="47" t="s">
        <v>494</v>
      </c>
      <c r="H139" s="12">
        <v>42245</v>
      </c>
      <c r="I139" s="11" t="s">
        <v>426</v>
      </c>
      <c r="J139" s="11" t="s">
        <v>597</v>
      </c>
      <c r="K139" s="11" t="s">
        <v>89</v>
      </c>
      <c r="L139" s="19" t="s">
        <v>24</v>
      </c>
      <c r="M139" s="60" t="s">
        <v>24</v>
      </c>
      <c r="N139" s="22">
        <v>1</v>
      </c>
      <c r="O139" s="22" t="s">
        <v>54</v>
      </c>
      <c r="P139" s="22">
        <v>1</v>
      </c>
      <c r="Q139" s="22">
        <v>1</v>
      </c>
      <c r="R139" s="61">
        <v>1</v>
      </c>
      <c r="S139" s="22">
        <v>1</v>
      </c>
      <c r="T139" s="23">
        <v>1</v>
      </c>
      <c r="U139" s="23">
        <v>1</v>
      </c>
      <c r="V139" s="23">
        <v>1</v>
      </c>
      <c r="W139" s="23" t="s">
        <v>54</v>
      </c>
      <c r="X139" s="23" t="s">
        <v>24</v>
      </c>
      <c r="Y139" s="23">
        <v>1</v>
      </c>
      <c r="Z139" s="23">
        <v>1</v>
      </c>
      <c r="AA139" s="23">
        <v>1</v>
      </c>
      <c r="AB139" s="3">
        <v>1</v>
      </c>
      <c r="AC139" s="23" t="s">
        <v>24</v>
      </c>
      <c r="AD139" s="23" t="s">
        <v>54</v>
      </c>
      <c r="AE139" s="23"/>
      <c r="AF139" s="19"/>
      <c r="AG139" s="23"/>
      <c r="AH139" s="23"/>
      <c r="AI139" s="23"/>
      <c r="AJ139" s="23"/>
      <c r="AK139" s="23"/>
      <c r="AL139" s="23"/>
      <c r="AM139" s="23"/>
      <c r="AN139" s="23"/>
      <c r="AO139" s="23"/>
      <c r="AP139" s="19"/>
      <c r="AQ139" s="19"/>
      <c r="AR139" s="29"/>
      <c r="AS139" s="59"/>
      <c r="AT139" s="11">
        <f t="shared" si="20"/>
        <v>12</v>
      </c>
      <c r="AU139" s="11">
        <f t="shared" si="21"/>
        <v>4</v>
      </c>
      <c r="AV139" s="11">
        <f t="shared" si="22"/>
        <v>0</v>
      </c>
      <c r="AW139" s="11">
        <f t="shared" si="23"/>
        <v>3</v>
      </c>
      <c r="AX139" s="11">
        <f t="shared" si="24"/>
        <v>0</v>
      </c>
      <c r="AY139" s="11">
        <f t="shared" si="25"/>
        <v>0</v>
      </c>
      <c r="AZ139" s="11">
        <f t="shared" si="26"/>
        <v>0</v>
      </c>
      <c r="BA139" s="11">
        <f t="shared" si="27"/>
        <v>0</v>
      </c>
      <c r="BB139" s="11">
        <f t="shared" si="28"/>
        <v>0</v>
      </c>
      <c r="BC139" s="11">
        <f t="shared" si="29"/>
        <v>0</v>
      </c>
    </row>
    <row r="140" spans="1:55" x14ac:dyDescent="0.25">
      <c r="A140" s="11" t="s">
        <v>497</v>
      </c>
      <c r="B140" s="62">
        <v>1023898158</v>
      </c>
      <c r="C140" s="11" t="s">
        <v>496</v>
      </c>
      <c r="D140" s="78">
        <v>0.33333333333333331</v>
      </c>
      <c r="E140" s="78">
        <v>0.70833333333333337</v>
      </c>
      <c r="F140" s="11" t="s">
        <v>70</v>
      </c>
      <c r="G140" s="47" t="s">
        <v>494</v>
      </c>
      <c r="H140" s="12">
        <v>42251</v>
      </c>
      <c r="I140" s="11" t="s">
        <v>443</v>
      </c>
      <c r="J140" s="11" t="s">
        <v>476</v>
      </c>
      <c r="K140" s="11" t="s">
        <v>19</v>
      </c>
      <c r="L140" s="23">
        <v>1</v>
      </c>
      <c r="M140" s="22">
        <v>1</v>
      </c>
      <c r="N140" s="22" t="s">
        <v>54</v>
      </c>
      <c r="O140" s="22" t="s">
        <v>24</v>
      </c>
      <c r="P140" s="60">
        <v>1</v>
      </c>
      <c r="Q140" s="22">
        <v>1</v>
      </c>
      <c r="R140" s="61">
        <v>1</v>
      </c>
      <c r="S140" s="22">
        <v>1</v>
      </c>
      <c r="T140" s="23" t="s">
        <v>24</v>
      </c>
      <c r="U140" s="23">
        <v>1</v>
      </c>
      <c r="V140" s="3" t="s">
        <v>54</v>
      </c>
      <c r="W140" s="23" t="s">
        <v>24</v>
      </c>
      <c r="X140" s="23">
        <v>1</v>
      </c>
      <c r="Y140" s="23">
        <v>1</v>
      </c>
      <c r="Z140" s="23">
        <v>1</v>
      </c>
      <c r="AA140" s="23">
        <v>1</v>
      </c>
      <c r="AB140" s="3">
        <v>1</v>
      </c>
      <c r="AC140" s="23">
        <v>1</v>
      </c>
      <c r="AD140" s="23" t="s">
        <v>54</v>
      </c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9"/>
      <c r="AS140" s="59"/>
      <c r="AT140" s="11">
        <f t="shared" si="20"/>
        <v>13</v>
      </c>
      <c r="AU140" s="11">
        <f t="shared" si="21"/>
        <v>3</v>
      </c>
      <c r="AV140" s="11">
        <f t="shared" si="22"/>
        <v>0</v>
      </c>
      <c r="AW140" s="11">
        <f t="shared" si="23"/>
        <v>3</v>
      </c>
      <c r="AX140" s="11">
        <f t="shared" si="24"/>
        <v>0</v>
      </c>
      <c r="AY140" s="11">
        <f t="shared" si="25"/>
        <v>0</v>
      </c>
      <c r="AZ140" s="11">
        <f t="shared" si="26"/>
        <v>0</v>
      </c>
      <c r="BA140" s="11">
        <f t="shared" si="27"/>
        <v>0</v>
      </c>
      <c r="BB140" s="11">
        <f t="shared" si="28"/>
        <v>0</v>
      </c>
      <c r="BC140" s="11">
        <f t="shared" si="29"/>
        <v>0</v>
      </c>
    </row>
    <row r="141" spans="1:55" x14ac:dyDescent="0.25">
      <c r="A141" s="11" t="s">
        <v>499</v>
      </c>
      <c r="B141" s="62">
        <v>1012428550</v>
      </c>
      <c r="C141" s="11" t="s">
        <v>498</v>
      </c>
      <c r="D141" s="78">
        <v>0.29166666666666669</v>
      </c>
      <c r="E141" s="78">
        <v>0.625</v>
      </c>
      <c r="F141" s="11" t="s">
        <v>70</v>
      </c>
      <c r="G141" s="47" t="s">
        <v>494</v>
      </c>
      <c r="H141" s="12">
        <v>42251</v>
      </c>
      <c r="I141" s="11" t="s">
        <v>443</v>
      </c>
      <c r="J141" s="11" t="s">
        <v>476</v>
      </c>
      <c r="K141" s="11" t="s">
        <v>19</v>
      </c>
      <c r="L141" s="19" t="s">
        <v>24</v>
      </c>
      <c r="M141" s="22">
        <v>1</v>
      </c>
      <c r="N141" s="22">
        <v>1</v>
      </c>
      <c r="O141" s="22">
        <v>1</v>
      </c>
      <c r="P141" s="60" t="s">
        <v>54</v>
      </c>
      <c r="Q141" s="22">
        <v>1</v>
      </c>
      <c r="R141" s="22">
        <v>1</v>
      </c>
      <c r="S141" s="22">
        <v>1</v>
      </c>
      <c r="T141" s="23">
        <v>1</v>
      </c>
      <c r="U141" s="23">
        <v>1</v>
      </c>
      <c r="V141" s="23" t="s">
        <v>54</v>
      </c>
      <c r="W141" s="23">
        <v>1</v>
      </c>
      <c r="X141" s="23">
        <v>1</v>
      </c>
      <c r="Y141" s="23">
        <v>1</v>
      </c>
      <c r="Z141" s="23">
        <v>1</v>
      </c>
      <c r="AA141" s="23">
        <v>1</v>
      </c>
      <c r="AB141" s="3">
        <v>1</v>
      </c>
      <c r="AC141" s="23" t="s">
        <v>54</v>
      </c>
      <c r="AD141" s="23">
        <v>1</v>
      </c>
      <c r="AE141" s="19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19"/>
      <c r="AQ141" s="19"/>
      <c r="AR141" s="29"/>
      <c r="AS141" s="59"/>
      <c r="AT141" s="11">
        <f t="shared" si="20"/>
        <v>15</v>
      </c>
      <c r="AU141" s="11">
        <f t="shared" si="21"/>
        <v>1</v>
      </c>
      <c r="AV141" s="11">
        <f t="shared" si="22"/>
        <v>0</v>
      </c>
      <c r="AW141" s="11">
        <f t="shared" si="23"/>
        <v>3</v>
      </c>
      <c r="AX141" s="11">
        <f t="shared" si="24"/>
        <v>0</v>
      </c>
      <c r="AY141" s="11">
        <f t="shared" si="25"/>
        <v>0</v>
      </c>
      <c r="AZ141" s="11">
        <f t="shared" si="26"/>
        <v>0</v>
      </c>
      <c r="BA141" s="11">
        <f t="shared" si="27"/>
        <v>0</v>
      </c>
      <c r="BB141" s="11">
        <f t="shared" si="28"/>
        <v>0</v>
      </c>
      <c r="BC141" s="11">
        <f t="shared" si="29"/>
        <v>0</v>
      </c>
    </row>
    <row r="142" spans="1:55" x14ac:dyDescent="0.25">
      <c r="A142" s="11" t="s">
        <v>501</v>
      </c>
      <c r="B142" s="62">
        <v>1070961514</v>
      </c>
      <c r="C142" s="11" t="s">
        <v>500</v>
      </c>
      <c r="D142" s="78">
        <v>0.25</v>
      </c>
      <c r="E142" s="78">
        <v>0.58333333333333337</v>
      </c>
      <c r="F142" s="11" t="s">
        <v>14</v>
      </c>
      <c r="G142" s="47" t="s">
        <v>494</v>
      </c>
      <c r="H142" s="12">
        <v>42251</v>
      </c>
      <c r="I142" s="11" t="s">
        <v>443</v>
      </c>
      <c r="J142" s="11" t="s">
        <v>476</v>
      </c>
      <c r="K142" s="11" t="s">
        <v>19</v>
      </c>
      <c r="L142" s="19" t="s">
        <v>24</v>
      </c>
      <c r="M142" s="22">
        <v>1</v>
      </c>
      <c r="N142" s="22">
        <v>1</v>
      </c>
      <c r="O142" s="22">
        <v>1</v>
      </c>
      <c r="P142" s="60" t="s">
        <v>54</v>
      </c>
      <c r="Q142" s="22">
        <v>1</v>
      </c>
      <c r="R142" s="22">
        <v>1</v>
      </c>
      <c r="S142" s="22">
        <v>1</v>
      </c>
      <c r="T142" s="23">
        <v>1</v>
      </c>
      <c r="U142" s="23">
        <v>1</v>
      </c>
      <c r="V142" s="23" t="s">
        <v>54</v>
      </c>
      <c r="W142" s="23">
        <v>1</v>
      </c>
      <c r="X142" s="23">
        <v>1</v>
      </c>
      <c r="Y142" s="23">
        <v>1</v>
      </c>
      <c r="Z142" s="23">
        <v>1</v>
      </c>
      <c r="AA142" s="23">
        <v>1</v>
      </c>
      <c r="AB142" s="3">
        <v>1</v>
      </c>
      <c r="AC142" s="23" t="s">
        <v>54</v>
      </c>
      <c r="AD142" s="23">
        <v>1</v>
      </c>
      <c r="AE142" s="19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19"/>
      <c r="AQ142" s="19"/>
      <c r="AR142" s="29"/>
      <c r="AS142" s="59"/>
      <c r="AT142" s="11">
        <f t="shared" si="20"/>
        <v>15</v>
      </c>
      <c r="AU142" s="11">
        <f t="shared" si="21"/>
        <v>1</v>
      </c>
      <c r="AV142" s="11">
        <f t="shared" si="22"/>
        <v>0</v>
      </c>
      <c r="AW142" s="11">
        <f t="shared" si="23"/>
        <v>3</v>
      </c>
      <c r="AX142" s="11">
        <f t="shared" si="24"/>
        <v>0</v>
      </c>
      <c r="AY142" s="11">
        <f t="shared" si="25"/>
        <v>0</v>
      </c>
      <c r="AZ142" s="11">
        <f t="shared" si="26"/>
        <v>0</v>
      </c>
      <c r="BA142" s="11">
        <f t="shared" si="27"/>
        <v>0</v>
      </c>
      <c r="BB142" s="11">
        <f t="shared" si="28"/>
        <v>0</v>
      </c>
      <c r="BC142" s="11">
        <f t="shared" si="29"/>
        <v>0</v>
      </c>
    </row>
    <row r="143" spans="1:55" x14ac:dyDescent="0.25">
      <c r="A143" s="11" t="s">
        <v>503</v>
      </c>
      <c r="B143" s="62">
        <v>1026574513</v>
      </c>
      <c r="C143" s="11" t="s">
        <v>502</v>
      </c>
      <c r="D143" s="78">
        <v>0.25</v>
      </c>
      <c r="E143" s="78">
        <v>0.58333333333333337</v>
      </c>
      <c r="F143" s="11" t="s">
        <v>14</v>
      </c>
      <c r="G143" s="47" t="s">
        <v>494</v>
      </c>
      <c r="H143" s="12">
        <v>42251</v>
      </c>
      <c r="I143" s="11" t="s">
        <v>443</v>
      </c>
      <c r="J143" s="11" t="s">
        <v>476</v>
      </c>
      <c r="K143" s="11" t="s">
        <v>19</v>
      </c>
      <c r="L143" s="23">
        <v>1</v>
      </c>
      <c r="M143" s="22">
        <v>1</v>
      </c>
      <c r="N143" s="22">
        <v>1</v>
      </c>
      <c r="O143" s="22">
        <v>1</v>
      </c>
      <c r="P143" s="60" t="s">
        <v>54</v>
      </c>
      <c r="Q143" s="22">
        <v>1</v>
      </c>
      <c r="R143" s="22">
        <v>1</v>
      </c>
      <c r="S143" s="22">
        <v>1</v>
      </c>
      <c r="T143" s="23">
        <v>1</v>
      </c>
      <c r="U143" s="23">
        <v>1</v>
      </c>
      <c r="V143" s="23" t="s">
        <v>54</v>
      </c>
      <c r="W143" s="23" t="s">
        <v>24</v>
      </c>
      <c r="X143" s="23">
        <v>1</v>
      </c>
      <c r="Y143" s="23">
        <v>1</v>
      </c>
      <c r="Z143" s="23">
        <v>1</v>
      </c>
      <c r="AA143" s="23">
        <v>1</v>
      </c>
      <c r="AB143" s="3">
        <v>1</v>
      </c>
      <c r="AC143" s="23" t="s">
        <v>54</v>
      </c>
      <c r="AD143" s="23">
        <v>1</v>
      </c>
      <c r="AE143" s="19"/>
      <c r="AF143" s="23"/>
      <c r="AG143" s="19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9"/>
      <c r="AS143" s="59"/>
      <c r="AT143" s="11">
        <f t="shared" si="20"/>
        <v>15</v>
      </c>
      <c r="AU143" s="11">
        <f t="shared" si="21"/>
        <v>1</v>
      </c>
      <c r="AV143" s="11">
        <f t="shared" si="22"/>
        <v>0</v>
      </c>
      <c r="AW143" s="11">
        <f t="shared" si="23"/>
        <v>3</v>
      </c>
      <c r="AX143" s="11">
        <f t="shared" si="24"/>
        <v>0</v>
      </c>
      <c r="AY143" s="11">
        <f t="shared" si="25"/>
        <v>0</v>
      </c>
      <c r="AZ143" s="11">
        <f t="shared" si="26"/>
        <v>0</v>
      </c>
      <c r="BA143" s="11">
        <f t="shared" si="27"/>
        <v>0</v>
      </c>
      <c r="BB143" s="11">
        <f t="shared" si="28"/>
        <v>0</v>
      </c>
      <c r="BC143" s="11">
        <f t="shared" si="29"/>
        <v>0</v>
      </c>
    </row>
    <row r="144" spans="1:55" x14ac:dyDescent="0.25">
      <c r="A144" s="11" t="s">
        <v>505</v>
      </c>
      <c r="B144" s="62">
        <v>87064466</v>
      </c>
      <c r="C144" s="11" t="s">
        <v>504</v>
      </c>
      <c r="D144" s="78">
        <v>0.25</v>
      </c>
      <c r="E144" s="78">
        <v>0.58333333333333337</v>
      </c>
      <c r="F144" s="11" t="s">
        <v>65</v>
      </c>
      <c r="G144" s="47" t="s">
        <v>494</v>
      </c>
      <c r="H144" s="12">
        <v>42251</v>
      </c>
      <c r="I144" s="11" t="s">
        <v>443</v>
      </c>
      <c r="J144" s="11" t="s">
        <v>476</v>
      </c>
      <c r="K144" s="11" t="s">
        <v>19</v>
      </c>
      <c r="L144" s="23">
        <v>1</v>
      </c>
      <c r="M144" s="44" t="s">
        <v>24</v>
      </c>
      <c r="N144" s="22">
        <v>1</v>
      </c>
      <c r="O144" s="22" t="s">
        <v>54</v>
      </c>
      <c r="P144" s="44" t="s">
        <v>24</v>
      </c>
      <c r="Q144" s="22">
        <v>1</v>
      </c>
      <c r="R144" s="22">
        <v>1</v>
      </c>
      <c r="S144" s="61">
        <v>1</v>
      </c>
      <c r="T144" s="23">
        <v>1</v>
      </c>
      <c r="U144" s="3" t="s">
        <v>24</v>
      </c>
      <c r="V144" s="3">
        <v>1</v>
      </c>
      <c r="W144" s="23" t="s">
        <v>54</v>
      </c>
      <c r="X144" s="23">
        <v>1</v>
      </c>
      <c r="Y144" s="23">
        <v>1</v>
      </c>
      <c r="Z144" s="3" t="s">
        <v>24</v>
      </c>
      <c r="AA144" s="3">
        <v>1</v>
      </c>
      <c r="AB144" s="3">
        <v>1</v>
      </c>
      <c r="AC144" s="3" t="s">
        <v>24</v>
      </c>
      <c r="AD144" s="23" t="s">
        <v>54</v>
      </c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19"/>
      <c r="AP144" s="23"/>
      <c r="AQ144" s="23"/>
      <c r="AR144" s="29"/>
      <c r="AS144" s="59"/>
      <c r="AT144" s="11">
        <f t="shared" si="20"/>
        <v>11</v>
      </c>
      <c r="AU144" s="11">
        <f t="shared" si="21"/>
        <v>5</v>
      </c>
      <c r="AV144" s="11">
        <f t="shared" si="22"/>
        <v>0</v>
      </c>
      <c r="AW144" s="11">
        <f t="shared" si="23"/>
        <v>3</v>
      </c>
      <c r="AX144" s="11">
        <f t="shared" si="24"/>
        <v>0</v>
      </c>
      <c r="AY144" s="11">
        <f t="shared" si="25"/>
        <v>0</v>
      </c>
      <c r="AZ144" s="11">
        <f t="shared" si="26"/>
        <v>0</v>
      </c>
      <c r="BA144" s="11">
        <f t="shared" si="27"/>
        <v>0</v>
      </c>
      <c r="BB144" s="11">
        <f t="shared" si="28"/>
        <v>0</v>
      </c>
      <c r="BC144" s="11">
        <f t="shared" si="29"/>
        <v>0</v>
      </c>
    </row>
    <row r="145" spans="1:55" x14ac:dyDescent="0.25">
      <c r="A145" s="11" t="s">
        <v>507</v>
      </c>
      <c r="B145" s="62">
        <v>1018472100</v>
      </c>
      <c r="C145" s="11" t="s">
        <v>506</v>
      </c>
      <c r="D145" s="78">
        <v>0.25</v>
      </c>
      <c r="E145" s="78">
        <v>0.58333333333333337</v>
      </c>
      <c r="F145" s="11" t="s">
        <v>65</v>
      </c>
      <c r="G145" s="47" t="s">
        <v>494</v>
      </c>
      <c r="H145" s="12">
        <v>42251</v>
      </c>
      <c r="I145" s="11" t="s">
        <v>443</v>
      </c>
      <c r="J145" s="11" t="s">
        <v>476</v>
      </c>
      <c r="K145" s="11" t="s">
        <v>19</v>
      </c>
      <c r="L145" s="23" t="s">
        <v>29</v>
      </c>
      <c r="M145" s="22" t="s">
        <v>29</v>
      </c>
      <c r="N145" s="22" t="s">
        <v>29</v>
      </c>
      <c r="O145" s="22" t="s">
        <v>29</v>
      </c>
      <c r="P145" s="60" t="s">
        <v>54</v>
      </c>
      <c r="Q145" s="22">
        <v>1</v>
      </c>
      <c r="R145" s="22">
        <v>1</v>
      </c>
      <c r="S145" s="22">
        <v>1</v>
      </c>
      <c r="T145" s="23">
        <v>1</v>
      </c>
      <c r="U145" s="23">
        <v>1</v>
      </c>
      <c r="V145" s="23" t="s">
        <v>54</v>
      </c>
      <c r="W145" s="23">
        <v>1</v>
      </c>
      <c r="X145" s="23">
        <v>1</v>
      </c>
      <c r="Y145" s="23">
        <v>1</v>
      </c>
      <c r="Z145" s="23">
        <v>1</v>
      </c>
      <c r="AA145" s="23">
        <v>1</v>
      </c>
      <c r="AB145" s="3">
        <v>1</v>
      </c>
      <c r="AC145" s="23" t="s">
        <v>54</v>
      </c>
      <c r="AD145" s="23">
        <v>1</v>
      </c>
      <c r="AE145" s="23"/>
      <c r="AF145" s="23"/>
      <c r="AG145" s="20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9"/>
      <c r="AS145" s="59"/>
      <c r="AT145" s="11">
        <f t="shared" si="20"/>
        <v>12</v>
      </c>
      <c r="AU145" s="11">
        <f t="shared" si="21"/>
        <v>0</v>
      </c>
      <c r="AV145" s="11">
        <f t="shared" si="22"/>
        <v>0</v>
      </c>
      <c r="AW145" s="11">
        <f t="shared" si="23"/>
        <v>3</v>
      </c>
      <c r="AX145" s="11">
        <f t="shared" si="24"/>
        <v>0</v>
      </c>
      <c r="AY145" s="11">
        <f t="shared" si="25"/>
        <v>0</v>
      </c>
      <c r="AZ145" s="11">
        <f t="shared" si="26"/>
        <v>0</v>
      </c>
      <c r="BA145" s="11">
        <f t="shared" si="27"/>
        <v>0</v>
      </c>
      <c r="BB145" s="11">
        <f t="shared" si="28"/>
        <v>0</v>
      </c>
      <c r="BC145" s="11">
        <f t="shared" si="29"/>
        <v>4</v>
      </c>
    </row>
    <row r="146" spans="1:55" x14ac:dyDescent="0.25">
      <c r="A146" s="11" t="s">
        <v>509</v>
      </c>
      <c r="B146" s="62">
        <v>1032430169</v>
      </c>
      <c r="C146" s="11" t="s">
        <v>508</v>
      </c>
      <c r="D146" s="78">
        <v>0.25</v>
      </c>
      <c r="E146" s="78">
        <v>0.58333333333333337</v>
      </c>
      <c r="F146" s="11" t="s">
        <v>65</v>
      </c>
      <c r="G146" s="47" t="s">
        <v>494</v>
      </c>
      <c r="H146" s="12">
        <v>42251</v>
      </c>
      <c r="I146" s="11" t="s">
        <v>443</v>
      </c>
      <c r="J146" s="11" t="s">
        <v>476</v>
      </c>
      <c r="K146" s="11" t="s">
        <v>19</v>
      </c>
      <c r="L146" s="23">
        <v>1</v>
      </c>
      <c r="M146" s="60" t="s">
        <v>24</v>
      </c>
      <c r="N146" s="22">
        <v>1</v>
      </c>
      <c r="O146" s="22" t="s">
        <v>54</v>
      </c>
      <c r="P146" s="22" t="s">
        <v>24</v>
      </c>
      <c r="Q146" s="22">
        <v>1</v>
      </c>
      <c r="R146" s="22">
        <v>1</v>
      </c>
      <c r="S146" s="61">
        <v>1</v>
      </c>
      <c r="T146" s="23" t="s">
        <v>24</v>
      </c>
      <c r="U146" s="23" t="s">
        <v>24</v>
      </c>
      <c r="V146" s="23" t="s">
        <v>24</v>
      </c>
      <c r="W146" s="23" t="s">
        <v>54</v>
      </c>
      <c r="X146" s="23">
        <v>1</v>
      </c>
      <c r="Y146" s="23">
        <v>1</v>
      </c>
      <c r="Z146" s="23">
        <v>1</v>
      </c>
      <c r="AA146" s="23" t="s">
        <v>24</v>
      </c>
      <c r="AB146" s="3">
        <v>1</v>
      </c>
      <c r="AC146" s="23" t="s">
        <v>54</v>
      </c>
      <c r="AD146" s="23">
        <v>1</v>
      </c>
      <c r="AE146" s="23"/>
      <c r="AF146" s="19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9"/>
      <c r="AS146" s="59"/>
      <c r="AT146" s="11">
        <f t="shared" si="20"/>
        <v>10</v>
      </c>
      <c r="AU146" s="11">
        <f t="shared" si="21"/>
        <v>6</v>
      </c>
      <c r="AV146" s="11">
        <f t="shared" si="22"/>
        <v>0</v>
      </c>
      <c r="AW146" s="11">
        <f t="shared" si="23"/>
        <v>3</v>
      </c>
      <c r="AX146" s="11">
        <f t="shared" si="24"/>
        <v>0</v>
      </c>
      <c r="AY146" s="11">
        <f t="shared" si="25"/>
        <v>0</v>
      </c>
      <c r="AZ146" s="11">
        <f t="shared" si="26"/>
        <v>0</v>
      </c>
      <c r="BA146" s="11">
        <f t="shared" si="27"/>
        <v>0</v>
      </c>
      <c r="BB146" s="11">
        <f t="shared" si="28"/>
        <v>0</v>
      </c>
      <c r="BC146" s="11">
        <f t="shared" si="29"/>
        <v>0</v>
      </c>
    </row>
    <row r="147" spans="1:55" x14ac:dyDescent="0.25">
      <c r="A147" s="11" t="s">
        <v>511</v>
      </c>
      <c r="B147" s="62">
        <v>1094248455</v>
      </c>
      <c r="C147" s="11" t="s">
        <v>510</v>
      </c>
      <c r="D147" s="78">
        <v>0.25</v>
      </c>
      <c r="E147" s="78">
        <v>0.58333333333333337</v>
      </c>
      <c r="F147" s="11" t="s">
        <v>65</v>
      </c>
      <c r="G147" s="47" t="s">
        <v>494</v>
      </c>
      <c r="H147" s="12">
        <v>42251</v>
      </c>
      <c r="I147" s="11" t="s">
        <v>443</v>
      </c>
      <c r="J147" s="11" t="s">
        <v>476</v>
      </c>
      <c r="K147" s="11" t="s">
        <v>19</v>
      </c>
      <c r="L147" s="23">
        <v>0</v>
      </c>
      <c r="M147" s="22">
        <v>1</v>
      </c>
      <c r="N147" s="22">
        <v>1</v>
      </c>
      <c r="O147" s="22" t="s">
        <v>54</v>
      </c>
      <c r="P147" s="22">
        <v>1</v>
      </c>
      <c r="Q147" s="22">
        <v>1</v>
      </c>
      <c r="R147" s="22">
        <v>1</v>
      </c>
      <c r="S147" s="61">
        <v>1</v>
      </c>
      <c r="T147" s="23">
        <v>1</v>
      </c>
      <c r="U147" s="23">
        <v>1</v>
      </c>
      <c r="V147" s="3" t="s">
        <v>29</v>
      </c>
      <c r="W147" s="23" t="s">
        <v>54</v>
      </c>
      <c r="X147" s="23">
        <v>1</v>
      </c>
      <c r="Y147" s="23">
        <v>1</v>
      </c>
      <c r="Z147" s="23">
        <v>1</v>
      </c>
      <c r="AA147" s="23">
        <v>1</v>
      </c>
      <c r="AB147" s="3">
        <v>1</v>
      </c>
      <c r="AC147" s="23">
        <v>1</v>
      </c>
      <c r="AD147" s="23" t="s">
        <v>54</v>
      </c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9"/>
      <c r="AS147" s="59"/>
      <c r="AT147" s="11">
        <f t="shared" si="20"/>
        <v>14</v>
      </c>
      <c r="AU147" s="11">
        <f t="shared" si="21"/>
        <v>0</v>
      </c>
      <c r="AV147" s="11">
        <f t="shared" si="22"/>
        <v>1</v>
      </c>
      <c r="AW147" s="11">
        <f t="shared" si="23"/>
        <v>3</v>
      </c>
      <c r="AX147" s="11">
        <f t="shared" si="24"/>
        <v>0</v>
      </c>
      <c r="AY147" s="11">
        <f t="shared" si="25"/>
        <v>0</v>
      </c>
      <c r="AZ147" s="11">
        <f t="shared" si="26"/>
        <v>0</v>
      </c>
      <c r="BA147" s="11">
        <f t="shared" si="27"/>
        <v>0</v>
      </c>
      <c r="BB147" s="11">
        <f t="shared" si="28"/>
        <v>0</v>
      </c>
      <c r="BC147" s="11">
        <f t="shared" si="29"/>
        <v>1</v>
      </c>
    </row>
    <row r="148" spans="1:55" x14ac:dyDescent="0.25">
      <c r="A148" s="11" t="s">
        <v>513</v>
      </c>
      <c r="B148" s="62">
        <v>1069724138</v>
      </c>
      <c r="C148" s="11" t="s">
        <v>512</v>
      </c>
      <c r="D148" s="78">
        <v>0.25</v>
      </c>
      <c r="E148" s="78">
        <v>0.58333333333333337</v>
      </c>
      <c r="F148" s="11" t="s">
        <v>65</v>
      </c>
      <c r="G148" s="47" t="s">
        <v>494</v>
      </c>
      <c r="H148" s="12">
        <v>42251</v>
      </c>
      <c r="I148" s="11" t="s">
        <v>443</v>
      </c>
      <c r="J148" s="11" t="s">
        <v>476</v>
      </c>
      <c r="K148" s="11" t="s">
        <v>19</v>
      </c>
      <c r="L148" s="23">
        <v>1</v>
      </c>
      <c r="M148" s="60" t="s">
        <v>24</v>
      </c>
      <c r="N148" s="22">
        <v>1</v>
      </c>
      <c r="O148" s="22">
        <v>1</v>
      </c>
      <c r="P148" s="60" t="s">
        <v>54</v>
      </c>
      <c r="Q148" s="22" t="s">
        <v>29</v>
      </c>
      <c r="R148" s="22" t="s">
        <v>29</v>
      </c>
      <c r="S148" s="22">
        <v>1</v>
      </c>
      <c r="T148" s="23">
        <v>1</v>
      </c>
      <c r="U148" s="23">
        <v>1</v>
      </c>
      <c r="V148" s="23" t="s">
        <v>54</v>
      </c>
      <c r="W148" s="23" t="s">
        <v>24</v>
      </c>
      <c r="X148" s="23" t="s">
        <v>24</v>
      </c>
      <c r="Y148" s="23">
        <v>1</v>
      </c>
      <c r="Z148" s="23">
        <v>1</v>
      </c>
      <c r="AA148" s="23" t="s">
        <v>24</v>
      </c>
      <c r="AB148" s="3">
        <v>1</v>
      </c>
      <c r="AC148" s="23" t="s">
        <v>24</v>
      </c>
      <c r="AD148" s="23" t="s">
        <v>54</v>
      </c>
      <c r="AE148" s="19"/>
      <c r="AF148" s="23"/>
      <c r="AG148" s="19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9"/>
      <c r="AS148" s="59"/>
      <c r="AT148" s="11">
        <f t="shared" si="20"/>
        <v>9</v>
      </c>
      <c r="AU148" s="11">
        <f t="shared" si="21"/>
        <v>5</v>
      </c>
      <c r="AV148" s="11">
        <f t="shared" si="22"/>
        <v>0</v>
      </c>
      <c r="AW148" s="11">
        <f t="shared" si="23"/>
        <v>3</v>
      </c>
      <c r="AX148" s="11">
        <f t="shared" si="24"/>
        <v>0</v>
      </c>
      <c r="AY148" s="11">
        <f t="shared" si="25"/>
        <v>0</v>
      </c>
      <c r="AZ148" s="11">
        <f t="shared" si="26"/>
        <v>0</v>
      </c>
      <c r="BA148" s="11">
        <f t="shared" si="27"/>
        <v>0</v>
      </c>
      <c r="BB148" s="11">
        <f t="shared" si="28"/>
        <v>0</v>
      </c>
      <c r="BC148" s="11">
        <f t="shared" si="29"/>
        <v>2</v>
      </c>
    </row>
    <row r="149" spans="1:55" x14ac:dyDescent="0.25">
      <c r="A149" s="11" t="s">
        <v>517</v>
      </c>
      <c r="B149" s="62">
        <v>1030641956</v>
      </c>
      <c r="C149" s="11" t="s">
        <v>516</v>
      </c>
      <c r="D149" s="78">
        <v>0.33333333333333331</v>
      </c>
      <c r="E149" s="78">
        <v>0.70833333333333337</v>
      </c>
      <c r="F149" s="11" t="s">
        <v>70</v>
      </c>
      <c r="G149" s="47" t="s">
        <v>494</v>
      </c>
      <c r="H149" s="12">
        <v>42251</v>
      </c>
      <c r="I149" s="11" t="s">
        <v>443</v>
      </c>
      <c r="J149" s="11" t="s">
        <v>476</v>
      </c>
      <c r="K149" s="11" t="s">
        <v>19</v>
      </c>
      <c r="L149" s="23">
        <v>1</v>
      </c>
      <c r="M149" s="22">
        <v>1</v>
      </c>
      <c r="N149" s="22">
        <v>1</v>
      </c>
      <c r="O149" s="22" t="s">
        <v>54</v>
      </c>
      <c r="P149" s="22">
        <v>1</v>
      </c>
      <c r="Q149" s="22">
        <v>1</v>
      </c>
      <c r="R149" s="22">
        <v>1</v>
      </c>
      <c r="S149" s="22">
        <v>1</v>
      </c>
      <c r="T149" s="23" t="s">
        <v>24</v>
      </c>
      <c r="U149" s="23" t="s">
        <v>24</v>
      </c>
      <c r="V149" s="23">
        <v>1</v>
      </c>
      <c r="W149" s="23" t="s">
        <v>54</v>
      </c>
      <c r="X149" s="23">
        <v>1</v>
      </c>
      <c r="Y149" s="23">
        <v>1</v>
      </c>
      <c r="Z149" s="3">
        <v>1</v>
      </c>
      <c r="AA149" s="23">
        <v>1</v>
      </c>
      <c r="AB149" s="3">
        <v>1</v>
      </c>
      <c r="AC149" s="23">
        <v>1</v>
      </c>
      <c r="AD149" s="23" t="s">
        <v>54</v>
      </c>
      <c r="AE149" s="23"/>
      <c r="AF149" s="19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9"/>
      <c r="AS149" s="59"/>
      <c r="AT149" s="11">
        <f t="shared" si="20"/>
        <v>14</v>
      </c>
      <c r="AU149" s="11">
        <f t="shared" si="21"/>
        <v>2</v>
      </c>
      <c r="AV149" s="11">
        <f t="shared" si="22"/>
        <v>0</v>
      </c>
      <c r="AW149" s="11">
        <f t="shared" si="23"/>
        <v>3</v>
      </c>
      <c r="AX149" s="11">
        <f t="shared" si="24"/>
        <v>0</v>
      </c>
      <c r="AY149" s="11">
        <f t="shared" si="25"/>
        <v>0</v>
      </c>
      <c r="AZ149" s="11">
        <f t="shared" si="26"/>
        <v>0</v>
      </c>
      <c r="BA149" s="11">
        <f t="shared" si="27"/>
        <v>0</v>
      </c>
      <c r="BB149" s="11">
        <f t="shared" si="28"/>
        <v>0</v>
      </c>
      <c r="BC149" s="11">
        <f t="shared" si="29"/>
        <v>0</v>
      </c>
    </row>
    <row r="150" spans="1:55" x14ac:dyDescent="0.25">
      <c r="A150" s="11" t="s">
        <v>521</v>
      </c>
      <c r="B150" s="62">
        <v>1030634938</v>
      </c>
      <c r="C150" s="11" t="s">
        <v>520</v>
      </c>
      <c r="D150" s="78">
        <v>0.25</v>
      </c>
      <c r="E150" s="78">
        <v>0.58333333333333337</v>
      </c>
      <c r="F150" s="11" t="s">
        <v>70</v>
      </c>
      <c r="G150" s="47" t="s">
        <v>494</v>
      </c>
      <c r="H150" s="12">
        <v>42251</v>
      </c>
      <c r="I150" s="11" t="s">
        <v>443</v>
      </c>
      <c r="J150" s="11" t="s">
        <v>478</v>
      </c>
      <c r="K150" s="11" t="s">
        <v>19</v>
      </c>
      <c r="L150" s="19">
        <v>1</v>
      </c>
      <c r="M150" s="44" t="s">
        <v>24</v>
      </c>
      <c r="N150" s="22">
        <v>1</v>
      </c>
      <c r="O150" s="22" t="s">
        <v>54</v>
      </c>
      <c r="P150" s="22">
        <v>1</v>
      </c>
      <c r="Q150" s="22">
        <v>1</v>
      </c>
      <c r="R150" s="61">
        <v>1</v>
      </c>
      <c r="S150" s="22" t="s">
        <v>24</v>
      </c>
      <c r="T150" s="23">
        <v>1</v>
      </c>
      <c r="U150" s="23">
        <v>1</v>
      </c>
      <c r="V150" s="23" t="s">
        <v>24</v>
      </c>
      <c r="W150" s="23" t="s">
        <v>54</v>
      </c>
      <c r="X150" s="23">
        <v>1</v>
      </c>
      <c r="Y150" s="23" t="s">
        <v>24</v>
      </c>
      <c r="Z150" s="23">
        <v>1</v>
      </c>
      <c r="AA150" s="23">
        <v>1</v>
      </c>
      <c r="AB150" s="3">
        <v>1</v>
      </c>
      <c r="AC150" s="3" t="s">
        <v>54</v>
      </c>
      <c r="AD150" s="23">
        <v>1</v>
      </c>
      <c r="AE150" s="23"/>
      <c r="AF150" s="19"/>
      <c r="AG150" s="23"/>
      <c r="AH150" s="23"/>
      <c r="AI150" s="23"/>
      <c r="AJ150" s="23"/>
      <c r="AK150" s="23"/>
      <c r="AL150" s="23"/>
      <c r="AM150" s="23"/>
      <c r="AN150" s="23"/>
      <c r="AO150" s="19"/>
      <c r="AP150" s="19"/>
      <c r="AQ150" s="19"/>
      <c r="AR150" s="29"/>
      <c r="AS150" s="59"/>
      <c r="AT150" s="11">
        <f t="shared" si="20"/>
        <v>12</v>
      </c>
      <c r="AU150" s="11">
        <f t="shared" si="21"/>
        <v>4</v>
      </c>
      <c r="AV150" s="11">
        <f t="shared" si="22"/>
        <v>0</v>
      </c>
      <c r="AW150" s="11">
        <f t="shared" si="23"/>
        <v>3</v>
      </c>
      <c r="AX150" s="11">
        <f t="shared" si="24"/>
        <v>0</v>
      </c>
      <c r="AY150" s="11">
        <f t="shared" si="25"/>
        <v>0</v>
      </c>
      <c r="AZ150" s="11">
        <f t="shared" si="26"/>
        <v>0</v>
      </c>
      <c r="BA150" s="11">
        <f t="shared" si="27"/>
        <v>0</v>
      </c>
      <c r="BB150" s="11">
        <f t="shared" si="28"/>
        <v>0</v>
      </c>
      <c r="BC150" s="11">
        <f t="shared" si="29"/>
        <v>0</v>
      </c>
    </row>
    <row r="151" spans="1:55" x14ac:dyDescent="0.25">
      <c r="A151" s="11" t="s">
        <v>523</v>
      </c>
      <c r="B151" s="62">
        <v>1022394166</v>
      </c>
      <c r="C151" s="11" t="s">
        <v>522</v>
      </c>
      <c r="D151" s="78">
        <v>0.29166666666666669</v>
      </c>
      <c r="E151" s="78">
        <v>0.625</v>
      </c>
      <c r="F151" s="11" t="s">
        <v>45</v>
      </c>
      <c r="G151" s="47" t="s">
        <v>494</v>
      </c>
      <c r="H151" s="12">
        <v>42251</v>
      </c>
      <c r="I151" s="11" t="s">
        <v>443</v>
      </c>
      <c r="J151" s="11" t="s">
        <v>478</v>
      </c>
      <c r="K151" s="11" t="s">
        <v>19</v>
      </c>
      <c r="L151" s="23">
        <v>1</v>
      </c>
      <c r="M151" s="60" t="s">
        <v>24</v>
      </c>
      <c r="N151" s="22">
        <v>1</v>
      </c>
      <c r="O151" s="22" t="s">
        <v>54</v>
      </c>
      <c r="P151" s="22">
        <v>1</v>
      </c>
      <c r="Q151" s="22">
        <v>1</v>
      </c>
      <c r="R151" s="22" t="s">
        <v>24</v>
      </c>
      <c r="S151" s="22">
        <v>1</v>
      </c>
      <c r="T151" s="23">
        <v>1</v>
      </c>
      <c r="U151" s="23">
        <v>1</v>
      </c>
      <c r="V151" s="3" t="s">
        <v>54</v>
      </c>
      <c r="W151" s="23">
        <v>1</v>
      </c>
      <c r="X151" s="23" t="s">
        <v>24</v>
      </c>
      <c r="Y151" s="23">
        <v>1</v>
      </c>
      <c r="Z151" s="23">
        <v>1</v>
      </c>
      <c r="AA151" s="23">
        <v>1</v>
      </c>
      <c r="AB151" s="3">
        <v>1</v>
      </c>
      <c r="AC151" s="23" t="s">
        <v>54</v>
      </c>
      <c r="AD151" s="23" t="s">
        <v>24</v>
      </c>
      <c r="AE151" s="23"/>
      <c r="AF151" s="23"/>
      <c r="AG151" s="23"/>
      <c r="AH151" s="23"/>
      <c r="AI151" s="19"/>
      <c r="AJ151" s="23"/>
      <c r="AK151" s="19"/>
      <c r="AL151" s="23"/>
      <c r="AM151" s="23"/>
      <c r="AN151" s="23"/>
      <c r="AO151" s="23"/>
      <c r="AP151" s="23"/>
      <c r="AQ151" s="23"/>
      <c r="AR151" s="29"/>
      <c r="AS151" s="59"/>
      <c r="AT151" s="11">
        <f t="shared" si="20"/>
        <v>12</v>
      </c>
      <c r="AU151" s="11">
        <f t="shared" si="21"/>
        <v>4</v>
      </c>
      <c r="AV151" s="11">
        <f t="shared" si="22"/>
        <v>0</v>
      </c>
      <c r="AW151" s="11">
        <f t="shared" si="23"/>
        <v>3</v>
      </c>
      <c r="AX151" s="11">
        <f t="shared" si="24"/>
        <v>0</v>
      </c>
      <c r="AY151" s="11">
        <f t="shared" si="25"/>
        <v>0</v>
      </c>
      <c r="AZ151" s="11">
        <f t="shared" si="26"/>
        <v>0</v>
      </c>
      <c r="BA151" s="11">
        <f t="shared" si="27"/>
        <v>0</v>
      </c>
      <c r="BB151" s="11">
        <f t="shared" si="28"/>
        <v>0</v>
      </c>
      <c r="BC151" s="11">
        <f t="shared" si="29"/>
        <v>0</v>
      </c>
    </row>
    <row r="152" spans="1:55" x14ac:dyDescent="0.25">
      <c r="A152" s="48" t="s">
        <v>525</v>
      </c>
      <c r="B152" s="62">
        <v>1031133953</v>
      </c>
      <c r="C152" s="48" t="s">
        <v>524</v>
      </c>
      <c r="D152" s="78">
        <v>0.29166666666666669</v>
      </c>
      <c r="E152" s="78">
        <v>0.625</v>
      </c>
      <c r="F152" s="11" t="s">
        <v>45</v>
      </c>
      <c r="G152" s="49" t="s">
        <v>494</v>
      </c>
      <c r="H152" s="50">
        <v>42251</v>
      </c>
      <c r="I152" s="48" t="s">
        <v>443</v>
      </c>
      <c r="J152" s="11" t="s">
        <v>478</v>
      </c>
      <c r="K152" s="48" t="s">
        <v>19</v>
      </c>
      <c r="L152" s="52">
        <v>1</v>
      </c>
      <c r="M152" s="22">
        <v>1</v>
      </c>
      <c r="N152" s="22">
        <v>1</v>
      </c>
      <c r="O152" s="22">
        <v>1</v>
      </c>
      <c r="P152" s="79" t="s">
        <v>54</v>
      </c>
      <c r="Q152" s="51">
        <v>1</v>
      </c>
      <c r="R152" s="51">
        <v>1</v>
      </c>
      <c r="S152" s="51">
        <v>1</v>
      </c>
      <c r="T152" s="52">
        <v>1</v>
      </c>
      <c r="U152" s="52">
        <v>1</v>
      </c>
      <c r="V152" s="52" t="s">
        <v>54</v>
      </c>
      <c r="W152" s="52">
        <v>1</v>
      </c>
      <c r="X152" s="52">
        <v>1</v>
      </c>
      <c r="Y152" s="52">
        <v>1</v>
      </c>
      <c r="Z152" s="52">
        <v>1</v>
      </c>
      <c r="AA152" s="52">
        <v>1</v>
      </c>
      <c r="AB152" s="72">
        <v>1</v>
      </c>
      <c r="AC152" s="52" t="s">
        <v>54</v>
      </c>
      <c r="AD152" s="52">
        <v>1</v>
      </c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29"/>
      <c r="AS152" s="59"/>
      <c r="AT152" s="11">
        <f t="shared" si="20"/>
        <v>16</v>
      </c>
      <c r="AU152" s="11">
        <f t="shared" si="21"/>
        <v>0</v>
      </c>
      <c r="AV152" s="11">
        <f t="shared" si="22"/>
        <v>0</v>
      </c>
      <c r="AW152" s="11">
        <f t="shared" si="23"/>
        <v>3</v>
      </c>
      <c r="AX152" s="11">
        <f t="shared" si="24"/>
        <v>0</v>
      </c>
      <c r="AY152" s="11">
        <f t="shared" si="25"/>
        <v>0</v>
      </c>
      <c r="AZ152" s="11">
        <f t="shared" si="26"/>
        <v>0</v>
      </c>
      <c r="BA152" s="11">
        <f t="shared" si="27"/>
        <v>0</v>
      </c>
      <c r="BB152" s="11">
        <f t="shared" si="28"/>
        <v>0</v>
      </c>
      <c r="BC152" s="11">
        <f t="shared" si="29"/>
        <v>0</v>
      </c>
    </row>
    <row r="153" spans="1:55" x14ac:dyDescent="0.25">
      <c r="A153" s="63" t="s">
        <v>537</v>
      </c>
      <c r="B153" s="62">
        <v>1123625018</v>
      </c>
      <c r="C153" s="48" t="s">
        <v>536</v>
      </c>
      <c r="D153" s="78">
        <v>0.54166666666666663</v>
      </c>
      <c r="E153" s="78">
        <v>0.875</v>
      </c>
      <c r="F153" s="11" t="s">
        <v>78</v>
      </c>
      <c r="G153" s="47" t="s">
        <v>494</v>
      </c>
      <c r="H153" s="12">
        <v>42257</v>
      </c>
      <c r="I153" s="11" t="s">
        <v>443</v>
      </c>
      <c r="J153" s="11" t="s">
        <v>476</v>
      </c>
      <c r="K153" s="11" t="s">
        <v>89</v>
      </c>
      <c r="L153" s="52">
        <v>1</v>
      </c>
      <c r="M153" s="22">
        <v>1</v>
      </c>
      <c r="N153" s="22">
        <v>1</v>
      </c>
      <c r="O153" s="22" t="s">
        <v>54</v>
      </c>
      <c r="P153" s="51" t="s">
        <v>24</v>
      </c>
      <c r="Q153" s="51" t="s">
        <v>24</v>
      </c>
      <c r="R153" s="51" t="s">
        <v>24</v>
      </c>
      <c r="S153" s="51">
        <v>1</v>
      </c>
      <c r="T153" s="52" t="s">
        <v>24</v>
      </c>
      <c r="U153" s="52" t="s">
        <v>24</v>
      </c>
      <c r="V153" s="52">
        <v>1</v>
      </c>
      <c r="W153" s="52" t="s">
        <v>54</v>
      </c>
      <c r="X153" s="52">
        <v>1</v>
      </c>
      <c r="Y153" s="52" t="s">
        <v>24</v>
      </c>
      <c r="Z153" s="52">
        <v>1</v>
      </c>
      <c r="AA153" s="52" t="s">
        <v>24</v>
      </c>
      <c r="AB153" s="72">
        <v>1</v>
      </c>
      <c r="AC153" s="72">
        <v>0</v>
      </c>
      <c r="AD153" s="72" t="s">
        <v>54</v>
      </c>
      <c r="AE153" s="66"/>
      <c r="AF153" s="52"/>
      <c r="AG153" s="52"/>
      <c r="AH153" s="52"/>
      <c r="AI153" s="66"/>
      <c r="AJ153" s="66"/>
      <c r="AK153" s="66"/>
      <c r="AL153" s="52"/>
      <c r="AM153" s="52"/>
      <c r="AN153" s="52"/>
      <c r="AO153" s="52"/>
      <c r="AP153" s="52"/>
      <c r="AQ153" s="52"/>
      <c r="AR153" s="29"/>
      <c r="AS153" s="59"/>
      <c r="AT153" s="11">
        <f t="shared" ref="AT153:AT181" si="30">COUNTIF(L153:AP153,"1")</f>
        <v>8</v>
      </c>
      <c r="AU153" s="11">
        <f t="shared" ref="AU153:AU181" si="31">COUNTIF(L153:AP153,"R")</f>
        <v>7</v>
      </c>
      <c r="AV153" s="11">
        <f t="shared" ref="AV153:AV181" si="32">COUNTIF(L153:AP153,"0")</f>
        <v>1</v>
      </c>
      <c r="AW153" s="11">
        <f t="shared" ref="AW153:AW181" si="33">COUNTIF(L153:AP153,"D")</f>
        <v>3</v>
      </c>
      <c r="AX153" s="11">
        <f t="shared" ref="AX153:AX181" si="34">COUNTIF(L153:AP153,"V")</f>
        <v>0</v>
      </c>
      <c r="AY153" s="11">
        <f t="shared" ref="AY153:AY181" si="35">COUNTIF(L153:AP153,"L")</f>
        <v>0</v>
      </c>
      <c r="AZ153" s="11">
        <f t="shared" ref="AZ153:AZ181" si="36">COUNTIF(L153:AP153,"LN")</f>
        <v>0</v>
      </c>
      <c r="BA153" s="11">
        <f t="shared" ref="BA153:BA181" si="37">COUNTIF(L153:AP153,"C")</f>
        <v>0</v>
      </c>
      <c r="BB153" s="11">
        <f t="shared" ref="BB153:BB181" si="38">COUNTIF(L153:AP153,"P")</f>
        <v>0</v>
      </c>
      <c r="BC153" s="11">
        <f t="shared" ref="BC153:BC181" si="39">COUNTIF(L153:AP153,"I")</f>
        <v>0</v>
      </c>
    </row>
    <row r="154" spans="1:55" x14ac:dyDescent="0.25">
      <c r="A154" s="63" t="s">
        <v>539</v>
      </c>
      <c r="B154" s="62">
        <v>1033737117</v>
      </c>
      <c r="C154" s="48" t="s">
        <v>538</v>
      </c>
      <c r="D154" s="78">
        <v>0.33333333333333331</v>
      </c>
      <c r="E154" s="78">
        <v>0.70833333333333337</v>
      </c>
      <c r="F154" s="11" t="s">
        <v>70</v>
      </c>
      <c r="G154" s="47" t="s">
        <v>494</v>
      </c>
      <c r="H154" s="12">
        <v>42257</v>
      </c>
      <c r="I154" s="11" t="s">
        <v>443</v>
      </c>
      <c r="J154" s="11" t="s">
        <v>476</v>
      </c>
      <c r="K154" s="11" t="s">
        <v>89</v>
      </c>
      <c r="L154" s="52">
        <v>1</v>
      </c>
      <c r="M154" s="44" t="s">
        <v>24</v>
      </c>
      <c r="N154" s="22">
        <v>1</v>
      </c>
      <c r="O154" s="22">
        <v>1</v>
      </c>
      <c r="P154" s="79" t="s">
        <v>54</v>
      </c>
      <c r="Q154" s="51">
        <v>1</v>
      </c>
      <c r="R154" s="51">
        <v>1</v>
      </c>
      <c r="S154" s="51" t="s">
        <v>24</v>
      </c>
      <c r="T154" s="52">
        <v>1</v>
      </c>
      <c r="U154" s="52">
        <v>1</v>
      </c>
      <c r="V154" s="52" t="s">
        <v>54</v>
      </c>
      <c r="W154" s="52">
        <v>1</v>
      </c>
      <c r="X154" s="52" t="s">
        <v>24</v>
      </c>
      <c r="Y154" s="52" t="s">
        <v>24</v>
      </c>
      <c r="Z154" s="52">
        <v>1</v>
      </c>
      <c r="AA154" s="52">
        <v>1</v>
      </c>
      <c r="AB154" s="72" t="s">
        <v>24</v>
      </c>
      <c r="AC154" s="72" t="s">
        <v>54</v>
      </c>
      <c r="AD154" s="52" t="s">
        <v>24</v>
      </c>
      <c r="AE154" s="66"/>
      <c r="AF154" s="52"/>
      <c r="AG154" s="52"/>
      <c r="AH154" s="52"/>
      <c r="AI154" s="52"/>
      <c r="AJ154" s="52"/>
      <c r="AK154" s="66"/>
      <c r="AL154" s="52"/>
      <c r="AM154" s="52"/>
      <c r="AN154" s="52"/>
      <c r="AO154" s="66"/>
      <c r="AP154" s="52"/>
      <c r="AQ154" s="52"/>
      <c r="AR154" s="29"/>
      <c r="AS154" s="59"/>
      <c r="AT154" s="11">
        <f t="shared" si="30"/>
        <v>10</v>
      </c>
      <c r="AU154" s="11">
        <f t="shared" si="31"/>
        <v>6</v>
      </c>
      <c r="AV154" s="11">
        <f t="shared" si="32"/>
        <v>0</v>
      </c>
      <c r="AW154" s="11">
        <f t="shared" si="33"/>
        <v>3</v>
      </c>
      <c r="AX154" s="11">
        <f t="shared" si="34"/>
        <v>0</v>
      </c>
      <c r="AY154" s="11">
        <f t="shared" si="35"/>
        <v>0</v>
      </c>
      <c r="AZ154" s="11">
        <f t="shared" si="36"/>
        <v>0</v>
      </c>
      <c r="BA154" s="11">
        <f t="shared" si="37"/>
        <v>0</v>
      </c>
      <c r="BB154" s="11">
        <f t="shared" si="38"/>
        <v>0</v>
      </c>
      <c r="BC154" s="11">
        <f t="shared" si="39"/>
        <v>0</v>
      </c>
    </row>
    <row r="155" spans="1:55" x14ac:dyDescent="0.25">
      <c r="A155" s="63" t="s">
        <v>541</v>
      </c>
      <c r="B155" s="62">
        <v>1090451409</v>
      </c>
      <c r="C155" s="48" t="s">
        <v>540</v>
      </c>
      <c r="D155" s="78">
        <v>0.33333333333333331</v>
      </c>
      <c r="E155" s="78">
        <v>0.70833333333333337</v>
      </c>
      <c r="F155" s="11" t="s">
        <v>70</v>
      </c>
      <c r="G155" s="47" t="s">
        <v>494</v>
      </c>
      <c r="H155" s="12">
        <v>42257</v>
      </c>
      <c r="I155" s="11" t="s">
        <v>443</v>
      </c>
      <c r="J155" s="11" t="s">
        <v>476</v>
      </c>
      <c r="K155" s="11" t="s">
        <v>89</v>
      </c>
      <c r="L155" s="52">
        <v>1</v>
      </c>
      <c r="M155" s="22">
        <v>1</v>
      </c>
      <c r="N155" s="22">
        <v>1</v>
      </c>
      <c r="O155" s="22" t="s">
        <v>54</v>
      </c>
      <c r="P155" s="51" t="s">
        <v>24</v>
      </c>
      <c r="Q155" s="51">
        <v>1</v>
      </c>
      <c r="R155" s="51">
        <v>1</v>
      </c>
      <c r="S155" s="51">
        <v>1</v>
      </c>
      <c r="T155" s="52">
        <v>1</v>
      </c>
      <c r="U155" s="52">
        <v>1</v>
      </c>
      <c r="V155" s="52" t="s">
        <v>24</v>
      </c>
      <c r="W155" s="52" t="s">
        <v>54</v>
      </c>
      <c r="X155" s="52">
        <v>1</v>
      </c>
      <c r="Y155" s="52" t="s">
        <v>24</v>
      </c>
      <c r="Z155" s="52">
        <v>1</v>
      </c>
      <c r="AA155" s="52">
        <v>1</v>
      </c>
      <c r="AB155" s="72" t="s">
        <v>24</v>
      </c>
      <c r="AC155" s="72" t="s">
        <v>54</v>
      </c>
      <c r="AD155" s="52">
        <v>1</v>
      </c>
      <c r="AE155" s="52"/>
      <c r="AF155" s="66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29"/>
      <c r="AS155" s="59"/>
      <c r="AT155" s="11">
        <f t="shared" si="30"/>
        <v>12</v>
      </c>
      <c r="AU155" s="11">
        <f t="shared" si="31"/>
        <v>4</v>
      </c>
      <c r="AV155" s="11">
        <f t="shared" si="32"/>
        <v>0</v>
      </c>
      <c r="AW155" s="11">
        <f t="shared" si="33"/>
        <v>3</v>
      </c>
      <c r="AX155" s="11">
        <f t="shared" si="34"/>
        <v>0</v>
      </c>
      <c r="AY155" s="11">
        <f t="shared" si="35"/>
        <v>0</v>
      </c>
      <c r="AZ155" s="11">
        <f t="shared" si="36"/>
        <v>0</v>
      </c>
      <c r="BA155" s="11">
        <f t="shared" si="37"/>
        <v>0</v>
      </c>
      <c r="BB155" s="11">
        <f t="shared" si="38"/>
        <v>0</v>
      </c>
      <c r="BC155" s="11">
        <f t="shared" si="39"/>
        <v>0</v>
      </c>
    </row>
    <row r="156" spans="1:55" x14ac:dyDescent="0.25">
      <c r="A156" s="63" t="s">
        <v>545</v>
      </c>
      <c r="B156" s="62">
        <v>80550565</v>
      </c>
      <c r="C156" s="48" t="s">
        <v>544</v>
      </c>
      <c r="D156" s="78">
        <v>0.54166666666666663</v>
      </c>
      <c r="E156" s="78">
        <v>0.875</v>
      </c>
      <c r="F156" s="11" t="s">
        <v>78</v>
      </c>
      <c r="G156" s="47" t="s">
        <v>494</v>
      </c>
      <c r="H156" s="12">
        <v>42257</v>
      </c>
      <c r="I156" s="11" t="s">
        <v>443</v>
      </c>
      <c r="J156" s="11" t="s">
        <v>476</v>
      </c>
      <c r="K156" s="11" t="s">
        <v>89</v>
      </c>
      <c r="L156" s="52">
        <v>1</v>
      </c>
      <c r="M156" s="22">
        <v>1</v>
      </c>
      <c r="N156" s="22">
        <v>1</v>
      </c>
      <c r="O156" s="22">
        <v>1</v>
      </c>
      <c r="P156" s="79" t="s">
        <v>54</v>
      </c>
      <c r="Q156" s="51">
        <v>1</v>
      </c>
      <c r="R156" s="51">
        <v>1</v>
      </c>
      <c r="S156" s="51">
        <v>1</v>
      </c>
      <c r="T156" s="52">
        <v>1</v>
      </c>
      <c r="U156" s="52">
        <v>1</v>
      </c>
      <c r="V156" s="52" t="s">
        <v>54</v>
      </c>
      <c r="W156" s="52">
        <v>1</v>
      </c>
      <c r="X156" s="52">
        <v>1</v>
      </c>
      <c r="Y156" s="52">
        <v>1</v>
      </c>
      <c r="Z156" s="52">
        <v>1</v>
      </c>
      <c r="AA156" s="52">
        <v>1</v>
      </c>
      <c r="AB156" s="72" t="s">
        <v>24</v>
      </c>
      <c r="AC156" s="52" t="s">
        <v>54</v>
      </c>
      <c r="AD156" s="66" t="s">
        <v>24</v>
      </c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29"/>
      <c r="AS156" s="93"/>
      <c r="AT156" s="11">
        <f t="shared" si="30"/>
        <v>14</v>
      </c>
      <c r="AU156" s="11">
        <f t="shared" si="31"/>
        <v>2</v>
      </c>
      <c r="AV156" s="11">
        <f t="shared" si="32"/>
        <v>0</v>
      </c>
      <c r="AW156" s="11">
        <f t="shared" si="33"/>
        <v>3</v>
      </c>
      <c r="AX156" s="11">
        <f t="shared" si="34"/>
        <v>0</v>
      </c>
      <c r="AY156" s="11">
        <f t="shared" si="35"/>
        <v>0</v>
      </c>
      <c r="AZ156" s="11">
        <f t="shared" si="36"/>
        <v>0</v>
      </c>
      <c r="BA156" s="11">
        <f t="shared" si="37"/>
        <v>0</v>
      </c>
      <c r="BB156" s="11">
        <f t="shared" si="38"/>
        <v>0</v>
      </c>
      <c r="BC156" s="11">
        <f t="shared" si="39"/>
        <v>0</v>
      </c>
    </row>
    <row r="157" spans="1:55" x14ac:dyDescent="0.25">
      <c r="A157" s="63" t="s">
        <v>547</v>
      </c>
      <c r="B157" s="62">
        <v>1127585823</v>
      </c>
      <c r="C157" s="48" t="s">
        <v>546</v>
      </c>
      <c r="D157" s="78">
        <v>0.54166666666666663</v>
      </c>
      <c r="E157" s="78">
        <v>0.875</v>
      </c>
      <c r="F157" s="11" t="s">
        <v>18</v>
      </c>
      <c r="G157" s="47" t="s">
        <v>494</v>
      </c>
      <c r="H157" s="12">
        <v>42257</v>
      </c>
      <c r="I157" s="11" t="s">
        <v>443</v>
      </c>
      <c r="J157" s="11" t="s">
        <v>476</v>
      </c>
      <c r="K157" s="11" t="s">
        <v>89</v>
      </c>
      <c r="L157" s="52">
        <v>1</v>
      </c>
      <c r="M157" s="22">
        <v>1</v>
      </c>
      <c r="N157" s="22">
        <v>1</v>
      </c>
      <c r="O157" s="22">
        <v>1</v>
      </c>
      <c r="P157" s="79" t="s">
        <v>54</v>
      </c>
      <c r="Q157" s="51">
        <v>1</v>
      </c>
      <c r="R157" s="51">
        <v>1</v>
      </c>
      <c r="S157" s="51">
        <v>1</v>
      </c>
      <c r="T157" s="52">
        <v>1</v>
      </c>
      <c r="U157" s="52">
        <v>1</v>
      </c>
      <c r="V157" s="52" t="s">
        <v>54</v>
      </c>
      <c r="W157" s="52">
        <v>1</v>
      </c>
      <c r="X157" s="52">
        <v>1</v>
      </c>
      <c r="Y157" s="52" t="s">
        <v>24</v>
      </c>
      <c r="Z157" s="52">
        <v>1</v>
      </c>
      <c r="AA157" s="52">
        <v>1</v>
      </c>
      <c r="AB157" s="72">
        <v>1</v>
      </c>
      <c r="AC157" s="52" t="s">
        <v>54</v>
      </c>
      <c r="AD157" s="52">
        <v>1</v>
      </c>
      <c r="AE157" s="66"/>
      <c r="AF157" s="52"/>
      <c r="AG157" s="52"/>
      <c r="AH157" s="52"/>
      <c r="AI157" s="52"/>
      <c r="AJ157" s="52"/>
      <c r="AK157" s="52"/>
      <c r="AL157" s="52"/>
      <c r="AM157" s="52"/>
      <c r="AN157" s="66"/>
      <c r="AO157" s="52"/>
      <c r="AP157" s="52"/>
      <c r="AQ157" s="52"/>
      <c r="AR157" s="29"/>
      <c r="AS157" s="59"/>
      <c r="AT157" s="11">
        <f t="shared" si="30"/>
        <v>15</v>
      </c>
      <c r="AU157" s="11">
        <f t="shared" si="31"/>
        <v>1</v>
      </c>
      <c r="AV157" s="11">
        <f t="shared" si="32"/>
        <v>0</v>
      </c>
      <c r="AW157" s="11">
        <f t="shared" si="33"/>
        <v>3</v>
      </c>
      <c r="AX157" s="11">
        <f t="shared" si="34"/>
        <v>0</v>
      </c>
      <c r="AY157" s="11">
        <f t="shared" si="35"/>
        <v>0</v>
      </c>
      <c r="AZ157" s="11">
        <f t="shared" si="36"/>
        <v>0</v>
      </c>
      <c r="BA157" s="11">
        <f t="shared" si="37"/>
        <v>0</v>
      </c>
      <c r="BB157" s="11">
        <f t="shared" si="38"/>
        <v>0</v>
      </c>
      <c r="BC157" s="11">
        <f t="shared" si="39"/>
        <v>0</v>
      </c>
    </row>
    <row r="158" spans="1:55" x14ac:dyDescent="0.25">
      <c r="A158" s="63" t="s">
        <v>553</v>
      </c>
      <c r="B158" s="62">
        <v>1075257166</v>
      </c>
      <c r="C158" s="48" t="s">
        <v>552</v>
      </c>
      <c r="D158" s="78">
        <v>0.54166666666666663</v>
      </c>
      <c r="E158" s="78">
        <v>0.875</v>
      </c>
      <c r="F158" s="11" t="s">
        <v>18</v>
      </c>
      <c r="G158" s="47" t="s">
        <v>494</v>
      </c>
      <c r="H158" s="12">
        <v>42257</v>
      </c>
      <c r="I158" s="11" t="s">
        <v>443</v>
      </c>
      <c r="J158" s="11" t="s">
        <v>476</v>
      </c>
      <c r="K158" s="11" t="s">
        <v>89</v>
      </c>
      <c r="L158" s="52">
        <v>1</v>
      </c>
      <c r="M158" s="44" t="s">
        <v>24</v>
      </c>
      <c r="N158" s="22" t="s">
        <v>24</v>
      </c>
      <c r="O158" s="22" t="s">
        <v>54</v>
      </c>
      <c r="P158" s="51" t="s">
        <v>24</v>
      </c>
      <c r="Q158" s="51">
        <v>1</v>
      </c>
      <c r="R158" s="51">
        <v>1</v>
      </c>
      <c r="S158" s="51">
        <v>1</v>
      </c>
      <c r="T158" s="52" t="s">
        <v>24</v>
      </c>
      <c r="U158" s="52" t="s">
        <v>24</v>
      </c>
      <c r="V158" s="52">
        <v>1</v>
      </c>
      <c r="W158" s="52" t="s">
        <v>54</v>
      </c>
      <c r="X158" s="52">
        <v>1</v>
      </c>
      <c r="Y158" s="52">
        <v>1</v>
      </c>
      <c r="Z158" s="52">
        <v>1</v>
      </c>
      <c r="AA158" s="52">
        <v>1</v>
      </c>
      <c r="AB158" s="72">
        <v>1</v>
      </c>
      <c r="AC158" s="52">
        <v>1</v>
      </c>
      <c r="AD158" s="52" t="s">
        <v>54</v>
      </c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29"/>
      <c r="AS158" s="59"/>
      <c r="AT158" s="11">
        <f t="shared" si="30"/>
        <v>11</v>
      </c>
      <c r="AU158" s="11">
        <f t="shared" si="31"/>
        <v>5</v>
      </c>
      <c r="AV158" s="11">
        <f t="shared" si="32"/>
        <v>0</v>
      </c>
      <c r="AW158" s="11">
        <f t="shared" si="33"/>
        <v>3</v>
      </c>
      <c r="AX158" s="11">
        <f t="shared" si="34"/>
        <v>0</v>
      </c>
      <c r="AY158" s="11">
        <f t="shared" si="35"/>
        <v>0</v>
      </c>
      <c r="AZ158" s="11">
        <f t="shared" si="36"/>
        <v>0</v>
      </c>
      <c r="BA158" s="11">
        <f t="shared" si="37"/>
        <v>0</v>
      </c>
      <c r="BB158" s="11">
        <f t="shared" si="38"/>
        <v>0</v>
      </c>
      <c r="BC158" s="11">
        <f t="shared" si="39"/>
        <v>0</v>
      </c>
    </row>
    <row r="159" spans="1:55" x14ac:dyDescent="0.25">
      <c r="A159" s="63" t="s">
        <v>555</v>
      </c>
      <c r="B159" s="62">
        <v>10306265752</v>
      </c>
      <c r="C159" s="48" t="s">
        <v>554</v>
      </c>
      <c r="D159" s="78">
        <v>0.25</v>
      </c>
      <c r="E159" s="78">
        <v>0.58333333333333337</v>
      </c>
      <c r="F159" s="11" t="s">
        <v>14</v>
      </c>
      <c r="G159" s="47" t="s">
        <v>494</v>
      </c>
      <c r="H159" s="12">
        <v>42257</v>
      </c>
      <c r="I159" s="11" t="s">
        <v>443</v>
      </c>
      <c r="J159" s="11" t="s">
        <v>476</v>
      </c>
      <c r="K159" s="11" t="s">
        <v>89</v>
      </c>
      <c r="L159" s="52">
        <v>1</v>
      </c>
      <c r="M159" s="22">
        <v>1</v>
      </c>
      <c r="N159" s="22">
        <v>1</v>
      </c>
      <c r="O159" s="22" t="s">
        <v>54</v>
      </c>
      <c r="P159" s="51">
        <v>1</v>
      </c>
      <c r="Q159" s="51" t="s">
        <v>29</v>
      </c>
      <c r="R159" s="51">
        <v>1</v>
      </c>
      <c r="S159" s="51">
        <v>1</v>
      </c>
      <c r="T159" s="52">
        <v>1</v>
      </c>
      <c r="U159" s="52">
        <v>1</v>
      </c>
      <c r="V159" s="52">
        <v>1</v>
      </c>
      <c r="W159" s="52" t="s">
        <v>54</v>
      </c>
      <c r="X159" s="52">
        <v>1</v>
      </c>
      <c r="Y159" s="52">
        <v>1</v>
      </c>
      <c r="Z159" s="72">
        <v>1</v>
      </c>
      <c r="AA159" s="52">
        <v>1</v>
      </c>
      <c r="AB159" s="72">
        <v>1</v>
      </c>
      <c r="AC159" s="72">
        <v>1</v>
      </c>
      <c r="AD159" s="52" t="s">
        <v>54</v>
      </c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29"/>
      <c r="AS159" s="59"/>
      <c r="AT159" s="11">
        <f t="shared" si="30"/>
        <v>15</v>
      </c>
      <c r="AU159" s="11">
        <f t="shared" si="31"/>
        <v>0</v>
      </c>
      <c r="AV159" s="11">
        <f t="shared" si="32"/>
        <v>0</v>
      </c>
      <c r="AW159" s="11">
        <f t="shared" si="33"/>
        <v>3</v>
      </c>
      <c r="AX159" s="11">
        <f t="shared" si="34"/>
        <v>0</v>
      </c>
      <c r="AY159" s="11">
        <f t="shared" si="35"/>
        <v>0</v>
      </c>
      <c r="AZ159" s="11">
        <f t="shared" si="36"/>
        <v>0</v>
      </c>
      <c r="BA159" s="11">
        <f t="shared" si="37"/>
        <v>0</v>
      </c>
      <c r="BB159" s="11">
        <f t="shared" si="38"/>
        <v>0</v>
      </c>
      <c r="BC159" s="11">
        <f t="shared" si="39"/>
        <v>1</v>
      </c>
    </row>
    <row r="160" spans="1:55" x14ac:dyDescent="0.25">
      <c r="A160" s="63" t="s">
        <v>557</v>
      </c>
      <c r="B160" s="62">
        <v>1013641296</v>
      </c>
      <c r="C160" s="48" t="s">
        <v>556</v>
      </c>
      <c r="D160" s="78">
        <v>0.25</v>
      </c>
      <c r="E160" s="78">
        <v>0.58333333333333337</v>
      </c>
      <c r="F160" s="11" t="s">
        <v>65</v>
      </c>
      <c r="G160" s="47" t="s">
        <v>494</v>
      </c>
      <c r="H160" s="12">
        <v>42257</v>
      </c>
      <c r="I160" s="11" t="s">
        <v>443</v>
      </c>
      <c r="J160" s="11" t="s">
        <v>476</v>
      </c>
      <c r="K160" s="11" t="s">
        <v>89</v>
      </c>
      <c r="L160" s="52">
        <v>1</v>
      </c>
      <c r="M160" s="22">
        <v>1</v>
      </c>
      <c r="N160" s="22">
        <v>1</v>
      </c>
      <c r="O160" s="22" t="s">
        <v>54</v>
      </c>
      <c r="P160" s="51">
        <v>1</v>
      </c>
      <c r="Q160" s="51">
        <v>1</v>
      </c>
      <c r="R160" s="51">
        <v>1</v>
      </c>
      <c r="S160" s="51" t="s">
        <v>345</v>
      </c>
      <c r="T160" s="52">
        <v>1</v>
      </c>
      <c r="U160" s="52">
        <v>1</v>
      </c>
      <c r="V160" s="52" t="s">
        <v>54</v>
      </c>
      <c r="W160" s="52">
        <v>1</v>
      </c>
      <c r="X160" s="52">
        <v>1</v>
      </c>
      <c r="Y160" s="52">
        <v>1</v>
      </c>
      <c r="Z160" s="52">
        <v>1</v>
      </c>
      <c r="AA160" s="52">
        <v>1</v>
      </c>
      <c r="AB160" s="72">
        <v>1</v>
      </c>
      <c r="AC160" s="52" t="s">
        <v>54</v>
      </c>
      <c r="AD160" s="52" t="s">
        <v>24</v>
      </c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29"/>
      <c r="AS160" s="59"/>
      <c r="AT160" s="11">
        <f t="shared" si="30"/>
        <v>14</v>
      </c>
      <c r="AU160" s="11">
        <f t="shared" si="31"/>
        <v>1</v>
      </c>
      <c r="AV160" s="11">
        <f t="shared" si="32"/>
        <v>0</v>
      </c>
      <c r="AW160" s="11">
        <f t="shared" si="33"/>
        <v>3</v>
      </c>
      <c r="AX160" s="11">
        <f t="shared" si="34"/>
        <v>0</v>
      </c>
      <c r="AY160" s="11">
        <f t="shared" si="35"/>
        <v>1</v>
      </c>
      <c r="AZ160" s="11">
        <f t="shared" si="36"/>
        <v>0</v>
      </c>
      <c r="BA160" s="11">
        <f t="shared" si="37"/>
        <v>0</v>
      </c>
      <c r="BB160" s="11">
        <f t="shared" si="38"/>
        <v>0</v>
      </c>
      <c r="BC160" s="11">
        <f t="shared" si="39"/>
        <v>0</v>
      </c>
    </row>
    <row r="161" spans="1:55" x14ac:dyDescent="0.25">
      <c r="A161" s="63" t="s">
        <v>561</v>
      </c>
      <c r="B161" s="62">
        <v>1019108146</v>
      </c>
      <c r="C161" s="48" t="s">
        <v>560</v>
      </c>
      <c r="D161" s="78">
        <v>0.25</v>
      </c>
      <c r="E161" s="78">
        <v>0.58333333333333337</v>
      </c>
      <c r="F161" s="11" t="s">
        <v>65</v>
      </c>
      <c r="G161" s="47" t="s">
        <v>494</v>
      </c>
      <c r="H161" s="12">
        <v>42257</v>
      </c>
      <c r="I161" s="11" t="s">
        <v>443</v>
      </c>
      <c r="J161" s="11" t="s">
        <v>476</v>
      </c>
      <c r="K161" s="11" t="s">
        <v>89</v>
      </c>
      <c r="L161" s="52">
        <v>1</v>
      </c>
      <c r="M161" s="22">
        <v>1</v>
      </c>
      <c r="N161" s="22">
        <v>1</v>
      </c>
      <c r="O161" s="22" t="s">
        <v>54</v>
      </c>
      <c r="P161" s="51">
        <v>1</v>
      </c>
      <c r="Q161" s="51">
        <v>1</v>
      </c>
      <c r="R161" s="51">
        <v>1</v>
      </c>
      <c r="S161" s="51">
        <v>1</v>
      </c>
      <c r="T161" s="52">
        <v>1</v>
      </c>
      <c r="U161" s="52">
        <v>1</v>
      </c>
      <c r="V161" s="52">
        <v>1</v>
      </c>
      <c r="W161" s="52" t="s">
        <v>54</v>
      </c>
      <c r="X161" s="52">
        <v>1</v>
      </c>
      <c r="Y161" s="52">
        <v>1</v>
      </c>
      <c r="Z161" s="52">
        <v>1</v>
      </c>
      <c r="AA161" s="52">
        <v>1</v>
      </c>
      <c r="AB161" s="72">
        <v>1</v>
      </c>
      <c r="AC161" s="52">
        <v>1</v>
      </c>
      <c r="AD161" s="52" t="s">
        <v>54</v>
      </c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29"/>
      <c r="AS161" s="59"/>
      <c r="AT161" s="11">
        <f t="shared" si="30"/>
        <v>16</v>
      </c>
      <c r="AU161" s="11">
        <f t="shared" si="31"/>
        <v>0</v>
      </c>
      <c r="AV161" s="11">
        <f t="shared" si="32"/>
        <v>0</v>
      </c>
      <c r="AW161" s="11">
        <f t="shared" si="33"/>
        <v>3</v>
      </c>
      <c r="AX161" s="11">
        <f t="shared" si="34"/>
        <v>0</v>
      </c>
      <c r="AY161" s="11">
        <f t="shared" si="35"/>
        <v>0</v>
      </c>
      <c r="AZ161" s="11">
        <f t="shared" si="36"/>
        <v>0</v>
      </c>
      <c r="BA161" s="11">
        <f t="shared" si="37"/>
        <v>0</v>
      </c>
      <c r="BB161" s="11">
        <f t="shared" si="38"/>
        <v>0</v>
      </c>
      <c r="BC161" s="11">
        <f t="shared" si="39"/>
        <v>0</v>
      </c>
    </row>
    <row r="162" spans="1:55" x14ac:dyDescent="0.25">
      <c r="A162" s="63" t="s">
        <v>563</v>
      </c>
      <c r="B162" s="62">
        <v>1073694920</v>
      </c>
      <c r="C162" s="48" t="s">
        <v>562</v>
      </c>
      <c r="D162" s="78">
        <v>0.33333333333333331</v>
      </c>
      <c r="E162" s="78">
        <v>0.70833333333333337</v>
      </c>
      <c r="F162" s="11" t="s">
        <v>45</v>
      </c>
      <c r="G162" s="47" t="s">
        <v>494</v>
      </c>
      <c r="H162" s="12">
        <v>42257</v>
      </c>
      <c r="I162" s="11" t="s">
        <v>443</v>
      </c>
      <c r="J162" s="11" t="s">
        <v>476</v>
      </c>
      <c r="K162" s="11" t="s">
        <v>89</v>
      </c>
      <c r="L162" s="52">
        <v>1</v>
      </c>
      <c r="M162" s="22">
        <v>1</v>
      </c>
      <c r="N162" s="22">
        <v>1</v>
      </c>
      <c r="O162" s="22" t="s">
        <v>54</v>
      </c>
      <c r="P162" s="51">
        <v>1</v>
      </c>
      <c r="Q162" s="51">
        <v>1</v>
      </c>
      <c r="R162" s="51">
        <v>1</v>
      </c>
      <c r="S162" s="51">
        <v>1</v>
      </c>
      <c r="T162" s="52">
        <v>1</v>
      </c>
      <c r="U162" s="52">
        <v>1</v>
      </c>
      <c r="V162" s="52">
        <v>1</v>
      </c>
      <c r="W162" s="52" t="s">
        <v>54</v>
      </c>
      <c r="X162" s="52">
        <v>1</v>
      </c>
      <c r="Y162" s="52">
        <v>1</v>
      </c>
      <c r="Z162" s="52" t="s">
        <v>24</v>
      </c>
      <c r="AA162" s="52">
        <v>1</v>
      </c>
      <c r="AB162" s="72">
        <v>1</v>
      </c>
      <c r="AC162" s="52" t="s">
        <v>54</v>
      </c>
      <c r="AD162" s="52">
        <v>1</v>
      </c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29"/>
      <c r="AS162" s="59"/>
      <c r="AT162" s="11">
        <f t="shared" si="30"/>
        <v>15</v>
      </c>
      <c r="AU162" s="11">
        <f t="shared" si="31"/>
        <v>1</v>
      </c>
      <c r="AV162" s="11">
        <f t="shared" si="32"/>
        <v>0</v>
      </c>
      <c r="AW162" s="11">
        <f t="shared" si="33"/>
        <v>3</v>
      </c>
      <c r="AX162" s="11">
        <f t="shared" si="34"/>
        <v>0</v>
      </c>
      <c r="AY162" s="11">
        <f t="shared" si="35"/>
        <v>0</v>
      </c>
      <c r="AZ162" s="11">
        <f t="shared" si="36"/>
        <v>0</v>
      </c>
      <c r="BA162" s="11">
        <f t="shared" si="37"/>
        <v>0</v>
      </c>
      <c r="BB162" s="11">
        <f t="shared" si="38"/>
        <v>0</v>
      </c>
      <c r="BC162" s="11">
        <f t="shared" si="39"/>
        <v>0</v>
      </c>
    </row>
    <row r="163" spans="1:55" x14ac:dyDescent="0.25">
      <c r="A163" s="63" t="s">
        <v>584</v>
      </c>
      <c r="B163" s="62" t="s">
        <v>588</v>
      </c>
      <c r="C163" s="48" t="s">
        <v>592</v>
      </c>
      <c r="D163" s="78">
        <v>0.25</v>
      </c>
      <c r="E163" s="78">
        <v>0.58333333333333337</v>
      </c>
      <c r="F163" s="11" t="s">
        <v>14</v>
      </c>
      <c r="G163" s="47" t="s">
        <v>494</v>
      </c>
      <c r="H163" s="12">
        <v>42262</v>
      </c>
      <c r="I163" s="11" t="s">
        <v>443</v>
      </c>
      <c r="J163" s="11" t="s">
        <v>476</v>
      </c>
      <c r="K163" s="11" t="s">
        <v>89</v>
      </c>
      <c r="L163" s="52">
        <v>1</v>
      </c>
      <c r="M163" s="22">
        <v>1</v>
      </c>
      <c r="N163" s="44" t="s">
        <v>24</v>
      </c>
      <c r="O163" s="22" t="s">
        <v>54</v>
      </c>
      <c r="P163" s="79">
        <v>1</v>
      </c>
      <c r="Q163" s="51">
        <v>1</v>
      </c>
      <c r="R163" s="51">
        <v>1</v>
      </c>
      <c r="S163" s="51">
        <v>1</v>
      </c>
      <c r="T163" s="52">
        <v>1</v>
      </c>
      <c r="U163" s="52">
        <v>1</v>
      </c>
      <c r="V163" s="52" t="s">
        <v>54</v>
      </c>
      <c r="W163" s="52">
        <v>1</v>
      </c>
      <c r="X163" s="52">
        <v>1</v>
      </c>
      <c r="Y163" s="52">
        <v>1</v>
      </c>
      <c r="Z163" s="52" t="s">
        <v>24</v>
      </c>
      <c r="AA163" s="52">
        <v>1</v>
      </c>
      <c r="AB163" s="52">
        <v>1</v>
      </c>
      <c r="AC163" s="72" t="s">
        <v>54</v>
      </c>
      <c r="AD163" s="52" t="s">
        <v>24</v>
      </c>
      <c r="AE163" s="66"/>
      <c r="AF163" s="52"/>
      <c r="AG163" s="52"/>
      <c r="AH163" s="52"/>
      <c r="AI163" s="52"/>
      <c r="AJ163" s="66"/>
      <c r="AK163" s="66"/>
      <c r="AL163" s="52"/>
      <c r="AM163" s="52"/>
      <c r="AN163" s="66"/>
      <c r="AO163" s="52"/>
      <c r="AP163" s="52"/>
      <c r="AQ163" s="52"/>
      <c r="AR163" s="29"/>
      <c r="AS163" s="59"/>
      <c r="AT163" s="11">
        <f t="shared" si="30"/>
        <v>13</v>
      </c>
      <c r="AU163" s="11">
        <f t="shared" si="31"/>
        <v>3</v>
      </c>
      <c r="AV163" s="11">
        <f t="shared" si="32"/>
        <v>0</v>
      </c>
      <c r="AW163" s="11">
        <f t="shared" si="33"/>
        <v>3</v>
      </c>
      <c r="AX163" s="11">
        <f t="shared" si="34"/>
        <v>0</v>
      </c>
      <c r="AY163" s="11">
        <f t="shared" si="35"/>
        <v>0</v>
      </c>
      <c r="AZ163" s="11">
        <f t="shared" si="36"/>
        <v>0</v>
      </c>
      <c r="BA163" s="11">
        <f t="shared" si="37"/>
        <v>0</v>
      </c>
      <c r="BB163" s="11">
        <f t="shared" si="38"/>
        <v>0</v>
      </c>
      <c r="BC163" s="11">
        <f t="shared" si="39"/>
        <v>0</v>
      </c>
    </row>
    <row r="164" spans="1:55" x14ac:dyDescent="0.25">
      <c r="A164" s="63" t="s">
        <v>585</v>
      </c>
      <c r="B164" s="62" t="s">
        <v>589</v>
      </c>
      <c r="C164" s="48" t="s">
        <v>593</v>
      </c>
      <c r="D164" s="78">
        <v>0.5625</v>
      </c>
      <c r="E164" s="78">
        <v>0.89583333333333337</v>
      </c>
      <c r="F164" s="11" t="s">
        <v>78</v>
      </c>
      <c r="G164" s="47" t="s">
        <v>494</v>
      </c>
      <c r="H164" s="12">
        <v>42262</v>
      </c>
      <c r="I164" s="11" t="s">
        <v>443</v>
      </c>
      <c r="J164" s="11" t="s">
        <v>476</v>
      </c>
      <c r="K164" s="11" t="s">
        <v>89</v>
      </c>
      <c r="L164" s="52">
        <v>1</v>
      </c>
      <c r="M164" s="22">
        <v>1</v>
      </c>
      <c r="N164" s="22">
        <v>1</v>
      </c>
      <c r="O164" s="22" t="s">
        <v>24</v>
      </c>
      <c r="P164" s="79" t="s">
        <v>54</v>
      </c>
      <c r="Q164" s="51">
        <v>1</v>
      </c>
      <c r="R164" s="51">
        <v>1</v>
      </c>
      <c r="S164" s="51">
        <v>1</v>
      </c>
      <c r="T164" s="52" t="s">
        <v>24</v>
      </c>
      <c r="U164" s="52">
        <v>1</v>
      </c>
      <c r="V164" s="52" t="s">
        <v>54</v>
      </c>
      <c r="W164" s="52">
        <v>1</v>
      </c>
      <c r="X164" s="52">
        <v>1</v>
      </c>
      <c r="Y164" s="52">
        <v>1</v>
      </c>
      <c r="Z164" s="52">
        <v>1</v>
      </c>
      <c r="AA164" s="52" t="s">
        <v>345</v>
      </c>
      <c r="AB164" s="72" t="s">
        <v>345</v>
      </c>
      <c r="AC164" s="52" t="s">
        <v>345</v>
      </c>
      <c r="AD164" s="52" t="s">
        <v>345</v>
      </c>
      <c r="AE164" s="66"/>
      <c r="AF164" s="52"/>
      <c r="AG164" s="52"/>
      <c r="AH164" s="52"/>
      <c r="AI164" s="66"/>
      <c r="AJ164" s="52"/>
      <c r="AK164" s="52"/>
      <c r="AL164" s="52"/>
      <c r="AM164" s="52"/>
      <c r="AN164" s="66"/>
      <c r="AO164" s="52"/>
      <c r="AP164" s="52"/>
      <c r="AQ164" s="52"/>
      <c r="AR164" s="29"/>
      <c r="AS164" s="59"/>
      <c r="AT164" s="11">
        <f t="shared" si="30"/>
        <v>11</v>
      </c>
      <c r="AU164" s="11">
        <f t="shared" si="31"/>
        <v>2</v>
      </c>
      <c r="AV164" s="11">
        <f t="shared" si="32"/>
        <v>0</v>
      </c>
      <c r="AW164" s="11">
        <f t="shared" si="33"/>
        <v>2</v>
      </c>
      <c r="AX164" s="11">
        <f t="shared" si="34"/>
        <v>0</v>
      </c>
      <c r="AY164" s="11">
        <f t="shared" si="35"/>
        <v>4</v>
      </c>
      <c r="AZ164" s="11">
        <f t="shared" si="36"/>
        <v>0</v>
      </c>
      <c r="BA164" s="11">
        <f t="shared" si="37"/>
        <v>0</v>
      </c>
      <c r="BB164" s="11">
        <f t="shared" si="38"/>
        <v>0</v>
      </c>
      <c r="BC164" s="11">
        <f t="shared" si="39"/>
        <v>0</v>
      </c>
    </row>
    <row r="165" spans="1:55" x14ac:dyDescent="0.25">
      <c r="A165" s="63" t="s">
        <v>586</v>
      </c>
      <c r="B165" s="62" t="s">
        <v>590</v>
      </c>
      <c r="C165" s="48" t="s">
        <v>594</v>
      </c>
      <c r="D165" s="78">
        <v>0.5625</v>
      </c>
      <c r="E165" s="78">
        <v>0.89583333333333337</v>
      </c>
      <c r="F165" s="11" t="s">
        <v>18</v>
      </c>
      <c r="G165" s="47" t="s">
        <v>494</v>
      </c>
      <c r="H165" s="12">
        <v>42262</v>
      </c>
      <c r="I165" s="11" t="s">
        <v>443</v>
      </c>
      <c r="J165" s="11" t="s">
        <v>476</v>
      </c>
      <c r="K165" s="11" t="s">
        <v>89</v>
      </c>
      <c r="L165" s="52">
        <v>1</v>
      </c>
      <c r="M165" s="22">
        <v>1</v>
      </c>
      <c r="N165" s="22">
        <v>1</v>
      </c>
      <c r="O165" s="22" t="s">
        <v>24</v>
      </c>
      <c r="P165" s="79" t="s">
        <v>54</v>
      </c>
      <c r="Q165" s="51">
        <v>1</v>
      </c>
      <c r="R165" s="51">
        <v>1</v>
      </c>
      <c r="S165" s="51">
        <v>1</v>
      </c>
      <c r="T165" s="52" t="s">
        <v>24</v>
      </c>
      <c r="U165" s="52">
        <v>1</v>
      </c>
      <c r="V165" s="52" t="s">
        <v>54</v>
      </c>
      <c r="W165" s="52">
        <v>1</v>
      </c>
      <c r="X165" s="52">
        <v>0</v>
      </c>
      <c r="Y165" s="52">
        <v>1</v>
      </c>
      <c r="Z165" s="52">
        <v>1</v>
      </c>
      <c r="AA165" s="52" t="s">
        <v>24</v>
      </c>
      <c r="AB165" s="52">
        <v>1</v>
      </c>
      <c r="AC165" s="52" t="s">
        <v>24</v>
      </c>
      <c r="AD165" s="52" t="s">
        <v>54</v>
      </c>
      <c r="AE165" s="66"/>
      <c r="AF165" s="52"/>
      <c r="AG165" s="52"/>
      <c r="AH165" s="52"/>
      <c r="AI165" s="66"/>
      <c r="AJ165" s="52"/>
      <c r="AK165" s="52"/>
      <c r="AL165" s="52"/>
      <c r="AM165" s="52"/>
      <c r="AN165" s="66"/>
      <c r="AO165" s="52"/>
      <c r="AP165" s="52"/>
      <c r="AQ165" s="52"/>
      <c r="AR165" s="29"/>
      <c r="AS165" s="59"/>
      <c r="AT165" s="11">
        <f t="shared" si="30"/>
        <v>11</v>
      </c>
      <c r="AU165" s="11">
        <f t="shared" si="31"/>
        <v>4</v>
      </c>
      <c r="AV165" s="11">
        <f t="shared" si="32"/>
        <v>1</v>
      </c>
      <c r="AW165" s="11">
        <f t="shared" si="33"/>
        <v>3</v>
      </c>
      <c r="AX165" s="11">
        <f t="shared" si="34"/>
        <v>0</v>
      </c>
      <c r="AY165" s="11">
        <f t="shared" si="35"/>
        <v>0</v>
      </c>
      <c r="AZ165" s="11">
        <f t="shared" si="36"/>
        <v>0</v>
      </c>
      <c r="BA165" s="11">
        <f t="shared" si="37"/>
        <v>0</v>
      </c>
      <c r="BB165" s="11">
        <f t="shared" si="38"/>
        <v>0</v>
      </c>
      <c r="BC165" s="11">
        <f t="shared" si="39"/>
        <v>0</v>
      </c>
    </row>
    <row r="166" spans="1:55" x14ac:dyDescent="0.25">
      <c r="A166" s="63" t="s">
        <v>600</v>
      </c>
      <c r="B166" s="62">
        <v>1075652627</v>
      </c>
      <c r="C166" s="48" t="s">
        <v>601</v>
      </c>
      <c r="D166" s="78">
        <v>0.5625</v>
      </c>
      <c r="E166" s="78">
        <v>0.89583333333333337</v>
      </c>
      <c r="F166" s="11" t="s">
        <v>78</v>
      </c>
      <c r="G166" s="47" t="s">
        <v>494</v>
      </c>
      <c r="H166" s="12">
        <v>42272</v>
      </c>
      <c r="I166" s="11" t="s">
        <v>426</v>
      </c>
      <c r="J166" s="11" t="s">
        <v>476</v>
      </c>
      <c r="K166" s="11" t="s">
        <v>89</v>
      </c>
      <c r="L166" s="52">
        <v>1</v>
      </c>
      <c r="M166" s="22">
        <v>1</v>
      </c>
      <c r="N166" s="22">
        <v>1</v>
      </c>
      <c r="O166" s="22" t="s">
        <v>54</v>
      </c>
      <c r="P166" s="51">
        <v>1</v>
      </c>
      <c r="Q166" s="51">
        <v>1</v>
      </c>
      <c r="R166" s="51">
        <v>1</v>
      </c>
      <c r="S166" s="51">
        <v>1</v>
      </c>
      <c r="T166" s="52">
        <v>1</v>
      </c>
      <c r="U166" s="52">
        <v>1</v>
      </c>
      <c r="V166" s="52">
        <v>1</v>
      </c>
      <c r="W166" s="52" t="s">
        <v>54</v>
      </c>
      <c r="X166" s="52">
        <v>1</v>
      </c>
      <c r="Y166" s="52">
        <v>1</v>
      </c>
      <c r="Z166" s="52">
        <v>1</v>
      </c>
      <c r="AA166" s="52">
        <v>1</v>
      </c>
      <c r="AB166" s="52">
        <v>1</v>
      </c>
      <c r="AC166" s="52">
        <v>1</v>
      </c>
      <c r="AD166" s="52" t="s">
        <v>54</v>
      </c>
      <c r="AE166" s="66"/>
      <c r="AF166" s="52"/>
      <c r="AG166" s="52"/>
      <c r="AH166" s="52"/>
      <c r="AI166" s="66"/>
      <c r="AJ166" s="52"/>
      <c r="AK166" s="52"/>
      <c r="AL166" s="52"/>
      <c r="AM166" s="52"/>
      <c r="AN166" s="66"/>
      <c r="AO166" s="66"/>
      <c r="AP166" s="52"/>
      <c r="AQ166" s="52"/>
      <c r="AR166" s="29"/>
      <c r="AS166" s="59"/>
      <c r="AT166" s="11">
        <f t="shared" si="30"/>
        <v>16</v>
      </c>
      <c r="AU166" s="11">
        <f t="shared" si="31"/>
        <v>0</v>
      </c>
      <c r="AV166" s="11">
        <f t="shared" si="32"/>
        <v>0</v>
      </c>
      <c r="AW166" s="11">
        <f t="shared" si="33"/>
        <v>3</v>
      </c>
      <c r="AX166" s="11">
        <f t="shared" si="34"/>
        <v>0</v>
      </c>
      <c r="AY166" s="11">
        <f t="shared" si="35"/>
        <v>0</v>
      </c>
      <c r="AZ166" s="11">
        <f t="shared" si="36"/>
        <v>0</v>
      </c>
      <c r="BA166" s="11">
        <f t="shared" si="37"/>
        <v>0</v>
      </c>
      <c r="BB166" s="11">
        <f t="shared" si="38"/>
        <v>0</v>
      </c>
      <c r="BC166" s="11">
        <f t="shared" si="39"/>
        <v>0</v>
      </c>
    </row>
    <row r="167" spans="1:55" x14ac:dyDescent="0.25">
      <c r="A167" s="63" t="s">
        <v>602</v>
      </c>
      <c r="B167" s="62">
        <v>4151793</v>
      </c>
      <c r="C167" s="48" t="s">
        <v>603</v>
      </c>
      <c r="D167" s="78">
        <v>0.33333333333333331</v>
      </c>
      <c r="E167" s="78">
        <v>0.70833333333333337</v>
      </c>
      <c r="F167" s="11" t="s">
        <v>45</v>
      </c>
      <c r="G167" s="47" t="s">
        <v>494</v>
      </c>
      <c r="H167" s="12">
        <v>42272</v>
      </c>
      <c r="I167" s="11" t="s">
        <v>426</v>
      </c>
      <c r="J167" s="11" t="s">
        <v>476</v>
      </c>
      <c r="K167" s="11" t="s">
        <v>89</v>
      </c>
      <c r="L167" s="52">
        <v>1</v>
      </c>
      <c r="M167" s="22">
        <v>1</v>
      </c>
      <c r="N167" s="22">
        <v>1</v>
      </c>
      <c r="O167" s="22" t="s">
        <v>54</v>
      </c>
      <c r="P167" s="51">
        <v>1</v>
      </c>
      <c r="Q167" s="51">
        <v>1</v>
      </c>
      <c r="R167" s="51">
        <v>1</v>
      </c>
      <c r="S167" s="51">
        <v>1</v>
      </c>
      <c r="T167" s="52">
        <v>1</v>
      </c>
      <c r="U167" s="52" t="s">
        <v>24</v>
      </c>
      <c r="V167" s="52">
        <v>1</v>
      </c>
      <c r="W167" s="52" t="s">
        <v>54</v>
      </c>
      <c r="X167" s="52">
        <v>1</v>
      </c>
      <c r="Y167" s="52">
        <v>1</v>
      </c>
      <c r="Z167" s="52">
        <v>1</v>
      </c>
      <c r="AA167" s="52">
        <v>1</v>
      </c>
      <c r="AB167" s="52">
        <v>1</v>
      </c>
      <c r="AC167" s="52" t="s">
        <v>24</v>
      </c>
      <c r="AD167" s="52" t="s">
        <v>54</v>
      </c>
      <c r="AE167" s="66"/>
      <c r="AF167" s="52"/>
      <c r="AG167" s="52"/>
      <c r="AH167" s="52"/>
      <c r="AI167" s="66"/>
      <c r="AJ167" s="52"/>
      <c r="AK167" s="52"/>
      <c r="AL167" s="52"/>
      <c r="AM167" s="52"/>
      <c r="AN167" s="66"/>
      <c r="AO167" s="66"/>
      <c r="AP167" s="52"/>
      <c r="AQ167" s="52"/>
      <c r="AR167" s="29"/>
      <c r="AS167" s="59"/>
      <c r="AT167" s="11">
        <f t="shared" si="30"/>
        <v>14</v>
      </c>
      <c r="AU167" s="11">
        <f t="shared" si="31"/>
        <v>2</v>
      </c>
      <c r="AV167" s="11">
        <f t="shared" si="32"/>
        <v>0</v>
      </c>
      <c r="AW167" s="11">
        <f t="shared" si="33"/>
        <v>3</v>
      </c>
      <c r="AX167" s="11">
        <f t="shared" si="34"/>
        <v>0</v>
      </c>
      <c r="AY167" s="11">
        <f t="shared" si="35"/>
        <v>0</v>
      </c>
      <c r="AZ167" s="11">
        <f t="shared" si="36"/>
        <v>0</v>
      </c>
      <c r="BA167" s="11">
        <f t="shared" si="37"/>
        <v>0</v>
      </c>
      <c r="BB167" s="11">
        <f t="shared" si="38"/>
        <v>0</v>
      </c>
      <c r="BC167" s="11">
        <f t="shared" si="39"/>
        <v>0</v>
      </c>
    </row>
    <row r="168" spans="1:55" x14ac:dyDescent="0.25">
      <c r="A168" s="63" t="s">
        <v>604</v>
      </c>
      <c r="B168" s="62">
        <v>1057584118</v>
      </c>
      <c r="C168" s="48" t="s">
        <v>605</v>
      </c>
      <c r="D168" s="78">
        <v>0.58333333333333337</v>
      </c>
      <c r="E168" s="78">
        <v>0.91666666666666663</v>
      </c>
      <c r="F168" s="11" t="s">
        <v>18</v>
      </c>
      <c r="G168" s="47" t="s">
        <v>494</v>
      </c>
      <c r="H168" s="12">
        <v>42272</v>
      </c>
      <c r="I168" s="11" t="s">
        <v>426</v>
      </c>
      <c r="J168" s="11" t="s">
        <v>476</v>
      </c>
      <c r="K168" s="11" t="s">
        <v>89</v>
      </c>
      <c r="L168" s="52">
        <v>1</v>
      </c>
      <c r="M168" s="22">
        <v>1</v>
      </c>
      <c r="N168" s="22">
        <v>1</v>
      </c>
      <c r="O168" s="22" t="s">
        <v>54</v>
      </c>
      <c r="P168" s="51">
        <v>1</v>
      </c>
      <c r="Q168" s="51">
        <v>1</v>
      </c>
      <c r="R168" s="51" t="s">
        <v>24</v>
      </c>
      <c r="S168" s="51">
        <v>1</v>
      </c>
      <c r="T168" s="52">
        <v>1</v>
      </c>
      <c r="U168" s="52">
        <v>1</v>
      </c>
      <c r="V168" s="52">
        <v>1</v>
      </c>
      <c r="W168" s="52" t="s">
        <v>54</v>
      </c>
      <c r="X168" s="52">
        <v>1</v>
      </c>
      <c r="Y168" s="52">
        <v>1</v>
      </c>
      <c r="Z168" s="52">
        <v>1</v>
      </c>
      <c r="AA168" s="52">
        <v>1</v>
      </c>
      <c r="AB168" s="52">
        <v>1</v>
      </c>
      <c r="AC168" s="52" t="s">
        <v>24</v>
      </c>
      <c r="AD168" s="52" t="s">
        <v>54</v>
      </c>
      <c r="AE168" s="66"/>
      <c r="AF168" s="52"/>
      <c r="AG168" s="52"/>
      <c r="AH168" s="52"/>
      <c r="AI168" s="66"/>
      <c r="AJ168" s="52"/>
      <c r="AK168" s="52"/>
      <c r="AL168" s="52"/>
      <c r="AM168" s="52"/>
      <c r="AN168" s="66"/>
      <c r="AO168" s="66"/>
      <c r="AP168" s="52"/>
      <c r="AQ168" s="52"/>
      <c r="AR168" s="29"/>
      <c r="AS168" s="59"/>
      <c r="AT168" s="11">
        <f t="shared" si="30"/>
        <v>14</v>
      </c>
      <c r="AU168" s="11">
        <f t="shared" si="31"/>
        <v>2</v>
      </c>
      <c r="AV168" s="11">
        <f t="shared" si="32"/>
        <v>0</v>
      </c>
      <c r="AW168" s="11">
        <f t="shared" si="33"/>
        <v>3</v>
      </c>
      <c r="AX168" s="11">
        <f t="shared" si="34"/>
        <v>0</v>
      </c>
      <c r="AY168" s="11">
        <f t="shared" si="35"/>
        <v>0</v>
      </c>
      <c r="AZ168" s="11">
        <f t="shared" si="36"/>
        <v>0</v>
      </c>
      <c r="BA168" s="11">
        <f t="shared" si="37"/>
        <v>0</v>
      </c>
      <c r="BB168" s="11">
        <f t="shared" si="38"/>
        <v>0</v>
      </c>
      <c r="BC168" s="11">
        <f t="shared" si="39"/>
        <v>0</v>
      </c>
    </row>
    <row r="169" spans="1:55" x14ac:dyDescent="0.25">
      <c r="A169" s="63" t="s">
        <v>606</v>
      </c>
      <c r="B169" s="62">
        <v>19620317</v>
      </c>
      <c r="C169" s="48" t="s">
        <v>607</v>
      </c>
      <c r="D169" s="78">
        <v>0.54166666666666663</v>
      </c>
      <c r="E169" s="78">
        <v>0.875</v>
      </c>
      <c r="F169" s="11" t="s">
        <v>78</v>
      </c>
      <c r="G169" s="47" t="s">
        <v>494</v>
      </c>
      <c r="H169" s="12">
        <v>42272</v>
      </c>
      <c r="I169" s="11" t="s">
        <v>426</v>
      </c>
      <c r="J169" s="11" t="s">
        <v>476</v>
      </c>
      <c r="K169" s="11" t="s">
        <v>89</v>
      </c>
      <c r="L169" s="52">
        <v>1</v>
      </c>
      <c r="M169" s="22">
        <v>1</v>
      </c>
      <c r="N169" s="22" t="s">
        <v>24</v>
      </c>
      <c r="O169" s="22" t="s">
        <v>54</v>
      </c>
      <c r="P169" s="51">
        <v>1</v>
      </c>
      <c r="Q169" s="51" t="s">
        <v>24</v>
      </c>
      <c r="R169" s="51" t="s">
        <v>24</v>
      </c>
      <c r="S169" s="51">
        <v>1</v>
      </c>
      <c r="T169" s="52">
        <v>1</v>
      </c>
      <c r="U169" s="52">
        <v>1</v>
      </c>
      <c r="V169" s="52" t="s">
        <v>24</v>
      </c>
      <c r="W169" s="52" t="s">
        <v>54</v>
      </c>
      <c r="X169" s="52" t="s">
        <v>24</v>
      </c>
      <c r="Y169" s="52" t="s">
        <v>24</v>
      </c>
      <c r="Z169" s="52">
        <v>1</v>
      </c>
      <c r="AA169" s="52" t="s">
        <v>24</v>
      </c>
      <c r="AB169" s="52" t="s">
        <v>24</v>
      </c>
      <c r="AC169" s="52" t="s">
        <v>24</v>
      </c>
      <c r="AD169" s="52" t="s">
        <v>54</v>
      </c>
      <c r="AE169" s="66"/>
      <c r="AF169" s="52"/>
      <c r="AG169" s="52"/>
      <c r="AH169" s="52"/>
      <c r="AI169" s="66"/>
      <c r="AJ169" s="52"/>
      <c r="AK169" s="52"/>
      <c r="AL169" s="52"/>
      <c r="AM169" s="52"/>
      <c r="AN169" s="66"/>
      <c r="AO169" s="66"/>
      <c r="AP169" s="52"/>
      <c r="AQ169" s="52"/>
      <c r="AR169" s="29"/>
      <c r="AS169" s="59"/>
      <c r="AT169" s="11">
        <f t="shared" si="30"/>
        <v>7</v>
      </c>
      <c r="AU169" s="11">
        <f t="shared" si="31"/>
        <v>9</v>
      </c>
      <c r="AV169" s="11">
        <f t="shared" si="32"/>
        <v>0</v>
      </c>
      <c r="AW169" s="11">
        <f t="shared" si="33"/>
        <v>3</v>
      </c>
      <c r="AX169" s="11">
        <f t="shared" si="34"/>
        <v>0</v>
      </c>
      <c r="AY169" s="11">
        <f t="shared" si="35"/>
        <v>0</v>
      </c>
      <c r="AZ169" s="11">
        <f t="shared" si="36"/>
        <v>0</v>
      </c>
      <c r="BA169" s="11">
        <f t="shared" si="37"/>
        <v>0</v>
      </c>
      <c r="BB169" s="11">
        <f t="shared" si="38"/>
        <v>0</v>
      </c>
      <c r="BC169" s="11">
        <f t="shared" si="39"/>
        <v>0</v>
      </c>
    </row>
    <row r="170" spans="1:55" x14ac:dyDescent="0.25">
      <c r="A170" s="63" t="s">
        <v>608</v>
      </c>
      <c r="B170" s="62">
        <v>1012354328</v>
      </c>
      <c r="C170" s="48" t="s">
        <v>609</v>
      </c>
      <c r="D170" s="78">
        <v>0.33333333333333331</v>
      </c>
      <c r="E170" s="78">
        <v>0.70833333333333337</v>
      </c>
      <c r="F170" s="11" t="s">
        <v>70</v>
      </c>
      <c r="G170" s="47" t="s">
        <v>494</v>
      </c>
      <c r="H170" s="12">
        <v>42272</v>
      </c>
      <c r="I170" s="11" t="s">
        <v>426</v>
      </c>
      <c r="J170" s="11" t="s">
        <v>476</v>
      </c>
      <c r="K170" s="11" t="s">
        <v>89</v>
      </c>
      <c r="L170" s="52">
        <v>1</v>
      </c>
      <c r="M170" s="44" t="s">
        <v>24</v>
      </c>
      <c r="N170" s="44" t="s">
        <v>24</v>
      </c>
      <c r="O170" s="22" t="s">
        <v>54</v>
      </c>
      <c r="P170" s="81" t="s">
        <v>24</v>
      </c>
      <c r="Q170" s="81" t="s">
        <v>24</v>
      </c>
      <c r="R170" s="79" t="s">
        <v>24</v>
      </c>
      <c r="S170" s="51" t="s">
        <v>24</v>
      </c>
      <c r="T170" s="52" t="s">
        <v>24</v>
      </c>
      <c r="U170" s="52" t="s">
        <v>24</v>
      </c>
      <c r="V170" s="52" t="s">
        <v>24</v>
      </c>
      <c r="W170" s="52" t="s">
        <v>54</v>
      </c>
      <c r="X170" s="52">
        <v>1</v>
      </c>
      <c r="Y170" s="52" t="s">
        <v>24</v>
      </c>
      <c r="Z170" s="52" t="s">
        <v>24</v>
      </c>
      <c r="AA170" s="52" t="s">
        <v>24</v>
      </c>
      <c r="AB170" s="52" t="s">
        <v>24</v>
      </c>
      <c r="AC170" s="52" t="s">
        <v>54</v>
      </c>
      <c r="AD170" s="52">
        <v>1</v>
      </c>
      <c r="AE170" s="66"/>
      <c r="AF170" s="52"/>
      <c r="AG170" s="52"/>
      <c r="AH170" s="52"/>
      <c r="AI170" s="66"/>
      <c r="AJ170" s="52"/>
      <c r="AK170" s="52"/>
      <c r="AL170" s="52"/>
      <c r="AM170" s="52"/>
      <c r="AN170" s="66"/>
      <c r="AO170" s="66"/>
      <c r="AP170" s="52"/>
      <c r="AQ170" s="52"/>
      <c r="AR170" s="29"/>
      <c r="AS170" s="59"/>
      <c r="AT170" s="11">
        <f t="shared" si="30"/>
        <v>3</v>
      </c>
      <c r="AU170" s="11">
        <f t="shared" si="31"/>
        <v>13</v>
      </c>
      <c r="AV170" s="11">
        <f t="shared" si="32"/>
        <v>0</v>
      </c>
      <c r="AW170" s="11">
        <f t="shared" si="33"/>
        <v>3</v>
      </c>
      <c r="AX170" s="11">
        <f t="shared" si="34"/>
        <v>0</v>
      </c>
      <c r="AY170" s="11">
        <f t="shared" si="35"/>
        <v>0</v>
      </c>
      <c r="AZ170" s="11">
        <f t="shared" si="36"/>
        <v>0</v>
      </c>
      <c r="BA170" s="11">
        <f t="shared" si="37"/>
        <v>0</v>
      </c>
      <c r="BB170" s="11">
        <f t="shared" si="38"/>
        <v>0</v>
      </c>
      <c r="BC170" s="11">
        <f t="shared" si="39"/>
        <v>0</v>
      </c>
    </row>
    <row r="171" spans="1:55" x14ac:dyDescent="0.25">
      <c r="A171" s="63" t="s">
        <v>610</v>
      </c>
      <c r="B171" s="62">
        <v>1030628016</v>
      </c>
      <c r="C171" s="11" t="s">
        <v>611</v>
      </c>
      <c r="D171" s="78">
        <v>0.25</v>
      </c>
      <c r="E171" s="78">
        <v>0.58333333333333337</v>
      </c>
      <c r="F171" s="11" t="s">
        <v>78</v>
      </c>
      <c r="G171" s="47" t="s">
        <v>494</v>
      </c>
      <c r="H171" s="12">
        <v>42272</v>
      </c>
      <c r="I171" s="11" t="s">
        <v>426</v>
      </c>
      <c r="J171" s="11" t="s">
        <v>476</v>
      </c>
      <c r="K171" s="11" t="s">
        <v>89</v>
      </c>
      <c r="L171" s="52">
        <v>1</v>
      </c>
      <c r="M171" s="22">
        <v>1</v>
      </c>
      <c r="N171" s="22">
        <v>1</v>
      </c>
      <c r="O171" s="22" t="s">
        <v>54</v>
      </c>
      <c r="P171" s="51">
        <v>1</v>
      </c>
      <c r="Q171" s="51">
        <v>1</v>
      </c>
      <c r="R171" s="51">
        <v>1</v>
      </c>
      <c r="S171" s="51">
        <v>1</v>
      </c>
      <c r="T171" s="52">
        <v>1</v>
      </c>
      <c r="U171" s="52">
        <v>1</v>
      </c>
      <c r="V171" s="52" t="s">
        <v>54</v>
      </c>
      <c r="W171" s="52">
        <v>1</v>
      </c>
      <c r="X171" s="52">
        <v>1</v>
      </c>
      <c r="Y171" s="52">
        <v>1</v>
      </c>
      <c r="Z171" s="52" t="s">
        <v>24</v>
      </c>
      <c r="AA171" s="52">
        <v>1</v>
      </c>
      <c r="AB171" s="52">
        <v>1</v>
      </c>
      <c r="AC171" s="52" t="s">
        <v>54</v>
      </c>
      <c r="AD171" s="52">
        <v>1</v>
      </c>
      <c r="AE171" s="66"/>
      <c r="AF171" s="52"/>
      <c r="AG171" s="52"/>
      <c r="AH171" s="52"/>
      <c r="AI171" s="66"/>
      <c r="AJ171" s="52"/>
      <c r="AK171" s="52"/>
      <c r="AL171" s="52"/>
      <c r="AM171" s="52"/>
      <c r="AN171" s="66"/>
      <c r="AO171" s="66"/>
      <c r="AP171" s="52"/>
      <c r="AQ171" s="52"/>
      <c r="AR171" s="29"/>
      <c r="AS171" s="59"/>
      <c r="AT171" s="11">
        <f t="shared" si="30"/>
        <v>15</v>
      </c>
      <c r="AU171" s="11">
        <f t="shared" si="31"/>
        <v>1</v>
      </c>
      <c r="AV171" s="11">
        <f t="shared" si="32"/>
        <v>0</v>
      </c>
      <c r="AW171" s="11">
        <f t="shared" si="33"/>
        <v>3</v>
      </c>
      <c r="AX171" s="11">
        <f t="shared" si="34"/>
        <v>0</v>
      </c>
      <c r="AY171" s="11">
        <f t="shared" si="35"/>
        <v>0</v>
      </c>
      <c r="AZ171" s="11">
        <f t="shared" si="36"/>
        <v>0</v>
      </c>
      <c r="BA171" s="11">
        <f t="shared" si="37"/>
        <v>0</v>
      </c>
      <c r="BB171" s="11">
        <f t="shared" si="38"/>
        <v>0</v>
      </c>
      <c r="BC171" s="11">
        <f t="shared" si="39"/>
        <v>0</v>
      </c>
    </row>
    <row r="172" spans="1:55" x14ac:dyDescent="0.25">
      <c r="A172" s="63" t="s">
        <v>623</v>
      </c>
      <c r="B172" s="62">
        <v>1075233200</v>
      </c>
      <c r="C172" s="48" t="s">
        <v>624</v>
      </c>
      <c r="D172" s="78">
        <v>0.33333333333333331</v>
      </c>
      <c r="E172" s="78">
        <v>0.70833333333333337</v>
      </c>
      <c r="F172" s="48" t="s">
        <v>70</v>
      </c>
      <c r="G172" s="82" t="s">
        <v>494</v>
      </c>
      <c r="H172" s="12">
        <v>42276</v>
      </c>
      <c r="I172" s="48" t="s">
        <v>426</v>
      </c>
      <c r="J172" s="63" t="s">
        <v>476</v>
      </c>
      <c r="K172" s="11" t="s">
        <v>89</v>
      </c>
      <c r="L172" s="52"/>
      <c r="M172" s="22"/>
      <c r="N172" s="22"/>
      <c r="O172" s="22"/>
      <c r="P172" s="79"/>
      <c r="Q172" s="51"/>
      <c r="R172" s="51"/>
      <c r="S172" s="51"/>
      <c r="T172" s="52">
        <v>1</v>
      </c>
      <c r="U172" s="52">
        <v>1</v>
      </c>
      <c r="V172" s="52" t="s">
        <v>54</v>
      </c>
      <c r="W172" s="52">
        <v>1</v>
      </c>
      <c r="X172" s="52">
        <v>1</v>
      </c>
      <c r="Y172" s="52" t="s">
        <v>24</v>
      </c>
      <c r="Z172" s="52">
        <v>1</v>
      </c>
      <c r="AA172" s="52" t="s">
        <v>24</v>
      </c>
      <c r="AB172" s="52" t="s">
        <v>24</v>
      </c>
      <c r="AC172" s="52" t="s">
        <v>54</v>
      </c>
      <c r="AD172" s="52">
        <v>1</v>
      </c>
      <c r="AE172" s="66"/>
      <c r="AF172" s="52"/>
      <c r="AG172" s="52"/>
      <c r="AH172" s="52"/>
      <c r="AI172" s="66"/>
      <c r="AJ172" s="52"/>
      <c r="AK172" s="52"/>
      <c r="AL172" s="52"/>
      <c r="AM172" s="52"/>
      <c r="AN172" s="66"/>
      <c r="AO172" s="52"/>
      <c r="AP172" s="52"/>
      <c r="AQ172" s="52"/>
      <c r="AR172" s="29"/>
      <c r="AS172" s="59"/>
      <c r="AT172" s="11">
        <f t="shared" si="30"/>
        <v>6</v>
      </c>
      <c r="AU172" s="11">
        <f t="shared" si="31"/>
        <v>3</v>
      </c>
      <c r="AV172" s="11">
        <f t="shared" si="32"/>
        <v>0</v>
      </c>
      <c r="AW172" s="11">
        <f t="shared" si="33"/>
        <v>2</v>
      </c>
      <c r="AX172" s="11">
        <f t="shared" si="34"/>
        <v>0</v>
      </c>
      <c r="AY172" s="11">
        <f t="shared" si="35"/>
        <v>0</v>
      </c>
      <c r="AZ172" s="11">
        <f t="shared" si="36"/>
        <v>0</v>
      </c>
      <c r="BA172" s="11">
        <f t="shared" si="37"/>
        <v>0</v>
      </c>
      <c r="BB172" s="11">
        <f t="shared" si="38"/>
        <v>0</v>
      </c>
      <c r="BC172" s="11">
        <f t="shared" si="39"/>
        <v>0</v>
      </c>
    </row>
    <row r="173" spans="1:55" x14ac:dyDescent="0.25">
      <c r="A173" s="63" t="s">
        <v>625</v>
      </c>
      <c r="B173" s="62">
        <v>1018458334</v>
      </c>
      <c r="C173" s="48" t="s">
        <v>626</v>
      </c>
      <c r="D173" s="78">
        <v>0.33333333333333331</v>
      </c>
      <c r="E173" s="78">
        <v>0.70833333333333337</v>
      </c>
      <c r="F173" s="48" t="s">
        <v>65</v>
      </c>
      <c r="G173" s="82" t="s">
        <v>494</v>
      </c>
      <c r="H173" s="12">
        <v>42276</v>
      </c>
      <c r="I173" s="48" t="s">
        <v>426</v>
      </c>
      <c r="J173" s="63" t="s">
        <v>476</v>
      </c>
      <c r="K173" s="11" t="s">
        <v>89</v>
      </c>
      <c r="L173" s="52"/>
      <c r="M173" s="22"/>
      <c r="N173" s="22"/>
      <c r="O173" s="22"/>
      <c r="P173" s="79"/>
      <c r="Q173" s="51"/>
      <c r="R173" s="51"/>
      <c r="S173" s="51"/>
      <c r="T173" s="52">
        <v>1</v>
      </c>
      <c r="U173" s="52" t="s">
        <v>24</v>
      </c>
      <c r="V173" s="52" t="s">
        <v>54</v>
      </c>
      <c r="W173" s="52">
        <v>1</v>
      </c>
      <c r="X173" s="52" t="s">
        <v>24</v>
      </c>
      <c r="Y173" s="52" t="s">
        <v>24</v>
      </c>
      <c r="Z173" s="52">
        <v>1</v>
      </c>
      <c r="AA173" s="52">
        <v>1</v>
      </c>
      <c r="AB173" s="52" t="s">
        <v>54</v>
      </c>
      <c r="AC173" s="52" t="s">
        <v>24</v>
      </c>
      <c r="AD173" s="52">
        <v>1</v>
      </c>
      <c r="AE173" s="66"/>
      <c r="AF173" s="52"/>
      <c r="AG173" s="52"/>
      <c r="AH173" s="52"/>
      <c r="AI173" s="66"/>
      <c r="AJ173" s="52"/>
      <c r="AK173" s="52"/>
      <c r="AL173" s="52"/>
      <c r="AM173" s="52"/>
      <c r="AN173" s="66"/>
      <c r="AO173" s="52"/>
      <c r="AP173" s="52"/>
      <c r="AQ173" s="52"/>
      <c r="AR173" s="29"/>
      <c r="AS173" s="59"/>
      <c r="AT173" s="11">
        <f t="shared" si="30"/>
        <v>5</v>
      </c>
      <c r="AU173" s="11">
        <f t="shared" si="31"/>
        <v>4</v>
      </c>
      <c r="AV173" s="11">
        <f t="shared" si="32"/>
        <v>0</v>
      </c>
      <c r="AW173" s="11">
        <f t="shared" si="33"/>
        <v>2</v>
      </c>
      <c r="AX173" s="11">
        <f t="shared" si="34"/>
        <v>0</v>
      </c>
      <c r="AY173" s="11">
        <f t="shared" si="35"/>
        <v>0</v>
      </c>
      <c r="AZ173" s="11">
        <f t="shared" si="36"/>
        <v>0</v>
      </c>
      <c r="BA173" s="11">
        <f t="shared" si="37"/>
        <v>0</v>
      </c>
      <c r="BB173" s="11">
        <f t="shared" si="38"/>
        <v>0</v>
      </c>
      <c r="BC173" s="11">
        <f t="shared" si="39"/>
        <v>0</v>
      </c>
    </row>
    <row r="174" spans="1:55" x14ac:dyDescent="0.25">
      <c r="A174" s="63" t="s">
        <v>630</v>
      </c>
      <c r="B174" s="62">
        <v>1013627419</v>
      </c>
      <c r="C174" s="48" t="s">
        <v>636</v>
      </c>
      <c r="D174" s="78">
        <v>0.33333333333333331</v>
      </c>
      <c r="E174" s="78">
        <v>0.70833333333333337</v>
      </c>
      <c r="F174" s="48" t="s">
        <v>70</v>
      </c>
      <c r="G174" s="82" t="s">
        <v>494</v>
      </c>
      <c r="H174" s="12">
        <v>42286</v>
      </c>
      <c r="I174" s="48" t="s">
        <v>426</v>
      </c>
      <c r="J174" s="63" t="s">
        <v>476</v>
      </c>
      <c r="K174" s="11" t="s">
        <v>19</v>
      </c>
      <c r="L174" s="52"/>
      <c r="M174" s="22"/>
      <c r="N174" s="22"/>
      <c r="O174" s="22"/>
      <c r="P174" s="79"/>
      <c r="Q174" s="51"/>
      <c r="R174" s="51"/>
      <c r="S174" s="51"/>
      <c r="T174" s="52"/>
      <c r="U174" s="52"/>
      <c r="V174" s="52"/>
      <c r="W174" s="52"/>
      <c r="X174" s="52"/>
      <c r="Y174" s="52"/>
      <c r="Z174" s="52" t="s">
        <v>54</v>
      </c>
      <c r="AA174" s="52">
        <v>1</v>
      </c>
      <c r="AB174" s="52">
        <v>1</v>
      </c>
      <c r="AC174" s="52">
        <v>1</v>
      </c>
      <c r="AD174" s="52">
        <v>1</v>
      </c>
      <c r="AE174" s="66"/>
      <c r="AF174" s="52"/>
      <c r="AG174" s="52"/>
      <c r="AH174" s="52"/>
      <c r="AI174" s="66"/>
      <c r="AJ174" s="52"/>
      <c r="AK174" s="52"/>
      <c r="AL174" s="52"/>
      <c r="AM174" s="52"/>
      <c r="AN174" s="66"/>
      <c r="AO174" s="52"/>
      <c r="AP174" s="52"/>
      <c r="AQ174" s="52"/>
      <c r="AR174" s="29"/>
      <c r="AS174" s="59"/>
      <c r="AT174" s="11">
        <f t="shared" si="30"/>
        <v>4</v>
      </c>
      <c r="AU174" s="11">
        <f t="shared" si="31"/>
        <v>0</v>
      </c>
      <c r="AV174" s="11">
        <f t="shared" si="32"/>
        <v>0</v>
      </c>
      <c r="AW174" s="11">
        <f t="shared" si="33"/>
        <v>1</v>
      </c>
      <c r="AX174" s="11">
        <f t="shared" si="34"/>
        <v>0</v>
      </c>
      <c r="AY174" s="11">
        <f t="shared" si="35"/>
        <v>0</v>
      </c>
      <c r="AZ174" s="11">
        <f t="shared" si="36"/>
        <v>0</v>
      </c>
      <c r="BA174" s="11">
        <f t="shared" si="37"/>
        <v>0</v>
      </c>
      <c r="BB174" s="11">
        <f t="shared" si="38"/>
        <v>0</v>
      </c>
      <c r="BC174" s="11">
        <f t="shared" si="39"/>
        <v>0</v>
      </c>
    </row>
    <row r="175" spans="1:55" x14ac:dyDescent="0.25">
      <c r="A175" s="63" t="s">
        <v>631</v>
      </c>
      <c r="B175" s="62">
        <v>11258252</v>
      </c>
      <c r="C175" s="48" t="s">
        <v>637</v>
      </c>
      <c r="D175" s="78">
        <v>0.5625</v>
      </c>
      <c r="E175" s="78">
        <v>0.89583333333333337</v>
      </c>
      <c r="F175" s="48" t="s">
        <v>78</v>
      </c>
      <c r="G175" s="82" t="s">
        <v>494</v>
      </c>
      <c r="H175" s="12">
        <v>42286</v>
      </c>
      <c r="I175" s="48" t="s">
        <v>426</v>
      </c>
      <c r="J175" s="63" t="s">
        <v>476</v>
      </c>
      <c r="K175" s="11" t="s">
        <v>19</v>
      </c>
      <c r="L175" s="52"/>
      <c r="M175" s="22"/>
      <c r="N175" s="22"/>
      <c r="O175" s="22"/>
      <c r="P175" s="79"/>
      <c r="Q175" s="51"/>
      <c r="R175" s="51"/>
      <c r="S175" s="51"/>
      <c r="T175" s="52"/>
      <c r="U175" s="52"/>
      <c r="V175" s="52"/>
      <c r="W175" s="52"/>
      <c r="X175" s="52"/>
      <c r="Y175" s="52"/>
      <c r="Z175" s="52">
        <v>1</v>
      </c>
      <c r="AA175" s="52" t="s">
        <v>24</v>
      </c>
      <c r="AB175" s="52" t="s">
        <v>24</v>
      </c>
      <c r="AC175" s="52" t="s">
        <v>54</v>
      </c>
      <c r="AD175" s="52">
        <v>1</v>
      </c>
      <c r="AE175" s="66"/>
      <c r="AF175" s="52"/>
      <c r="AG175" s="52"/>
      <c r="AH175" s="52"/>
      <c r="AI175" s="66"/>
      <c r="AJ175" s="52"/>
      <c r="AK175" s="52"/>
      <c r="AL175" s="52"/>
      <c r="AM175" s="52"/>
      <c r="AN175" s="66"/>
      <c r="AO175" s="52"/>
      <c r="AP175" s="52"/>
      <c r="AQ175" s="52"/>
      <c r="AR175" s="29"/>
      <c r="AS175" s="59"/>
      <c r="AT175" s="11">
        <f t="shared" si="30"/>
        <v>2</v>
      </c>
      <c r="AU175" s="11">
        <f t="shared" si="31"/>
        <v>2</v>
      </c>
      <c r="AV175" s="11">
        <f t="shared" si="32"/>
        <v>0</v>
      </c>
      <c r="AW175" s="11">
        <f t="shared" si="33"/>
        <v>1</v>
      </c>
      <c r="AX175" s="11">
        <f t="shared" si="34"/>
        <v>0</v>
      </c>
      <c r="AY175" s="11">
        <f t="shared" si="35"/>
        <v>0</v>
      </c>
      <c r="AZ175" s="11">
        <f t="shared" si="36"/>
        <v>0</v>
      </c>
      <c r="BA175" s="11">
        <f t="shared" si="37"/>
        <v>0</v>
      </c>
      <c r="BB175" s="11">
        <f t="shared" si="38"/>
        <v>0</v>
      </c>
      <c r="BC175" s="11">
        <f t="shared" si="39"/>
        <v>0</v>
      </c>
    </row>
    <row r="176" spans="1:55" x14ac:dyDescent="0.25">
      <c r="A176" s="63" t="s">
        <v>632</v>
      </c>
      <c r="B176" s="62">
        <v>1032390123</v>
      </c>
      <c r="C176" s="48" t="s">
        <v>638</v>
      </c>
      <c r="D176" s="78">
        <v>0.33333333333333331</v>
      </c>
      <c r="E176" s="78">
        <v>0.70833333333333337</v>
      </c>
      <c r="F176" s="48" t="s">
        <v>14</v>
      </c>
      <c r="G176" s="82" t="s">
        <v>494</v>
      </c>
      <c r="H176" s="12">
        <v>42286</v>
      </c>
      <c r="I176" s="48" t="s">
        <v>426</v>
      </c>
      <c r="J176" s="63" t="s">
        <v>476</v>
      </c>
      <c r="K176" s="11" t="s">
        <v>19</v>
      </c>
      <c r="L176" s="52"/>
      <c r="M176" s="22"/>
      <c r="N176" s="22"/>
      <c r="O176" s="22"/>
      <c r="P176" s="79"/>
      <c r="Q176" s="51"/>
      <c r="R176" s="51"/>
      <c r="S176" s="51"/>
      <c r="T176" s="52"/>
      <c r="U176" s="52"/>
      <c r="V176" s="52"/>
      <c r="W176" s="52"/>
      <c r="X176" s="52"/>
      <c r="Y176" s="52"/>
      <c r="Z176" s="52" t="s">
        <v>24</v>
      </c>
      <c r="AA176" s="52" t="s">
        <v>24</v>
      </c>
      <c r="AB176" s="52">
        <v>1</v>
      </c>
      <c r="AC176" s="52" t="s">
        <v>54</v>
      </c>
      <c r="AD176" s="52">
        <v>1</v>
      </c>
      <c r="AE176" s="66"/>
      <c r="AF176" s="52"/>
      <c r="AG176" s="52"/>
      <c r="AH176" s="52"/>
      <c r="AI176" s="66"/>
      <c r="AJ176" s="52"/>
      <c r="AK176" s="52"/>
      <c r="AL176" s="52"/>
      <c r="AM176" s="52"/>
      <c r="AN176" s="66"/>
      <c r="AO176" s="52"/>
      <c r="AP176" s="52"/>
      <c r="AQ176" s="52"/>
      <c r="AR176" s="29"/>
      <c r="AS176" s="59"/>
      <c r="AT176" s="11">
        <f t="shared" si="30"/>
        <v>2</v>
      </c>
      <c r="AU176" s="11">
        <f t="shared" si="31"/>
        <v>2</v>
      </c>
      <c r="AV176" s="11">
        <f t="shared" si="32"/>
        <v>0</v>
      </c>
      <c r="AW176" s="11">
        <f t="shared" si="33"/>
        <v>1</v>
      </c>
      <c r="AX176" s="11">
        <f t="shared" si="34"/>
        <v>0</v>
      </c>
      <c r="AY176" s="11">
        <f t="shared" si="35"/>
        <v>0</v>
      </c>
      <c r="AZ176" s="11">
        <f t="shared" si="36"/>
        <v>0</v>
      </c>
      <c r="BA176" s="11">
        <f t="shared" si="37"/>
        <v>0</v>
      </c>
      <c r="BB176" s="11">
        <f t="shared" si="38"/>
        <v>0</v>
      </c>
      <c r="BC176" s="11">
        <f t="shared" si="39"/>
        <v>0</v>
      </c>
    </row>
    <row r="177" spans="1:55" x14ac:dyDescent="0.25">
      <c r="A177" s="63" t="s">
        <v>633</v>
      </c>
      <c r="B177" s="62">
        <v>1026276572</v>
      </c>
      <c r="C177" s="48" t="s">
        <v>639</v>
      </c>
      <c r="D177" s="78">
        <v>0.54166666666666663</v>
      </c>
      <c r="E177" s="78">
        <v>0.875</v>
      </c>
      <c r="F177" s="48" t="s">
        <v>78</v>
      </c>
      <c r="G177" s="82" t="s">
        <v>494</v>
      </c>
      <c r="H177" s="12">
        <v>42290</v>
      </c>
      <c r="I177" s="48" t="s">
        <v>426</v>
      </c>
      <c r="J177" s="63" t="s">
        <v>476</v>
      </c>
      <c r="K177" s="11" t="s">
        <v>19</v>
      </c>
      <c r="L177" s="52"/>
      <c r="M177" s="22"/>
      <c r="N177" s="22"/>
      <c r="O177" s="22"/>
      <c r="P177" s="79"/>
      <c r="Q177" s="51"/>
      <c r="R177" s="51"/>
      <c r="S177" s="51"/>
      <c r="T177" s="52"/>
      <c r="U177" s="52"/>
      <c r="V177" s="52"/>
      <c r="W177" s="52"/>
      <c r="X177" s="52"/>
      <c r="Y177" s="52"/>
      <c r="Z177" s="52"/>
      <c r="AA177" s="52" t="s">
        <v>24</v>
      </c>
      <c r="AB177" s="52">
        <v>1</v>
      </c>
      <c r="AC177" s="52">
        <v>1</v>
      </c>
      <c r="AD177" s="52" t="s">
        <v>54</v>
      </c>
      <c r="AE177" s="66"/>
      <c r="AF177" s="52"/>
      <c r="AG177" s="52"/>
      <c r="AH177" s="52"/>
      <c r="AI177" s="66"/>
      <c r="AJ177" s="52"/>
      <c r="AK177" s="52"/>
      <c r="AL177" s="52"/>
      <c r="AM177" s="52"/>
      <c r="AN177" s="66"/>
      <c r="AO177" s="52"/>
      <c r="AP177" s="52"/>
      <c r="AQ177" s="52"/>
      <c r="AR177" s="29"/>
      <c r="AS177" s="59"/>
      <c r="AT177" s="11">
        <f t="shared" si="30"/>
        <v>2</v>
      </c>
      <c r="AU177" s="11">
        <f t="shared" si="31"/>
        <v>1</v>
      </c>
      <c r="AV177" s="11">
        <f t="shared" si="32"/>
        <v>0</v>
      </c>
      <c r="AW177" s="11">
        <f t="shared" si="33"/>
        <v>1</v>
      </c>
      <c r="AX177" s="11">
        <f t="shared" si="34"/>
        <v>0</v>
      </c>
      <c r="AY177" s="11">
        <f t="shared" si="35"/>
        <v>0</v>
      </c>
      <c r="AZ177" s="11">
        <f t="shared" si="36"/>
        <v>0</v>
      </c>
      <c r="BA177" s="11">
        <f t="shared" si="37"/>
        <v>0</v>
      </c>
      <c r="BB177" s="11">
        <f t="shared" si="38"/>
        <v>0</v>
      </c>
      <c r="BC177" s="11">
        <f t="shared" si="39"/>
        <v>0</v>
      </c>
    </row>
    <row r="178" spans="1:55" x14ac:dyDescent="0.25">
      <c r="A178" s="63" t="s">
        <v>634</v>
      </c>
      <c r="B178" s="62">
        <v>1016069730</v>
      </c>
      <c r="C178" s="48" t="s">
        <v>640</v>
      </c>
      <c r="D178" s="78">
        <v>0.33333333333333331</v>
      </c>
      <c r="E178" s="78">
        <v>0.70833333333333337</v>
      </c>
      <c r="F178" s="48" t="s">
        <v>45</v>
      </c>
      <c r="G178" s="82" t="s">
        <v>494</v>
      </c>
      <c r="H178" s="12">
        <v>42291</v>
      </c>
      <c r="I178" s="48" t="s">
        <v>426</v>
      </c>
      <c r="J178" s="63" t="s">
        <v>476</v>
      </c>
      <c r="K178" s="11" t="s">
        <v>19</v>
      </c>
      <c r="L178" s="52"/>
      <c r="M178" s="22"/>
      <c r="N178" s="22"/>
      <c r="O178" s="22"/>
      <c r="P178" s="79"/>
      <c r="Q178" s="51"/>
      <c r="R178" s="51"/>
      <c r="S178" s="51"/>
      <c r="T178" s="52"/>
      <c r="U178" s="52"/>
      <c r="V178" s="52"/>
      <c r="W178" s="52"/>
      <c r="X178" s="52"/>
      <c r="Y178" s="52"/>
      <c r="Z178" s="52"/>
      <c r="AA178" s="52">
        <v>1</v>
      </c>
      <c r="AB178" s="52">
        <v>1</v>
      </c>
      <c r="AC178" s="52" t="s">
        <v>24</v>
      </c>
      <c r="AD178" s="52" t="s">
        <v>54</v>
      </c>
      <c r="AE178" s="66"/>
      <c r="AF178" s="52"/>
      <c r="AG178" s="52"/>
      <c r="AH178" s="52"/>
      <c r="AI178" s="66"/>
      <c r="AJ178" s="52"/>
      <c r="AK178" s="52"/>
      <c r="AL178" s="52"/>
      <c r="AM178" s="52"/>
      <c r="AN178" s="66"/>
      <c r="AO178" s="52"/>
      <c r="AP178" s="52"/>
      <c r="AQ178" s="52"/>
      <c r="AR178" s="29"/>
      <c r="AS178" s="59"/>
      <c r="AT178" s="11">
        <f t="shared" si="30"/>
        <v>2</v>
      </c>
      <c r="AU178" s="11">
        <f t="shared" si="31"/>
        <v>1</v>
      </c>
      <c r="AV178" s="11">
        <f t="shared" si="32"/>
        <v>0</v>
      </c>
      <c r="AW178" s="11">
        <f t="shared" si="33"/>
        <v>1</v>
      </c>
      <c r="AX178" s="11">
        <f t="shared" si="34"/>
        <v>0</v>
      </c>
      <c r="AY178" s="11">
        <f t="shared" si="35"/>
        <v>0</v>
      </c>
      <c r="AZ178" s="11">
        <f t="shared" si="36"/>
        <v>0</v>
      </c>
      <c r="BA178" s="11">
        <f t="shared" si="37"/>
        <v>0</v>
      </c>
      <c r="BB178" s="11">
        <f t="shared" si="38"/>
        <v>0</v>
      </c>
      <c r="BC178" s="11">
        <f t="shared" si="39"/>
        <v>0</v>
      </c>
    </row>
    <row r="179" spans="1:55" x14ac:dyDescent="0.25">
      <c r="A179" s="63" t="s">
        <v>635</v>
      </c>
      <c r="B179" s="62">
        <v>1014256562</v>
      </c>
      <c r="C179" s="48" t="s">
        <v>641</v>
      </c>
      <c r="D179" s="78">
        <v>0.33333333333333331</v>
      </c>
      <c r="E179" s="78">
        <v>0.70833333333333337</v>
      </c>
      <c r="F179" s="48" t="s">
        <v>45</v>
      </c>
      <c r="G179" s="82" t="s">
        <v>494</v>
      </c>
      <c r="H179" s="12">
        <v>42291</v>
      </c>
      <c r="I179" s="48" t="s">
        <v>426</v>
      </c>
      <c r="J179" s="63" t="s">
        <v>476</v>
      </c>
      <c r="K179" s="11" t="s">
        <v>19</v>
      </c>
      <c r="L179" s="52"/>
      <c r="M179" s="22"/>
      <c r="N179" s="22"/>
      <c r="O179" s="22"/>
      <c r="P179" s="79"/>
      <c r="Q179" s="51"/>
      <c r="R179" s="51"/>
      <c r="S179" s="51"/>
      <c r="T179" s="52"/>
      <c r="U179" s="52"/>
      <c r="V179" s="52"/>
      <c r="W179" s="52"/>
      <c r="X179" s="52"/>
      <c r="Y179" s="52"/>
      <c r="Z179" s="52"/>
      <c r="AA179" s="52">
        <v>1</v>
      </c>
      <c r="AB179" s="52">
        <v>1</v>
      </c>
      <c r="AC179" s="52">
        <v>1</v>
      </c>
      <c r="AD179" s="52" t="s">
        <v>54</v>
      </c>
      <c r="AE179" s="66"/>
      <c r="AF179" s="52"/>
      <c r="AG179" s="52"/>
      <c r="AH179" s="52"/>
      <c r="AI179" s="66"/>
      <c r="AJ179" s="52"/>
      <c r="AK179" s="52"/>
      <c r="AL179" s="52"/>
      <c r="AM179" s="52"/>
      <c r="AN179" s="66"/>
      <c r="AO179" s="52"/>
      <c r="AP179" s="52"/>
      <c r="AQ179" s="52"/>
      <c r="AR179" s="29"/>
      <c r="AS179" s="59"/>
      <c r="AT179" s="11">
        <f t="shared" si="30"/>
        <v>3</v>
      </c>
      <c r="AU179" s="11">
        <f t="shared" si="31"/>
        <v>0</v>
      </c>
      <c r="AV179" s="11">
        <f t="shared" si="32"/>
        <v>0</v>
      </c>
      <c r="AW179" s="11">
        <f t="shared" si="33"/>
        <v>1</v>
      </c>
      <c r="AX179" s="11">
        <f t="shared" si="34"/>
        <v>0</v>
      </c>
      <c r="AY179" s="11">
        <f t="shared" si="35"/>
        <v>0</v>
      </c>
      <c r="AZ179" s="11">
        <f t="shared" si="36"/>
        <v>0</v>
      </c>
      <c r="BA179" s="11">
        <f t="shared" si="37"/>
        <v>0</v>
      </c>
      <c r="BB179" s="11">
        <f t="shared" si="38"/>
        <v>0</v>
      </c>
      <c r="BC179" s="11">
        <f t="shared" si="39"/>
        <v>0</v>
      </c>
    </row>
    <row r="180" spans="1:55" x14ac:dyDescent="0.25">
      <c r="A180" s="63" t="s">
        <v>642</v>
      </c>
      <c r="B180" s="62"/>
      <c r="C180" s="48" t="s">
        <v>644</v>
      </c>
      <c r="D180" s="78">
        <v>0.33333333333333331</v>
      </c>
      <c r="E180" s="78">
        <v>0.70833333333333337</v>
      </c>
      <c r="F180" s="48" t="s">
        <v>45</v>
      </c>
      <c r="G180" s="82" t="s">
        <v>494</v>
      </c>
      <c r="H180" s="12">
        <v>42292</v>
      </c>
      <c r="I180" s="48" t="s">
        <v>426</v>
      </c>
      <c r="J180" s="63" t="s">
        <v>476</v>
      </c>
      <c r="K180" s="11" t="s">
        <v>19</v>
      </c>
      <c r="L180" s="52"/>
      <c r="M180" s="22"/>
      <c r="N180" s="22"/>
      <c r="O180" s="22"/>
      <c r="P180" s="79"/>
      <c r="Q180" s="51"/>
      <c r="R180" s="51"/>
      <c r="S180" s="51"/>
      <c r="T180" s="52"/>
      <c r="U180" s="52"/>
      <c r="V180" s="52"/>
      <c r="W180" s="52"/>
      <c r="X180" s="52"/>
      <c r="Y180" s="52"/>
      <c r="Z180" s="52"/>
      <c r="AA180" s="52"/>
      <c r="AB180" s="52">
        <v>1</v>
      </c>
      <c r="AC180" s="52" t="s">
        <v>24</v>
      </c>
      <c r="AD180" s="52" t="s">
        <v>54</v>
      </c>
      <c r="AE180" s="66"/>
      <c r="AF180" s="52"/>
      <c r="AG180" s="52"/>
      <c r="AH180" s="52"/>
      <c r="AI180" s="66"/>
      <c r="AJ180" s="52"/>
      <c r="AK180" s="52"/>
      <c r="AL180" s="52"/>
      <c r="AM180" s="52"/>
      <c r="AN180" s="66"/>
      <c r="AO180" s="52"/>
      <c r="AP180" s="52"/>
      <c r="AQ180" s="52"/>
      <c r="AR180" s="29"/>
      <c r="AS180" s="59"/>
      <c r="AT180" s="11">
        <f t="shared" si="30"/>
        <v>1</v>
      </c>
      <c r="AU180" s="11">
        <f t="shared" si="31"/>
        <v>1</v>
      </c>
      <c r="AV180" s="11">
        <f t="shared" si="32"/>
        <v>0</v>
      </c>
      <c r="AW180" s="11">
        <f t="shared" si="33"/>
        <v>1</v>
      </c>
      <c r="AX180" s="11">
        <f t="shared" si="34"/>
        <v>0</v>
      </c>
      <c r="AY180" s="11">
        <f t="shared" si="35"/>
        <v>0</v>
      </c>
      <c r="AZ180" s="11">
        <f t="shared" si="36"/>
        <v>0</v>
      </c>
      <c r="BA180" s="11">
        <f t="shared" si="37"/>
        <v>0</v>
      </c>
      <c r="BB180" s="11">
        <f t="shared" si="38"/>
        <v>0</v>
      </c>
      <c r="BC180" s="11">
        <f t="shared" si="39"/>
        <v>0</v>
      </c>
    </row>
    <row r="181" spans="1:55" x14ac:dyDescent="0.25">
      <c r="A181" s="63" t="s">
        <v>643</v>
      </c>
      <c r="B181" s="62"/>
      <c r="C181" s="48" t="s">
        <v>645</v>
      </c>
      <c r="D181" s="78">
        <v>0.33333333333333331</v>
      </c>
      <c r="E181" s="78">
        <v>0.70833333333333337</v>
      </c>
      <c r="F181" s="48" t="s">
        <v>65</v>
      </c>
      <c r="G181" s="82" t="s">
        <v>494</v>
      </c>
      <c r="H181" s="12">
        <v>42292</v>
      </c>
      <c r="I181" s="48" t="s">
        <v>426</v>
      </c>
      <c r="J181" s="63" t="s">
        <v>476</v>
      </c>
      <c r="K181" s="11" t="s">
        <v>19</v>
      </c>
      <c r="L181" s="52"/>
      <c r="M181" s="22"/>
      <c r="N181" s="22"/>
      <c r="O181" s="22"/>
      <c r="P181" s="79"/>
      <c r="Q181" s="51"/>
      <c r="R181" s="51"/>
      <c r="S181" s="51"/>
      <c r="T181" s="52"/>
      <c r="U181" s="52"/>
      <c r="V181" s="52"/>
      <c r="W181" s="52"/>
      <c r="X181" s="52"/>
      <c r="Y181" s="52"/>
      <c r="Z181" s="52"/>
      <c r="AA181" s="52"/>
      <c r="AB181" s="52">
        <v>1</v>
      </c>
      <c r="AC181" s="52">
        <v>1</v>
      </c>
      <c r="AD181" s="52" t="s">
        <v>54</v>
      </c>
      <c r="AE181" s="66"/>
      <c r="AF181" s="52"/>
      <c r="AG181" s="52"/>
      <c r="AH181" s="52"/>
      <c r="AI181" s="66"/>
      <c r="AJ181" s="52"/>
      <c r="AK181" s="52"/>
      <c r="AL181" s="52"/>
      <c r="AM181" s="52"/>
      <c r="AN181" s="66"/>
      <c r="AO181" s="52"/>
      <c r="AP181" s="52"/>
      <c r="AQ181" s="52"/>
      <c r="AR181" s="29"/>
      <c r="AS181" s="59"/>
      <c r="AT181" s="11">
        <f t="shared" si="30"/>
        <v>2</v>
      </c>
      <c r="AU181" s="11">
        <f t="shared" si="31"/>
        <v>0</v>
      </c>
      <c r="AV181" s="11">
        <f t="shared" si="32"/>
        <v>0</v>
      </c>
      <c r="AW181" s="11">
        <f t="shared" si="33"/>
        <v>1</v>
      </c>
      <c r="AX181" s="11">
        <f t="shared" si="34"/>
        <v>0</v>
      </c>
      <c r="AY181" s="11">
        <f t="shared" si="35"/>
        <v>0</v>
      </c>
      <c r="AZ181" s="11">
        <f t="shared" si="36"/>
        <v>0</v>
      </c>
      <c r="BA181" s="11">
        <f t="shared" si="37"/>
        <v>0</v>
      </c>
      <c r="BB181" s="11">
        <f t="shared" si="38"/>
        <v>0</v>
      </c>
      <c r="BC181" s="11">
        <f t="shared" si="39"/>
        <v>0</v>
      </c>
    </row>
    <row r="182" spans="1:55" s="55" customFormat="1" ht="15" customHeight="1" x14ac:dyDescent="0.25">
      <c r="A182" s="85" t="s">
        <v>448</v>
      </c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57">
        <f>(COUNTIF($L$17:$L$171,"0")+COUNTIF($L$17:$L$171,"I"))/(COUNTIFS($L$17:$L$171,"&lt;&gt;D",$L$17:$L$171,"&lt;&gt;V",$L$17:$L$171,"&lt;&gt;S",$L$17:$L$171,"&lt;&gt;L"))</f>
        <v>5.5172413793103448E-2</v>
      </c>
      <c r="M182" s="53">
        <f>(COUNTIF($M$17:$M$171,"0")+COUNTIF($M$17:$M$171,"I"))/(COUNTIFS($M$17:$M$171,"&lt;&gt;D",$M$17:$M$171,"&lt;&gt;V",$M$17:$M$171,"&lt;&gt;S",$M$17:$M$171,"&lt;&gt;L"))</f>
        <v>7.0967741935483872E-2</v>
      </c>
      <c r="N182" s="53">
        <f>(COUNTIF($N$17:$N$171,"0")+COUNTIF($N$17:$N$171,"I"))/(COUNTIFS($N$17:$N$171,"&lt;&gt;D",$N$17:$N$171,"&lt;&gt;V",$N$17:$N$171,"&lt;&gt;S",$N$17:$N$171,"&lt;&gt;L"))</f>
        <v>8.4967320261437912E-2</v>
      </c>
      <c r="O182" s="53">
        <f>(COUNTIF($O$17:$O$171,"0")+COUNTIF($O$17:$O$171,"I"))/(COUNTIFS($O$17:$O$171,"&lt;&gt;D",$O$17:$O$171,"&lt;&gt;V",$O$17:$O$171,"&lt;&gt;S",$O$17:$O$171,"&lt;&gt;L"))</f>
        <v>7.407407407407407E-2</v>
      </c>
      <c r="P182" s="53">
        <f>(COUNTIF($P$17:$P$171,"0")+COUNTIF($P$17:$P$171,"I"))/(COUNTIFS($P$17:$P$171,"&lt;&gt;D",$P$17:$P$171,"&lt;&gt;V",$P$17:$P$171,"&lt;&gt;S",$P$17:$P$171,"&lt;&gt;L"))</f>
        <v>8.8607594936708861E-2</v>
      </c>
      <c r="Q182" s="53">
        <f>(COUNTIF($Q$17:$Q$171,"0")+COUNTIF($Q$17:$Q$171,"I"))/(COUNTIFS($Q$17:$Q$171,"&lt;&gt;D",$Q$17:$Q$171,"&lt;&gt;V",$Q$17:$Q$171,"&lt;&gt;S",$Q$17:$Q$171,"&lt;&gt;L"))</f>
        <v>6.5789473684210523E-2</v>
      </c>
      <c r="R182" s="53">
        <f>(COUNTIF($R$17:$R$171,"0")+COUNTIF($R$17:$R$171,"I"))/(COUNTIFS($R$17:$R$171,"&lt;&gt;D",$R$17:$R$171,"&lt;&gt;V",$R$17:$R$171,"&lt;&gt;S",$R$17:$R$171,"&lt;&gt;L"))</f>
        <v>7.8431372549019607E-2</v>
      </c>
      <c r="S182" s="53">
        <f>(COUNTIF($S$17:$S$171,"0")+COUNTIF($S$17:$S$171,"I"))/(COUNTIFS($S$17:$S$171,"&lt;&gt;D",$S$17:$S$171,"&lt;&gt;V",$S$17:$S$171,"&lt;&gt;S",$S$17:$S$171,"&lt;&gt;L"))</f>
        <v>5.2980132450331126E-2</v>
      </c>
      <c r="T182" s="53">
        <f>(COUNTIF($T$17:$T$173,"0")+COUNTIF($T$17:$T$173,"I"))/(COUNTIFS($T$17:$T$173,"&lt;&gt;D",$T$17:$T$173,"&lt;&gt;V",$T$17:$T$173,"&lt;&gt;S",$T$17:$T$173,"&lt;&gt;L"))</f>
        <v>5.844155844155844E-2</v>
      </c>
      <c r="U182" s="53">
        <f>(COUNTIF($U$17:$U$173,"0")+COUNTIF($U$17:$U$173,"I"))/(COUNTIFS($U$17:$U$173,"&lt;&gt;D",$U$17:$U$173,"&lt;&gt;V",$U$17:$U$173,"&lt;&gt;S",U$17:$U$173,"&lt;&gt;L"))</f>
        <v>3.9473684210526314E-2</v>
      </c>
      <c r="V182" s="53">
        <f>(COUNTIF($V$17:$V$173,"0")+COUNTIF($V$17:$V$173,"I"))/(COUNTIFS($V$17:$V$173,"&lt;&gt;D",$V$17:$V$173,"&lt;&gt;V",$V$17:$V$173,"&lt;&gt;S",V$17:$V$173,"&lt;&gt;L"))</f>
        <v>0.11764705882352941</v>
      </c>
      <c r="W182" s="53">
        <f>(COUNTIF($W$17:$W$173,"0")+COUNTIF($W$17:$W$173,"I"))/(COUNTIFS($W$17:$W$173,"&lt;&gt;D",$W$17:$W$173,"&lt;&gt;V",$W$17:$W$173,"&lt;&gt;S",W$17:$W$173,"&lt;&gt;L"))</f>
        <v>7.6923076923076927E-2</v>
      </c>
      <c r="X182" s="53">
        <f>(COUNTIF($X$17:$X$173,"0")+COUNTIF($X$17:$X$173,"I"))/(COUNTIFS($X$17:$X$173,"&lt;&gt;D",$X$17:$X$173,"&lt;&gt;V",$X$17:$X$173,"&lt;&gt;S",X$17:$X$173,"&lt;&gt;L"))</f>
        <v>9.8039215686274508E-2</v>
      </c>
      <c r="Y182" s="53">
        <f>(COUNTIF($Y$17:$Y$173,"0")+COUNTIF($Y$17:$Y$173,"I"))/(COUNTIFS($Y$17:$Y$173,"&lt;&gt;D",$Y$17:$Y$173,"&lt;&gt;V",$Y$17:$Y$173,"&lt;&gt;S",Y$17:$Y$173,"&lt;&gt;L"))</f>
        <v>9.166666666666666E-2</v>
      </c>
      <c r="Z182" s="57">
        <f>(COUNTIF($Z$17:$Z$176,"0")+COUNTIF($Z$17:$Z$176,"I"))/(COUNTIFS($Z$17:$Z$176,"&lt;&gt;D",$Z$17:$Z$176,"&lt;&gt;V",$Z$17:$Z$176,"&lt;&gt;S",$Z$17:$Z$176,"&lt;&gt;L"))</f>
        <v>5.2287581699346407E-2</v>
      </c>
      <c r="AA182" s="57">
        <f>(COUNTIF($AA$17:$AA$179,"0")+COUNTIF($AA$17:$AA$179,"I"))/(COUNTIFS($AA$17:$AA$179,"&lt;&gt;D",$AA$17:$AA$179,"&lt;&gt;V",$AA$17:$AA$179,"&lt;&gt;S",$AA$17:$AA$179,"&lt;&gt;L"))</f>
        <v>4.4303797468354431E-2</v>
      </c>
      <c r="AB182" s="57">
        <f>(COUNTIF($AB$17:$AB$181,"0")+COUNTIF($AB$17:$AB$181,"I"))/(COUNTIFS($AB$17:$AB$181,"&lt;&gt;D",$AB$17:$AB$181,"&lt;&gt;V",$AB$17:$AB$181,"&lt;&gt;S",$AB$17:$AB$181,"&lt;&gt;L"))</f>
        <v>5.1612903225806452E-2</v>
      </c>
      <c r="AC182" s="57">
        <f>(COUNTIF($AC$17:$AC$181,"0")+COUNTIF($AC$17:$AC$181,"I"))/(COUNTIFS($AC$17:$AC$181,"&lt;&gt;D",$AC$17:$AC$181,"&lt;&gt;V",$AC$17:$AC$181,"&lt;&gt;S",$AC$17:$AC$181,"&lt;&gt;L"))</f>
        <v>3.2608695652173912E-2</v>
      </c>
      <c r="AD182" s="57">
        <f>(COUNTIF($AD$17:$AD$181,"0")+COUNTIF($AD$17:$AD$181,"I"))/(COUNTIFS($AD$17:$AD$181,"&lt;&gt;D",$AD$17:$AD$181,"&lt;&gt;V",$AD$17:$AD$181,"&lt;&gt;S",$AD$17:$AD$181,"&lt;&gt;L"))</f>
        <v>5.5555555555555552E-2</v>
      </c>
      <c r="AE182" s="57">
        <f>(COUNTIF($AE$17:$AE$181,"0")+COUNTIF($AE$17:$AE$181,"I"))/(COUNTIFS($AE$17:$AE$181,"&lt;&gt;D",$AE$17:$AE$181,"&lt;&gt;V",$AE$17:$AE$181,"&lt;&gt;S",$AE$17:$AE$181,"&lt;&gt;L"))</f>
        <v>0</v>
      </c>
      <c r="AF182" s="57">
        <f>(COUNTIF($AF$17:$AF$181,"0")+COUNTIF($AF$17:$AF$181,"I"))/(COUNTIFS($AF$17:$AF$181,"&lt;&gt;D",$AF$17:$AF$181,"&lt;&gt;V",$AF$17:$AF$181,"&lt;&gt;S",$AF$17:$AF$181,"&lt;&gt;L"))</f>
        <v>0</v>
      </c>
      <c r="AG182" s="57">
        <f>(COUNTIF($AG$17:$AG$181,"0")+COUNTIF($AG$17:$AG$181,"I"))/(COUNTIFS($AG$17:$AG$181,"&lt;&gt;D",$AG$17:$AG$181,"&lt;&gt;V",$AG$17:$AG$181,"&lt;&gt;S",$AG$17:$AG$181,"&lt;&gt;L"))</f>
        <v>0</v>
      </c>
      <c r="AH182" s="57">
        <f>(COUNTIF($AH$17:$AH$181,"0")+COUNTIF($AH$17:$AH$181,"I"))/(COUNTIFS($AH$17:$AH$181,"&lt;&gt;D",$AH$17:$AH$181,"&lt;&gt;V",$AH$17:$AH$181,"&lt;&gt;S",$AH$17:$AH$181,"&lt;&gt;L"))</f>
        <v>0</v>
      </c>
      <c r="AI182" s="57">
        <f>(COUNTIF($AI$17:$AI$181,"0")+COUNTIF($AI$17:$AI$181,"I"))/(COUNTIFS($AI$17:$AI$181,"&lt;&gt;D",$AI$17:$AI$181,"&lt;&gt;V",$AI$17:$AI$181,"&lt;&gt;S",$AI$17:$AI$181,"&lt;&gt;L"))</f>
        <v>0</v>
      </c>
      <c r="AJ182" s="57">
        <f>(COUNTIF($AJ$17:$AJ$181,"0")+COUNTIF($AJ$17:$AJ$181,"I"))/(COUNTIFS($AJ$17:$AJ$181,"&lt;&gt;D",$AJ$17:$AJ$181,"&lt;&gt;V",$AJ$17:$AJ$181,"&lt;&gt;S",$AJ$17:$AJ$181,"&lt;&gt;L"))</f>
        <v>0</v>
      </c>
      <c r="AK182" s="57">
        <f>(COUNTIF($AK$17:$AK$181,"0")+COUNTIF($AK$17:$AK$181,"I"))/(COUNTIFS($AK$17:$AK$181,"&lt;&gt;D",$AK$17:$AK$181,"&lt;&gt;V",$AK$17:$AK$181,"&lt;&gt;S",$AK$17:$AK$181,"&lt;&gt;L"))</f>
        <v>0</v>
      </c>
      <c r="AL182" s="57">
        <f>(COUNTIF($AL$17:$AL$181,"0")+COUNTIF($AL$17:$AL$181,"I"))/(COUNTIFS($AL$17:$AL$181,"&lt;&gt;D",$AL$17:$AL$181,"&lt;&gt;V",$AL$17:$AL$181,"&lt;&gt;S",$AL$17:$AL$181,"&lt;&gt;L"))</f>
        <v>0</v>
      </c>
      <c r="AM182" s="57">
        <f>(COUNTIF($AM$17:$AM$181,"0")+COUNTIF($AM$17:$AM$181,"I"))/(COUNTIFS($AM$17:$AM$181,"&lt;&gt;D",$AM$17:$AM$181,"&lt;&gt;V",$AM$17:$AM$181,"&lt;&gt;S",$AM$17:$AM$181,"&lt;&gt;L"))</f>
        <v>0</v>
      </c>
      <c r="AN182" s="57">
        <f>(COUNTIF($AN$17:$AN$181,"0")+COUNTIF($AN$17:$AN$181,"I"))/(COUNTIFS($AN$17:$AN$181,"&lt;&gt;D",$AN$17:$AN$181,"&lt;&gt;V",$AN$17:$AN$181,"&lt;&gt;S",$AN$17:$AN$181,"&lt;&gt;L"))</f>
        <v>0</v>
      </c>
      <c r="AO182" s="57">
        <f>(COUNTIF($AO$17:$AO$181,"0")+COUNTIF($AO$17:$AO$181,"I"))/(COUNTIFS($AO$17:$AO$181,"&lt;&gt;D",$AO$17:$AO$181,"&lt;&gt;V",$AO$17:$AO$181,"&lt;&gt;S",$AO$17:$AO$181,"&lt;&gt;L"))</f>
        <v>0</v>
      </c>
      <c r="AP182" s="57">
        <f>(COUNTIF($AP$17:$AP$181,"0")+COUNTIF($AP$17:$AP$181,"I"))/(COUNTIFS($AP$17:$AP$181,"&lt;&gt;D",$AP$17:$AP$181,"&lt;&gt;V",$AP$17:$AP$181,"&lt;&gt;S",$AP$17:$AP$181,"&lt;&gt;L"))</f>
        <v>0</v>
      </c>
      <c r="AQ182" s="57">
        <f>(COUNTIF($AQ$17:$AQ$181,"0")+COUNTIF($AQ$17:$AQ$181,"I"))/(COUNTIFS($AQ$17:$AQ$181,"&lt;&gt;D",$AQ$17:$AQ$181,"&lt;&gt;V",$AQ$17:$AQ$181,"&lt;&gt;S",$AQ$17:$AQ$181,"&lt;&gt;L"))</f>
        <v>0</v>
      </c>
      <c r="AR182" s="54"/>
      <c r="AS182" s="58"/>
      <c r="AT182" s="86" t="s">
        <v>595</v>
      </c>
      <c r="AU182" s="87"/>
      <c r="AV182" s="87"/>
      <c r="AW182" s="87"/>
      <c r="AX182" s="87"/>
      <c r="AY182" s="87"/>
      <c r="AZ182" s="87"/>
      <c r="BA182" s="87"/>
      <c r="BB182" s="87"/>
      <c r="BC182" s="88"/>
    </row>
    <row r="183" spans="1:55" x14ac:dyDescent="0.25">
      <c r="L183" s="10"/>
      <c r="M183" s="13"/>
      <c r="N183" s="13"/>
      <c r="O183" s="13"/>
      <c r="P183" s="13"/>
      <c r="Q183" s="56"/>
      <c r="R183" s="56"/>
      <c r="S183" s="56"/>
      <c r="AT183" s="11">
        <f>SUM(AT17:AT181)</f>
        <v>1901</v>
      </c>
      <c r="AU183" s="11">
        <f>SUM(AU17:AU181)</f>
        <v>365</v>
      </c>
      <c r="AV183" s="11">
        <f>SUM(AV17:AV181)</f>
        <v>17</v>
      </c>
      <c r="AW183" s="11">
        <f>SUM(AW17:AW181)</f>
        <v>502</v>
      </c>
      <c r="AX183" s="11">
        <f>SUM(AX17:AX181)</f>
        <v>50</v>
      </c>
      <c r="AY183" s="11">
        <f>SUM(AY17:AY181)</f>
        <v>11</v>
      </c>
      <c r="AZ183" s="11">
        <f>SUM(AZ17:AZ181)</f>
        <v>1</v>
      </c>
      <c r="BA183" s="11">
        <f>SUM(BA17:BA181)</f>
        <v>0</v>
      </c>
      <c r="BB183" s="11">
        <f>SUM(BB17:BB181)</f>
        <v>9</v>
      </c>
      <c r="BC183" s="11">
        <f>SUM(BC17:BC181)</f>
        <v>144</v>
      </c>
    </row>
    <row r="184" spans="1:55" x14ac:dyDescent="0.25">
      <c r="L184" s="10"/>
      <c r="M184" s="13"/>
      <c r="N184" s="13"/>
      <c r="O184" s="13"/>
      <c r="P184" s="13"/>
      <c r="Q184" s="56"/>
      <c r="R184" s="56"/>
      <c r="S184" s="56"/>
    </row>
    <row r="185" spans="1:55" x14ac:dyDescent="0.25">
      <c r="L185" s="10"/>
      <c r="M185" s="94"/>
      <c r="N185" s="94"/>
      <c r="O185" s="13"/>
      <c r="P185" s="13"/>
      <c r="Q185" s="56"/>
      <c r="R185" s="56"/>
      <c r="S185" s="56"/>
    </row>
    <row r="186" spans="1:55" x14ac:dyDescent="0.25">
      <c r="L186" s="94"/>
      <c r="M186" s="13"/>
      <c r="N186" s="13"/>
      <c r="O186" s="13"/>
      <c r="P186" s="13"/>
      <c r="Q186" s="56"/>
      <c r="R186" s="56"/>
      <c r="S186" s="56"/>
      <c r="AD186" s="75"/>
    </row>
    <row r="187" spans="1:55" x14ac:dyDescent="0.25">
      <c r="L187" s="10"/>
      <c r="M187" s="13"/>
      <c r="N187" s="13"/>
      <c r="O187" s="13"/>
      <c r="P187" s="13"/>
      <c r="Q187" s="56"/>
      <c r="R187" s="56"/>
      <c r="S187" s="56"/>
    </row>
    <row r="188" spans="1:55" x14ac:dyDescent="0.25">
      <c r="L188" s="10"/>
      <c r="M188" s="13"/>
      <c r="N188" s="13"/>
      <c r="O188" s="13"/>
      <c r="P188" s="13"/>
      <c r="Q188" s="56"/>
      <c r="R188" s="56"/>
      <c r="S188" s="56"/>
    </row>
    <row r="189" spans="1:55" x14ac:dyDescent="0.25">
      <c r="L189" s="10"/>
      <c r="M189" s="13"/>
      <c r="N189" s="13"/>
      <c r="O189" s="13"/>
      <c r="P189" s="13"/>
      <c r="Q189" s="56"/>
      <c r="R189" s="56"/>
      <c r="S189" s="56"/>
    </row>
    <row r="190" spans="1:55" x14ac:dyDescent="0.25">
      <c r="L190" s="10"/>
      <c r="M190" s="13"/>
      <c r="N190" s="13"/>
      <c r="O190" s="13"/>
      <c r="P190" s="13"/>
      <c r="Q190" s="56"/>
      <c r="R190" s="56"/>
      <c r="S190" s="56"/>
    </row>
    <row r="191" spans="1:55" x14ac:dyDescent="0.25">
      <c r="L191" s="10"/>
      <c r="M191" s="13"/>
      <c r="N191" s="13"/>
      <c r="O191" s="13"/>
      <c r="P191" s="13"/>
      <c r="Q191" s="56"/>
      <c r="R191" s="56"/>
      <c r="S191" s="56"/>
    </row>
    <row r="192" spans="1:55" x14ac:dyDescent="0.25">
      <c r="L192" s="10"/>
      <c r="M192" s="13"/>
      <c r="N192" s="13"/>
      <c r="O192" s="13"/>
      <c r="P192" s="13"/>
      <c r="Q192" s="56"/>
      <c r="R192" s="56"/>
      <c r="S192" s="56"/>
    </row>
    <row r="193" spans="1:55" x14ac:dyDescent="0.25">
      <c r="L193" s="10"/>
      <c r="M193" s="13"/>
      <c r="N193" s="13"/>
      <c r="O193" s="13"/>
      <c r="P193" s="13"/>
      <c r="Q193" s="56"/>
      <c r="R193" s="56"/>
      <c r="S193" s="56"/>
    </row>
    <row r="194" spans="1:55" x14ac:dyDescent="0.25">
      <c r="L194" s="10"/>
      <c r="M194" s="13"/>
      <c r="N194" s="13"/>
      <c r="O194" s="13"/>
      <c r="P194" s="13"/>
      <c r="Q194" s="56"/>
      <c r="R194" s="56"/>
      <c r="S194" s="56"/>
    </row>
    <row r="195" spans="1:55" s="27" customFormat="1" x14ac:dyDescent="0.25">
      <c r="A195"/>
      <c r="B195"/>
      <c r="C195"/>
      <c r="D195"/>
      <c r="E195"/>
      <c r="F195"/>
      <c r="G195"/>
      <c r="H195" s="10"/>
      <c r="I195"/>
      <c r="J195" s="46"/>
      <c r="K195"/>
      <c r="L195" s="10"/>
      <c r="M195" s="13"/>
      <c r="N195" s="13"/>
      <c r="O195" s="13"/>
      <c r="P195" s="13"/>
      <c r="Q195" s="56"/>
      <c r="R195" s="56"/>
      <c r="S195" s="56"/>
      <c r="AR195" s="8"/>
      <c r="AT195"/>
      <c r="AU195"/>
      <c r="AV195"/>
      <c r="AW195"/>
      <c r="AX195"/>
      <c r="AY195"/>
      <c r="AZ195"/>
      <c r="BA195"/>
      <c r="BB195"/>
      <c r="BC195"/>
    </row>
    <row r="196" spans="1:55" s="27" customFormat="1" x14ac:dyDescent="0.25">
      <c r="A196"/>
      <c r="B196"/>
      <c r="C196"/>
      <c r="D196"/>
      <c r="E196"/>
      <c r="F196"/>
      <c r="G196"/>
      <c r="H196" s="10"/>
      <c r="I196"/>
      <c r="J196" s="46"/>
      <c r="K196"/>
      <c r="L196" s="10"/>
      <c r="M196" s="13"/>
      <c r="N196" s="13"/>
      <c r="O196" s="13"/>
      <c r="P196" s="13"/>
      <c r="Q196" s="56"/>
      <c r="R196" s="56"/>
      <c r="S196" s="56"/>
      <c r="AR196" s="8"/>
      <c r="AT196"/>
      <c r="AU196"/>
      <c r="AV196"/>
      <c r="AW196"/>
      <c r="AX196"/>
      <c r="AY196"/>
      <c r="AZ196"/>
      <c r="BA196"/>
      <c r="BB196"/>
      <c r="BC196"/>
    </row>
    <row r="197" spans="1:55" s="27" customFormat="1" x14ac:dyDescent="0.25">
      <c r="A197"/>
      <c r="B197"/>
      <c r="C197"/>
      <c r="D197"/>
      <c r="E197"/>
      <c r="F197"/>
      <c r="G197"/>
      <c r="H197" s="10"/>
      <c r="I197"/>
      <c r="J197" s="46"/>
      <c r="K197"/>
      <c r="L197" s="10"/>
      <c r="M197" s="13"/>
      <c r="N197" s="13"/>
      <c r="O197" s="13"/>
      <c r="P197" s="13"/>
      <c r="Q197" s="56"/>
      <c r="R197" s="56"/>
      <c r="S197" s="56"/>
      <c r="AR197" s="8"/>
      <c r="AT197"/>
      <c r="AU197"/>
      <c r="AV197"/>
      <c r="AW197"/>
      <c r="AX197"/>
      <c r="AY197"/>
      <c r="AZ197"/>
      <c r="BA197"/>
      <c r="BB197"/>
      <c r="BC197"/>
    </row>
    <row r="198" spans="1:55" s="27" customFormat="1" x14ac:dyDescent="0.25">
      <c r="A198"/>
      <c r="B198"/>
      <c r="C198"/>
      <c r="D198"/>
      <c r="E198"/>
      <c r="F198"/>
      <c r="G198"/>
      <c r="H198" s="10"/>
      <c r="I198"/>
      <c r="J198" s="46"/>
      <c r="K198"/>
      <c r="L198" s="10"/>
      <c r="M198" s="13"/>
      <c r="N198" s="13"/>
      <c r="O198" s="13"/>
      <c r="P198" s="13"/>
      <c r="Q198" s="56"/>
      <c r="R198" s="56"/>
      <c r="S198" s="56"/>
      <c r="AR198" s="8"/>
      <c r="AT198"/>
      <c r="AU198"/>
      <c r="AV198"/>
      <c r="AW198"/>
      <c r="AX198"/>
      <c r="AY198"/>
      <c r="AZ198"/>
      <c r="BA198"/>
      <c r="BB198"/>
      <c r="BC198"/>
    </row>
    <row r="199" spans="1:55" s="27" customFormat="1" x14ac:dyDescent="0.25">
      <c r="A199"/>
      <c r="B199"/>
      <c r="C199"/>
      <c r="D199"/>
      <c r="E199"/>
      <c r="F199"/>
      <c r="G199"/>
      <c r="H199" s="10"/>
      <c r="I199"/>
      <c r="J199" s="46"/>
      <c r="K199"/>
      <c r="L199" s="10"/>
      <c r="M199" s="13"/>
      <c r="N199" s="13"/>
      <c r="O199" s="13"/>
      <c r="P199" s="13"/>
      <c r="Q199" s="56"/>
      <c r="R199" s="56"/>
      <c r="S199" s="56"/>
      <c r="AR199" s="8"/>
      <c r="AT199"/>
      <c r="AU199"/>
      <c r="AV199"/>
      <c r="AW199"/>
      <c r="AX199"/>
      <c r="AY199"/>
      <c r="AZ199"/>
      <c r="BA199"/>
      <c r="BB199"/>
      <c r="BC199"/>
    </row>
    <row r="200" spans="1:55" s="27" customFormat="1" x14ac:dyDescent="0.25">
      <c r="A200"/>
      <c r="B200"/>
      <c r="C200"/>
      <c r="D200"/>
      <c r="E200"/>
      <c r="F200"/>
      <c r="G200"/>
      <c r="H200" s="10"/>
      <c r="I200"/>
      <c r="J200" s="46"/>
      <c r="K200"/>
      <c r="L200" s="10"/>
      <c r="M200" s="13"/>
      <c r="N200" s="13"/>
      <c r="O200" s="13"/>
      <c r="P200" s="13"/>
      <c r="Q200" s="56"/>
      <c r="R200" s="56"/>
      <c r="S200" s="56"/>
      <c r="AR200" s="8"/>
      <c r="AT200"/>
      <c r="AU200"/>
      <c r="AV200"/>
      <c r="AW200"/>
      <c r="AX200"/>
      <c r="AY200"/>
      <c r="AZ200"/>
      <c r="BA200"/>
      <c r="BB200"/>
      <c r="BC200"/>
    </row>
    <row r="201" spans="1:55" s="27" customFormat="1" x14ac:dyDescent="0.25">
      <c r="A201"/>
      <c r="B201"/>
      <c r="C201"/>
      <c r="D201"/>
      <c r="E201"/>
      <c r="F201"/>
      <c r="G201"/>
      <c r="H201" s="10"/>
      <c r="I201"/>
      <c r="J201" s="46"/>
      <c r="K201"/>
      <c r="L201" s="10"/>
      <c r="M201" s="13"/>
      <c r="N201" s="13"/>
      <c r="O201" s="13"/>
      <c r="P201" s="13"/>
      <c r="Q201" s="56"/>
      <c r="R201" s="56"/>
      <c r="S201" s="56"/>
      <c r="AR201" s="8"/>
      <c r="AT201"/>
      <c r="AU201"/>
      <c r="AV201"/>
      <c r="AW201"/>
      <c r="AX201"/>
      <c r="AY201"/>
      <c r="AZ201"/>
      <c r="BA201"/>
      <c r="BB201"/>
      <c r="BC201"/>
    </row>
    <row r="202" spans="1:55" s="27" customFormat="1" x14ac:dyDescent="0.25">
      <c r="A202"/>
      <c r="B202"/>
      <c r="C202"/>
      <c r="D202"/>
      <c r="E202"/>
      <c r="F202"/>
      <c r="G202"/>
      <c r="H202" s="10"/>
      <c r="I202"/>
      <c r="J202" s="46"/>
      <c r="K202"/>
      <c r="L202" s="10"/>
      <c r="M202" s="13"/>
      <c r="N202" s="13"/>
      <c r="O202" s="13"/>
      <c r="P202" s="13"/>
      <c r="Q202" s="56"/>
      <c r="R202" s="56"/>
      <c r="S202" s="56"/>
      <c r="AR202" s="8"/>
      <c r="AT202"/>
      <c r="AU202"/>
      <c r="AV202"/>
      <c r="AW202"/>
      <c r="AX202"/>
      <c r="AY202"/>
      <c r="AZ202"/>
      <c r="BA202"/>
      <c r="BB202"/>
      <c r="BC202"/>
    </row>
    <row r="203" spans="1:55" s="27" customFormat="1" x14ac:dyDescent="0.25">
      <c r="A203"/>
      <c r="B203"/>
      <c r="C203"/>
      <c r="D203"/>
      <c r="E203"/>
      <c r="F203"/>
      <c r="G203"/>
      <c r="H203" s="10"/>
      <c r="I203"/>
      <c r="J203" s="46"/>
      <c r="K203"/>
      <c r="L203" s="10"/>
      <c r="M203" s="13"/>
      <c r="N203" s="13"/>
      <c r="O203" s="13"/>
      <c r="P203" s="13"/>
      <c r="Q203" s="56"/>
      <c r="R203" s="56"/>
      <c r="S203" s="56"/>
      <c r="AR203" s="8"/>
      <c r="AT203"/>
      <c r="AU203"/>
      <c r="AV203"/>
      <c r="AW203"/>
      <c r="AX203"/>
      <c r="AY203"/>
      <c r="AZ203"/>
      <c r="BA203"/>
      <c r="BB203"/>
      <c r="BC203"/>
    </row>
    <row r="204" spans="1:55" s="27" customFormat="1" x14ac:dyDescent="0.25">
      <c r="A204"/>
      <c r="B204"/>
      <c r="C204"/>
      <c r="D204"/>
      <c r="E204"/>
      <c r="F204"/>
      <c r="G204"/>
      <c r="H204" s="10"/>
      <c r="I204"/>
      <c r="J204" s="46"/>
      <c r="K204"/>
      <c r="L204" s="10"/>
      <c r="M204" s="13"/>
      <c r="N204" s="13"/>
      <c r="O204" s="13"/>
      <c r="P204" s="13"/>
      <c r="Q204" s="56"/>
      <c r="R204" s="56"/>
      <c r="S204" s="56"/>
      <c r="AR204" s="8"/>
      <c r="AT204"/>
      <c r="AU204"/>
      <c r="AV204"/>
      <c r="AW204"/>
      <c r="AX204"/>
      <c r="AY204"/>
      <c r="AZ204"/>
      <c r="BA204"/>
      <c r="BB204"/>
      <c r="BC204"/>
    </row>
    <row r="205" spans="1:55" s="27" customFormat="1" x14ac:dyDescent="0.25">
      <c r="A205"/>
      <c r="B205"/>
      <c r="C205"/>
      <c r="D205"/>
      <c r="E205"/>
      <c r="F205"/>
      <c r="G205"/>
      <c r="H205" s="10"/>
      <c r="I205"/>
      <c r="J205" s="46"/>
      <c r="K205"/>
      <c r="L205" s="10"/>
      <c r="M205" s="13"/>
      <c r="N205" s="13"/>
      <c r="O205" s="13"/>
      <c r="P205" s="13"/>
      <c r="Q205" s="56"/>
      <c r="R205" s="56"/>
      <c r="S205" s="56"/>
      <c r="AR205" s="8"/>
      <c r="AT205"/>
      <c r="AU205"/>
      <c r="AV205"/>
      <c r="AW205"/>
      <c r="AX205"/>
      <c r="AY205"/>
      <c r="AZ205"/>
      <c r="BA205"/>
      <c r="BB205"/>
      <c r="BC205"/>
    </row>
    <row r="206" spans="1:55" s="27" customFormat="1" x14ac:dyDescent="0.25">
      <c r="A206"/>
      <c r="B206"/>
      <c r="C206"/>
      <c r="D206"/>
      <c r="E206"/>
      <c r="F206"/>
      <c r="G206"/>
      <c r="H206" s="10"/>
      <c r="I206"/>
      <c r="J206" s="46"/>
      <c r="K206"/>
      <c r="L206" s="10"/>
      <c r="M206" s="13"/>
      <c r="N206" s="13"/>
      <c r="O206" s="13"/>
      <c r="P206" s="13"/>
      <c r="Q206" s="56"/>
      <c r="R206" s="56"/>
      <c r="S206" s="56"/>
      <c r="AR206" s="8"/>
      <c r="AT206"/>
      <c r="AU206"/>
      <c r="AV206"/>
      <c r="AW206"/>
      <c r="AX206"/>
      <c r="AY206"/>
      <c r="AZ206"/>
      <c r="BA206"/>
      <c r="BB206"/>
      <c r="BC206"/>
    </row>
    <row r="207" spans="1:55" s="27" customFormat="1" x14ac:dyDescent="0.25">
      <c r="A207"/>
      <c r="B207"/>
      <c r="C207"/>
      <c r="D207"/>
      <c r="E207"/>
      <c r="F207"/>
      <c r="G207"/>
      <c r="H207" s="10"/>
      <c r="I207"/>
      <c r="J207" s="46"/>
      <c r="K207"/>
      <c r="L207" s="10"/>
      <c r="M207" s="13"/>
      <c r="N207" s="13"/>
      <c r="O207" s="13"/>
      <c r="P207" s="13"/>
      <c r="Q207" s="56"/>
      <c r="R207" s="56"/>
      <c r="S207" s="56"/>
      <c r="AR207" s="8"/>
      <c r="AT207"/>
      <c r="AU207"/>
      <c r="AV207"/>
      <c r="AW207"/>
      <c r="AX207"/>
      <c r="AY207"/>
      <c r="AZ207"/>
      <c r="BA207"/>
      <c r="BB207"/>
      <c r="BC207"/>
    </row>
    <row r="208" spans="1:55" s="27" customFormat="1" x14ac:dyDescent="0.25">
      <c r="A208"/>
      <c r="B208"/>
      <c r="C208"/>
      <c r="D208"/>
      <c r="E208"/>
      <c r="F208"/>
      <c r="G208"/>
      <c r="H208" s="10"/>
      <c r="I208"/>
      <c r="J208" s="46"/>
      <c r="K208"/>
      <c r="L208" s="10"/>
      <c r="M208" s="13"/>
      <c r="N208" s="13"/>
      <c r="O208" s="13"/>
      <c r="P208" s="13"/>
      <c r="Q208" s="56"/>
      <c r="R208" s="56"/>
      <c r="S208" s="56"/>
      <c r="AR208" s="8"/>
      <c r="AT208"/>
      <c r="AU208"/>
      <c r="AV208"/>
      <c r="AW208"/>
      <c r="AX208"/>
      <c r="AY208"/>
      <c r="AZ208"/>
      <c r="BA208"/>
      <c r="BB208"/>
      <c r="BC208"/>
    </row>
    <row r="209" spans="1:55" s="27" customFormat="1" x14ac:dyDescent="0.25">
      <c r="A209"/>
      <c r="B209"/>
      <c r="C209"/>
      <c r="D209"/>
      <c r="E209"/>
      <c r="F209"/>
      <c r="G209"/>
      <c r="H209" s="10"/>
      <c r="I209"/>
      <c r="J209" s="46"/>
      <c r="K209"/>
      <c r="L209" s="10"/>
      <c r="M209" s="13"/>
      <c r="N209" s="13"/>
      <c r="O209" s="13"/>
      <c r="P209" s="13"/>
      <c r="Q209" s="56"/>
      <c r="R209" s="56"/>
      <c r="S209" s="56"/>
      <c r="AR209" s="8"/>
      <c r="AT209"/>
      <c r="AU209"/>
      <c r="AV209"/>
      <c r="AW209"/>
      <c r="AX209"/>
      <c r="AY209"/>
      <c r="AZ209"/>
      <c r="BA209"/>
      <c r="BB209"/>
      <c r="BC209"/>
    </row>
    <row r="210" spans="1:55" s="27" customFormat="1" x14ac:dyDescent="0.25">
      <c r="A210"/>
      <c r="B210"/>
      <c r="C210"/>
      <c r="D210"/>
      <c r="E210"/>
      <c r="F210"/>
      <c r="G210"/>
      <c r="H210" s="10"/>
      <c r="I210"/>
      <c r="J210" s="46"/>
      <c r="K210"/>
      <c r="L210" s="10"/>
      <c r="M210" s="13"/>
      <c r="N210" s="13"/>
      <c r="O210" s="13"/>
      <c r="P210" s="13"/>
      <c r="Q210" s="56"/>
      <c r="R210" s="56"/>
      <c r="S210" s="56"/>
      <c r="AR210" s="8"/>
      <c r="AT210"/>
      <c r="AU210"/>
      <c r="AV210"/>
      <c r="AW210"/>
      <c r="AX210"/>
      <c r="AY210"/>
      <c r="AZ210"/>
      <c r="BA210"/>
      <c r="BB210"/>
      <c r="BC210"/>
    </row>
    <row r="211" spans="1:55" s="27" customFormat="1" x14ac:dyDescent="0.25">
      <c r="A211"/>
      <c r="B211"/>
      <c r="C211"/>
      <c r="D211"/>
      <c r="E211"/>
      <c r="F211"/>
      <c r="G211"/>
      <c r="H211" s="10"/>
      <c r="I211"/>
      <c r="J211" s="46"/>
      <c r="K211"/>
      <c r="L211" s="10"/>
      <c r="M211" s="13"/>
      <c r="N211" s="13"/>
      <c r="O211" s="13"/>
      <c r="P211" s="13"/>
      <c r="Q211" s="56"/>
      <c r="R211" s="56"/>
      <c r="S211" s="56"/>
      <c r="AR211" s="8"/>
      <c r="AT211"/>
      <c r="AU211"/>
      <c r="AV211"/>
      <c r="AW211"/>
      <c r="AX211"/>
      <c r="AY211"/>
      <c r="AZ211"/>
      <c r="BA211"/>
      <c r="BB211"/>
      <c r="BC211"/>
    </row>
    <row r="212" spans="1:55" s="27" customFormat="1" x14ac:dyDescent="0.25">
      <c r="A212"/>
      <c r="B212"/>
      <c r="C212"/>
      <c r="D212"/>
      <c r="E212"/>
      <c r="F212"/>
      <c r="G212"/>
      <c r="H212" s="10"/>
      <c r="I212"/>
      <c r="J212" s="46"/>
      <c r="K212"/>
      <c r="L212" s="10"/>
      <c r="M212" s="13"/>
      <c r="N212" s="13"/>
      <c r="O212" s="13"/>
      <c r="P212" s="13"/>
      <c r="Q212" s="56"/>
      <c r="R212" s="56"/>
      <c r="S212" s="56"/>
      <c r="AR212" s="8"/>
      <c r="AT212"/>
      <c r="AU212"/>
      <c r="AV212"/>
      <c r="AW212"/>
      <c r="AX212"/>
      <c r="AY212"/>
      <c r="AZ212"/>
      <c r="BA212"/>
      <c r="BB212"/>
      <c r="BC212"/>
    </row>
    <row r="213" spans="1:55" s="27" customFormat="1" x14ac:dyDescent="0.25">
      <c r="A213"/>
      <c r="B213"/>
      <c r="C213"/>
      <c r="D213"/>
      <c r="E213"/>
      <c r="F213"/>
      <c r="G213"/>
      <c r="H213" s="10"/>
      <c r="I213"/>
      <c r="J213" s="46"/>
      <c r="K213"/>
      <c r="L213" s="10"/>
      <c r="M213" s="13"/>
      <c r="N213" s="13"/>
      <c r="O213" s="13"/>
      <c r="P213" s="13"/>
      <c r="Q213" s="56"/>
      <c r="R213" s="56"/>
      <c r="S213" s="56"/>
      <c r="AR213" s="8"/>
      <c r="AT213"/>
      <c r="AU213"/>
      <c r="AV213"/>
      <c r="AW213"/>
      <c r="AX213"/>
      <c r="AY213"/>
      <c r="AZ213"/>
      <c r="BA213"/>
      <c r="BB213"/>
      <c r="BC213"/>
    </row>
    <row r="214" spans="1:55" s="27" customFormat="1" x14ac:dyDescent="0.25">
      <c r="A214"/>
      <c r="B214"/>
      <c r="C214"/>
      <c r="D214"/>
      <c r="E214"/>
      <c r="F214"/>
      <c r="G214"/>
      <c r="H214" s="10"/>
      <c r="I214"/>
      <c r="J214" s="46"/>
      <c r="K214"/>
      <c r="L214" s="10"/>
      <c r="M214" s="13"/>
      <c r="N214" s="13"/>
      <c r="O214" s="13"/>
      <c r="P214" s="13"/>
      <c r="Q214" s="56"/>
      <c r="R214" s="56"/>
      <c r="S214" s="56"/>
      <c r="AR214" s="8"/>
      <c r="AT214"/>
      <c r="AU214"/>
      <c r="AV214"/>
      <c r="AW214"/>
      <c r="AX214"/>
      <c r="AY214"/>
      <c r="AZ214"/>
      <c r="BA214"/>
      <c r="BB214"/>
      <c r="BC214"/>
    </row>
    <row r="215" spans="1:55" s="27" customFormat="1" x14ac:dyDescent="0.25">
      <c r="A215"/>
      <c r="B215"/>
      <c r="C215"/>
      <c r="D215"/>
      <c r="E215"/>
      <c r="F215"/>
      <c r="G215"/>
      <c r="H215" s="10"/>
      <c r="I215"/>
      <c r="J215" s="46"/>
      <c r="K215"/>
      <c r="L215" s="10"/>
      <c r="M215" s="13"/>
      <c r="N215" s="13"/>
      <c r="O215" s="13"/>
      <c r="P215" s="13"/>
      <c r="Q215" s="56"/>
      <c r="R215" s="56"/>
      <c r="S215" s="56"/>
      <c r="AR215" s="8"/>
      <c r="AT215"/>
      <c r="AU215"/>
      <c r="AV215"/>
      <c r="AW215"/>
      <c r="AX215"/>
      <c r="AY215"/>
      <c r="AZ215"/>
      <c r="BA215"/>
      <c r="BB215"/>
      <c r="BC215"/>
    </row>
    <row r="216" spans="1:55" s="27" customFormat="1" x14ac:dyDescent="0.25">
      <c r="A216"/>
      <c r="B216"/>
      <c r="C216"/>
      <c r="D216"/>
      <c r="E216"/>
      <c r="F216"/>
      <c r="G216"/>
      <c r="H216" s="10"/>
      <c r="I216"/>
      <c r="J216" s="46"/>
      <c r="K216"/>
      <c r="L216" s="10"/>
      <c r="M216" s="13"/>
      <c r="N216" s="13"/>
      <c r="O216" s="13"/>
      <c r="P216" s="13"/>
      <c r="Q216" s="56"/>
      <c r="R216" s="56"/>
      <c r="S216" s="56"/>
      <c r="AR216" s="8"/>
      <c r="AT216"/>
      <c r="AU216"/>
      <c r="AV216"/>
      <c r="AW216"/>
      <c r="AX216"/>
      <c r="AY216"/>
      <c r="AZ216"/>
      <c r="BA216"/>
      <c r="BB216"/>
      <c r="BC216"/>
    </row>
    <row r="217" spans="1:55" s="27" customFormat="1" x14ac:dyDescent="0.25">
      <c r="A217"/>
      <c r="B217"/>
      <c r="C217"/>
      <c r="D217"/>
      <c r="E217"/>
      <c r="F217"/>
      <c r="G217"/>
      <c r="H217" s="10"/>
      <c r="I217"/>
      <c r="J217" s="46"/>
      <c r="K217"/>
      <c r="L217" s="10"/>
      <c r="M217" s="13"/>
      <c r="N217" s="13"/>
      <c r="O217" s="13"/>
      <c r="P217" s="13"/>
      <c r="Q217" s="56"/>
      <c r="R217" s="56"/>
      <c r="S217" s="56"/>
      <c r="AR217" s="8"/>
      <c r="AT217"/>
      <c r="AU217"/>
      <c r="AV217"/>
      <c r="AW217"/>
      <c r="AX217"/>
      <c r="AY217"/>
      <c r="AZ217"/>
      <c r="BA217"/>
      <c r="BB217"/>
      <c r="BC217"/>
    </row>
    <row r="218" spans="1:55" s="27" customFormat="1" x14ac:dyDescent="0.25">
      <c r="A218"/>
      <c r="B218"/>
      <c r="C218"/>
      <c r="D218"/>
      <c r="E218"/>
      <c r="F218"/>
      <c r="G218"/>
      <c r="H218" s="10"/>
      <c r="I218"/>
      <c r="J218" s="46"/>
      <c r="K218"/>
      <c r="L218" s="10"/>
      <c r="M218" s="13"/>
      <c r="N218" s="13"/>
      <c r="O218" s="13"/>
      <c r="P218" s="13"/>
      <c r="Q218" s="56"/>
      <c r="R218" s="56"/>
      <c r="S218" s="56"/>
      <c r="AR218" s="8"/>
      <c r="AT218"/>
      <c r="AU218"/>
      <c r="AV218"/>
      <c r="AW218"/>
      <c r="AX218"/>
      <c r="AY218"/>
      <c r="AZ218"/>
      <c r="BA218"/>
      <c r="BB218"/>
      <c r="BC218"/>
    </row>
    <row r="219" spans="1:55" s="27" customFormat="1" x14ac:dyDescent="0.25">
      <c r="A219"/>
      <c r="B219"/>
      <c r="C219"/>
      <c r="D219"/>
      <c r="E219"/>
      <c r="F219"/>
      <c r="G219"/>
      <c r="H219" s="10"/>
      <c r="I219"/>
      <c r="J219" s="46"/>
      <c r="K219"/>
      <c r="L219" s="10"/>
      <c r="M219" s="13"/>
      <c r="N219" s="13"/>
      <c r="O219" s="13"/>
      <c r="P219" s="13"/>
      <c r="Q219" s="56"/>
      <c r="R219" s="56"/>
      <c r="S219" s="56"/>
      <c r="AR219" s="8"/>
      <c r="AT219"/>
      <c r="AU219"/>
      <c r="AV219"/>
      <c r="AW219"/>
      <c r="AX219"/>
      <c r="AY219"/>
      <c r="AZ219"/>
      <c r="BA219"/>
      <c r="BB219"/>
      <c r="BC219"/>
    </row>
    <row r="220" spans="1:55" s="27" customFormat="1" x14ac:dyDescent="0.25">
      <c r="A220"/>
      <c r="B220"/>
      <c r="C220"/>
      <c r="D220"/>
      <c r="E220"/>
      <c r="F220"/>
      <c r="G220"/>
      <c r="H220" s="10"/>
      <c r="I220"/>
      <c r="J220" s="46"/>
      <c r="K220"/>
      <c r="L220" s="10"/>
      <c r="M220" s="13"/>
      <c r="N220" s="13"/>
      <c r="O220" s="13"/>
      <c r="P220" s="13"/>
      <c r="Q220" s="56"/>
      <c r="R220" s="56"/>
      <c r="S220" s="56"/>
      <c r="AR220" s="8"/>
      <c r="AT220"/>
      <c r="AU220"/>
      <c r="AV220"/>
      <c r="AW220"/>
      <c r="AX220"/>
      <c r="AY220"/>
      <c r="AZ220"/>
      <c r="BA220"/>
      <c r="BB220"/>
      <c r="BC220"/>
    </row>
    <row r="221" spans="1:55" s="27" customFormat="1" x14ac:dyDescent="0.25">
      <c r="A221"/>
      <c r="B221"/>
      <c r="C221"/>
      <c r="D221"/>
      <c r="E221"/>
      <c r="F221"/>
      <c r="G221"/>
      <c r="H221" s="10"/>
      <c r="I221"/>
      <c r="J221" s="46"/>
      <c r="K221"/>
      <c r="L221" s="10"/>
      <c r="M221" s="13"/>
      <c r="N221" s="13"/>
      <c r="O221" s="13"/>
      <c r="P221" s="13"/>
      <c r="Q221" s="56"/>
      <c r="R221" s="56"/>
      <c r="S221" s="56"/>
      <c r="AR221" s="8"/>
      <c r="AT221"/>
      <c r="AU221"/>
      <c r="AV221"/>
      <c r="AW221"/>
      <c r="AX221"/>
      <c r="AY221"/>
      <c r="AZ221"/>
      <c r="BA221"/>
      <c r="BB221"/>
      <c r="BC221"/>
    </row>
    <row r="222" spans="1:55" s="27" customFormat="1" x14ac:dyDescent="0.25">
      <c r="A222"/>
      <c r="B222"/>
      <c r="C222"/>
      <c r="D222"/>
      <c r="E222"/>
      <c r="F222"/>
      <c r="G222"/>
      <c r="H222" s="10"/>
      <c r="I222"/>
      <c r="J222" s="46"/>
      <c r="K222"/>
      <c r="L222" s="10"/>
      <c r="M222" s="13"/>
      <c r="N222" s="13"/>
      <c r="O222" s="13"/>
      <c r="P222" s="13"/>
      <c r="Q222" s="56"/>
      <c r="R222" s="56"/>
      <c r="S222" s="56"/>
      <c r="AR222" s="8"/>
      <c r="AT222"/>
      <c r="AU222"/>
      <c r="AV222"/>
      <c r="AW222"/>
      <c r="AX222"/>
      <c r="AY222"/>
      <c r="AZ222"/>
      <c r="BA222"/>
      <c r="BB222"/>
      <c r="BC222"/>
    </row>
    <row r="223" spans="1:55" s="27" customFormat="1" x14ac:dyDescent="0.25">
      <c r="A223"/>
      <c r="B223"/>
      <c r="C223"/>
      <c r="D223"/>
      <c r="E223"/>
      <c r="F223"/>
      <c r="G223"/>
      <c r="H223" s="10"/>
      <c r="I223"/>
      <c r="J223" s="46"/>
      <c r="K223"/>
      <c r="L223" s="10"/>
      <c r="M223" s="13"/>
      <c r="N223" s="13"/>
      <c r="O223" s="13"/>
      <c r="P223" s="13"/>
      <c r="Q223" s="56"/>
      <c r="R223" s="56"/>
      <c r="S223" s="56"/>
      <c r="AR223" s="8"/>
      <c r="AT223"/>
      <c r="AU223"/>
      <c r="AV223"/>
      <c r="AW223"/>
      <c r="AX223"/>
      <c r="AY223"/>
      <c r="AZ223"/>
      <c r="BA223"/>
      <c r="BB223"/>
      <c r="BC223"/>
    </row>
    <row r="224" spans="1:55" s="27" customFormat="1" x14ac:dyDescent="0.25">
      <c r="A224"/>
      <c r="B224"/>
      <c r="C224"/>
      <c r="D224"/>
      <c r="E224"/>
      <c r="F224"/>
      <c r="G224"/>
      <c r="H224" s="10"/>
      <c r="I224"/>
      <c r="J224" s="46"/>
      <c r="K224"/>
      <c r="L224" s="10"/>
      <c r="M224" s="13"/>
      <c r="N224" s="13"/>
      <c r="O224" s="13"/>
      <c r="P224" s="13"/>
      <c r="Q224" s="56"/>
      <c r="R224" s="56"/>
      <c r="S224" s="56"/>
      <c r="AR224" s="8"/>
      <c r="AT224"/>
      <c r="AU224"/>
      <c r="AV224"/>
      <c r="AW224"/>
      <c r="AX224"/>
      <c r="AY224"/>
      <c r="AZ224"/>
      <c r="BA224"/>
      <c r="BB224"/>
      <c r="BC224"/>
    </row>
    <row r="225" spans="1:55" s="27" customFormat="1" x14ac:dyDescent="0.25">
      <c r="A225"/>
      <c r="B225"/>
      <c r="C225"/>
      <c r="D225"/>
      <c r="E225"/>
      <c r="F225"/>
      <c r="G225"/>
      <c r="H225" s="10"/>
      <c r="I225"/>
      <c r="J225" s="46"/>
      <c r="K225"/>
      <c r="L225" s="10"/>
      <c r="M225" s="13"/>
      <c r="N225" s="13"/>
      <c r="O225" s="13"/>
      <c r="P225" s="13"/>
      <c r="Q225" s="56"/>
      <c r="R225" s="56"/>
      <c r="S225" s="56"/>
      <c r="AR225" s="8"/>
      <c r="AT225"/>
      <c r="AU225"/>
      <c r="AV225"/>
      <c r="AW225"/>
      <c r="AX225"/>
      <c r="AY225"/>
      <c r="AZ225"/>
      <c r="BA225"/>
      <c r="BB225"/>
      <c r="BC225"/>
    </row>
    <row r="226" spans="1:55" s="27" customFormat="1" x14ac:dyDescent="0.25">
      <c r="A226"/>
      <c r="B226"/>
      <c r="C226"/>
      <c r="D226"/>
      <c r="E226"/>
      <c r="F226"/>
      <c r="G226"/>
      <c r="H226" s="10"/>
      <c r="I226"/>
      <c r="J226" s="46"/>
      <c r="K226"/>
      <c r="L226" s="10"/>
      <c r="M226" s="13"/>
      <c r="N226" s="13"/>
      <c r="O226" s="13"/>
      <c r="P226" s="13"/>
      <c r="Q226" s="56"/>
      <c r="R226" s="56"/>
      <c r="S226" s="56"/>
      <c r="AR226" s="8"/>
      <c r="AT226"/>
      <c r="AU226"/>
      <c r="AV226"/>
      <c r="AW226"/>
      <c r="AX226"/>
      <c r="AY226"/>
      <c r="AZ226"/>
      <c r="BA226"/>
      <c r="BB226"/>
      <c r="BC226"/>
    </row>
    <row r="227" spans="1:55" s="27" customFormat="1" x14ac:dyDescent="0.25">
      <c r="A227"/>
      <c r="B227"/>
      <c r="C227"/>
      <c r="D227"/>
      <c r="E227"/>
      <c r="F227"/>
      <c r="G227"/>
      <c r="H227" s="10"/>
      <c r="I227"/>
      <c r="J227" s="46"/>
      <c r="K227"/>
      <c r="L227" s="10"/>
      <c r="M227" s="13"/>
      <c r="N227" s="13"/>
      <c r="O227" s="13"/>
      <c r="P227" s="13"/>
      <c r="Q227" s="56"/>
      <c r="R227" s="56"/>
      <c r="S227" s="56"/>
      <c r="AR227" s="8"/>
      <c r="AT227"/>
      <c r="AU227"/>
      <c r="AV227"/>
      <c r="AW227"/>
      <c r="AX227"/>
      <c r="AY227"/>
      <c r="AZ227"/>
      <c r="BA227"/>
      <c r="BB227"/>
      <c r="BC227"/>
    </row>
    <row r="228" spans="1:55" s="27" customFormat="1" x14ac:dyDescent="0.25">
      <c r="A228"/>
      <c r="B228"/>
      <c r="C228"/>
      <c r="D228"/>
      <c r="E228"/>
      <c r="F228"/>
      <c r="G228"/>
      <c r="H228" s="10"/>
      <c r="I228"/>
      <c r="J228" s="46"/>
      <c r="K228"/>
      <c r="L228" s="10"/>
      <c r="M228" s="13"/>
      <c r="N228" s="13"/>
      <c r="O228" s="13"/>
      <c r="P228" s="13"/>
      <c r="Q228" s="56"/>
      <c r="R228" s="56"/>
      <c r="S228" s="56"/>
      <c r="AR228" s="8"/>
      <c r="AT228"/>
      <c r="AU228"/>
      <c r="AV228"/>
      <c r="AW228"/>
      <c r="AX228"/>
      <c r="AY228"/>
      <c r="AZ228"/>
      <c r="BA228"/>
      <c r="BB228"/>
      <c r="BC228"/>
    </row>
    <row r="229" spans="1:55" s="27" customFormat="1" x14ac:dyDescent="0.25">
      <c r="A229"/>
      <c r="B229"/>
      <c r="C229"/>
      <c r="D229"/>
      <c r="E229"/>
      <c r="F229"/>
      <c r="G229"/>
      <c r="H229" s="10"/>
      <c r="I229"/>
      <c r="J229" s="46"/>
      <c r="K229"/>
      <c r="L229" s="10"/>
      <c r="M229" s="13"/>
      <c r="N229" s="13"/>
      <c r="O229" s="13"/>
      <c r="P229" s="13"/>
      <c r="Q229" s="56"/>
      <c r="R229" s="56"/>
      <c r="S229" s="56"/>
      <c r="AR229" s="8"/>
      <c r="AT229"/>
      <c r="AU229"/>
      <c r="AV229"/>
      <c r="AW229"/>
      <c r="AX229"/>
      <c r="AY229"/>
      <c r="AZ229"/>
      <c r="BA229"/>
      <c r="BB229"/>
      <c r="BC229"/>
    </row>
    <row r="230" spans="1:55" s="27" customFormat="1" x14ac:dyDescent="0.25">
      <c r="A230"/>
      <c r="B230"/>
      <c r="C230"/>
      <c r="D230"/>
      <c r="E230"/>
      <c r="F230"/>
      <c r="G230"/>
      <c r="H230" s="10"/>
      <c r="I230"/>
      <c r="J230" s="46"/>
      <c r="K230"/>
      <c r="L230" s="10"/>
      <c r="M230" s="13"/>
      <c r="N230" s="13"/>
      <c r="O230" s="13"/>
      <c r="P230" s="13"/>
      <c r="Q230" s="56"/>
      <c r="R230" s="56"/>
      <c r="S230" s="56"/>
      <c r="AR230" s="8"/>
      <c r="AT230"/>
      <c r="AU230"/>
      <c r="AV230"/>
      <c r="AW230"/>
      <c r="AX230"/>
      <c r="AY230"/>
      <c r="AZ230"/>
      <c r="BA230"/>
      <c r="BB230"/>
      <c r="BC230"/>
    </row>
    <row r="231" spans="1:55" s="27" customFormat="1" x14ac:dyDescent="0.25">
      <c r="A231"/>
      <c r="B231"/>
      <c r="C231"/>
      <c r="D231"/>
      <c r="E231"/>
      <c r="F231"/>
      <c r="G231"/>
      <c r="H231" s="10"/>
      <c r="I231"/>
      <c r="J231" s="46"/>
      <c r="K231"/>
      <c r="L231" s="10"/>
      <c r="M231" s="13"/>
      <c r="N231" s="13"/>
      <c r="O231" s="13"/>
      <c r="P231" s="13"/>
      <c r="Q231" s="56"/>
      <c r="R231" s="56"/>
      <c r="S231" s="56"/>
      <c r="AR231" s="8"/>
      <c r="AT231"/>
      <c r="AU231"/>
      <c r="AV231"/>
      <c r="AW231"/>
      <c r="AX231"/>
      <c r="AY231"/>
      <c r="AZ231"/>
      <c r="BA231"/>
      <c r="BB231"/>
      <c r="BC231"/>
    </row>
    <row r="232" spans="1:55" s="27" customFormat="1" x14ac:dyDescent="0.25">
      <c r="A232"/>
      <c r="B232"/>
      <c r="C232"/>
      <c r="D232"/>
      <c r="E232"/>
      <c r="F232"/>
      <c r="G232"/>
      <c r="H232" s="10"/>
      <c r="I232"/>
      <c r="J232" s="46"/>
      <c r="K232"/>
      <c r="L232" s="10"/>
      <c r="M232" s="13"/>
      <c r="N232" s="13"/>
      <c r="O232" s="13"/>
      <c r="P232" s="13"/>
      <c r="Q232" s="56"/>
      <c r="R232" s="56"/>
      <c r="S232" s="56"/>
      <c r="AR232" s="8"/>
      <c r="AT232"/>
      <c r="AU232"/>
      <c r="AV232"/>
      <c r="AW232"/>
      <c r="AX232"/>
      <c r="AY232"/>
      <c r="AZ232"/>
      <c r="BA232"/>
      <c r="BB232"/>
      <c r="BC232"/>
    </row>
    <row r="233" spans="1:55" s="27" customFormat="1" x14ac:dyDescent="0.25">
      <c r="A233"/>
      <c r="B233"/>
      <c r="C233"/>
      <c r="D233"/>
      <c r="E233"/>
      <c r="F233"/>
      <c r="G233"/>
      <c r="H233" s="10"/>
      <c r="I233"/>
      <c r="J233" s="46"/>
      <c r="K233"/>
      <c r="L233" s="10"/>
      <c r="M233" s="13"/>
      <c r="N233" s="13"/>
      <c r="O233" s="13"/>
      <c r="P233" s="13"/>
      <c r="Q233" s="56"/>
      <c r="R233" s="56"/>
      <c r="S233" s="56"/>
      <c r="AR233" s="8"/>
      <c r="AT233"/>
      <c r="AU233"/>
      <c r="AV233"/>
      <c r="AW233"/>
      <c r="AX233"/>
      <c r="AY233"/>
      <c r="AZ233"/>
      <c r="BA233"/>
      <c r="BB233"/>
      <c r="BC233"/>
    </row>
    <row r="234" spans="1:55" s="27" customFormat="1" x14ac:dyDescent="0.25">
      <c r="A234"/>
      <c r="B234"/>
      <c r="C234"/>
      <c r="D234"/>
      <c r="E234"/>
      <c r="F234"/>
      <c r="G234"/>
      <c r="H234" s="10"/>
      <c r="I234"/>
      <c r="J234" s="46"/>
      <c r="K234"/>
      <c r="L234" s="10"/>
      <c r="M234" s="13"/>
      <c r="N234" s="13"/>
      <c r="O234" s="13"/>
      <c r="P234" s="13"/>
      <c r="Q234" s="56"/>
      <c r="R234" s="56"/>
      <c r="S234" s="56"/>
      <c r="AR234" s="8"/>
      <c r="AT234"/>
      <c r="AU234"/>
      <c r="AV234"/>
      <c r="AW234"/>
      <c r="AX234"/>
      <c r="AY234"/>
      <c r="AZ234"/>
      <c r="BA234"/>
      <c r="BB234"/>
      <c r="BC234"/>
    </row>
    <row r="235" spans="1:55" s="27" customFormat="1" x14ac:dyDescent="0.25">
      <c r="A235"/>
      <c r="B235"/>
      <c r="C235"/>
      <c r="D235"/>
      <c r="E235"/>
      <c r="F235"/>
      <c r="G235"/>
      <c r="H235" s="10"/>
      <c r="I235"/>
      <c r="J235" s="46"/>
      <c r="K235"/>
      <c r="L235" s="10"/>
      <c r="M235" s="13"/>
      <c r="N235" s="13"/>
      <c r="O235" s="13"/>
      <c r="P235" s="13"/>
      <c r="Q235" s="56"/>
      <c r="R235" s="56"/>
      <c r="S235" s="56"/>
      <c r="AR235" s="8"/>
      <c r="AT235"/>
      <c r="AU235"/>
      <c r="AV235"/>
      <c r="AW235"/>
      <c r="AX235"/>
      <c r="AY235"/>
      <c r="AZ235"/>
      <c r="BA235"/>
      <c r="BB235"/>
      <c r="BC235"/>
    </row>
    <row r="236" spans="1:55" s="27" customFormat="1" x14ac:dyDescent="0.25">
      <c r="A236"/>
      <c r="B236"/>
      <c r="C236"/>
      <c r="D236"/>
      <c r="E236"/>
      <c r="F236"/>
      <c r="G236"/>
      <c r="H236" s="10"/>
      <c r="I236"/>
      <c r="J236" s="46"/>
      <c r="K236"/>
      <c r="L236" s="10"/>
      <c r="M236" s="13"/>
      <c r="N236" s="13"/>
      <c r="O236" s="13"/>
      <c r="P236" s="13"/>
      <c r="Q236" s="56"/>
      <c r="R236" s="56"/>
      <c r="S236" s="56"/>
      <c r="AR236" s="8"/>
      <c r="AT236"/>
      <c r="AU236"/>
      <c r="AV236"/>
      <c r="AW236"/>
      <c r="AX236"/>
      <c r="AY236"/>
      <c r="AZ236"/>
      <c r="BA236"/>
      <c r="BB236"/>
      <c r="BC236"/>
    </row>
    <row r="237" spans="1:55" s="27" customFormat="1" x14ac:dyDescent="0.25">
      <c r="A237"/>
      <c r="B237"/>
      <c r="C237"/>
      <c r="D237"/>
      <c r="E237"/>
      <c r="F237"/>
      <c r="G237"/>
      <c r="H237" s="10"/>
      <c r="I237"/>
      <c r="J237" s="46"/>
      <c r="K237"/>
      <c r="L237" s="10"/>
      <c r="M237" s="13"/>
      <c r="N237" s="13"/>
      <c r="O237" s="13"/>
      <c r="P237" s="13"/>
      <c r="Q237" s="56"/>
      <c r="R237" s="56"/>
      <c r="S237" s="56"/>
      <c r="AR237" s="8"/>
      <c r="AT237"/>
      <c r="AU237"/>
      <c r="AV237"/>
      <c r="AW237"/>
      <c r="AX237"/>
      <c r="AY237"/>
      <c r="AZ237"/>
      <c r="BA237"/>
      <c r="BB237"/>
      <c r="BC237"/>
    </row>
    <row r="238" spans="1:55" s="27" customFormat="1" x14ac:dyDescent="0.25">
      <c r="A238"/>
      <c r="B238"/>
      <c r="C238"/>
      <c r="D238"/>
      <c r="E238"/>
      <c r="F238"/>
      <c r="G238"/>
      <c r="H238" s="10"/>
      <c r="I238"/>
      <c r="J238" s="46"/>
      <c r="K238"/>
      <c r="L238" s="10"/>
      <c r="M238" s="13"/>
      <c r="N238" s="13"/>
      <c r="O238" s="13"/>
      <c r="P238" s="13"/>
      <c r="Q238" s="56"/>
      <c r="R238" s="56"/>
      <c r="S238" s="56"/>
      <c r="AR238" s="8"/>
      <c r="AT238"/>
      <c r="AU238"/>
      <c r="AV238"/>
      <c r="AW238"/>
      <c r="AX238"/>
      <c r="AY238"/>
      <c r="AZ238"/>
      <c r="BA238"/>
      <c r="BB238"/>
      <c r="BC238"/>
    </row>
    <row r="239" spans="1:55" s="27" customFormat="1" x14ac:dyDescent="0.25">
      <c r="A239"/>
      <c r="B239"/>
      <c r="C239"/>
      <c r="D239"/>
      <c r="E239"/>
      <c r="F239"/>
      <c r="G239"/>
      <c r="H239" s="10"/>
      <c r="I239"/>
      <c r="J239" s="46"/>
      <c r="K239"/>
      <c r="L239" s="10"/>
      <c r="M239" s="13"/>
      <c r="N239" s="13"/>
      <c r="O239" s="13"/>
      <c r="P239" s="13"/>
      <c r="Q239" s="56"/>
      <c r="R239" s="56"/>
      <c r="S239" s="56"/>
      <c r="AR239" s="8"/>
      <c r="AT239"/>
      <c r="AU239"/>
      <c r="AV239"/>
      <c r="AW239"/>
      <c r="AX239"/>
      <c r="AY239"/>
      <c r="AZ239"/>
      <c r="BA239"/>
      <c r="BB239"/>
      <c r="BC239"/>
    </row>
    <row r="240" spans="1:55" s="27" customFormat="1" x14ac:dyDescent="0.25">
      <c r="A240"/>
      <c r="B240"/>
      <c r="C240"/>
      <c r="D240"/>
      <c r="E240"/>
      <c r="F240"/>
      <c r="G240"/>
      <c r="H240" s="10"/>
      <c r="I240"/>
      <c r="J240" s="46"/>
      <c r="K240"/>
      <c r="L240" s="10"/>
      <c r="M240" s="13"/>
      <c r="N240" s="13"/>
      <c r="O240" s="13"/>
      <c r="P240" s="13"/>
      <c r="Q240" s="56"/>
      <c r="R240" s="56"/>
      <c r="S240" s="56"/>
      <c r="AR240" s="8"/>
      <c r="AT240"/>
      <c r="AU240"/>
      <c r="AV240"/>
      <c r="AW240"/>
      <c r="AX240"/>
      <c r="AY240"/>
      <c r="AZ240"/>
      <c r="BA240"/>
      <c r="BB240"/>
      <c r="BC240"/>
    </row>
    <row r="241" spans="1:55" s="27" customFormat="1" x14ac:dyDescent="0.25">
      <c r="A241"/>
      <c r="B241"/>
      <c r="C241"/>
      <c r="D241"/>
      <c r="E241"/>
      <c r="F241"/>
      <c r="G241"/>
      <c r="H241" s="10"/>
      <c r="I241"/>
      <c r="J241" s="46"/>
      <c r="K241"/>
      <c r="L241" s="10"/>
      <c r="M241" s="13"/>
      <c r="N241" s="13"/>
      <c r="O241" s="13"/>
      <c r="P241" s="13"/>
      <c r="Q241" s="56"/>
      <c r="R241" s="56"/>
      <c r="S241" s="56"/>
      <c r="AR241" s="8"/>
      <c r="AT241"/>
      <c r="AU241"/>
      <c r="AV241"/>
      <c r="AW241"/>
      <c r="AX241"/>
      <c r="AY241"/>
      <c r="AZ241"/>
      <c r="BA241"/>
      <c r="BB241"/>
      <c r="BC241"/>
    </row>
    <row r="242" spans="1:55" s="27" customFormat="1" x14ac:dyDescent="0.25">
      <c r="A242"/>
      <c r="B242"/>
      <c r="C242"/>
      <c r="D242"/>
      <c r="E242"/>
      <c r="F242"/>
      <c r="G242"/>
      <c r="H242" s="10"/>
      <c r="I242"/>
      <c r="J242" s="46"/>
      <c r="K242"/>
      <c r="L242" s="10"/>
      <c r="M242" s="13"/>
      <c r="N242" s="13"/>
      <c r="O242" s="13"/>
      <c r="P242" s="13"/>
      <c r="Q242" s="56"/>
      <c r="R242" s="56"/>
      <c r="S242" s="56"/>
      <c r="AR242" s="8"/>
      <c r="AT242"/>
      <c r="AU242"/>
      <c r="AV242"/>
      <c r="AW242"/>
      <c r="AX242"/>
      <c r="AY242"/>
      <c r="AZ242"/>
      <c r="BA242"/>
      <c r="BB242"/>
      <c r="BC242"/>
    </row>
    <row r="243" spans="1:55" s="27" customFormat="1" x14ac:dyDescent="0.25">
      <c r="A243"/>
      <c r="B243"/>
      <c r="C243"/>
      <c r="D243"/>
      <c r="E243"/>
      <c r="F243"/>
      <c r="G243"/>
      <c r="H243" s="10"/>
      <c r="I243"/>
      <c r="J243" s="46"/>
      <c r="K243"/>
      <c r="L243" s="10"/>
      <c r="M243" s="13"/>
      <c r="N243" s="13"/>
      <c r="O243" s="13"/>
      <c r="P243" s="13"/>
      <c r="Q243" s="56"/>
      <c r="R243" s="56"/>
      <c r="S243" s="56"/>
      <c r="AR243" s="8"/>
      <c r="AT243"/>
      <c r="AU243"/>
      <c r="AV243"/>
      <c r="AW243"/>
      <c r="AX243"/>
      <c r="AY243"/>
      <c r="AZ243"/>
      <c r="BA243"/>
      <c r="BB243"/>
      <c r="BC243"/>
    </row>
    <row r="244" spans="1:55" s="27" customFormat="1" x14ac:dyDescent="0.25">
      <c r="A244"/>
      <c r="B244"/>
      <c r="C244"/>
      <c r="D244"/>
      <c r="E244"/>
      <c r="F244"/>
      <c r="G244"/>
      <c r="H244" s="10"/>
      <c r="I244"/>
      <c r="J244" s="46"/>
      <c r="K244"/>
      <c r="L244" s="10"/>
      <c r="M244" s="13"/>
      <c r="N244" s="13"/>
      <c r="O244" s="13"/>
      <c r="P244" s="13"/>
      <c r="Q244" s="56"/>
      <c r="R244" s="56"/>
      <c r="S244" s="56"/>
      <c r="AR244" s="8"/>
      <c r="AT244"/>
      <c r="AU244"/>
      <c r="AV244"/>
      <c r="AW244"/>
      <c r="AX244"/>
      <c r="AY244"/>
      <c r="AZ244"/>
      <c r="BA244"/>
      <c r="BB244"/>
      <c r="BC244"/>
    </row>
    <row r="245" spans="1:55" s="27" customFormat="1" x14ac:dyDescent="0.25">
      <c r="A245"/>
      <c r="B245"/>
      <c r="C245"/>
      <c r="D245"/>
      <c r="E245"/>
      <c r="F245"/>
      <c r="G245"/>
      <c r="H245" s="10"/>
      <c r="I245"/>
      <c r="J245" s="46"/>
      <c r="K245"/>
      <c r="L245" s="10"/>
      <c r="M245" s="13"/>
      <c r="N245" s="13"/>
      <c r="O245" s="13"/>
      <c r="P245" s="13"/>
      <c r="Q245" s="56"/>
      <c r="R245" s="56"/>
      <c r="S245" s="56"/>
      <c r="AR245" s="8"/>
      <c r="AT245"/>
      <c r="AU245"/>
      <c r="AV245"/>
      <c r="AW245"/>
      <c r="AX245"/>
      <c r="AY245"/>
      <c r="AZ245"/>
      <c r="BA245"/>
      <c r="BB245"/>
      <c r="BC245"/>
    </row>
    <row r="246" spans="1:55" s="27" customFormat="1" x14ac:dyDescent="0.25">
      <c r="A246"/>
      <c r="B246"/>
      <c r="C246"/>
      <c r="D246"/>
      <c r="E246"/>
      <c r="F246"/>
      <c r="G246"/>
      <c r="H246" s="10"/>
      <c r="I246"/>
      <c r="J246" s="46"/>
      <c r="K246"/>
      <c r="L246" s="10"/>
      <c r="M246" s="13"/>
      <c r="N246" s="13"/>
      <c r="O246" s="13"/>
      <c r="P246" s="13"/>
      <c r="Q246" s="56"/>
      <c r="R246" s="56"/>
      <c r="S246" s="56"/>
      <c r="AR246" s="8"/>
      <c r="AT246"/>
      <c r="AU246"/>
      <c r="AV246"/>
      <c r="AW246"/>
      <c r="AX246"/>
      <c r="AY246"/>
      <c r="AZ246"/>
      <c r="BA246"/>
      <c r="BB246"/>
      <c r="BC246"/>
    </row>
    <row r="247" spans="1:55" s="27" customFormat="1" x14ac:dyDescent="0.25">
      <c r="A247"/>
      <c r="B247"/>
      <c r="C247"/>
      <c r="D247"/>
      <c r="E247"/>
      <c r="F247"/>
      <c r="G247"/>
      <c r="H247" s="10"/>
      <c r="I247"/>
      <c r="J247" s="46"/>
      <c r="K247"/>
      <c r="L247" s="10"/>
      <c r="M247" s="13"/>
      <c r="N247" s="13"/>
      <c r="O247" s="13"/>
      <c r="P247" s="13"/>
      <c r="Q247" s="56"/>
      <c r="R247" s="56"/>
      <c r="S247" s="56"/>
      <c r="AR247" s="8"/>
      <c r="AT247"/>
      <c r="AU247"/>
      <c r="AV247"/>
      <c r="AW247"/>
      <c r="AX247"/>
      <c r="AY247"/>
      <c r="AZ247"/>
      <c r="BA247"/>
      <c r="BB247"/>
      <c r="BC247"/>
    </row>
    <row r="248" spans="1:55" s="27" customFormat="1" x14ac:dyDescent="0.25">
      <c r="A248"/>
      <c r="B248"/>
      <c r="C248"/>
      <c r="D248"/>
      <c r="E248"/>
      <c r="F248"/>
      <c r="G248"/>
      <c r="H248" s="10"/>
      <c r="I248"/>
      <c r="J248" s="46"/>
      <c r="K248"/>
      <c r="L248" s="10"/>
      <c r="M248" s="13"/>
      <c r="N248" s="13"/>
      <c r="O248" s="13"/>
      <c r="P248" s="13"/>
      <c r="Q248" s="56"/>
      <c r="R248" s="56"/>
      <c r="S248" s="56"/>
      <c r="AR248" s="8"/>
      <c r="AT248"/>
      <c r="AU248"/>
      <c r="AV248"/>
      <c r="AW248"/>
      <c r="AX248"/>
      <c r="AY248"/>
      <c r="AZ248"/>
      <c r="BA248"/>
      <c r="BB248"/>
      <c r="BC248"/>
    </row>
    <row r="249" spans="1:55" s="27" customFormat="1" x14ac:dyDescent="0.25">
      <c r="A249"/>
      <c r="B249"/>
      <c r="C249"/>
      <c r="D249"/>
      <c r="E249"/>
      <c r="F249"/>
      <c r="G249"/>
      <c r="H249" s="10"/>
      <c r="I249"/>
      <c r="J249" s="46"/>
      <c r="K249"/>
      <c r="L249" s="10"/>
      <c r="M249" s="13"/>
      <c r="N249" s="13"/>
      <c r="O249" s="13"/>
      <c r="P249" s="13"/>
      <c r="Q249" s="56"/>
      <c r="R249" s="56"/>
      <c r="S249" s="56"/>
      <c r="AR249" s="8"/>
      <c r="AT249"/>
      <c r="AU249"/>
      <c r="AV249"/>
      <c r="AW249"/>
      <c r="AX249"/>
      <c r="AY249"/>
      <c r="AZ249"/>
      <c r="BA249"/>
      <c r="BB249"/>
      <c r="BC249"/>
    </row>
    <row r="250" spans="1:55" s="27" customFormat="1" x14ac:dyDescent="0.25">
      <c r="A250"/>
      <c r="B250"/>
      <c r="C250"/>
      <c r="D250"/>
      <c r="E250"/>
      <c r="F250"/>
      <c r="G250"/>
      <c r="H250" s="10"/>
      <c r="I250"/>
      <c r="J250" s="46"/>
      <c r="K250"/>
      <c r="L250" s="10"/>
      <c r="M250" s="13"/>
      <c r="N250" s="13"/>
      <c r="O250" s="13"/>
      <c r="P250" s="13"/>
      <c r="Q250" s="56"/>
      <c r="R250" s="56"/>
      <c r="S250" s="56"/>
      <c r="AR250" s="8"/>
      <c r="AT250"/>
      <c r="AU250"/>
      <c r="AV250"/>
      <c r="AW250"/>
      <c r="AX250"/>
      <c r="AY250"/>
      <c r="AZ250"/>
      <c r="BA250"/>
      <c r="BB250"/>
      <c r="BC250"/>
    </row>
    <row r="251" spans="1:55" s="27" customFormat="1" x14ac:dyDescent="0.25">
      <c r="A251"/>
      <c r="B251"/>
      <c r="C251"/>
      <c r="D251"/>
      <c r="E251"/>
      <c r="F251"/>
      <c r="G251"/>
      <c r="H251" s="10"/>
      <c r="I251"/>
      <c r="J251" s="46"/>
      <c r="K251"/>
      <c r="L251" s="10"/>
      <c r="M251" s="13"/>
      <c r="N251" s="13"/>
      <c r="O251" s="13"/>
      <c r="P251" s="13"/>
      <c r="Q251" s="56"/>
      <c r="R251" s="56"/>
      <c r="S251" s="56"/>
      <c r="AR251" s="8"/>
      <c r="AT251"/>
      <c r="AU251"/>
      <c r="AV251"/>
      <c r="AW251"/>
      <c r="AX251"/>
      <c r="AY251"/>
      <c r="AZ251"/>
      <c r="BA251"/>
      <c r="BB251"/>
      <c r="BC251"/>
    </row>
    <row r="252" spans="1:55" s="27" customFormat="1" x14ac:dyDescent="0.25">
      <c r="A252"/>
      <c r="B252"/>
      <c r="C252"/>
      <c r="D252"/>
      <c r="E252"/>
      <c r="F252"/>
      <c r="G252"/>
      <c r="H252" s="10"/>
      <c r="I252"/>
      <c r="J252" s="46"/>
      <c r="K252"/>
      <c r="L252" s="10"/>
      <c r="M252" s="13"/>
      <c r="N252" s="13"/>
      <c r="O252" s="13"/>
      <c r="P252" s="13"/>
      <c r="Q252" s="56"/>
      <c r="R252" s="56"/>
      <c r="S252" s="56"/>
      <c r="AR252" s="8"/>
      <c r="AT252"/>
      <c r="AU252"/>
      <c r="AV252"/>
      <c r="AW252"/>
      <c r="AX252"/>
      <c r="AY252"/>
      <c r="AZ252"/>
      <c r="BA252"/>
      <c r="BB252"/>
      <c r="BC252"/>
    </row>
    <row r="253" spans="1:55" s="27" customFormat="1" x14ac:dyDescent="0.25">
      <c r="A253"/>
      <c r="B253"/>
      <c r="C253"/>
      <c r="D253"/>
      <c r="E253"/>
      <c r="F253"/>
      <c r="G253"/>
      <c r="H253" s="10"/>
      <c r="I253"/>
      <c r="J253" s="46"/>
      <c r="K253"/>
      <c r="L253" s="10"/>
      <c r="M253" s="13"/>
      <c r="N253" s="13"/>
      <c r="O253" s="13"/>
      <c r="P253" s="13"/>
      <c r="Q253" s="56"/>
      <c r="R253" s="56"/>
      <c r="S253" s="56"/>
      <c r="AR253" s="8"/>
      <c r="AT253"/>
      <c r="AU253"/>
      <c r="AV253"/>
      <c r="AW253"/>
      <c r="AX253"/>
      <c r="AY253"/>
      <c r="AZ253"/>
      <c r="BA253"/>
      <c r="BB253"/>
      <c r="BC253"/>
    </row>
    <row r="254" spans="1:55" s="27" customFormat="1" x14ac:dyDescent="0.25">
      <c r="A254"/>
      <c r="B254"/>
      <c r="C254"/>
      <c r="D254"/>
      <c r="E254"/>
      <c r="F254"/>
      <c r="G254"/>
      <c r="H254" s="10"/>
      <c r="I254"/>
      <c r="J254" s="46"/>
      <c r="K254"/>
      <c r="L254" s="10"/>
      <c r="M254" s="13"/>
      <c r="N254" s="13"/>
      <c r="O254" s="13"/>
      <c r="P254" s="13"/>
      <c r="Q254" s="56"/>
      <c r="R254" s="56"/>
      <c r="S254" s="56"/>
      <c r="AR254" s="8"/>
      <c r="AT254"/>
      <c r="AU254"/>
      <c r="AV254"/>
      <c r="AW254"/>
      <c r="AX254"/>
      <c r="AY254"/>
      <c r="AZ254"/>
      <c r="BA254"/>
      <c r="BB254"/>
      <c r="BC254"/>
    </row>
    <row r="255" spans="1:55" s="27" customFormat="1" x14ac:dyDescent="0.25">
      <c r="A255"/>
      <c r="B255"/>
      <c r="C255"/>
      <c r="D255"/>
      <c r="E255"/>
      <c r="F255"/>
      <c r="G255"/>
      <c r="H255" s="10"/>
      <c r="I255"/>
      <c r="J255" s="46"/>
      <c r="K255"/>
      <c r="L255" s="10"/>
      <c r="M255" s="13"/>
      <c r="N255" s="13"/>
      <c r="O255" s="13"/>
      <c r="P255" s="13"/>
      <c r="Q255" s="56"/>
      <c r="R255" s="56"/>
      <c r="S255" s="56"/>
      <c r="AR255" s="8"/>
      <c r="AT255"/>
      <c r="AU255"/>
      <c r="AV255"/>
      <c r="AW255"/>
      <c r="AX255"/>
      <c r="AY255"/>
      <c r="AZ255"/>
      <c r="BA255"/>
      <c r="BB255"/>
      <c r="BC255"/>
    </row>
    <row r="256" spans="1:55" s="27" customFormat="1" x14ac:dyDescent="0.25">
      <c r="A256"/>
      <c r="B256"/>
      <c r="C256"/>
      <c r="D256"/>
      <c r="E256"/>
      <c r="F256"/>
      <c r="G256"/>
      <c r="H256" s="10"/>
      <c r="I256"/>
      <c r="J256" s="46"/>
      <c r="K256"/>
      <c r="L256" s="10"/>
      <c r="M256" s="13"/>
      <c r="N256" s="13"/>
      <c r="O256" s="13"/>
      <c r="P256" s="13"/>
      <c r="Q256" s="56"/>
      <c r="R256" s="56"/>
      <c r="S256" s="56"/>
      <c r="AR256" s="8"/>
      <c r="AT256"/>
      <c r="AU256"/>
      <c r="AV256"/>
      <c r="AW256"/>
      <c r="AX256"/>
      <c r="AY256"/>
      <c r="AZ256"/>
      <c r="BA256"/>
      <c r="BB256"/>
      <c r="BC256"/>
    </row>
    <row r="257" spans="1:55" s="27" customFormat="1" x14ac:dyDescent="0.25">
      <c r="A257"/>
      <c r="B257"/>
      <c r="C257"/>
      <c r="D257"/>
      <c r="E257"/>
      <c r="F257"/>
      <c r="G257"/>
      <c r="H257" s="10"/>
      <c r="I257"/>
      <c r="J257" s="46"/>
      <c r="K257"/>
      <c r="L257" s="10"/>
      <c r="M257" s="13"/>
      <c r="N257" s="13"/>
      <c r="O257" s="13"/>
      <c r="P257" s="13"/>
      <c r="Q257" s="56"/>
      <c r="R257" s="56"/>
      <c r="S257" s="56"/>
      <c r="AR257" s="8"/>
      <c r="AT257"/>
      <c r="AU257"/>
      <c r="AV257"/>
      <c r="AW257"/>
      <c r="AX257"/>
      <c r="AY257"/>
      <c r="AZ257"/>
      <c r="BA257"/>
      <c r="BB257"/>
      <c r="BC257"/>
    </row>
    <row r="258" spans="1:55" s="27" customFormat="1" x14ac:dyDescent="0.25">
      <c r="A258"/>
      <c r="B258"/>
      <c r="C258"/>
      <c r="D258"/>
      <c r="E258"/>
      <c r="F258"/>
      <c r="G258"/>
      <c r="H258" s="10"/>
      <c r="I258"/>
      <c r="J258" s="46"/>
      <c r="K258"/>
      <c r="L258" s="10"/>
      <c r="M258" s="13"/>
      <c r="N258" s="13"/>
      <c r="O258" s="13"/>
      <c r="P258" s="13"/>
      <c r="Q258" s="56"/>
      <c r="R258" s="56"/>
      <c r="S258" s="56"/>
      <c r="AR258" s="8"/>
      <c r="AT258"/>
      <c r="AU258"/>
      <c r="AV258"/>
      <c r="AW258"/>
      <c r="AX258"/>
      <c r="AY258"/>
      <c r="AZ258"/>
      <c r="BA258"/>
      <c r="BB258"/>
      <c r="BC258"/>
    </row>
    <row r="259" spans="1:55" s="27" customFormat="1" x14ac:dyDescent="0.25">
      <c r="A259"/>
      <c r="B259"/>
      <c r="C259"/>
      <c r="D259"/>
      <c r="E259"/>
      <c r="F259"/>
      <c r="G259"/>
      <c r="H259" s="10"/>
      <c r="I259"/>
      <c r="J259" s="46"/>
      <c r="K259"/>
      <c r="L259" s="10"/>
      <c r="M259" s="13"/>
      <c r="N259" s="13"/>
      <c r="O259" s="13"/>
      <c r="P259" s="13"/>
      <c r="Q259" s="56"/>
      <c r="R259" s="56"/>
      <c r="S259" s="56"/>
      <c r="AR259" s="8"/>
      <c r="AT259"/>
      <c r="AU259"/>
      <c r="AV259"/>
      <c r="AW259"/>
      <c r="AX259"/>
      <c r="AY259"/>
      <c r="AZ259"/>
      <c r="BA259"/>
      <c r="BB259"/>
      <c r="BC259"/>
    </row>
    <row r="260" spans="1:55" s="27" customFormat="1" x14ac:dyDescent="0.25">
      <c r="A260"/>
      <c r="B260"/>
      <c r="C260"/>
      <c r="D260"/>
      <c r="E260"/>
      <c r="F260"/>
      <c r="G260"/>
      <c r="H260" s="10"/>
      <c r="I260"/>
      <c r="J260" s="46"/>
      <c r="K260"/>
      <c r="L260" s="10"/>
      <c r="M260" s="13"/>
      <c r="N260" s="13"/>
      <c r="O260" s="13"/>
      <c r="P260" s="13"/>
      <c r="Q260" s="56"/>
      <c r="R260" s="56"/>
      <c r="S260" s="56"/>
      <c r="AR260" s="8"/>
      <c r="AT260"/>
      <c r="AU260"/>
      <c r="AV260"/>
      <c r="AW260"/>
      <c r="AX260"/>
      <c r="AY260"/>
      <c r="AZ260"/>
      <c r="BA260"/>
      <c r="BB260"/>
      <c r="BC260"/>
    </row>
    <row r="261" spans="1:55" s="27" customFormat="1" x14ac:dyDescent="0.25">
      <c r="A261"/>
      <c r="B261"/>
      <c r="C261"/>
      <c r="D261"/>
      <c r="E261"/>
      <c r="F261"/>
      <c r="G261"/>
      <c r="H261" s="10"/>
      <c r="I261"/>
      <c r="J261" s="46"/>
      <c r="K261"/>
      <c r="L261" s="10"/>
      <c r="M261" s="13"/>
      <c r="N261" s="13"/>
      <c r="O261" s="13"/>
      <c r="P261" s="13"/>
      <c r="Q261" s="56"/>
      <c r="R261" s="56"/>
      <c r="S261" s="56"/>
      <c r="AR261" s="8"/>
      <c r="AT261"/>
      <c r="AU261"/>
      <c r="AV261"/>
      <c r="AW261"/>
      <c r="AX261"/>
      <c r="AY261"/>
      <c r="AZ261"/>
      <c r="BA261"/>
      <c r="BB261"/>
      <c r="BC261"/>
    </row>
    <row r="262" spans="1:55" s="27" customFormat="1" x14ac:dyDescent="0.25">
      <c r="A262"/>
      <c r="B262"/>
      <c r="C262"/>
      <c r="D262"/>
      <c r="E262"/>
      <c r="F262"/>
      <c r="G262"/>
      <c r="H262" s="10"/>
      <c r="I262"/>
      <c r="J262" s="46"/>
      <c r="K262"/>
      <c r="L262" s="10"/>
      <c r="M262" s="13"/>
      <c r="N262" s="13"/>
      <c r="O262" s="13"/>
      <c r="P262" s="13"/>
      <c r="Q262" s="56"/>
      <c r="R262" s="56"/>
      <c r="S262" s="56"/>
      <c r="AR262" s="8"/>
      <c r="AT262"/>
      <c r="AU262"/>
      <c r="AV262"/>
      <c r="AW262"/>
      <c r="AX262"/>
      <c r="AY262"/>
      <c r="AZ262"/>
      <c r="BA262"/>
      <c r="BB262"/>
      <c r="BC262"/>
    </row>
    <row r="263" spans="1:55" s="27" customFormat="1" x14ac:dyDescent="0.25">
      <c r="A263"/>
      <c r="B263"/>
      <c r="C263"/>
      <c r="D263"/>
      <c r="E263"/>
      <c r="F263"/>
      <c r="G263"/>
      <c r="H263" s="10"/>
      <c r="I263"/>
      <c r="J263" s="46"/>
      <c r="K263"/>
      <c r="L263" s="10"/>
      <c r="M263" s="13"/>
      <c r="N263" s="13"/>
      <c r="O263" s="13"/>
      <c r="P263" s="13"/>
      <c r="Q263" s="56"/>
      <c r="R263" s="56"/>
      <c r="S263" s="56"/>
      <c r="AR263" s="8"/>
      <c r="AT263"/>
      <c r="AU263"/>
      <c r="AV263"/>
      <c r="AW263"/>
      <c r="AX263"/>
      <c r="AY263"/>
      <c r="AZ263"/>
      <c r="BA263"/>
      <c r="BB263"/>
      <c r="BC263"/>
    </row>
    <row r="264" spans="1:55" s="27" customFormat="1" x14ac:dyDescent="0.25">
      <c r="A264"/>
      <c r="B264"/>
      <c r="C264"/>
      <c r="D264"/>
      <c r="E264"/>
      <c r="F264"/>
      <c r="G264"/>
      <c r="H264" s="10"/>
      <c r="I264"/>
      <c r="J264" s="46"/>
      <c r="K264"/>
      <c r="L264" s="10"/>
      <c r="M264" s="13"/>
      <c r="N264" s="13"/>
      <c r="O264" s="13"/>
      <c r="P264" s="13"/>
      <c r="Q264" s="56"/>
      <c r="R264" s="56"/>
      <c r="S264" s="56"/>
      <c r="AR264" s="8"/>
      <c r="AT264"/>
      <c r="AU264"/>
      <c r="AV264"/>
      <c r="AW264"/>
      <c r="AX264"/>
      <c r="AY264"/>
      <c r="AZ264"/>
      <c r="BA264"/>
      <c r="BB264"/>
      <c r="BC264"/>
    </row>
    <row r="265" spans="1:55" s="27" customFormat="1" x14ac:dyDescent="0.25">
      <c r="A265"/>
      <c r="B265"/>
      <c r="C265"/>
      <c r="D265"/>
      <c r="E265"/>
      <c r="F265"/>
      <c r="G265"/>
      <c r="H265" s="10"/>
      <c r="I265"/>
      <c r="J265" s="46"/>
      <c r="K265"/>
      <c r="L265" s="10"/>
      <c r="M265" s="13"/>
      <c r="N265" s="13"/>
      <c r="O265" s="13"/>
      <c r="P265" s="13"/>
      <c r="Q265" s="56"/>
      <c r="R265" s="56"/>
      <c r="S265" s="56"/>
      <c r="AR265" s="8"/>
      <c r="AT265"/>
      <c r="AU265"/>
      <c r="AV265"/>
      <c r="AW265"/>
      <c r="AX265"/>
      <c r="AY265"/>
      <c r="AZ265"/>
      <c r="BA265"/>
      <c r="BB265"/>
      <c r="BC265"/>
    </row>
    <row r="266" spans="1:55" s="27" customFormat="1" x14ac:dyDescent="0.25">
      <c r="A266"/>
      <c r="B266"/>
      <c r="C266"/>
      <c r="D266"/>
      <c r="E266"/>
      <c r="F266"/>
      <c r="G266"/>
      <c r="H266" s="10"/>
      <c r="I266"/>
      <c r="J266" s="46"/>
      <c r="K266"/>
      <c r="L266" s="10"/>
      <c r="M266" s="13"/>
      <c r="N266" s="13"/>
      <c r="O266" s="13"/>
      <c r="P266" s="13"/>
      <c r="Q266" s="56"/>
      <c r="R266" s="56"/>
      <c r="S266" s="56"/>
      <c r="AR266" s="8"/>
      <c r="AT266"/>
      <c r="AU266"/>
      <c r="AV266"/>
      <c r="AW266"/>
      <c r="AX266"/>
      <c r="AY266"/>
      <c r="AZ266"/>
      <c r="BA266"/>
      <c r="BB266"/>
      <c r="BC266"/>
    </row>
    <row r="267" spans="1:55" s="27" customFormat="1" x14ac:dyDescent="0.25">
      <c r="A267"/>
      <c r="B267"/>
      <c r="C267"/>
      <c r="D267"/>
      <c r="E267"/>
      <c r="F267"/>
      <c r="G267"/>
      <c r="H267" s="10"/>
      <c r="I267"/>
      <c r="J267" s="46"/>
      <c r="K267"/>
      <c r="L267" s="10"/>
      <c r="M267" s="13"/>
      <c r="N267" s="13"/>
      <c r="O267" s="13"/>
      <c r="P267" s="13"/>
      <c r="Q267" s="56"/>
      <c r="R267" s="56"/>
      <c r="S267" s="56"/>
      <c r="AR267" s="8"/>
      <c r="AT267"/>
      <c r="AU267"/>
      <c r="AV267"/>
      <c r="AW267"/>
      <c r="AX267"/>
      <c r="AY267"/>
      <c r="AZ267"/>
      <c r="BA267"/>
      <c r="BB267"/>
      <c r="BC267"/>
    </row>
    <row r="268" spans="1:55" s="27" customFormat="1" x14ac:dyDescent="0.25">
      <c r="A268"/>
      <c r="B268"/>
      <c r="C268"/>
      <c r="D268"/>
      <c r="E268"/>
      <c r="F268"/>
      <c r="G268"/>
      <c r="H268" s="10"/>
      <c r="I268"/>
      <c r="J268" s="46"/>
      <c r="K268"/>
      <c r="L268" s="10"/>
      <c r="M268" s="13"/>
      <c r="N268" s="13"/>
      <c r="O268" s="13"/>
      <c r="P268" s="13"/>
      <c r="Q268" s="56"/>
      <c r="R268" s="56"/>
      <c r="S268" s="56"/>
      <c r="AR268" s="8"/>
      <c r="AT268"/>
      <c r="AU268"/>
      <c r="AV268"/>
      <c r="AW268"/>
      <c r="AX268"/>
      <c r="AY268"/>
      <c r="AZ268"/>
      <c r="BA268"/>
      <c r="BB268"/>
      <c r="BC268"/>
    </row>
    <row r="269" spans="1:55" s="27" customFormat="1" x14ac:dyDescent="0.25">
      <c r="A269"/>
      <c r="B269"/>
      <c r="C269"/>
      <c r="D269"/>
      <c r="E269"/>
      <c r="F269"/>
      <c r="G269"/>
      <c r="H269" s="10"/>
      <c r="I269"/>
      <c r="J269" s="46"/>
      <c r="K269"/>
      <c r="L269" s="10"/>
      <c r="M269" s="13"/>
      <c r="N269" s="13"/>
      <c r="O269" s="13"/>
      <c r="P269" s="13"/>
      <c r="Q269" s="56"/>
      <c r="R269" s="56"/>
      <c r="S269" s="56"/>
      <c r="AR269" s="8"/>
      <c r="AT269"/>
      <c r="AU269"/>
      <c r="AV269"/>
      <c r="AW269"/>
      <c r="AX269"/>
      <c r="AY269"/>
      <c r="AZ269"/>
      <c r="BA269"/>
      <c r="BB269"/>
      <c r="BC269"/>
    </row>
    <row r="270" spans="1:55" s="27" customFormat="1" x14ac:dyDescent="0.25">
      <c r="A270"/>
      <c r="B270"/>
      <c r="C270"/>
      <c r="D270"/>
      <c r="E270"/>
      <c r="F270"/>
      <c r="G270"/>
      <c r="H270" s="10"/>
      <c r="I270"/>
      <c r="J270" s="46"/>
      <c r="K270"/>
      <c r="L270" s="10"/>
      <c r="M270" s="13"/>
      <c r="N270" s="13"/>
      <c r="O270" s="13"/>
      <c r="P270" s="13"/>
      <c r="Q270" s="56"/>
      <c r="R270" s="56"/>
      <c r="S270" s="56"/>
      <c r="AR270" s="8"/>
      <c r="AT270"/>
      <c r="AU270"/>
      <c r="AV270"/>
      <c r="AW270"/>
      <c r="AX270"/>
      <c r="AY270"/>
      <c r="AZ270"/>
      <c r="BA270"/>
      <c r="BB270"/>
      <c r="BC270"/>
    </row>
    <row r="271" spans="1:55" s="27" customFormat="1" x14ac:dyDescent="0.25">
      <c r="A271"/>
      <c r="B271"/>
      <c r="C271"/>
      <c r="D271"/>
      <c r="E271"/>
      <c r="F271"/>
      <c r="G271"/>
      <c r="H271" s="10"/>
      <c r="I271"/>
      <c r="J271" s="46"/>
      <c r="K271"/>
      <c r="L271" s="10"/>
      <c r="M271" s="13"/>
      <c r="N271" s="13"/>
      <c r="O271" s="13"/>
      <c r="P271" s="13"/>
      <c r="Q271" s="56"/>
      <c r="R271" s="56"/>
      <c r="S271" s="56"/>
      <c r="AR271" s="8"/>
      <c r="AT271"/>
      <c r="AU271"/>
      <c r="AV271"/>
      <c r="AW271"/>
      <c r="AX271"/>
      <c r="AY271"/>
      <c r="AZ271"/>
      <c r="BA271"/>
      <c r="BB271"/>
      <c r="BC271"/>
    </row>
    <row r="272" spans="1:55" s="27" customFormat="1" x14ac:dyDescent="0.25">
      <c r="A272"/>
      <c r="B272"/>
      <c r="C272"/>
      <c r="D272"/>
      <c r="E272"/>
      <c r="F272"/>
      <c r="G272"/>
      <c r="H272" s="10"/>
      <c r="I272"/>
      <c r="J272" s="46"/>
      <c r="K272"/>
      <c r="L272" s="10"/>
      <c r="M272" s="13"/>
      <c r="N272" s="13"/>
      <c r="O272" s="13"/>
      <c r="P272" s="13"/>
      <c r="Q272" s="56"/>
      <c r="R272" s="56"/>
      <c r="S272" s="56"/>
      <c r="AR272" s="8"/>
      <c r="AT272"/>
      <c r="AU272"/>
      <c r="AV272"/>
      <c r="AW272"/>
      <c r="AX272"/>
      <c r="AY272"/>
      <c r="AZ272"/>
      <c r="BA272"/>
      <c r="BB272"/>
      <c r="BC272"/>
    </row>
    <row r="273" spans="1:55" s="27" customFormat="1" x14ac:dyDescent="0.25">
      <c r="A273"/>
      <c r="B273"/>
      <c r="C273"/>
      <c r="D273"/>
      <c r="E273"/>
      <c r="F273"/>
      <c r="G273"/>
      <c r="H273" s="10"/>
      <c r="I273"/>
      <c r="J273" s="46"/>
      <c r="K273"/>
      <c r="L273" s="10"/>
      <c r="M273" s="13"/>
      <c r="N273" s="13"/>
      <c r="O273" s="13"/>
      <c r="P273" s="13"/>
      <c r="Q273" s="56"/>
      <c r="R273" s="56"/>
      <c r="S273" s="56"/>
      <c r="AR273" s="8"/>
      <c r="AT273"/>
      <c r="AU273"/>
      <c r="AV273"/>
      <c r="AW273"/>
      <c r="AX273"/>
      <c r="AY273"/>
      <c r="AZ273"/>
      <c r="BA273"/>
      <c r="BB273"/>
      <c r="BC273"/>
    </row>
    <row r="274" spans="1:55" s="27" customFormat="1" x14ac:dyDescent="0.25">
      <c r="A274"/>
      <c r="B274"/>
      <c r="C274"/>
      <c r="D274"/>
      <c r="E274"/>
      <c r="F274"/>
      <c r="G274"/>
      <c r="H274" s="10"/>
      <c r="I274"/>
      <c r="J274" s="46"/>
      <c r="K274"/>
      <c r="L274" s="10"/>
      <c r="M274" s="13"/>
      <c r="N274" s="13"/>
      <c r="O274" s="13"/>
      <c r="P274" s="13"/>
      <c r="Q274" s="56"/>
      <c r="R274" s="56"/>
      <c r="S274" s="56"/>
      <c r="AR274" s="8"/>
      <c r="AT274"/>
      <c r="AU274"/>
      <c r="AV274"/>
      <c r="AW274"/>
      <c r="AX274"/>
      <c r="AY274"/>
      <c r="AZ274"/>
      <c r="BA274"/>
      <c r="BB274"/>
      <c r="BC274"/>
    </row>
    <row r="275" spans="1:55" s="27" customFormat="1" x14ac:dyDescent="0.25">
      <c r="A275"/>
      <c r="B275"/>
      <c r="C275"/>
      <c r="D275"/>
      <c r="E275"/>
      <c r="F275"/>
      <c r="G275"/>
      <c r="H275" s="10"/>
      <c r="I275"/>
      <c r="J275" s="46"/>
      <c r="K275"/>
      <c r="L275" s="10"/>
      <c r="M275" s="13"/>
      <c r="N275" s="13"/>
      <c r="O275" s="13"/>
      <c r="P275" s="13"/>
      <c r="Q275" s="56"/>
      <c r="R275" s="56"/>
      <c r="S275" s="56"/>
      <c r="AR275" s="8"/>
      <c r="AT275"/>
      <c r="AU275"/>
      <c r="AV275"/>
      <c r="AW275"/>
      <c r="AX275"/>
      <c r="AY275"/>
      <c r="AZ275"/>
      <c r="BA275"/>
      <c r="BB275"/>
      <c r="BC275"/>
    </row>
    <row r="276" spans="1:55" s="27" customFormat="1" x14ac:dyDescent="0.25">
      <c r="A276"/>
      <c r="B276"/>
      <c r="C276"/>
      <c r="D276"/>
      <c r="E276"/>
      <c r="F276"/>
      <c r="G276"/>
      <c r="H276" s="10"/>
      <c r="I276"/>
      <c r="J276" s="46"/>
      <c r="K276"/>
      <c r="L276" s="10"/>
      <c r="M276" s="13"/>
      <c r="N276" s="13"/>
      <c r="O276" s="13"/>
      <c r="P276" s="13"/>
      <c r="Q276" s="56"/>
      <c r="R276" s="56"/>
      <c r="S276" s="56"/>
      <c r="AR276" s="8"/>
      <c r="AT276"/>
      <c r="AU276"/>
      <c r="AV276"/>
      <c r="AW276"/>
      <c r="AX276"/>
      <c r="AY276"/>
      <c r="AZ276"/>
      <c r="BA276"/>
      <c r="BB276"/>
      <c r="BC276"/>
    </row>
    <row r="277" spans="1:55" s="27" customFormat="1" x14ac:dyDescent="0.25">
      <c r="A277"/>
      <c r="B277"/>
      <c r="C277"/>
      <c r="D277"/>
      <c r="E277"/>
      <c r="F277"/>
      <c r="G277"/>
      <c r="H277" s="10"/>
      <c r="I277"/>
      <c r="J277" s="46"/>
      <c r="K277"/>
      <c r="L277" s="10"/>
      <c r="M277" s="13"/>
      <c r="N277" s="13"/>
      <c r="O277" s="13"/>
      <c r="P277" s="13"/>
      <c r="Q277" s="56"/>
      <c r="R277" s="56"/>
      <c r="S277" s="56"/>
      <c r="AR277" s="8"/>
      <c r="AT277"/>
      <c r="AU277"/>
      <c r="AV277"/>
      <c r="AW277"/>
      <c r="AX277"/>
      <c r="AY277"/>
      <c r="AZ277"/>
      <c r="BA277"/>
      <c r="BB277"/>
      <c r="BC277"/>
    </row>
    <row r="278" spans="1:55" s="27" customFormat="1" x14ac:dyDescent="0.25">
      <c r="A278"/>
      <c r="B278"/>
      <c r="C278"/>
      <c r="D278"/>
      <c r="E278"/>
      <c r="F278"/>
      <c r="G278"/>
      <c r="H278" s="10"/>
      <c r="I278"/>
      <c r="J278" s="46"/>
      <c r="K278"/>
      <c r="L278" s="10"/>
      <c r="M278" s="13"/>
      <c r="N278" s="13"/>
      <c r="O278" s="13"/>
      <c r="P278" s="13"/>
      <c r="Q278" s="56"/>
      <c r="R278" s="56"/>
      <c r="S278" s="56"/>
      <c r="AR278" s="8"/>
      <c r="AT278"/>
      <c r="AU278"/>
      <c r="AV278"/>
      <c r="AW278"/>
      <c r="AX278"/>
      <c r="AY278"/>
      <c r="AZ278"/>
      <c r="BA278"/>
      <c r="BB278"/>
      <c r="BC278"/>
    </row>
    <row r="279" spans="1:55" s="27" customFormat="1" x14ac:dyDescent="0.25">
      <c r="A279"/>
      <c r="B279"/>
      <c r="C279"/>
      <c r="D279"/>
      <c r="E279"/>
      <c r="F279"/>
      <c r="G279"/>
      <c r="H279" s="10"/>
      <c r="I279"/>
      <c r="J279" s="46"/>
      <c r="K279"/>
      <c r="L279" s="10"/>
      <c r="M279" s="13"/>
      <c r="N279" s="13"/>
      <c r="O279" s="13"/>
      <c r="P279" s="13"/>
      <c r="Q279" s="56"/>
      <c r="R279" s="56"/>
      <c r="S279" s="56"/>
      <c r="AR279" s="8"/>
      <c r="AT279"/>
      <c r="AU279"/>
      <c r="AV279"/>
      <c r="AW279"/>
      <c r="AX279"/>
      <c r="AY279"/>
      <c r="AZ279"/>
      <c r="BA279"/>
      <c r="BB279"/>
      <c r="BC279"/>
    </row>
    <row r="280" spans="1:55" s="27" customFormat="1" x14ac:dyDescent="0.25">
      <c r="A280"/>
      <c r="B280"/>
      <c r="C280"/>
      <c r="D280"/>
      <c r="E280"/>
      <c r="F280"/>
      <c r="G280"/>
      <c r="H280" s="10"/>
      <c r="I280"/>
      <c r="J280" s="46"/>
      <c r="K280"/>
      <c r="L280" s="10"/>
      <c r="M280" s="13"/>
      <c r="N280" s="13"/>
      <c r="O280" s="13"/>
      <c r="P280" s="13"/>
      <c r="Q280" s="56"/>
      <c r="R280" s="56"/>
      <c r="S280" s="56"/>
      <c r="AR280" s="8"/>
      <c r="AT280"/>
      <c r="AU280"/>
      <c r="AV280"/>
      <c r="AW280"/>
      <c r="AX280"/>
      <c r="AY280"/>
      <c r="AZ280"/>
      <c r="BA280"/>
      <c r="BB280"/>
      <c r="BC280"/>
    </row>
    <row r="281" spans="1:55" s="27" customFormat="1" x14ac:dyDescent="0.25">
      <c r="A281"/>
      <c r="B281"/>
      <c r="C281"/>
      <c r="D281"/>
      <c r="E281"/>
      <c r="F281"/>
      <c r="G281"/>
      <c r="H281" s="10"/>
      <c r="I281"/>
      <c r="J281" s="46"/>
      <c r="K281"/>
      <c r="L281" s="10"/>
      <c r="M281" s="13"/>
      <c r="N281" s="13"/>
      <c r="O281" s="13"/>
      <c r="P281" s="13"/>
      <c r="Q281" s="56"/>
      <c r="R281" s="56"/>
      <c r="S281" s="56"/>
      <c r="AR281" s="8"/>
      <c r="AT281"/>
      <c r="AU281"/>
      <c r="AV281"/>
      <c r="AW281"/>
      <c r="AX281"/>
      <c r="AY281"/>
      <c r="AZ281"/>
      <c r="BA281"/>
      <c r="BB281"/>
      <c r="BC281"/>
    </row>
    <row r="282" spans="1:55" s="27" customFormat="1" x14ac:dyDescent="0.25">
      <c r="A282"/>
      <c r="B282"/>
      <c r="C282"/>
      <c r="D282"/>
      <c r="E282"/>
      <c r="F282"/>
      <c r="G282"/>
      <c r="H282" s="10"/>
      <c r="I282"/>
      <c r="J282" s="46"/>
      <c r="K282"/>
      <c r="L282" s="10"/>
      <c r="M282" s="13"/>
      <c r="N282" s="13"/>
      <c r="O282" s="13"/>
      <c r="P282" s="13"/>
      <c r="Q282" s="56"/>
      <c r="R282" s="56"/>
      <c r="S282" s="56"/>
      <c r="AR282" s="8"/>
      <c r="AT282"/>
      <c r="AU282"/>
      <c r="AV282"/>
      <c r="AW282"/>
      <c r="AX282"/>
      <c r="AY282"/>
      <c r="AZ282"/>
      <c r="BA282"/>
      <c r="BB282"/>
      <c r="BC282"/>
    </row>
    <row r="283" spans="1:55" s="27" customFormat="1" x14ac:dyDescent="0.25">
      <c r="A283"/>
      <c r="B283"/>
      <c r="C283"/>
      <c r="D283"/>
      <c r="E283"/>
      <c r="F283"/>
      <c r="G283"/>
      <c r="H283" s="10"/>
      <c r="I283"/>
      <c r="J283" s="46"/>
      <c r="K283"/>
      <c r="L283" s="10"/>
      <c r="M283" s="13"/>
      <c r="N283" s="13"/>
      <c r="O283" s="13"/>
      <c r="P283" s="13"/>
      <c r="Q283" s="56"/>
      <c r="R283" s="56"/>
      <c r="S283" s="56"/>
      <c r="AR283" s="8"/>
      <c r="AT283"/>
      <c r="AU283"/>
      <c r="AV283"/>
      <c r="AW283"/>
      <c r="AX283"/>
      <c r="AY283"/>
      <c r="AZ283"/>
      <c r="BA283"/>
      <c r="BB283"/>
      <c r="BC283"/>
    </row>
    <row r="284" spans="1:55" s="27" customFormat="1" x14ac:dyDescent="0.25">
      <c r="A284"/>
      <c r="B284"/>
      <c r="C284"/>
      <c r="D284"/>
      <c r="E284"/>
      <c r="F284"/>
      <c r="G284"/>
      <c r="H284" s="10"/>
      <c r="I284"/>
      <c r="J284" s="46"/>
      <c r="K284"/>
      <c r="L284" s="10"/>
      <c r="M284" s="13"/>
      <c r="N284" s="13"/>
      <c r="O284" s="13"/>
      <c r="P284" s="13"/>
      <c r="Q284" s="56"/>
      <c r="R284" s="56"/>
      <c r="S284" s="56"/>
      <c r="AR284" s="8"/>
      <c r="AT284"/>
      <c r="AU284"/>
      <c r="AV284"/>
      <c r="AW284"/>
      <c r="AX284"/>
      <c r="AY284"/>
      <c r="AZ284"/>
      <c r="BA284"/>
      <c r="BB284"/>
      <c r="BC284"/>
    </row>
    <row r="285" spans="1:55" s="27" customFormat="1" x14ac:dyDescent="0.25">
      <c r="A285"/>
      <c r="B285"/>
      <c r="C285"/>
      <c r="D285"/>
      <c r="E285"/>
      <c r="F285"/>
      <c r="G285"/>
      <c r="H285" s="10"/>
      <c r="I285"/>
      <c r="J285" s="46"/>
      <c r="K285"/>
      <c r="L285" s="10"/>
      <c r="M285" s="13"/>
      <c r="N285" s="13"/>
      <c r="O285" s="13"/>
      <c r="P285" s="13"/>
      <c r="Q285" s="56"/>
      <c r="R285" s="56"/>
      <c r="S285" s="56"/>
      <c r="AR285" s="8"/>
      <c r="AT285"/>
      <c r="AU285"/>
      <c r="AV285"/>
      <c r="AW285"/>
      <c r="AX285"/>
      <c r="AY285"/>
      <c r="AZ285"/>
      <c r="BA285"/>
      <c r="BB285"/>
      <c r="BC285"/>
    </row>
    <row r="286" spans="1:55" s="27" customFormat="1" x14ac:dyDescent="0.25">
      <c r="A286"/>
      <c r="B286"/>
      <c r="C286"/>
      <c r="D286"/>
      <c r="E286"/>
      <c r="F286"/>
      <c r="G286"/>
      <c r="H286" s="10"/>
      <c r="I286"/>
      <c r="J286" s="46"/>
      <c r="K286"/>
      <c r="L286" s="10"/>
      <c r="M286" s="13"/>
      <c r="N286" s="13"/>
      <c r="O286" s="13"/>
      <c r="P286" s="13"/>
      <c r="Q286" s="56"/>
      <c r="R286" s="56"/>
      <c r="S286" s="56"/>
      <c r="AR286" s="8"/>
      <c r="AT286"/>
      <c r="AU286"/>
      <c r="AV286"/>
      <c r="AW286"/>
      <c r="AX286"/>
      <c r="AY286"/>
      <c r="AZ286"/>
      <c r="BA286"/>
      <c r="BB286"/>
      <c r="BC286"/>
    </row>
    <row r="287" spans="1:55" s="27" customFormat="1" x14ac:dyDescent="0.25">
      <c r="A287"/>
      <c r="B287"/>
      <c r="C287"/>
      <c r="D287"/>
      <c r="E287"/>
      <c r="F287"/>
      <c r="G287"/>
      <c r="H287" s="10"/>
      <c r="I287"/>
      <c r="J287" s="46"/>
      <c r="K287"/>
      <c r="L287" s="10"/>
      <c r="M287" s="13"/>
      <c r="N287" s="13"/>
      <c r="O287" s="13"/>
      <c r="P287" s="13"/>
      <c r="Q287" s="56"/>
      <c r="R287" s="56"/>
      <c r="S287" s="56"/>
      <c r="AR287" s="8"/>
      <c r="AT287"/>
      <c r="AU287"/>
      <c r="AV287"/>
      <c r="AW287"/>
      <c r="AX287"/>
      <c r="AY287"/>
      <c r="AZ287"/>
      <c r="BA287"/>
      <c r="BB287"/>
      <c r="BC287"/>
    </row>
    <row r="288" spans="1:55" s="27" customFormat="1" x14ac:dyDescent="0.25">
      <c r="A288"/>
      <c r="B288"/>
      <c r="C288"/>
      <c r="D288"/>
      <c r="E288"/>
      <c r="F288"/>
      <c r="G288"/>
      <c r="H288" s="10"/>
      <c r="I288"/>
      <c r="J288" s="46"/>
      <c r="K288"/>
      <c r="L288" s="10"/>
      <c r="M288" s="13"/>
      <c r="N288" s="13"/>
      <c r="O288" s="13"/>
      <c r="P288" s="13"/>
      <c r="Q288" s="56"/>
      <c r="R288" s="56"/>
      <c r="S288" s="56"/>
      <c r="AR288" s="8"/>
      <c r="AT288"/>
      <c r="AU288"/>
      <c r="AV288"/>
      <c r="AW288"/>
      <c r="AX288"/>
      <c r="AY288"/>
      <c r="AZ288"/>
      <c r="BA288"/>
      <c r="BB288"/>
      <c r="BC288"/>
    </row>
    <row r="289" spans="1:55" s="27" customFormat="1" x14ac:dyDescent="0.25">
      <c r="A289"/>
      <c r="B289"/>
      <c r="C289"/>
      <c r="D289"/>
      <c r="E289"/>
      <c r="F289"/>
      <c r="G289"/>
      <c r="H289" s="10"/>
      <c r="I289"/>
      <c r="J289" s="46"/>
      <c r="K289"/>
      <c r="L289" s="10"/>
      <c r="M289" s="13"/>
      <c r="N289" s="13"/>
      <c r="O289" s="13"/>
      <c r="P289" s="13"/>
      <c r="Q289" s="56"/>
      <c r="R289" s="56"/>
      <c r="S289" s="56"/>
      <c r="AR289" s="8"/>
      <c r="AT289"/>
      <c r="AU289"/>
      <c r="AV289"/>
      <c r="AW289"/>
      <c r="AX289"/>
      <c r="AY289"/>
      <c r="AZ289"/>
      <c r="BA289"/>
      <c r="BB289"/>
      <c r="BC289"/>
    </row>
    <row r="290" spans="1:55" s="27" customFormat="1" x14ac:dyDescent="0.25">
      <c r="A290"/>
      <c r="B290"/>
      <c r="C290"/>
      <c r="D290"/>
      <c r="E290"/>
      <c r="F290"/>
      <c r="G290"/>
      <c r="H290" s="10"/>
      <c r="I290"/>
      <c r="J290" s="46"/>
      <c r="K290"/>
      <c r="L290" s="10"/>
      <c r="M290" s="13"/>
      <c r="N290" s="13"/>
      <c r="O290" s="13"/>
      <c r="P290" s="13"/>
      <c r="Q290" s="56"/>
      <c r="R290" s="56"/>
      <c r="S290" s="56"/>
      <c r="AR290" s="8"/>
      <c r="AT290"/>
      <c r="AU290"/>
      <c r="AV290"/>
      <c r="AW290"/>
      <c r="AX290"/>
      <c r="AY290"/>
      <c r="AZ290"/>
      <c r="BA290"/>
      <c r="BB290"/>
      <c r="BC290"/>
    </row>
    <row r="291" spans="1:55" s="27" customFormat="1" x14ac:dyDescent="0.25">
      <c r="A291"/>
      <c r="B291"/>
      <c r="C291"/>
      <c r="D291"/>
      <c r="E291"/>
      <c r="F291"/>
      <c r="G291"/>
      <c r="H291" s="10"/>
      <c r="I291"/>
      <c r="J291" s="46"/>
      <c r="K291"/>
      <c r="L291" s="10"/>
      <c r="M291" s="13"/>
      <c r="N291" s="13"/>
      <c r="O291" s="13"/>
      <c r="P291" s="13"/>
      <c r="Q291" s="56"/>
      <c r="R291" s="56"/>
      <c r="S291" s="56"/>
      <c r="AR291" s="8"/>
      <c r="AT291"/>
      <c r="AU291"/>
      <c r="AV291"/>
      <c r="AW291"/>
      <c r="AX291"/>
      <c r="AY291"/>
      <c r="AZ291"/>
      <c r="BA291"/>
      <c r="BB291"/>
      <c r="BC291"/>
    </row>
    <row r="292" spans="1:55" s="27" customFormat="1" x14ac:dyDescent="0.25">
      <c r="A292"/>
      <c r="B292"/>
      <c r="C292"/>
      <c r="D292"/>
      <c r="E292"/>
      <c r="F292"/>
      <c r="G292"/>
      <c r="H292" s="10"/>
      <c r="I292"/>
      <c r="J292" s="46"/>
      <c r="K292"/>
      <c r="L292" s="10"/>
      <c r="M292" s="13"/>
      <c r="N292" s="13"/>
      <c r="O292" s="13"/>
      <c r="P292" s="13"/>
      <c r="Q292" s="56"/>
      <c r="R292" s="56"/>
      <c r="S292" s="56"/>
      <c r="AR292" s="8"/>
      <c r="AT292"/>
      <c r="AU292"/>
      <c r="AV292"/>
      <c r="AW292"/>
      <c r="AX292"/>
      <c r="AY292"/>
      <c r="AZ292"/>
      <c r="BA292"/>
      <c r="BB292"/>
      <c r="BC292"/>
    </row>
    <row r="293" spans="1:55" s="27" customFormat="1" x14ac:dyDescent="0.25">
      <c r="A293"/>
      <c r="B293"/>
      <c r="C293"/>
      <c r="D293"/>
      <c r="E293"/>
      <c r="F293"/>
      <c r="G293"/>
      <c r="H293" s="10"/>
      <c r="I293"/>
      <c r="J293" s="46"/>
      <c r="K293"/>
      <c r="L293" s="10"/>
      <c r="M293" s="13"/>
      <c r="N293" s="13"/>
      <c r="O293" s="13"/>
      <c r="P293" s="13"/>
      <c r="Q293" s="56"/>
      <c r="R293" s="56"/>
      <c r="S293" s="56"/>
      <c r="AR293" s="8"/>
      <c r="AT293"/>
      <c r="AU293"/>
      <c r="AV293"/>
      <c r="AW293"/>
      <c r="AX293"/>
      <c r="AY293"/>
      <c r="AZ293"/>
      <c r="BA293"/>
      <c r="BB293"/>
      <c r="BC293"/>
    </row>
    <row r="294" spans="1:55" s="27" customFormat="1" x14ac:dyDescent="0.25">
      <c r="A294"/>
      <c r="B294"/>
      <c r="C294"/>
      <c r="D294"/>
      <c r="E294"/>
      <c r="F294"/>
      <c r="G294"/>
      <c r="H294" s="10"/>
      <c r="I294"/>
      <c r="J294" s="46"/>
      <c r="K294"/>
      <c r="L294" s="10"/>
      <c r="M294" s="13"/>
      <c r="N294" s="13"/>
      <c r="O294" s="13"/>
      <c r="P294" s="13"/>
      <c r="Q294" s="56"/>
      <c r="R294" s="56"/>
      <c r="S294" s="56"/>
      <c r="AR294" s="8"/>
      <c r="AT294"/>
      <c r="AU294"/>
      <c r="AV294"/>
      <c r="AW294"/>
      <c r="AX294"/>
      <c r="AY294"/>
      <c r="AZ294"/>
      <c r="BA294"/>
      <c r="BB294"/>
      <c r="BC294"/>
    </row>
    <row r="295" spans="1:55" s="27" customFormat="1" x14ac:dyDescent="0.25">
      <c r="A295"/>
      <c r="B295"/>
      <c r="C295"/>
      <c r="D295"/>
      <c r="E295"/>
      <c r="F295"/>
      <c r="G295"/>
      <c r="H295" s="10"/>
      <c r="I295"/>
      <c r="J295" s="46"/>
      <c r="K295"/>
      <c r="L295" s="10"/>
      <c r="M295" s="13"/>
      <c r="N295" s="13"/>
      <c r="O295" s="13"/>
      <c r="P295" s="13"/>
      <c r="Q295" s="56"/>
      <c r="R295" s="56"/>
      <c r="S295" s="56"/>
      <c r="AR295" s="8"/>
      <c r="AT295"/>
      <c r="AU295"/>
      <c r="AV295"/>
      <c r="AW295"/>
      <c r="AX295"/>
      <c r="AY295"/>
      <c r="AZ295"/>
      <c r="BA295"/>
      <c r="BB295"/>
      <c r="BC295"/>
    </row>
    <row r="296" spans="1:55" s="27" customFormat="1" x14ac:dyDescent="0.25">
      <c r="A296"/>
      <c r="B296"/>
      <c r="C296"/>
      <c r="D296"/>
      <c r="E296"/>
      <c r="F296"/>
      <c r="G296"/>
      <c r="H296" s="10"/>
      <c r="I296"/>
      <c r="J296" s="46"/>
      <c r="K296"/>
      <c r="L296" s="10"/>
      <c r="M296" s="13"/>
      <c r="N296" s="13"/>
      <c r="O296" s="13"/>
      <c r="P296" s="13"/>
      <c r="Q296" s="56"/>
      <c r="R296" s="56"/>
      <c r="S296" s="56"/>
      <c r="AR296" s="8"/>
      <c r="AT296"/>
      <c r="AU296"/>
      <c r="AV296"/>
      <c r="AW296"/>
      <c r="AX296"/>
      <c r="AY296"/>
      <c r="AZ296"/>
      <c r="BA296"/>
      <c r="BB296"/>
      <c r="BC296"/>
    </row>
    <row r="297" spans="1:55" s="27" customFormat="1" x14ac:dyDescent="0.25">
      <c r="A297"/>
      <c r="B297"/>
      <c r="C297"/>
      <c r="D297"/>
      <c r="E297"/>
      <c r="F297"/>
      <c r="G297"/>
      <c r="H297" s="10"/>
      <c r="I297"/>
      <c r="J297" s="46"/>
      <c r="K297"/>
      <c r="L297" s="10"/>
      <c r="M297" s="13"/>
      <c r="N297" s="13"/>
      <c r="O297" s="13"/>
      <c r="P297" s="13"/>
      <c r="Q297" s="56"/>
      <c r="R297" s="56"/>
      <c r="S297" s="56"/>
      <c r="AR297" s="8"/>
      <c r="AT297"/>
      <c r="AU297"/>
      <c r="AV297"/>
      <c r="AW297"/>
      <c r="AX297"/>
      <c r="AY297"/>
      <c r="AZ297"/>
      <c r="BA297"/>
      <c r="BB297"/>
      <c r="BC297"/>
    </row>
    <row r="298" spans="1:55" s="27" customFormat="1" x14ac:dyDescent="0.25">
      <c r="A298"/>
      <c r="B298"/>
      <c r="C298"/>
      <c r="D298"/>
      <c r="E298"/>
      <c r="F298"/>
      <c r="G298"/>
      <c r="H298" s="10"/>
      <c r="I298"/>
      <c r="J298" s="46"/>
      <c r="K298"/>
      <c r="L298" s="10"/>
      <c r="M298" s="13"/>
      <c r="N298" s="13"/>
      <c r="O298" s="13"/>
      <c r="P298" s="13"/>
      <c r="Q298" s="56"/>
      <c r="R298" s="56"/>
      <c r="S298" s="56"/>
      <c r="AR298" s="8"/>
      <c r="AT298"/>
      <c r="AU298"/>
      <c r="AV298"/>
      <c r="AW298"/>
      <c r="AX298"/>
      <c r="AY298"/>
      <c r="AZ298"/>
      <c r="BA298"/>
      <c r="BB298"/>
      <c r="BC298"/>
    </row>
    <row r="299" spans="1:55" s="27" customFormat="1" x14ac:dyDescent="0.25">
      <c r="A299"/>
      <c r="B299"/>
      <c r="C299"/>
      <c r="D299"/>
      <c r="E299"/>
      <c r="F299"/>
      <c r="G299"/>
      <c r="H299" s="10"/>
      <c r="I299"/>
      <c r="J299" s="46"/>
      <c r="K299"/>
      <c r="L299" s="10"/>
      <c r="M299" s="13"/>
      <c r="N299" s="13"/>
      <c r="O299" s="13"/>
      <c r="P299" s="13"/>
      <c r="Q299" s="56"/>
      <c r="R299" s="56"/>
      <c r="S299" s="56"/>
      <c r="AR299" s="8"/>
      <c r="AT299"/>
      <c r="AU299"/>
      <c r="AV299"/>
      <c r="AW299"/>
      <c r="AX299"/>
      <c r="AY299"/>
      <c r="AZ299"/>
      <c r="BA299"/>
      <c r="BB299"/>
      <c r="BC299"/>
    </row>
    <row r="300" spans="1:55" s="27" customFormat="1" x14ac:dyDescent="0.25">
      <c r="A300"/>
      <c r="B300"/>
      <c r="C300"/>
      <c r="D300"/>
      <c r="E300"/>
      <c r="F300"/>
      <c r="G300"/>
      <c r="H300" s="10"/>
      <c r="I300"/>
      <c r="J300" s="46"/>
      <c r="K300"/>
      <c r="L300" s="10"/>
      <c r="M300" s="13"/>
      <c r="N300" s="13"/>
      <c r="O300" s="13"/>
      <c r="P300" s="13"/>
      <c r="Q300" s="56"/>
      <c r="R300" s="56"/>
      <c r="S300" s="56"/>
      <c r="AR300" s="8"/>
      <c r="AT300"/>
      <c r="AU300"/>
      <c r="AV300"/>
      <c r="AW300"/>
      <c r="AX300"/>
      <c r="AY300"/>
      <c r="AZ300"/>
      <c r="BA300"/>
      <c r="BB300"/>
      <c r="BC300"/>
    </row>
    <row r="301" spans="1:55" s="27" customFormat="1" x14ac:dyDescent="0.25">
      <c r="A301"/>
      <c r="B301"/>
      <c r="C301"/>
      <c r="D301"/>
      <c r="E301"/>
      <c r="F301"/>
      <c r="G301"/>
      <c r="H301" s="10"/>
      <c r="I301"/>
      <c r="J301" s="46"/>
      <c r="K301"/>
      <c r="L301" s="10"/>
      <c r="M301" s="13"/>
      <c r="N301" s="13"/>
      <c r="O301" s="13"/>
      <c r="P301" s="13"/>
      <c r="Q301" s="56"/>
      <c r="R301" s="56"/>
      <c r="S301" s="56"/>
      <c r="AR301" s="8"/>
      <c r="AT301"/>
      <c r="AU301"/>
      <c r="AV301"/>
      <c r="AW301"/>
      <c r="AX301"/>
      <c r="AY301"/>
      <c r="AZ301"/>
      <c r="BA301"/>
      <c r="BB301"/>
      <c r="BC301"/>
    </row>
    <row r="302" spans="1:55" s="27" customFormat="1" x14ac:dyDescent="0.25">
      <c r="A302"/>
      <c r="B302"/>
      <c r="C302"/>
      <c r="D302"/>
      <c r="E302"/>
      <c r="F302"/>
      <c r="G302"/>
      <c r="H302" s="10"/>
      <c r="I302"/>
      <c r="J302" s="46"/>
      <c r="K302"/>
      <c r="L302" s="10"/>
      <c r="M302" s="13"/>
      <c r="N302" s="13"/>
      <c r="O302" s="13"/>
      <c r="P302" s="13"/>
      <c r="Q302" s="56"/>
      <c r="R302" s="56"/>
      <c r="S302" s="56"/>
      <c r="AR302" s="8"/>
      <c r="AT302"/>
      <c r="AU302"/>
      <c r="AV302"/>
      <c r="AW302"/>
      <c r="AX302"/>
      <c r="AY302"/>
      <c r="AZ302"/>
      <c r="BA302"/>
      <c r="BB302"/>
      <c r="BC302"/>
    </row>
    <row r="303" spans="1:55" s="27" customFormat="1" x14ac:dyDescent="0.25">
      <c r="A303"/>
      <c r="B303"/>
      <c r="C303"/>
      <c r="D303"/>
      <c r="E303"/>
      <c r="F303"/>
      <c r="G303"/>
      <c r="H303" s="10"/>
      <c r="I303"/>
      <c r="J303" s="46"/>
      <c r="K303"/>
      <c r="L303" s="10"/>
      <c r="M303" s="13"/>
      <c r="N303" s="13"/>
      <c r="O303" s="13"/>
      <c r="P303" s="13"/>
      <c r="Q303" s="56"/>
      <c r="R303" s="56"/>
      <c r="S303" s="56"/>
      <c r="AR303" s="8"/>
      <c r="AT303"/>
      <c r="AU303"/>
      <c r="AV303"/>
      <c r="AW303"/>
      <c r="AX303"/>
      <c r="AY303"/>
      <c r="AZ303"/>
      <c r="BA303"/>
      <c r="BB303"/>
      <c r="BC303"/>
    </row>
    <row r="304" spans="1:55" s="27" customFormat="1" x14ac:dyDescent="0.25">
      <c r="A304"/>
      <c r="B304"/>
      <c r="C304"/>
      <c r="D304"/>
      <c r="E304"/>
      <c r="F304"/>
      <c r="G304"/>
      <c r="H304" s="10"/>
      <c r="I304"/>
      <c r="J304" s="46"/>
      <c r="K304"/>
      <c r="L304" s="10"/>
      <c r="M304" s="13"/>
      <c r="N304" s="13"/>
      <c r="O304" s="13"/>
      <c r="P304" s="13"/>
      <c r="Q304" s="56"/>
      <c r="R304" s="56"/>
      <c r="S304" s="56"/>
      <c r="AR304" s="8"/>
      <c r="AT304"/>
      <c r="AU304"/>
      <c r="AV304"/>
      <c r="AW304"/>
      <c r="AX304"/>
      <c r="AY304"/>
      <c r="AZ304"/>
      <c r="BA304"/>
      <c r="BB304"/>
      <c r="BC304"/>
    </row>
    <row r="305" spans="1:55" s="27" customFormat="1" x14ac:dyDescent="0.25">
      <c r="A305"/>
      <c r="B305"/>
      <c r="C305"/>
      <c r="D305"/>
      <c r="E305"/>
      <c r="F305"/>
      <c r="G305"/>
      <c r="H305" s="10"/>
      <c r="I305"/>
      <c r="J305" s="46"/>
      <c r="K305"/>
      <c r="L305" s="10"/>
      <c r="M305" s="13"/>
      <c r="N305" s="13"/>
      <c r="O305" s="13"/>
      <c r="P305" s="13"/>
      <c r="Q305" s="56"/>
      <c r="R305" s="56"/>
      <c r="S305" s="56"/>
      <c r="AR305" s="8"/>
      <c r="AT305"/>
      <c r="AU305"/>
      <c r="AV305"/>
      <c r="AW305"/>
      <c r="AX305"/>
      <c r="AY305"/>
      <c r="AZ305"/>
      <c r="BA305"/>
      <c r="BB305"/>
      <c r="BC305"/>
    </row>
    <row r="306" spans="1:55" s="27" customFormat="1" x14ac:dyDescent="0.25">
      <c r="A306"/>
      <c r="B306"/>
      <c r="C306"/>
      <c r="D306"/>
      <c r="E306"/>
      <c r="F306"/>
      <c r="G306"/>
      <c r="H306" s="10"/>
      <c r="I306"/>
      <c r="J306" s="46"/>
      <c r="K306"/>
      <c r="L306" s="10"/>
      <c r="M306" s="13"/>
      <c r="N306" s="13"/>
      <c r="O306" s="13"/>
      <c r="P306" s="13"/>
      <c r="Q306" s="56"/>
      <c r="R306" s="56"/>
      <c r="S306" s="56"/>
      <c r="AR306" s="8"/>
      <c r="AT306"/>
      <c r="AU306"/>
      <c r="AV306"/>
      <c r="AW306"/>
      <c r="AX306"/>
      <c r="AY306"/>
      <c r="AZ306"/>
      <c r="BA306"/>
      <c r="BB306"/>
      <c r="BC306"/>
    </row>
    <row r="307" spans="1:55" s="27" customFormat="1" x14ac:dyDescent="0.25">
      <c r="A307"/>
      <c r="B307"/>
      <c r="C307"/>
      <c r="D307"/>
      <c r="E307"/>
      <c r="F307"/>
      <c r="G307"/>
      <c r="H307" s="10"/>
      <c r="I307"/>
      <c r="J307" s="46"/>
      <c r="K307"/>
      <c r="L307" s="10"/>
      <c r="M307" s="13"/>
      <c r="N307" s="13"/>
      <c r="O307" s="13"/>
      <c r="P307" s="13"/>
      <c r="Q307" s="56"/>
      <c r="R307" s="56"/>
      <c r="S307" s="56"/>
      <c r="AR307" s="8"/>
      <c r="AT307"/>
      <c r="AU307"/>
      <c r="AV307"/>
      <c r="AW307"/>
      <c r="AX307"/>
      <c r="AY307"/>
      <c r="AZ307"/>
      <c r="BA307"/>
      <c r="BB307"/>
      <c r="BC307"/>
    </row>
    <row r="308" spans="1:55" s="27" customFormat="1" x14ac:dyDescent="0.25">
      <c r="A308"/>
      <c r="B308"/>
      <c r="C308"/>
      <c r="D308"/>
      <c r="E308"/>
      <c r="F308"/>
      <c r="G308"/>
      <c r="H308" s="10"/>
      <c r="I308"/>
      <c r="J308" s="46"/>
      <c r="K308"/>
      <c r="L308" s="10"/>
      <c r="M308" s="13"/>
      <c r="N308" s="13"/>
      <c r="O308" s="13"/>
      <c r="P308" s="13"/>
      <c r="Q308" s="56"/>
      <c r="R308" s="56"/>
      <c r="S308" s="56"/>
      <c r="AR308" s="8"/>
      <c r="AT308"/>
      <c r="AU308"/>
      <c r="AV308"/>
      <c r="AW308"/>
      <c r="AX308"/>
      <c r="AY308"/>
      <c r="AZ308"/>
      <c r="BA308"/>
      <c r="BB308"/>
      <c r="BC308"/>
    </row>
    <row r="309" spans="1:55" s="27" customFormat="1" x14ac:dyDescent="0.25">
      <c r="A309"/>
      <c r="B309"/>
      <c r="C309"/>
      <c r="D309"/>
      <c r="E309"/>
      <c r="F309"/>
      <c r="G309"/>
      <c r="H309" s="10"/>
      <c r="I309"/>
      <c r="J309" s="46"/>
      <c r="K309"/>
      <c r="L309" s="10"/>
      <c r="M309" s="13"/>
      <c r="N309" s="13"/>
      <c r="O309" s="13"/>
      <c r="P309" s="13"/>
      <c r="Q309" s="56"/>
      <c r="R309" s="56"/>
      <c r="S309" s="56"/>
      <c r="AR309" s="8"/>
      <c r="AT309"/>
      <c r="AU309"/>
      <c r="AV309"/>
      <c r="AW309"/>
      <c r="AX309"/>
      <c r="AY309"/>
      <c r="AZ309"/>
      <c r="BA309"/>
      <c r="BB309"/>
      <c r="BC309"/>
    </row>
    <row r="310" spans="1:55" s="27" customFormat="1" x14ac:dyDescent="0.25">
      <c r="A310"/>
      <c r="B310"/>
      <c r="C310"/>
      <c r="D310"/>
      <c r="E310"/>
      <c r="F310"/>
      <c r="G310"/>
      <c r="H310" s="10"/>
      <c r="I310"/>
      <c r="J310" s="46"/>
      <c r="K310"/>
      <c r="L310" s="10"/>
      <c r="M310" s="13"/>
      <c r="N310" s="13"/>
      <c r="O310" s="13"/>
      <c r="P310" s="13"/>
      <c r="Q310" s="56"/>
      <c r="R310" s="56"/>
      <c r="S310" s="56"/>
      <c r="AR310" s="8"/>
      <c r="AT310"/>
      <c r="AU310"/>
      <c r="AV310"/>
      <c r="AW310"/>
      <c r="AX310"/>
      <c r="AY310"/>
      <c r="AZ310"/>
      <c r="BA310"/>
      <c r="BB310"/>
      <c r="BC310"/>
    </row>
    <row r="311" spans="1:55" s="27" customFormat="1" x14ac:dyDescent="0.25">
      <c r="A311"/>
      <c r="B311"/>
      <c r="C311"/>
      <c r="D311"/>
      <c r="E311"/>
      <c r="F311"/>
      <c r="G311"/>
      <c r="H311" s="10"/>
      <c r="I311"/>
      <c r="J311" s="46"/>
      <c r="K311"/>
      <c r="L311" s="10"/>
      <c r="M311" s="13"/>
      <c r="N311" s="13"/>
      <c r="O311" s="13"/>
      <c r="P311" s="13"/>
      <c r="Q311" s="56"/>
      <c r="R311" s="56"/>
      <c r="S311" s="56"/>
      <c r="AR311" s="8"/>
      <c r="AT311"/>
      <c r="AU311"/>
      <c r="AV311"/>
      <c r="AW311"/>
      <c r="AX311"/>
      <c r="AY311"/>
      <c r="AZ311"/>
      <c r="BA311"/>
      <c r="BB311"/>
      <c r="BC311"/>
    </row>
    <row r="312" spans="1:55" s="27" customFormat="1" x14ac:dyDescent="0.25">
      <c r="A312"/>
      <c r="B312"/>
      <c r="C312"/>
      <c r="D312"/>
      <c r="E312"/>
      <c r="F312"/>
      <c r="G312"/>
      <c r="H312" s="10"/>
      <c r="I312"/>
      <c r="J312" s="46"/>
      <c r="K312"/>
      <c r="L312" s="10"/>
      <c r="M312" s="13"/>
      <c r="N312" s="13"/>
      <c r="O312" s="13"/>
      <c r="P312" s="13"/>
      <c r="Q312" s="56"/>
      <c r="R312" s="56"/>
      <c r="S312" s="56"/>
      <c r="AR312" s="8"/>
      <c r="AT312"/>
      <c r="AU312"/>
      <c r="AV312"/>
      <c r="AW312"/>
      <c r="AX312"/>
      <c r="AY312"/>
      <c r="AZ312"/>
      <c r="BA312"/>
      <c r="BB312"/>
      <c r="BC312"/>
    </row>
    <row r="313" spans="1:55" s="27" customFormat="1" x14ac:dyDescent="0.25">
      <c r="A313"/>
      <c r="B313"/>
      <c r="C313"/>
      <c r="D313"/>
      <c r="E313"/>
      <c r="F313"/>
      <c r="G313"/>
      <c r="H313" s="10"/>
      <c r="I313"/>
      <c r="J313" s="46"/>
      <c r="K313"/>
      <c r="L313" s="10"/>
      <c r="M313" s="13"/>
      <c r="N313" s="13"/>
      <c r="O313" s="13"/>
      <c r="P313" s="13"/>
      <c r="Q313" s="56"/>
      <c r="R313" s="56"/>
      <c r="S313" s="56"/>
      <c r="AR313" s="8"/>
      <c r="AT313"/>
      <c r="AU313"/>
      <c r="AV313"/>
      <c r="AW313"/>
      <c r="AX313"/>
      <c r="AY313"/>
      <c r="AZ313"/>
      <c r="BA313"/>
      <c r="BB313"/>
      <c r="BC313"/>
    </row>
    <row r="314" spans="1:55" s="27" customFormat="1" x14ac:dyDescent="0.25">
      <c r="A314"/>
      <c r="B314"/>
      <c r="C314"/>
      <c r="D314"/>
      <c r="E314"/>
      <c r="F314"/>
      <c r="G314"/>
      <c r="H314" s="10"/>
      <c r="I314"/>
      <c r="J314" s="46"/>
      <c r="K314"/>
      <c r="L314" s="10"/>
      <c r="M314" s="13"/>
      <c r="N314" s="13"/>
      <c r="O314" s="13"/>
      <c r="P314" s="13"/>
      <c r="Q314" s="56"/>
      <c r="R314" s="56"/>
      <c r="S314" s="56"/>
      <c r="AR314" s="8"/>
      <c r="AT314"/>
      <c r="AU314"/>
      <c r="AV314"/>
      <c r="AW314"/>
      <c r="AX314"/>
      <c r="AY314"/>
      <c r="AZ314"/>
      <c r="BA314"/>
      <c r="BB314"/>
      <c r="BC314"/>
    </row>
    <row r="315" spans="1:55" s="27" customFormat="1" x14ac:dyDescent="0.25">
      <c r="A315"/>
      <c r="B315"/>
      <c r="C315"/>
      <c r="D315"/>
      <c r="E315"/>
      <c r="F315"/>
      <c r="G315"/>
      <c r="H315" s="10"/>
      <c r="I315"/>
      <c r="J315" s="46"/>
      <c r="K315"/>
      <c r="L315" s="10"/>
      <c r="M315" s="13"/>
      <c r="N315" s="13"/>
      <c r="O315" s="13"/>
      <c r="P315" s="13"/>
      <c r="Q315" s="56"/>
      <c r="R315" s="56"/>
      <c r="S315" s="56"/>
      <c r="AR315" s="8"/>
      <c r="AT315"/>
      <c r="AU315"/>
      <c r="AV315"/>
      <c r="AW315"/>
      <c r="AX315"/>
      <c r="AY315"/>
      <c r="AZ315"/>
      <c r="BA315"/>
      <c r="BB315"/>
      <c r="BC315"/>
    </row>
    <row r="316" spans="1:55" s="27" customFormat="1" x14ac:dyDescent="0.25">
      <c r="A316"/>
      <c r="B316"/>
      <c r="C316"/>
      <c r="D316"/>
      <c r="E316"/>
      <c r="F316"/>
      <c r="G316"/>
      <c r="H316" s="10"/>
      <c r="I316"/>
      <c r="J316" s="46"/>
      <c r="K316"/>
      <c r="L316" s="10"/>
      <c r="M316" s="13"/>
      <c r="N316" s="13"/>
      <c r="O316" s="13"/>
      <c r="P316" s="13"/>
      <c r="Q316" s="56"/>
      <c r="R316" s="56"/>
      <c r="S316" s="56"/>
      <c r="AR316" s="8"/>
      <c r="AT316"/>
      <c r="AU316"/>
      <c r="AV316"/>
      <c r="AW316"/>
      <c r="AX316"/>
      <c r="AY316"/>
      <c r="AZ316"/>
      <c r="BA316"/>
      <c r="BB316"/>
      <c r="BC316"/>
    </row>
    <row r="317" spans="1:55" s="27" customFormat="1" x14ac:dyDescent="0.25">
      <c r="A317"/>
      <c r="B317"/>
      <c r="C317"/>
      <c r="D317"/>
      <c r="E317"/>
      <c r="F317"/>
      <c r="G317"/>
      <c r="H317" s="10"/>
      <c r="I317"/>
      <c r="J317" s="46"/>
      <c r="K317"/>
      <c r="L317" s="10"/>
      <c r="M317" s="13"/>
      <c r="N317" s="13"/>
      <c r="O317" s="13"/>
      <c r="P317" s="13"/>
      <c r="Q317" s="56"/>
      <c r="R317" s="56"/>
      <c r="S317" s="56"/>
      <c r="AR317" s="8"/>
      <c r="AT317"/>
      <c r="AU317"/>
      <c r="AV317"/>
      <c r="AW317"/>
      <c r="AX317"/>
      <c r="AY317"/>
      <c r="AZ317"/>
      <c r="BA317"/>
      <c r="BB317"/>
      <c r="BC317"/>
    </row>
    <row r="318" spans="1:55" s="27" customFormat="1" x14ac:dyDescent="0.25">
      <c r="A318"/>
      <c r="B318"/>
      <c r="C318"/>
      <c r="D318"/>
      <c r="E318"/>
      <c r="F318"/>
      <c r="G318"/>
      <c r="H318" s="10"/>
      <c r="I318"/>
      <c r="J318" s="46"/>
      <c r="K318"/>
      <c r="L318" s="10"/>
      <c r="M318" s="13"/>
      <c r="N318" s="13"/>
      <c r="O318" s="13"/>
      <c r="P318" s="13"/>
      <c r="Q318" s="56"/>
      <c r="R318" s="56"/>
      <c r="S318" s="56"/>
      <c r="AR318" s="8"/>
      <c r="AT318"/>
      <c r="AU318"/>
      <c r="AV318"/>
      <c r="AW318"/>
      <c r="AX318"/>
      <c r="AY318"/>
      <c r="AZ318"/>
      <c r="BA318"/>
      <c r="BB318"/>
      <c r="BC318"/>
    </row>
    <row r="319" spans="1:55" s="27" customFormat="1" x14ac:dyDescent="0.25">
      <c r="A319"/>
      <c r="B319"/>
      <c r="C319"/>
      <c r="D319"/>
      <c r="E319"/>
      <c r="F319"/>
      <c r="G319"/>
      <c r="H319" s="10"/>
      <c r="I319"/>
      <c r="J319" s="46"/>
      <c r="K319"/>
      <c r="L319" s="10"/>
      <c r="M319" s="13"/>
      <c r="N319" s="13"/>
      <c r="O319" s="13"/>
      <c r="P319" s="13"/>
      <c r="Q319" s="56"/>
      <c r="R319" s="56"/>
      <c r="S319" s="56"/>
      <c r="AR319" s="8"/>
      <c r="AT319"/>
      <c r="AU319"/>
      <c r="AV319"/>
      <c r="AW319"/>
      <c r="AX319"/>
      <c r="AY319"/>
      <c r="AZ319"/>
      <c r="BA319"/>
      <c r="BB319"/>
      <c r="BC319"/>
    </row>
    <row r="320" spans="1:55" s="27" customFormat="1" x14ac:dyDescent="0.25">
      <c r="A320"/>
      <c r="B320"/>
      <c r="C320"/>
      <c r="D320"/>
      <c r="E320"/>
      <c r="F320"/>
      <c r="G320"/>
      <c r="H320" s="10"/>
      <c r="I320"/>
      <c r="J320" s="46"/>
      <c r="K320"/>
      <c r="L320" s="10"/>
      <c r="M320" s="13"/>
      <c r="N320" s="13"/>
      <c r="O320" s="13"/>
      <c r="P320" s="13"/>
      <c r="Q320" s="56"/>
      <c r="R320" s="56"/>
      <c r="S320" s="56"/>
      <c r="AR320" s="8"/>
      <c r="AT320"/>
      <c r="AU320"/>
      <c r="AV320"/>
      <c r="AW320"/>
      <c r="AX320"/>
      <c r="AY320"/>
      <c r="AZ320"/>
      <c r="BA320"/>
      <c r="BB320"/>
      <c r="BC320"/>
    </row>
    <row r="321" spans="1:55" s="27" customFormat="1" x14ac:dyDescent="0.25">
      <c r="A321"/>
      <c r="B321"/>
      <c r="C321"/>
      <c r="D321"/>
      <c r="E321"/>
      <c r="F321"/>
      <c r="G321"/>
      <c r="H321" s="10"/>
      <c r="I321"/>
      <c r="J321" s="46"/>
      <c r="K321"/>
      <c r="L321" s="10"/>
      <c r="M321" s="13"/>
      <c r="N321" s="13"/>
      <c r="O321" s="13"/>
      <c r="P321" s="13"/>
      <c r="Q321" s="56"/>
      <c r="R321" s="56"/>
      <c r="S321" s="56"/>
      <c r="AR321" s="8"/>
      <c r="AT321"/>
      <c r="AU321"/>
      <c r="AV321"/>
      <c r="AW321"/>
      <c r="AX321"/>
      <c r="AY321"/>
      <c r="AZ321"/>
      <c r="BA321"/>
      <c r="BB321"/>
      <c r="BC321"/>
    </row>
    <row r="322" spans="1:55" s="27" customFormat="1" x14ac:dyDescent="0.25">
      <c r="A322"/>
      <c r="B322"/>
      <c r="C322"/>
      <c r="D322"/>
      <c r="E322"/>
      <c r="F322"/>
      <c r="G322"/>
      <c r="H322" s="10"/>
      <c r="I322"/>
      <c r="J322" s="46"/>
      <c r="K322"/>
      <c r="L322" s="10"/>
      <c r="M322" s="13"/>
      <c r="N322" s="13"/>
      <c r="O322" s="13"/>
      <c r="P322" s="13"/>
      <c r="Q322" s="56"/>
      <c r="R322" s="56"/>
      <c r="S322" s="56"/>
      <c r="AR322" s="8"/>
      <c r="AT322"/>
      <c r="AU322"/>
      <c r="AV322"/>
      <c r="AW322"/>
      <c r="AX322"/>
      <c r="AY322"/>
      <c r="AZ322"/>
      <c r="BA322"/>
      <c r="BB322"/>
      <c r="BC322"/>
    </row>
    <row r="323" spans="1:55" s="27" customFormat="1" x14ac:dyDescent="0.25">
      <c r="A323"/>
      <c r="B323"/>
      <c r="C323"/>
      <c r="D323"/>
      <c r="E323"/>
      <c r="F323"/>
      <c r="G323"/>
      <c r="H323" s="10"/>
      <c r="I323"/>
      <c r="J323" s="46"/>
      <c r="K323"/>
      <c r="L323" s="10"/>
      <c r="M323" s="13"/>
      <c r="N323" s="13"/>
      <c r="O323" s="13"/>
      <c r="P323" s="13"/>
      <c r="Q323" s="56"/>
      <c r="R323" s="56"/>
      <c r="S323" s="56"/>
      <c r="AR323" s="8"/>
      <c r="AT323"/>
      <c r="AU323"/>
      <c r="AV323"/>
      <c r="AW323"/>
      <c r="AX323"/>
      <c r="AY323"/>
      <c r="AZ323"/>
      <c r="BA323"/>
      <c r="BB323"/>
      <c r="BC323"/>
    </row>
    <row r="324" spans="1:55" s="27" customFormat="1" x14ac:dyDescent="0.25">
      <c r="A324"/>
      <c r="B324"/>
      <c r="C324"/>
      <c r="D324"/>
      <c r="E324"/>
      <c r="F324"/>
      <c r="G324"/>
      <c r="H324" s="10"/>
      <c r="I324"/>
      <c r="J324" s="46"/>
      <c r="K324"/>
      <c r="L324" s="10"/>
      <c r="M324" s="13"/>
      <c r="N324" s="13"/>
      <c r="O324" s="13"/>
      <c r="P324" s="13"/>
      <c r="Q324" s="56"/>
      <c r="R324" s="56"/>
      <c r="S324" s="56"/>
      <c r="AR324" s="8"/>
      <c r="AT324"/>
      <c r="AU324"/>
      <c r="AV324"/>
      <c r="AW324"/>
      <c r="AX324"/>
      <c r="AY324"/>
      <c r="AZ324"/>
      <c r="BA324"/>
      <c r="BB324"/>
      <c r="BC324"/>
    </row>
    <row r="325" spans="1:55" s="27" customFormat="1" x14ac:dyDescent="0.25">
      <c r="A325"/>
      <c r="B325"/>
      <c r="C325"/>
      <c r="D325"/>
      <c r="E325"/>
      <c r="F325"/>
      <c r="G325"/>
      <c r="H325" s="10"/>
      <c r="I325"/>
      <c r="J325" s="46"/>
      <c r="K325"/>
      <c r="L325" s="10"/>
      <c r="M325" s="13"/>
      <c r="N325" s="13"/>
      <c r="O325" s="13"/>
      <c r="P325" s="13"/>
      <c r="Q325" s="56"/>
      <c r="R325" s="56"/>
      <c r="S325" s="56"/>
      <c r="AR325" s="8"/>
      <c r="AT325"/>
      <c r="AU325"/>
      <c r="AV325"/>
      <c r="AW325"/>
      <c r="AX325"/>
      <c r="AY325"/>
      <c r="AZ325"/>
      <c r="BA325"/>
      <c r="BB325"/>
      <c r="BC325"/>
    </row>
    <row r="326" spans="1:55" s="27" customFormat="1" x14ac:dyDescent="0.25">
      <c r="A326"/>
      <c r="B326"/>
      <c r="C326"/>
      <c r="D326"/>
      <c r="E326"/>
      <c r="F326"/>
      <c r="G326"/>
      <c r="H326" s="10"/>
      <c r="I326"/>
      <c r="J326" s="46"/>
      <c r="K326"/>
      <c r="L326" s="10"/>
      <c r="M326" s="13"/>
      <c r="N326" s="13"/>
      <c r="O326" s="13"/>
      <c r="P326" s="13"/>
      <c r="Q326" s="56"/>
      <c r="R326" s="56"/>
      <c r="S326" s="56"/>
      <c r="AR326" s="8"/>
      <c r="AT326"/>
      <c r="AU326"/>
      <c r="AV326"/>
      <c r="AW326"/>
      <c r="AX326"/>
      <c r="AY326"/>
      <c r="AZ326"/>
      <c r="BA326"/>
      <c r="BB326"/>
      <c r="BC326"/>
    </row>
    <row r="327" spans="1:55" s="27" customFormat="1" x14ac:dyDescent="0.25">
      <c r="A327"/>
      <c r="B327"/>
      <c r="C327"/>
      <c r="D327"/>
      <c r="E327"/>
      <c r="F327"/>
      <c r="G327"/>
      <c r="H327" s="10"/>
      <c r="I327"/>
      <c r="J327" s="46"/>
      <c r="K327"/>
      <c r="L327" s="10"/>
      <c r="M327" s="13"/>
      <c r="N327" s="13"/>
      <c r="O327" s="13"/>
      <c r="P327" s="13"/>
      <c r="Q327" s="56"/>
      <c r="R327" s="56"/>
      <c r="S327" s="56"/>
      <c r="AR327" s="8"/>
      <c r="AT327"/>
      <c r="AU327"/>
      <c r="AV327"/>
      <c r="AW327"/>
      <c r="AX327"/>
      <c r="AY327"/>
      <c r="AZ327"/>
      <c r="BA327"/>
      <c r="BB327"/>
      <c r="BC327"/>
    </row>
    <row r="328" spans="1:55" s="27" customFormat="1" x14ac:dyDescent="0.25">
      <c r="A328"/>
      <c r="B328"/>
      <c r="C328"/>
      <c r="D328"/>
      <c r="E328"/>
      <c r="F328"/>
      <c r="G328"/>
      <c r="H328" s="10"/>
      <c r="I328"/>
      <c r="J328" s="46"/>
      <c r="K328"/>
      <c r="L328" s="10"/>
      <c r="M328" s="13"/>
      <c r="N328" s="13"/>
      <c r="O328" s="13"/>
      <c r="P328" s="13"/>
      <c r="Q328" s="56"/>
      <c r="R328" s="56"/>
      <c r="S328" s="56"/>
      <c r="AR328" s="8"/>
      <c r="AT328"/>
      <c r="AU328"/>
      <c r="AV328"/>
      <c r="AW328"/>
      <c r="AX328"/>
      <c r="AY328"/>
      <c r="AZ328"/>
      <c r="BA328"/>
      <c r="BB328"/>
      <c r="BC328"/>
    </row>
    <row r="329" spans="1:55" s="27" customFormat="1" x14ac:dyDescent="0.25">
      <c r="A329"/>
      <c r="B329"/>
      <c r="C329"/>
      <c r="D329"/>
      <c r="E329"/>
      <c r="F329"/>
      <c r="G329"/>
      <c r="H329" s="10"/>
      <c r="I329"/>
      <c r="J329" s="46"/>
      <c r="K329"/>
      <c r="L329" s="10"/>
      <c r="M329" s="13"/>
      <c r="N329" s="13"/>
      <c r="O329" s="13"/>
      <c r="P329" s="13"/>
      <c r="Q329" s="56"/>
      <c r="R329" s="56"/>
      <c r="S329" s="56"/>
      <c r="AR329" s="8"/>
      <c r="AT329"/>
      <c r="AU329"/>
      <c r="AV329"/>
      <c r="AW329"/>
      <c r="AX329"/>
      <c r="AY329"/>
      <c r="AZ329"/>
      <c r="BA329"/>
      <c r="BB329"/>
      <c r="BC329"/>
    </row>
    <row r="330" spans="1:55" s="27" customFormat="1" x14ac:dyDescent="0.25">
      <c r="A330"/>
      <c r="B330"/>
      <c r="C330"/>
      <c r="D330"/>
      <c r="E330"/>
      <c r="F330"/>
      <c r="G330"/>
      <c r="H330" s="10"/>
      <c r="I330"/>
      <c r="J330" s="46"/>
      <c r="K330"/>
      <c r="L330" s="10"/>
      <c r="M330" s="13"/>
      <c r="N330" s="13"/>
      <c r="O330" s="13"/>
      <c r="P330" s="13"/>
      <c r="Q330" s="56"/>
      <c r="R330" s="56"/>
      <c r="S330" s="56"/>
      <c r="AR330" s="8"/>
      <c r="AT330"/>
      <c r="AU330"/>
      <c r="AV330"/>
      <c r="AW330"/>
      <c r="AX330"/>
      <c r="AY330"/>
      <c r="AZ330"/>
      <c r="BA330"/>
      <c r="BB330"/>
      <c r="BC330"/>
    </row>
    <row r="331" spans="1:55" s="27" customFormat="1" x14ac:dyDescent="0.25">
      <c r="A331"/>
      <c r="B331"/>
      <c r="C331"/>
      <c r="D331"/>
      <c r="E331"/>
      <c r="F331"/>
      <c r="G331"/>
      <c r="H331" s="10"/>
      <c r="I331"/>
      <c r="J331" s="46"/>
      <c r="K331"/>
      <c r="L331" s="10"/>
      <c r="M331" s="13"/>
      <c r="N331" s="13"/>
      <c r="O331" s="13"/>
      <c r="P331" s="13"/>
      <c r="Q331" s="56"/>
      <c r="R331" s="56"/>
      <c r="S331" s="56"/>
      <c r="AR331" s="8"/>
      <c r="AT331"/>
      <c r="AU331"/>
      <c r="AV331"/>
      <c r="AW331"/>
      <c r="AX331"/>
      <c r="AY331"/>
      <c r="AZ331"/>
      <c r="BA331"/>
      <c r="BB331"/>
      <c r="BC331"/>
    </row>
    <row r="332" spans="1:55" s="27" customFormat="1" x14ac:dyDescent="0.25">
      <c r="A332"/>
      <c r="B332"/>
      <c r="C332"/>
      <c r="D332"/>
      <c r="E332"/>
      <c r="F332"/>
      <c r="G332"/>
      <c r="H332" s="10"/>
      <c r="I332"/>
      <c r="J332" s="46"/>
      <c r="K332"/>
      <c r="L332" s="10"/>
      <c r="M332" s="13"/>
      <c r="N332" s="13"/>
      <c r="O332" s="13"/>
      <c r="P332" s="13"/>
      <c r="Q332" s="56"/>
      <c r="R332" s="56"/>
      <c r="S332" s="56"/>
      <c r="AR332" s="8"/>
      <c r="AT332"/>
      <c r="AU332"/>
      <c r="AV332"/>
      <c r="AW332"/>
      <c r="AX332"/>
      <c r="AY332"/>
      <c r="AZ332"/>
      <c r="BA332"/>
      <c r="BB332"/>
      <c r="BC332"/>
    </row>
    <row r="333" spans="1:55" s="27" customFormat="1" x14ac:dyDescent="0.25">
      <c r="A333"/>
      <c r="B333"/>
      <c r="C333"/>
      <c r="D333"/>
      <c r="E333"/>
      <c r="F333"/>
      <c r="G333"/>
      <c r="H333" s="10"/>
      <c r="I333"/>
      <c r="J333" s="46"/>
      <c r="K333"/>
      <c r="L333" s="10"/>
      <c r="M333" s="13"/>
      <c r="N333" s="13"/>
      <c r="O333" s="13"/>
      <c r="P333" s="13"/>
      <c r="Q333" s="56"/>
      <c r="R333" s="56"/>
      <c r="S333" s="56"/>
      <c r="AR333" s="8"/>
      <c r="AT333"/>
      <c r="AU333"/>
      <c r="AV333"/>
      <c r="AW333"/>
      <c r="AX333"/>
      <c r="AY333"/>
      <c r="AZ333"/>
      <c r="BA333"/>
      <c r="BB333"/>
      <c r="BC333"/>
    </row>
    <row r="334" spans="1:55" s="27" customFormat="1" x14ac:dyDescent="0.25">
      <c r="A334"/>
      <c r="B334"/>
      <c r="C334"/>
      <c r="D334"/>
      <c r="E334"/>
      <c r="F334"/>
      <c r="G334"/>
      <c r="H334" s="10"/>
      <c r="I334"/>
      <c r="J334" s="46"/>
      <c r="K334"/>
      <c r="L334" s="10"/>
      <c r="M334" s="13"/>
      <c r="N334" s="13"/>
      <c r="O334" s="13"/>
      <c r="P334" s="13"/>
      <c r="Q334" s="56"/>
      <c r="R334" s="56"/>
      <c r="S334" s="56"/>
      <c r="AR334" s="8"/>
      <c r="AT334"/>
      <c r="AU334"/>
      <c r="AV334"/>
      <c r="AW334"/>
      <c r="AX334"/>
      <c r="AY334"/>
      <c r="AZ334"/>
      <c r="BA334"/>
      <c r="BB334"/>
      <c r="BC334"/>
    </row>
    <row r="335" spans="1:55" s="27" customFormat="1" x14ac:dyDescent="0.25">
      <c r="A335"/>
      <c r="B335"/>
      <c r="C335"/>
      <c r="D335"/>
      <c r="E335"/>
      <c r="F335"/>
      <c r="G335"/>
      <c r="H335" s="10"/>
      <c r="I335"/>
      <c r="J335" s="46"/>
      <c r="K335"/>
      <c r="L335" s="10"/>
      <c r="M335" s="13"/>
      <c r="N335" s="13"/>
      <c r="O335" s="13"/>
      <c r="P335" s="13"/>
      <c r="Q335" s="56"/>
      <c r="R335" s="56"/>
      <c r="S335" s="56"/>
      <c r="AR335" s="8"/>
      <c r="AT335"/>
      <c r="AU335"/>
      <c r="AV335"/>
      <c r="AW335"/>
      <c r="AX335"/>
      <c r="AY335"/>
      <c r="AZ335"/>
      <c r="BA335"/>
      <c r="BB335"/>
      <c r="BC335"/>
    </row>
    <row r="336" spans="1:55" s="27" customFormat="1" x14ac:dyDescent="0.25">
      <c r="A336"/>
      <c r="B336"/>
      <c r="C336"/>
      <c r="D336"/>
      <c r="E336"/>
      <c r="F336"/>
      <c r="G336"/>
      <c r="H336" s="10"/>
      <c r="I336"/>
      <c r="J336" s="46"/>
      <c r="K336"/>
      <c r="L336" s="10"/>
      <c r="M336" s="13"/>
      <c r="N336" s="13"/>
      <c r="O336" s="13"/>
      <c r="P336" s="13"/>
      <c r="Q336" s="56"/>
      <c r="R336" s="56"/>
      <c r="S336" s="56"/>
      <c r="AR336" s="8"/>
      <c r="AT336"/>
      <c r="AU336"/>
      <c r="AV336"/>
      <c r="AW336"/>
      <c r="AX336"/>
      <c r="AY336"/>
      <c r="AZ336"/>
      <c r="BA336"/>
      <c r="BB336"/>
      <c r="BC336"/>
    </row>
    <row r="337" spans="1:55" s="27" customFormat="1" x14ac:dyDescent="0.25">
      <c r="A337"/>
      <c r="B337"/>
      <c r="C337"/>
      <c r="D337"/>
      <c r="E337"/>
      <c r="F337"/>
      <c r="G337"/>
      <c r="H337" s="10"/>
      <c r="I337"/>
      <c r="J337" s="46"/>
      <c r="K337"/>
      <c r="L337" s="10"/>
      <c r="M337" s="13"/>
      <c r="N337" s="13"/>
      <c r="O337" s="13"/>
      <c r="P337" s="13"/>
      <c r="Q337" s="56"/>
      <c r="R337" s="56"/>
      <c r="S337" s="56"/>
      <c r="AR337" s="8"/>
      <c r="AT337"/>
      <c r="AU337"/>
      <c r="AV337"/>
      <c r="AW337"/>
      <c r="AX337"/>
      <c r="AY337"/>
      <c r="AZ337"/>
      <c r="BA337"/>
      <c r="BB337"/>
      <c r="BC337"/>
    </row>
    <row r="338" spans="1:55" s="27" customFormat="1" x14ac:dyDescent="0.25">
      <c r="A338"/>
      <c r="B338"/>
      <c r="C338"/>
      <c r="D338"/>
      <c r="E338"/>
      <c r="F338"/>
      <c r="G338"/>
      <c r="H338" s="10"/>
      <c r="I338"/>
      <c r="J338" s="46"/>
      <c r="K338"/>
      <c r="L338" s="10"/>
      <c r="M338" s="13"/>
      <c r="N338" s="13"/>
      <c r="O338" s="13"/>
      <c r="P338" s="13"/>
      <c r="Q338" s="56"/>
      <c r="R338" s="56"/>
      <c r="S338" s="56"/>
      <c r="AR338" s="8"/>
      <c r="AT338"/>
      <c r="AU338"/>
      <c r="AV338"/>
      <c r="AW338"/>
      <c r="AX338"/>
      <c r="AY338"/>
      <c r="AZ338"/>
      <c r="BA338"/>
      <c r="BB338"/>
      <c r="BC338"/>
    </row>
    <row r="339" spans="1:55" s="27" customFormat="1" x14ac:dyDescent="0.25">
      <c r="A339"/>
      <c r="B339"/>
      <c r="C339"/>
      <c r="D339"/>
      <c r="E339"/>
      <c r="F339"/>
      <c r="G339"/>
      <c r="H339" s="10"/>
      <c r="I339"/>
      <c r="J339" s="46"/>
      <c r="K339"/>
      <c r="L339" s="10"/>
      <c r="M339" s="13"/>
      <c r="N339" s="13"/>
      <c r="O339" s="13"/>
      <c r="P339" s="13"/>
      <c r="Q339" s="56"/>
      <c r="R339" s="56"/>
      <c r="S339" s="56"/>
      <c r="AR339" s="8"/>
      <c r="AT339"/>
      <c r="AU339"/>
      <c r="AV339"/>
      <c r="AW339"/>
      <c r="AX339"/>
      <c r="AY339"/>
      <c r="AZ339"/>
      <c r="BA339"/>
      <c r="BB339"/>
      <c r="BC339"/>
    </row>
    <row r="340" spans="1:55" s="27" customFormat="1" x14ac:dyDescent="0.25">
      <c r="A340"/>
      <c r="B340"/>
      <c r="C340"/>
      <c r="D340"/>
      <c r="E340"/>
      <c r="F340"/>
      <c r="G340"/>
      <c r="H340" s="10"/>
      <c r="I340"/>
      <c r="J340" s="46"/>
      <c r="K340"/>
      <c r="L340" s="10"/>
      <c r="M340" s="13"/>
      <c r="N340" s="13"/>
      <c r="O340" s="13"/>
      <c r="P340" s="13"/>
      <c r="Q340" s="56"/>
      <c r="R340" s="56"/>
      <c r="S340" s="56"/>
      <c r="AR340" s="8"/>
      <c r="AT340"/>
      <c r="AU340"/>
      <c r="AV340"/>
      <c r="AW340"/>
      <c r="AX340"/>
      <c r="AY340"/>
      <c r="AZ340"/>
      <c r="BA340"/>
      <c r="BB340"/>
      <c r="BC340"/>
    </row>
    <row r="341" spans="1:55" s="27" customFormat="1" x14ac:dyDescent="0.25">
      <c r="A341"/>
      <c r="B341"/>
      <c r="C341"/>
      <c r="D341"/>
      <c r="E341"/>
      <c r="F341"/>
      <c r="G341"/>
      <c r="H341" s="10"/>
      <c r="I341"/>
      <c r="J341" s="46"/>
      <c r="K341"/>
      <c r="L341" s="10"/>
      <c r="M341" s="13"/>
      <c r="N341" s="13"/>
      <c r="O341" s="13"/>
      <c r="P341" s="13"/>
      <c r="Q341" s="56"/>
      <c r="R341" s="56"/>
      <c r="S341" s="56"/>
      <c r="AR341" s="8"/>
      <c r="AT341"/>
      <c r="AU341"/>
      <c r="AV341"/>
      <c r="AW341"/>
      <c r="AX341"/>
      <c r="AY341"/>
      <c r="AZ341"/>
      <c r="BA341"/>
      <c r="BB341"/>
      <c r="BC341"/>
    </row>
    <row r="342" spans="1:55" s="27" customFormat="1" x14ac:dyDescent="0.25">
      <c r="A342"/>
      <c r="B342"/>
      <c r="C342"/>
      <c r="D342"/>
      <c r="E342"/>
      <c r="F342"/>
      <c r="G342"/>
      <c r="H342" s="10"/>
      <c r="I342"/>
      <c r="J342" s="46"/>
      <c r="K342"/>
      <c r="L342" s="10"/>
      <c r="M342" s="13"/>
      <c r="N342" s="13"/>
      <c r="O342" s="13"/>
      <c r="P342" s="13"/>
      <c r="Q342" s="56"/>
      <c r="R342" s="56"/>
      <c r="S342" s="56"/>
      <c r="AR342" s="8"/>
      <c r="AT342"/>
      <c r="AU342"/>
      <c r="AV342"/>
      <c r="AW342"/>
      <c r="AX342"/>
      <c r="AY342"/>
      <c r="AZ342"/>
      <c r="BA342"/>
      <c r="BB342"/>
      <c r="BC342"/>
    </row>
    <row r="343" spans="1:55" s="27" customFormat="1" x14ac:dyDescent="0.25">
      <c r="A343"/>
      <c r="B343"/>
      <c r="C343"/>
      <c r="D343"/>
      <c r="E343"/>
      <c r="F343"/>
      <c r="G343"/>
      <c r="H343" s="10"/>
      <c r="I343"/>
      <c r="J343" s="46"/>
      <c r="K343"/>
      <c r="L343" s="10"/>
      <c r="M343" s="13"/>
      <c r="N343" s="13"/>
      <c r="O343" s="13"/>
      <c r="P343" s="13"/>
      <c r="Q343" s="56"/>
      <c r="R343" s="56"/>
      <c r="S343" s="56"/>
      <c r="AR343" s="8"/>
      <c r="AT343"/>
      <c r="AU343"/>
      <c r="AV343"/>
      <c r="AW343"/>
      <c r="AX343"/>
      <c r="AY343"/>
      <c r="AZ343"/>
      <c r="BA343"/>
      <c r="BB343"/>
      <c r="BC343"/>
    </row>
    <row r="344" spans="1:55" s="27" customFormat="1" x14ac:dyDescent="0.25">
      <c r="A344"/>
      <c r="B344"/>
      <c r="C344"/>
      <c r="D344"/>
      <c r="E344"/>
      <c r="F344"/>
      <c r="G344"/>
      <c r="H344" s="10"/>
      <c r="I344"/>
      <c r="J344" s="46"/>
      <c r="K344"/>
      <c r="L344" s="10"/>
      <c r="M344" s="13"/>
      <c r="N344" s="13"/>
      <c r="O344" s="13"/>
      <c r="P344" s="13"/>
      <c r="Q344" s="56"/>
      <c r="R344" s="56"/>
      <c r="S344" s="56"/>
      <c r="AR344" s="8"/>
      <c r="AT344"/>
      <c r="AU344"/>
      <c r="AV344"/>
      <c r="AW344"/>
      <c r="AX344"/>
      <c r="AY344"/>
      <c r="AZ344"/>
      <c r="BA344"/>
      <c r="BB344"/>
      <c r="BC344"/>
    </row>
    <row r="345" spans="1:55" s="27" customFormat="1" x14ac:dyDescent="0.25">
      <c r="A345"/>
      <c r="B345"/>
      <c r="C345"/>
      <c r="D345"/>
      <c r="E345"/>
      <c r="F345"/>
      <c r="G345"/>
      <c r="H345" s="10"/>
      <c r="I345"/>
      <c r="J345" s="46"/>
      <c r="K345"/>
      <c r="L345" s="10"/>
      <c r="M345" s="13"/>
      <c r="N345" s="13"/>
      <c r="O345" s="13"/>
      <c r="P345" s="13"/>
      <c r="Q345" s="56"/>
      <c r="R345" s="56"/>
      <c r="S345" s="56"/>
      <c r="AR345" s="8"/>
      <c r="AT345"/>
      <c r="AU345"/>
      <c r="AV345"/>
      <c r="AW345"/>
      <c r="AX345"/>
      <c r="AY345"/>
      <c r="AZ345"/>
      <c r="BA345"/>
      <c r="BB345"/>
      <c r="BC345"/>
    </row>
    <row r="346" spans="1:55" s="27" customFormat="1" x14ac:dyDescent="0.25">
      <c r="A346"/>
      <c r="B346"/>
      <c r="C346"/>
      <c r="D346"/>
      <c r="E346"/>
      <c r="F346"/>
      <c r="G346"/>
      <c r="H346" s="10"/>
      <c r="I346"/>
      <c r="J346" s="46"/>
      <c r="K346"/>
      <c r="L346" s="10"/>
      <c r="M346" s="13"/>
      <c r="N346" s="13"/>
      <c r="O346" s="13"/>
      <c r="P346" s="13"/>
      <c r="Q346" s="56"/>
      <c r="R346" s="56"/>
      <c r="S346" s="56"/>
      <c r="AR346" s="8"/>
      <c r="AT346"/>
      <c r="AU346"/>
      <c r="AV346"/>
      <c r="AW346"/>
      <c r="AX346"/>
      <c r="AY346"/>
      <c r="AZ346"/>
      <c r="BA346"/>
      <c r="BB346"/>
      <c r="BC346"/>
    </row>
    <row r="347" spans="1:55" s="27" customFormat="1" x14ac:dyDescent="0.25">
      <c r="A347"/>
      <c r="B347"/>
      <c r="C347"/>
      <c r="D347"/>
      <c r="E347"/>
      <c r="F347"/>
      <c r="G347"/>
      <c r="H347" s="10"/>
      <c r="I347"/>
      <c r="J347" s="46"/>
      <c r="K347"/>
      <c r="L347" s="10"/>
      <c r="M347" s="13"/>
      <c r="N347" s="13"/>
      <c r="O347" s="13"/>
      <c r="P347" s="13"/>
      <c r="Q347" s="56"/>
      <c r="R347" s="56"/>
      <c r="S347" s="56"/>
      <c r="AR347" s="8"/>
      <c r="AT347"/>
      <c r="AU347"/>
      <c r="AV347"/>
      <c r="AW347"/>
      <c r="AX347"/>
      <c r="AY347"/>
      <c r="AZ347"/>
      <c r="BA347"/>
      <c r="BB347"/>
      <c r="BC347"/>
    </row>
    <row r="348" spans="1:55" s="27" customFormat="1" x14ac:dyDescent="0.25">
      <c r="A348"/>
      <c r="B348"/>
      <c r="C348"/>
      <c r="D348"/>
      <c r="E348"/>
      <c r="F348"/>
      <c r="G348"/>
      <c r="H348" s="10"/>
      <c r="I348"/>
      <c r="J348" s="46"/>
      <c r="K348"/>
      <c r="L348" s="10"/>
      <c r="M348" s="13"/>
      <c r="N348" s="13"/>
      <c r="O348" s="13"/>
      <c r="P348" s="13"/>
      <c r="Q348" s="56"/>
      <c r="R348" s="56"/>
      <c r="S348" s="56"/>
      <c r="AR348" s="8"/>
      <c r="AT348"/>
      <c r="AU348"/>
      <c r="AV348"/>
      <c r="AW348"/>
      <c r="AX348"/>
      <c r="AY348"/>
      <c r="AZ348"/>
      <c r="BA348"/>
      <c r="BB348"/>
      <c r="BC348"/>
    </row>
    <row r="349" spans="1:55" s="27" customFormat="1" x14ac:dyDescent="0.25">
      <c r="A349"/>
      <c r="B349"/>
      <c r="C349"/>
      <c r="D349"/>
      <c r="E349"/>
      <c r="F349"/>
      <c r="G349"/>
      <c r="H349" s="10"/>
      <c r="I349"/>
      <c r="J349" s="46"/>
      <c r="K349"/>
      <c r="L349" s="10"/>
      <c r="M349" s="13"/>
      <c r="N349" s="13"/>
      <c r="O349" s="13"/>
      <c r="P349" s="13"/>
      <c r="Q349" s="56"/>
      <c r="R349" s="56"/>
      <c r="S349" s="56"/>
      <c r="AR349" s="8"/>
      <c r="AT349"/>
      <c r="AU349"/>
      <c r="AV349"/>
      <c r="AW349"/>
      <c r="AX349"/>
      <c r="AY349"/>
      <c r="AZ349"/>
      <c r="BA349"/>
      <c r="BB349"/>
      <c r="BC349"/>
    </row>
    <row r="350" spans="1:55" s="27" customFormat="1" x14ac:dyDescent="0.25">
      <c r="A350"/>
      <c r="B350"/>
      <c r="C350"/>
      <c r="D350"/>
      <c r="E350"/>
      <c r="F350"/>
      <c r="G350"/>
      <c r="H350" s="10"/>
      <c r="I350"/>
      <c r="J350" s="46"/>
      <c r="K350"/>
      <c r="L350" s="10"/>
      <c r="M350" s="13"/>
      <c r="N350" s="13"/>
      <c r="O350" s="13"/>
      <c r="P350" s="13"/>
      <c r="Q350" s="56"/>
      <c r="R350" s="56"/>
      <c r="S350" s="56"/>
      <c r="AR350" s="8"/>
      <c r="AT350"/>
      <c r="AU350"/>
      <c r="AV350"/>
      <c r="AW350"/>
      <c r="AX350"/>
      <c r="AY350"/>
      <c r="AZ350"/>
      <c r="BA350"/>
      <c r="BB350"/>
      <c r="BC350"/>
    </row>
    <row r="351" spans="1:55" s="27" customFormat="1" x14ac:dyDescent="0.25">
      <c r="A351"/>
      <c r="B351"/>
      <c r="C351"/>
      <c r="D351"/>
      <c r="E351"/>
      <c r="F351"/>
      <c r="G351"/>
      <c r="H351" s="10"/>
      <c r="I351"/>
      <c r="J351" s="46"/>
      <c r="K351"/>
      <c r="L351" s="10"/>
      <c r="M351" s="13"/>
      <c r="N351" s="13"/>
      <c r="O351" s="13"/>
      <c r="P351" s="13"/>
      <c r="Q351" s="56"/>
      <c r="R351" s="56"/>
      <c r="S351" s="56"/>
      <c r="AR351" s="8"/>
      <c r="AT351"/>
      <c r="AU351"/>
      <c r="AV351"/>
      <c r="AW351"/>
      <c r="AX351"/>
      <c r="AY351"/>
      <c r="AZ351"/>
      <c r="BA351"/>
      <c r="BB351"/>
      <c r="BC351"/>
    </row>
    <row r="352" spans="1:55" s="27" customFormat="1" x14ac:dyDescent="0.25">
      <c r="A352"/>
      <c r="B352"/>
      <c r="C352"/>
      <c r="D352"/>
      <c r="E352"/>
      <c r="F352"/>
      <c r="G352"/>
      <c r="H352" s="10"/>
      <c r="I352"/>
      <c r="J352" s="46"/>
      <c r="K352"/>
      <c r="L352" s="10"/>
      <c r="M352" s="13"/>
      <c r="N352" s="13"/>
      <c r="O352" s="13"/>
      <c r="P352" s="13"/>
      <c r="Q352" s="56"/>
      <c r="R352" s="56"/>
      <c r="S352" s="56"/>
      <c r="AR352" s="8"/>
      <c r="AT352"/>
      <c r="AU352"/>
      <c r="AV352"/>
      <c r="AW352"/>
      <c r="AX352"/>
      <c r="AY352"/>
      <c r="AZ352"/>
      <c r="BA352"/>
      <c r="BB352"/>
      <c r="BC352"/>
    </row>
    <row r="353" spans="1:55" s="27" customFormat="1" x14ac:dyDescent="0.25">
      <c r="A353"/>
      <c r="B353"/>
      <c r="C353"/>
      <c r="D353"/>
      <c r="E353"/>
      <c r="F353"/>
      <c r="G353"/>
      <c r="H353" s="10"/>
      <c r="I353"/>
      <c r="J353" s="46"/>
      <c r="K353"/>
      <c r="L353" s="10"/>
      <c r="M353" s="13"/>
      <c r="N353" s="13"/>
      <c r="O353" s="13"/>
      <c r="P353" s="13"/>
      <c r="Q353" s="56"/>
      <c r="R353" s="56"/>
      <c r="S353" s="56"/>
      <c r="AR353" s="8"/>
      <c r="AT353"/>
      <c r="AU353"/>
      <c r="AV353"/>
      <c r="AW353"/>
      <c r="AX353"/>
      <c r="AY353"/>
      <c r="AZ353"/>
      <c r="BA353"/>
      <c r="BB353"/>
      <c r="BC353"/>
    </row>
    <row r="354" spans="1:55" s="27" customFormat="1" x14ac:dyDescent="0.25">
      <c r="A354"/>
      <c r="B354"/>
      <c r="C354"/>
      <c r="D354"/>
      <c r="E354"/>
      <c r="F354"/>
      <c r="G354"/>
      <c r="H354" s="10"/>
      <c r="I354"/>
      <c r="J354" s="46"/>
      <c r="K354"/>
      <c r="L354" s="10"/>
      <c r="M354" s="13"/>
      <c r="N354" s="13"/>
      <c r="O354" s="13"/>
      <c r="P354" s="13"/>
      <c r="Q354" s="56"/>
      <c r="R354" s="56"/>
      <c r="S354" s="56"/>
      <c r="AR354" s="8"/>
      <c r="AT354"/>
      <c r="AU354"/>
      <c r="AV354"/>
      <c r="AW354"/>
      <c r="AX354"/>
      <c r="AY354"/>
      <c r="AZ354"/>
      <c r="BA354"/>
      <c r="BB354"/>
      <c r="BC354"/>
    </row>
    <row r="355" spans="1:55" s="27" customFormat="1" x14ac:dyDescent="0.25">
      <c r="A355"/>
      <c r="B355"/>
      <c r="C355"/>
      <c r="D355"/>
      <c r="E355"/>
      <c r="F355"/>
      <c r="G355"/>
      <c r="H355" s="10"/>
      <c r="I355"/>
      <c r="J355" s="46"/>
      <c r="K355"/>
      <c r="L355" s="10"/>
      <c r="M355" s="13"/>
      <c r="N355" s="13"/>
      <c r="O355" s="13"/>
      <c r="P355" s="13"/>
      <c r="Q355" s="56"/>
      <c r="R355" s="56"/>
      <c r="S355" s="56"/>
      <c r="AR355" s="8"/>
      <c r="AT355"/>
      <c r="AU355"/>
      <c r="AV355"/>
      <c r="AW355"/>
      <c r="AX355"/>
      <c r="AY355"/>
      <c r="AZ355"/>
      <c r="BA355"/>
      <c r="BB355"/>
      <c r="BC355"/>
    </row>
    <row r="356" spans="1:55" s="27" customFormat="1" x14ac:dyDescent="0.25">
      <c r="A356"/>
      <c r="B356"/>
      <c r="C356"/>
      <c r="D356"/>
      <c r="E356"/>
      <c r="F356"/>
      <c r="G356"/>
      <c r="H356" s="10"/>
      <c r="I356"/>
      <c r="J356" s="46"/>
      <c r="K356"/>
      <c r="L356" s="10"/>
      <c r="M356" s="13"/>
      <c r="N356" s="13"/>
      <c r="O356" s="13"/>
      <c r="P356" s="13"/>
      <c r="Q356" s="56"/>
      <c r="R356" s="56"/>
      <c r="S356" s="56"/>
      <c r="AR356" s="8"/>
      <c r="AT356"/>
      <c r="AU356"/>
      <c r="AV356"/>
      <c r="AW356"/>
      <c r="AX356"/>
      <c r="AY356"/>
      <c r="AZ356"/>
      <c r="BA356"/>
      <c r="BB356"/>
      <c r="BC356"/>
    </row>
    <row r="357" spans="1:55" s="27" customFormat="1" x14ac:dyDescent="0.25">
      <c r="A357"/>
      <c r="B357"/>
      <c r="C357"/>
      <c r="D357"/>
      <c r="E357"/>
      <c r="F357"/>
      <c r="G357"/>
      <c r="H357" s="10"/>
      <c r="I357"/>
      <c r="J357" s="46"/>
      <c r="K357"/>
      <c r="L357" s="10"/>
      <c r="M357" s="13"/>
      <c r="N357" s="13"/>
      <c r="O357" s="13"/>
      <c r="P357" s="13"/>
      <c r="Q357" s="56"/>
      <c r="R357" s="56"/>
      <c r="S357" s="56"/>
      <c r="AR357" s="8"/>
      <c r="AT357"/>
      <c r="AU357"/>
      <c r="AV357"/>
      <c r="AW357"/>
      <c r="AX357"/>
      <c r="AY357"/>
      <c r="AZ357"/>
      <c r="BA357"/>
      <c r="BB357"/>
      <c r="BC357"/>
    </row>
    <row r="358" spans="1:55" s="27" customFormat="1" x14ac:dyDescent="0.25">
      <c r="A358"/>
      <c r="B358"/>
      <c r="C358"/>
      <c r="D358"/>
      <c r="E358"/>
      <c r="F358"/>
      <c r="G358"/>
      <c r="H358" s="10"/>
      <c r="I358"/>
      <c r="J358" s="46"/>
      <c r="K358"/>
      <c r="L358" s="10"/>
      <c r="M358" s="13"/>
      <c r="N358" s="13"/>
      <c r="O358" s="13"/>
      <c r="P358" s="13"/>
      <c r="Q358" s="56"/>
      <c r="R358" s="56"/>
      <c r="S358" s="56"/>
      <c r="AR358" s="8"/>
      <c r="AT358"/>
      <c r="AU358"/>
      <c r="AV358"/>
      <c r="AW358"/>
      <c r="AX358"/>
      <c r="AY358"/>
      <c r="AZ358"/>
      <c r="BA358"/>
      <c r="BB358"/>
      <c r="BC358"/>
    </row>
    <row r="359" spans="1:55" s="27" customFormat="1" x14ac:dyDescent="0.25">
      <c r="A359"/>
      <c r="B359"/>
      <c r="C359"/>
      <c r="D359"/>
      <c r="E359"/>
      <c r="F359"/>
      <c r="G359"/>
      <c r="H359" s="10"/>
      <c r="I359"/>
      <c r="J359" s="46"/>
      <c r="K359"/>
      <c r="L359" s="10"/>
      <c r="M359" s="13"/>
      <c r="N359" s="13"/>
      <c r="O359" s="13"/>
      <c r="P359" s="13"/>
      <c r="Q359" s="56"/>
      <c r="R359" s="56"/>
      <c r="S359" s="56"/>
      <c r="AR359" s="8"/>
      <c r="AT359"/>
      <c r="AU359"/>
      <c r="AV359"/>
      <c r="AW359"/>
      <c r="AX359"/>
      <c r="AY359"/>
      <c r="AZ359"/>
      <c r="BA359"/>
      <c r="BB359"/>
      <c r="BC359"/>
    </row>
    <row r="360" spans="1:55" s="27" customFormat="1" x14ac:dyDescent="0.25">
      <c r="A360"/>
      <c r="B360"/>
      <c r="C360"/>
      <c r="D360"/>
      <c r="E360"/>
      <c r="F360"/>
      <c r="G360"/>
      <c r="H360" s="10"/>
      <c r="I360"/>
      <c r="J360" s="46"/>
      <c r="K360"/>
      <c r="L360" s="10"/>
      <c r="M360" s="13"/>
      <c r="N360" s="13"/>
      <c r="O360" s="13"/>
      <c r="P360" s="13"/>
      <c r="Q360" s="56"/>
      <c r="R360" s="56"/>
      <c r="S360" s="56"/>
      <c r="AR360" s="8"/>
      <c r="AT360"/>
      <c r="AU360"/>
      <c r="AV360"/>
      <c r="AW360"/>
      <c r="AX360"/>
      <c r="AY360"/>
      <c r="AZ360"/>
      <c r="BA360"/>
      <c r="BB360"/>
      <c r="BC360"/>
    </row>
    <row r="361" spans="1:55" s="27" customFormat="1" x14ac:dyDescent="0.25">
      <c r="A361"/>
      <c r="B361"/>
      <c r="C361"/>
      <c r="D361"/>
      <c r="E361"/>
      <c r="F361"/>
      <c r="G361"/>
      <c r="H361" s="10"/>
      <c r="I361"/>
      <c r="J361" s="46"/>
      <c r="K361"/>
      <c r="L361" s="10"/>
      <c r="M361" s="13"/>
      <c r="N361" s="13"/>
      <c r="O361" s="13"/>
      <c r="P361" s="13"/>
      <c r="Q361" s="56"/>
      <c r="R361" s="56"/>
      <c r="S361" s="56"/>
      <c r="AR361" s="8"/>
      <c r="AT361"/>
      <c r="AU361"/>
      <c r="AV361"/>
      <c r="AW361"/>
      <c r="AX361"/>
      <c r="AY361"/>
      <c r="AZ361"/>
      <c r="BA361"/>
      <c r="BB361"/>
      <c r="BC361"/>
    </row>
    <row r="362" spans="1:55" s="27" customFormat="1" x14ac:dyDescent="0.25">
      <c r="A362"/>
      <c r="B362"/>
      <c r="C362"/>
      <c r="D362"/>
      <c r="E362"/>
      <c r="F362"/>
      <c r="G362"/>
      <c r="H362" s="10"/>
      <c r="I362"/>
      <c r="J362" s="46"/>
      <c r="K362"/>
      <c r="L362" s="10"/>
      <c r="M362" s="13"/>
      <c r="N362" s="13"/>
      <c r="O362" s="13"/>
      <c r="P362" s="13"/>
      <c r="Q362" s="56"/>
      <c r="R362" s="56"/>
      <c r="S362" s="56"/>
      <c r="AR362" s="8"/>
      <c r="AT362"/>
      <c r="AU362"/>
      <c r="AV362"/>
      <c r="AW362"/>
      <c r="AX362"/>
      <c r="AY362"/>
      <c r="AZ362"/>
      <c r="BA362"/>
      <c r="BB362"/>
      <c r="BC362"/>
    </row>
    <row r="363" spans="1:55" s="27" customFormat="1" x14ac:dyDescent="0.25">
      <c r="A363"/>
      <c r="B363"/>
      <c r="C363"/>
      <c r="D363"/>
      <c r="E363"/>
      <c r="F363"/>
      <c r="G363"/>
      <c r="H363" s="10"/>
      <c r="I363"/>
      <c r="J363" s="46"/>
      <c r="K363"/>
      <c r="L363" s="10"/>
      <c r="M363" s="13"/>
      <c r="N363" s="13"/>
      <c r="O363" s="13"/>
      <c r="P363" s="13"/>
      <c r="Q363" s="56"/>
      <c r="R363" s="56"/>
      <c r="S363" s="56"/>
      <c r="AR363" s="8"/>
      <c r="AT363"/>
      <c r="AU363"/>
      <c r="AV363"/>
      <c r="AW363"/>
      <c r="AX363"/>
      <c r="AY363"/>
      <c r="AZ363"/>
      <c r="BA363"/>
      <c r="BB363"/>
      <c r="BC363"/>
    </row>
    <row r="364" spans="1:55" s="27" customFormat="1" x14ac:dyDescent="0.25">
      <c r="A364"/>
      <c r="B364"/>
      <c r="C364"/>
      <c r="D364"/>
      <c r="E364"/>
      <c r="F364"/>
      <c r="G364"/>
      <c r="H364" s="10"/>
      <c r="I364"/>
      <c r="J364" s="46"/>
      <c r="K364"/>
      <c r="L364" s="10"/>
      <c r="M364" s="13"/>
      <c r="N364" s="13"/>
      <c r="O364" s="13"/>
      <c r="P364" s="13"/>
      <c r="Q364" s="56"/>
      <c r="R364" s="56"/>
      <c r="S364" s="56"/>
      <c r="AR364" s="8"/>
      <c r="AT364"/>
      <c r="AU364"/>
      <c r="AV364"/>
      <c r="AW364"/>
      <c r="AX364"/>
      <c r="AY364"/>
      <c r="AZ364"/>
      <c r="BA364"/>
      <c r="BB364"/>
      <c r="BC364"/>
    </row>
    <row r="365" spans="1:55" s="27" customFormat="1" x14ac:dyDescent="0.25">
      <c r="A365"/>
      <c r="B365"/>
      <c r="C365"/>
      <c r="D365"/>
      <c r="E365"/>
      <c r="F365"/>
      <c r="G365"/>
      <c r="H365" s="10"/>
      <c r="I365"/>
      <c r="J365" s="46"/>
      <c r="K365"/>
      <c r="L365" s="10"/>
      <c r="M365" s="13"/>
      <c r="N365" s="13"/>
      <c r="O365" s="13"/>
      <c r="P365" s="13"/>
      <c r="Q365" s="56"/>
      <c r="R365" s="56"/>
      <c r="S365" s="56"/>
      <c r="AR365" s="8"/>
      <c r="AT365"/>
      <c r="AU365"/>
      <c r="AV365"/>
      <c r="AW365"/>
      <c r="AX365"/>
      <c r="AY365"/>
      <c r="AZ365"/>
      <c r="BA365"/>
      <c r="BB365"/>
      <c r="BC365"/>
    </row>
    <row r="366" spans="1:55" s="27" customFormat="1" x14ac:dyDescent="0.25">
      <c r="A366"/>
      <c r="B366"/>
      <c r="C366"/>
      <c r="D366"/>
      <c r="E366"/>
      <c r="F366"/>
      <c r="G366"/>
      <c r="H366" s="10"/>
      <c r="I366"/>
      <c r="J366" s="46"/>
      <c r="K366"/>
      <c r="L366" s="10"/>
      <c r="M366" s="13"/>
      <c r="N366" s="13"/>
      <c r="O366" s="13"/>
      <c r="P366" s="13"/>
      <c r="Q366" s="56"/>
      <c r="R366" s="56"/>
      <c r="S366" s="56"/>
      <c r="AR366" s="8"/>
      <c r="AT366"/>
      <c r="AU366"/>
      <c r="AV366"/>
      <c r="AW366"/>
      <c r="AX366"/>
      <c r="AY366"/>
      <c r="AZ366"/>
      <c r="BA366"/>
      <c r="BB366"/>
      <c r="BC366"/>
    </row>
    <row r="367" spans="1:55" s="27" customFormat="1" x14ac:dyDescent="0.25">
      <c r="A367"/>
      <c r="B367"/>
      <c r="C367"/>
      <c r="D367"/>
      <c r="E367"/>
      <c r="F367"/>
      <c r="G367"/>
      <c r="H367" s="10"/>
      <c r="I367"/>
      <c r="J367" s="46"/>
      <c r="K367"/>
      <c r="L367" s="10"/>
      <c r="M367" s="13"/>
      <c r="N367" s="13"/>
      <c r="O367" s="13"/>
      <c r="P367" s="13"/>
      <c r="Q367" s="56"/>
      <c r="R367" s="56"/>
      <c r="S367" s="56"/>
      <c r="AR367" s="8"/>
      <c r="AT367"/>
      <c r="AU367"/>
      <c r="AV367"/>
      <c r="AW367"/>
      <c r="AX367"/>
      <c r="AY367"/>
      <c r="AZ367"/>
      <c r="BA367"/>
      <c r="BB367"/>
      <c r="BC367"/>
    </row>
    <row r="368" spans="1:55" s="27" customFormat="1" x14ac:dyDescent="0.25">
      <c r="A368"/>
      <c r="B368"/>
      <c r="C368"/>
      <c r="D368"/>
      <c r="E368"/>
      <c r="F368"/>
      <c r="G368"/>
      <c r="H368" s="10"/>
      <c r="I368"/>
      <c r="J368" s="46"/>
      <c r="K368"/>
      <c r="L368" s="10"/>
      <c r="M368" s="13"/>
      <c r="N368" s="13"/>
      <c r="O368" s="13"/>
      <c r="P368" s="13"/>
      <c r="Q368" s="56"/>
      <c r="R368" s="56"/>
      <c r="S368" s="56"/>
      <c r="AR368" s="8"/>
      <c r="AT368"/>
      <c r="AU368"/>
      <c r="AV368"/>
      <c r="AW368"/>
      <c r="AX368"/>
      <c r="AY368"/>
      <c r="AZ368"/>
      <c r="BA368"/>
      <c r="BB368"/>
      <c r="BC368"/>
    </row>
    <row r="369" spans="1:55" s="27" customFormat="1" x14ac:dyDescent="0.25">
      <c r="A369"/>
      <c r="B369"/>
      <c r="C369"/>
      <c r="D369"/>
      <c r="E369"/>
      <c r="F369"/>
      <c r="G369"/>
      <c r="H369" s="10"/>
      <c r="I369"/>
      <c r="J369" s="46"/>
      <c r="K369"/>
      <c r="L369" s="10"/>
      <c r="M369" s="13"/>
      <c r="N369" s="13"/>
      <c r="O369" s="13"/>
      <c r="P369" s="13"/>
      <c r="Q369" s="56"/>
      <c r="R369" s="56"/>
      <c r="S369" s="56"/>
      <c r="AR369" s="8"/>
      <c r="AT369"/>
      <c r="AU369"/>
      <c r="AV369"/>
      <c r="AW369"/>
      <c r="AX369"/>
      <c r="AY369"/>
      <c r="AZ369"/>
      <c r="BA369"/>
      <c r="BB369"/>
      <c r="BC369"/>
    </row>
    <row r="370" spans="1:55" s="27" customFormat="1" x14ac:dyDescent="0.25">
      <c r="A370"/>
      <c r="B370"/>
      <c r="C370"/>
      <c r="D370"/>
      <c r="E370"/>
      <c r="F370"/>
      <c r="G370"/>
      <c r="H370" s="10"/>
      <c r="I370"/>
      <c r="J370" s="46"/>
      <c r="K370"/>
      <c r="L370" s="10"/>
      <c r="M370" s="13"/>
      <c r="N370" s="13"/>
      <c r="O370" s="13"/>
      <c r="P370" s="13"/>
      <c r="Q370" s="56"/>
      <c r="R370" s="56"/>
      <c r="S370" s="56"/>
      <c r="AR370" s="8"/>
      <c r="AT370"/>
      <c r="AU370"/>
      <c r="AV370"/>
      <c r="AW370"/>
      <c r="AX370"/>
      <c r="AY370"/>
      <c r="AZ370"/>
      <c r="BA370"/>
      <c r="BB370"/>
      <c r="BC370"/>
    </row>
    <row r="371" spans="1:55" s="27" customFormat="1" x14ac:dyDescent="0.25">
      <c r="A371"/>
      <c r="B371"/>
      <c r="C371"/>
      <c r="D371"/>
      <c r="E371"/>
      <c r="F371"/>
      <c r="G371"/>
      <c r="H371" s="10"/>
      <c r="I371"/>
      <c r="J371" s="46"/>
      <c r="K371"/>
      <c r="L371" s="10"/>
      <c r="M371" s="13"/>
      <c r="N371" s="13"/>
      <c r="O371" s="13"/>
      <c r="P371" s="13"/>
      <c r="Q371" s="56"/>
      <c r="R371" s="56"/>
      <c r="S371" s="56"/>
      <c r="AR371" s="8"/>
      <c r="AT371"/>
      <c r="AU371"/>
      <c r="AV371"/>
      <c r="AW371"/>
      <c r="AX371"/>
      <c r="AY371"/>
      <c r="AZ371"/>
      <c r="BA371"/>
      <c r="BB371"/>
      <c r="BC371"/>
    </row>
    <row r="372" spans="1:55" s="27" customFormat="1" x14ac:dyDescent="0.25">
      <c r="A372"/>
      <c r="B372"/>
      <c r="C372"/>
      <c r="D372"/>
      <c r="E372"/>
      <c r="F372"/>
      <c r="G372"/>
      <c r="H372" s="10"/>
      <c r="I372"/>
      <c r="J372" s="46"/>
      <c r="K372"/>
      <c r="L372" s="10"/>
      <c r="M372" s="13"/>
      <c r="N372" s="13"/>
      <c r="O372" s="13"/>
      <c r="P372" s="13"/>
      <c r="Q372" s="56"/>
      <c r="R372" s="56"/>
      <c r="S372" s="56"/>
      <c r="AR372" s="8"/>
      <c r="AT372"/>
      <c r="AU372"/>
      <c r="AV372"/>
      <c r="AW372"/>
      <c r="AX372"/>
      <c r="AY372"/>
      <c r="AZ372"/>
      <c r="BA372"/>
      <c r="BB372"/>
      <c r="BC372"/>
    </row>
    <row r="373" spans="1:55" s="27" customFormat="1" x14ac:dyDescent="0.25">
      <c r="A373"/>
      <c r="B373"/>
      <c r="C373"/>
      <c r="D373"/>
      <c r="E373"/>
      <c r="F373"/>
      <c r="G373"/>
      <c r="H373" s="10"/>
      <c r="I373"/>
      <c r="J373" s="46"/>
      <c r="K373"/>
      <c r="L373" s="10"/>
      <c r="M373" s="13"/>
      <c r="N373" s="13"/>
      <c r="O373" s="13"/>
      <c r="P373" s="13"/>
      <c r="Q373" s="56"/>
      <c r="R373" s="56"/>
      <c r="S373" s="56"/>
      <c r="AR373" s="8"/>
      <c r="AT373"/>
      <c r="AU373"/>
      <c r="AV373"/>
      <c r="AW373"/>
      <c r="AX373"/>
      <c r="AY373"/>
      <c r="AZ373"/>
      <c r="BA373"/>
      <c r="BB373"/>
      <c r="BC373"/>
    </row>
    <row r="374" spans="1:55" s="27" customFormat="1" x14ac:dyDescent="0.25">
      <c r="A374"/>
      <c r="B374"/>
      <c r="C374"/>
      <c r="D374"/>
      <c r="E374"/>
      <c r="F374"/>
      <c r="G374"/>
      <c r="H374" s="10"/>
      <c r="I374"/>
      <c r="J374" s="46"/>
      <c r="K374"/>
      <c r="L374" s="10"/>
      <c r="M374" s="13"/>
      <c r="N374" s="13"/>
      <c r="O374" s="13"/>
      <c r="P374" s="13"/>
      <c r="Q374" s="56"/>
      <c r="R374" s="56"/>
      <c r="S374" s="56"/>
      <c r="AR374" s="8"/>
      <c r="AT374"/>
      <c r="AU374"/>
      <c r="AV374"/>
      <c r="AW374"/>
      <c r="AX374"/>
      <c r="AY374"/>
      <c r="AZ374"/>
      <c r="BA374"/>
      <c r="BB374"/>
      <c r="BC374"/>
    </row>
    <row r="375" spans="1:55" s="27" customFormat="1" x14ac:dyDescent="0.25">
      <c r="A375"/>
      <c r="B375"/>
      <c r="C375"/>
      <c r="D375"/>
      <c r="E375"/>
      <c r="F375"/>
      <c r="G375"/>
      <c r="H375" s="10"/>
      <c r="I375"/>
      <c r="J375" s="46"/>
      <c r="K375"/>
      <c r="L375" s="10"/>
      <c r="M375" s="13"/>
      <c r="N375" s="13"/>
      <c r="O375" s="13"/>
      <c r="P375" s="13"/>
      <c r="Q375" s="56"/>
      <c r="R375" s="56"/>
      <c r="S375" s="56"/>
      <c r="AR375" s="8"/>
      <c r="AT375"/>
      <c r="AU375"/>
      <c r="AV375"/>
      <c r="AW375"/>
      <c r="AX375"/>
      <c r="AY375"/>
      <c r="AZ375"/>
      <c r="BA375"/>
      <c r="BB375"/>
      <c r="BC375"/>
    </row>
    <row r="376" spans="1:55" s="27" customFormat="1" x14ac:dyDescent="0.25">
      <c r="A376"/>
      <c r="B376"/>
      <c r="C376"/>
      <c r="D376"/>
      <c r="E376"/>
      <c r="F376"/>
      <c r="G376"/>
      <c r="H376" s="10"/>
      <c r="I376"/>
      <c r="J376" s="46"/>
      <c r="K376"/>
      <c r="L376" s="10"/>
      <c r="M376" s="13"/>
      <c r="N376" s="13"/>
      <c r="O376" s="13"/>
      <c r="P376" s="13"/>
      <c r="Q376" s="56"/>
      <c r="R376" s="56"/>
      <c r="S376" s="56"/>
      <c r="AR376" s="8"/>
      <c r="AT376"/>
      <c r="AU376"/>
      <c r="AV376"/>
      <c r="AW376"/>
      <c r="AX376"/>
      <c r="AY376"/>
      <c r="AZ376"/>
      <c r="BA376"/>
      <c r="BB376"/>
      <c r="BC376"/>
    </row>
    <row r="377" spans="1:55" s="27" customFormat="1" x14ac:dyDescent="0.25">
      <c r="A377"/>
      <c r="B377"/>
      <c r="C377"/>
      <c r="D377"/>
      <c r="E377"/>
      <c r="F377"/>
      <c r="G377"/>
      <c r="H377" s="10"/>
      <c r="I377"/>
      <c r="J377" s="46"/>
      <c r="K377"/>
      <c r="L377" s="10"/>
      <c r="M377" s="13"/>
      <c r="N377" s="13"/>
      <c r="O377" s="13"/>
      <c r="P377" s="13"/>
      <c r="Q377" s="56"/>
      <c r="R377" s="56"/>
      <c r="S377" s="56"/>
      <c r="AR377" s="8"/>
      <c r="AT377"/>
      <c r="AU377"/>
      <c r="AV377"/>
      <c r="AW377"/>
      <c r="AX377"/>
      <c r="AY377"/>
      <c r="AZ377"/>
      <c r="BA377"/>
      <c r="BB377"/>
      <c r="BC377"/>
    </row>
    <row r="378" spans="1:55" s="27" customFormat="1" x14ac:dyDescent="0.25">
      <c r="A378"/>
      <c r="B378"/>
      <c r="C378"/>
      <c r="D378"/>
      <c r="E378"/>
      <c r="F378"/>
      <c r="G378"/>
      <c r="H378" s="10"/>
      <c r="I378"/>
      <c r="J378" s="46"/>
      <c r="K378"/>
      <c r="L378" s="10"/>
      <c r="M378" s="13"/>
      <c r="N378" s="13"/>
      <c r="O378" s="13"/>
      <c r="P378" s="13"/>
      <c r="Q378" s="56"/>
      <c r="R378" s="56"/>
      <c r="S378" s="56"/>
      <c r="AR378" s="8"/>
      <c r="AT378"/>
      <c r="AU378"/>
      <c r="AV378"/>
      <c r="AW378"/>
      <c r="AX378"/>
      <c r="AY378"/>
      <c r="AZ378"/>
      <c r="BA378"/>
      <c r="BB378"/>
      <c r="BC378"/>
    </row>
    <row r="379" spans="1:55" s="27" customFormat="1" x14ac:dyDescent="0.25">
      <c r="A379"/>
      <c r="B379"/>
      <c r="C379"/>
      <c r="D379"/>
      <c r="E379"/>
      <c r="F379"/>
      <c r="G379"/>
      <c r="H379" s="10"/>
      <c r="I379"/>
      <c r="J379" s="46"/>
      <c r="K379"/>
      <c r="L379" s="10"/>
      <c r="M379" s="13"/>
      <c r="N379" s="13"/>
      <c r="O379" s="13"/>
      <c r="P379" s="13"/>
      <c r="Q379" s="56"/>
      <c r="R379" s="56"/>
      <c r="S379" s="56"/>
      <c r="AR379" s="8"/>
      <c r="AT379"/>
      <c r="AU379"/>
      <c r="AV379"/>
      <c r="AW379"/>
      <c r="AX379"/>
      <c r="AY379"/>
      <c r="AZ379"/>
      <c r="BA379"/>
      <c r="BB379"/>
      <c r="BC379"/>
    </row>
    <row r="380" spans="1:55" s="27" customFormat="1" x14ac:dyDescent="0.25">
      <c r="A380"/>
      <c r="B380"/>
      <c r="C380"/>
      <c r="D380"/>
      <c r="E380"/>
      <c r="F380"/>
      <c r="G380"/>
      <c r="H380" s="10"/>
      <c r="I380"/>
      <c r="J380" s="46"/>
      <c r="K380"/>
      <c r="L380" s="10"/>
      <c r="M380" s="13"/>
      <c r="N380" s="13"/>
      <c r="O380" s="13"/>
      <c r="P380" s="13"/>
      <c r="Q380" s="56"/>
      <c r="R380" s="56"/>
      <c r="S380" s="56"/>
      <c r="AR380" s="8"/>
      <c r="AT380"/>
      <c r="AU380"/>
      <c r="AV380"/>
      <c r="AW380"/>
      <c r="AX380"/>
      <c r="AY380"/>
      <c r="AZ380"/>
      <c r="BA380"/>
      <c r="BB380"/>
      <c r="BC380"/>
    </row>
    <row r="381" spans="1:55" s="27" customFormat="1" x14ac:dyDescent="0.25">
      <c r="A381"/>
      <c r="B381"/>
      <c r="C381"/>
      <c r="D381"/>
      <c r="E381"/>
      <c r="F381"/>
      <c r="G381"/>
      <c r="H381" s="10"/>
      <c r="I381"/>
      <c r="J381" s="46"/>
      <c r="K381"/>
      <c r="L381" s="10"/>
      <c r="M381" s="13"/>
      <c r="N381" s="13"/>
      <c r="O381" s="13"/>
      <c r="P381" s="13"/>
      <c r="Q381" s="56"/>
      <c r="R381" s="56"/>
      <c r="S381" s="56"/>
      <c r="AR381" s="8"/>
      <c r="AT381"/>
      <c r="AU381"/>
      <c r="AV381"/>
      <c r="AW381"/>
      <c r="AX381"/>
      <c r="AY381"/>
      <c r="AZ381"/>
      <c r="BA381"/>
      <c r="BB381"/>
      <c r="BC381"/>
    </row>
    <row r="382" spans="1:55" s="27" customFormat="1" x14ac:dyDescent="0.25">
      <c r="A382"/>
      <c r="B382"/>
      <c r="C382"/>
      <c r="D382"/>
      <c r="E382"/>
      <c r="F382"/>
      <c r="G382"/>
      <c r="H382" s="10"/>
      <c r="I382"/>
      <c r="J382" s="46"/>
      <c r="K382"/>
      <c r="L382" s="10"/>
      <c r="M382" s="13"/>
      <c r="N382" s="13"/>
      <c r="O382" s="13"/>
      <c r="P382" s="13"/>
      <c r="Q382" s="56"/>
      <c r="R382" s="56"/>
      <c r="S382" s="56"/>
      <c r="AR382" s="8"/>
      <c r="AT382"/>
      <c r="AU382"/>
      <c r="AV382"/>
      <c r="AW382"/>
      <c r="AX382"/>
      <c r="AY382"/>
      <c r="AZ382"/>
      <c r="BA382"/>
      <c r="BB382"/>
      <c r="BC382"/>
    </row>
    <row r="383" spans="1:55" s="27" customFormat="1" x14ac:dyDescent="0.25">
      <c r="A383"/>
      <c r="B383"/>
      <c r="C383"/>
      <c r="D383"/>
      <c r="E383"/>
      <c r="F383"/>
      <c r="G383"/>
      <c r="H383" s="10"/>
      <c r="I383"/>
      <c r="J383" s="46"/>
      <c r="K383"/>
      <c r="L383" s="10"/>
      <c r="M383" s="13"/>
      <c r="N383" s="13"/>
      <c r="O383" s="13"/>
      <c r="P383" s="13"/>
      <c r="Q383" s="56"/>
      <c r="R383" s="56"/>
      <c r="S383" s="56"/>
      <c r="AR383" s="8"/>
      <c r="AT383"/>
      <c r="AU383"/>
      <c r="AV383"/>
      <c r="AW383"/>
      <c r="AX383"/>
      <c r="AY383"/>
      <c r="AZ383"/>
      <c r="BA383"/>
      <c r="BB383"/>
      <c r="BC383"/>
    </row>
    <row r="384" spans="1:55" s="27" customFormat="1" x14ac:dyDescent="0.25">
      <c r="A384"/>
      <c r="B384"/>
      <c r="C384"/>
      <c r="D384"/>
      <c r="E384"/>
      <c r="F384"/>
      <c r="G384"/>
      <c r="H384" s="10"/>
      <c r="I384"/>
      <c r="J384" s="46"/>
      <c r="K384"/>
      <c r="L384" s="10"/>
      <c r="M384" s="13"/>
      <c r="N384" s="13"/>
      <c r="O384" s="13"/>
      <c r="P384" s="13"/>
      <c r="Q384" s="56"/>
      <c r="R384" s="56"/>
      <c r="S384" s="56"/>
      <c r="AR384" s="8"/>
      <c r="AT384"/>
      <c r="AU384"/>
      <c r="AV384"/>
      <c r="AW384"/>
      <c r="AX384"/>
      <c r="AY384"/>
      <c r="AZ384"/>
      <c r="BA384"/>
      <c r="BB384"/>
      <c r="BC384"/>
    </row>
    <row r="385" spans="1:55" s="27" customFormat="1" x14ac:dyDescent="0.25">
      <c r="A385"/>
      <c r="B385"/>
      <c r="C385"/>
      <c r="D385"/>
      <c r="E385"/>
      <c r="F385"/>
      <c r="G385"/>
      <c r="H385" s="10"/>
      <c r="I385"/>
      <c r="J385" s="46"/>
      <c r="K385"/>
      <c r="L385" s="10"/>
      <c r="M385" s="13"/>
      <c r="N385" s="13"/>
      <c r="O385" s="13"/>
      <c r="P385" s="13"/>
      <c r="Q385" s="56"/>
      <c r="R385" s="56"/>
      <c r="S385" s="56"/>
      <c r="AR385" s="8"/>
      <c r="AT385"/>
      <c r="AU385"/>
      <c r="AV385"/>
      <c r="AW385"/>
      <c r="AX385"/>
      <c r="AY385"/>
      <c r="AZ385"/>
      <c r="BA385"/>
      <c r="BB385"/>
      <c r="BC385"/>
    </row>
    <row r="386" spans="1:55" s="27" customFormat="1" x14ac:dyDescent="0.25">
      <c r="A386"/>
      <c r="B386"/>
      <c r="C386"/>
      <c r="D386"/>
      <c r="E386"/>
      <c r="F386"/>
      <c r="G386"/>
      <c r="H386" s="10"/>
      <c r="I386"/>
      <c r="J386" s="46"/>
      <c r="K386"/>
      <c r="L386" s="10"/>
      <c r="M386" s="13"/>
      <c r="N386" s="13"/>
      <c r="O386" s="13"/>
      <c r="P386" s="13"/>
      <c r="Q386" s="56"/>
      <c r="R386" s="56"/>
      <c r="S386" s="56"/>
      <c r="AR386" s="8"/>
      <c r="AT386"/>
      <c r="AU386"/>
      <c r="AV386"/>
      <c r="AW386"/>
      <c r="AX386"/>
      <c r="AY386"/>
      <c r="AZ386"/>
      <c r="BA386"/>
      <c r="BB386"/>
      <c r="BC386"/>
    </row>
    <row r="387" spans="1:55" s="27" customFormat="1" x14ac:dyDescent="0.25">
      <c r="A387"/>
      <c r="B387"/>
      <c r="C387"/>
      <c r="D387"/>
      <c r="E387"/>
      <c r="F387"/>
      <c r="G387"/>
      <c r="H387" s="10"/>
      <c r="I387"/>
      <c r="J387" s="46"/>
      <c r="K387"/>
      <c r="L387" s="10"/>
      <c r="M387" s="13"/>
      <c r="N387" s="13"/>
      <c r="O387" s="13"/>
      <c r="P387" s="13"/>
      <c r="Q387" s="56"/>
      <c r="R387" s="56"/>
      <c r="S387" s="56"/>
      <c r="AR387" s="8"/>
      <c r="AT387"/>
      <c r="AU387"/>
      <c r="AV387"/>
      <c r="AW387"/>
      <c r="AX387"/>
      <c r="AY387"/>
      <c r="AZ387"/>
      <c r="BA387"/>
      <c r="BB387"/>
      <c r="BC387"/>
    </row>
    <row r="388" spans="1:55" s="27" customFormat="1" x14ac:dyDescent="0.25">
      <c r="A388"/>
      <c r="B388"/>
      <c r="C388"/>
      <c r="D388"/>
      <c r="E388"/>
      <c r="F388"/>
      <c r="G388"/>
      <c r="H388" s="10"/>
      <c r="I388"/>
      <c r="J388" s="46"/>
      <c r="K388"/>
      <c r="L388" s="10"/>
      <c r="M388" s="13"/>
      <c r="N388" s="13"/>
      <c r="O388" s="13"/>
      <c r="P388" s="13"/>
      <c r="Q388" s="56"/>
      <c r="R388" s="56"/>
      <c r="S388" s="56"/>
      <c r="AR388" s="8"/>
      <c r="AT388"/>
      <c r="AU388"/>
      <c r="AV388"/>
      <c r="AW388"/>
      <c r="AX388"/>
      <c r="AY388"/>
      <c r="AZ388"/>
      <c r="BA388"/>
      <c r="BB388"/>
      <c r="BC388"/>
    </row>
    <row r="389" spans="1:55" s="27" customFormat="1" x14ac:dyDescent="0.25">
      <c r="A389"/>
      <c r="B389"/>
      <c r="C389"/>
      <c r="D389"/>
      <c r="E389"/>
      <c r="F389"/>
      <c r="G389"/>
      <c r="H389" s="10"/>
      <c r="I389"/>
      <c r="J389" s="46"/>
      <c r="K389"/>
      <c r="L389" s="10"/>
      <c r="M389" s="13"/>
      <c r="N389" s="13"/>
      <c r="O389" s="13"/>
      <c r="P389" s="13"/>
      <c r="Q389" s="56"/>
      <c r="R389" s="56"/>
      <c r="S389" s="56"/>
      <c r="AR389" s="8"/>
      <c r="AT389"/>
      <c r="AU389"/>
      <c r="AV389"/>
      <c r="AW389"/>
      <c r="AX389"/>
      <c r="AY389"/>
      <c r="AZ389"/>
      <c r="BA389"/>
      <c r="BB389"/>
      <c r="BC389"/>
    </row>
    <row r="390" spans="1:55" s="27" customFormat="1" x14ac:dyDescent="0.25">
      <c r="A390"/>
      <c r="B390"/>
      <c r="C390"/>
      <c r="D390"/>
      <c r="E390"/>
      <c r="F390"/>
      <c r="G390"/>
      <c r="H390" s="10"/>
      <c r="I390"/>
      <c r="J390" s="46"/>
      <c r="K390"/>
      <c r="L390" s="10"/>
      <c r="M390" s="13"/>
      <c r="N390" s="13"/>
      <c r="O390" s="13"/>
      <c r="P390" s="13"/>
      <c r="Q390" s="56"/>
      <c r="R390" s="56"/>
      <c r="S390" s="56"/>
      <c r="AR390" s="8"/>
      <c r="AT390"/>
      <c r="AU390"/>
      <c r="AV390"/>
      <c r="AW390"/>
      <c r="AX390"/>
      <c r="AY390"/>
      <c r="AZ390"/>
      <c r="BA390"/>
      <c r="BB390"/>
      <c r="BC390"/>
    </row>
    <row r="391" spans="1:55" s="27" customFormat="1" x14ac:dyDescent="0.25">
      <c r="A391"/>
      <c r="B391"/>
      <c r="C391"/>
      <c r="D391"/>
      <c r="E391"/>
      <c r="F391"/>
      <c r="G391"/>
      <c r="H391" s="10"/>
      <c r="I391"/>
      <c r="J391" s="46"/>
      <c r="K391"/>
      <c r="L391" s="10"/>
      <c r="M391" s="13"/>
      <c r="N391" s="13"/>
      <c r="O391" s="13"/>
      <c r="P391" s="13"/>
      <c r="Q391" s="56"/>
      <c r="R391" s="56"/>
      <c r="S391" s="56"/>
      <c r="AR391" s="8"/>
      <c r="AT391"/>
      <c r="AU391"/>
      <c r="AV391"/>
      <c r="AW391"/>
      <c r="AX391"/>
      <c r="AY391"/>
      <c r="AZ391"/>
      <c r="BA391"/>
      <c r="BB391"/>
      <c r="BC391"/>
    </row>
    <row r="392" spans="1:55" s="27" customFormat="1" x14ac:dyDescent="0.25">
      <c r="A392"/>
      <c r="B392"/>
      <c r="C392"/>
      <c r="D392"/>
      <c r="E392"/>
      <c r="F392"/>
      <c r="G392"/>
      <c r="H392" s="10"/>
      <c r="I392"/>
      <c r="J392" s="46"/>
      <c r="K392"/>
      <c r="L392" s="10"/>
      <c r="M392" s="13"/>
      <c r="N392" s="13"/>
      <c r="O392" s="13"/>
      <c r="P392" s="13"/>
      <c r="Q392" s="56"/>
      <c r="R392" s="56"/>
      <c r="S392" s="56"/>
      <c r="AR392" s="8"/>
      <c r="AT392"/>
      <c r="AU392"/>
      <c r="AV392"/>
      <c r="AW392"/>
      <c r="AX392"/>
      <c r="AY392"/>
      <c r="AZ392"/>
      <c r="BA392"/>
      <c r="BB392"/>
      <c r="BC392"/>
    </row>
    <row r="393" spans="1:55" s="27" customFormat="1" x14ac:dyDescent="0.25">
      <c r="A393"/>
      <c r="B393"/>
      <c r="C393"/>
      <c r="D393"/>
      <c r="E393"/>
      <c r="F393"/>
      <c r="G393"/>
      <c r="H393" s="10"/>
      <c r="I393"/>
      <c r="J393" s="46"/>
      <c r="K393"/>
      <c r="L393" s="10"/>
      <c r="M393" s="13"/>
      <c r="N393" s="13"/>
      <c r="O393" s="13"/>
      <c r="P393" s="13"/>
      <c r="Q393" s="56"/>
      <c r="R393" s="56"/>
      <c r="S393" s="56"/>
      <c r="AR393" s="8"/>
      <c r="AT393"/>
      <c r="AU393"/>
      <c r="AV393"/>
      <c r="AW393"/>
      <c r="AX393"/>
      <c r="AY393"/>
      <c r="AZ393"/>
      <c r="BA393"/>
      <c r="BB393"/>
      <c r="BC393"/>
    </row>
    <row r="394" spans="1:55" s="27" customFormat="1" x14ac:dyDescent="0.25">
      <c r="A394"/>
      <c r="B394"/>
      <c r="C394"/>
      <c r="D394"/>
      <c r="E394"/>
      <c r="F394"/>
      <c r="G394"/>
      <c r="H394" s="10"/>
      <c r="I394"/>
      <c r="J394" s="46"/>
      <c r="K394"/>
      <c r="L394" s="10"/>
      <c r="M394" s="13"/>
      <c r="N394" s="13"/>
      <c r="O394" s="13"/>
      <c r="P394" s="13"/>
      <c r="Q394" s="56"/>
      <c r="R394" s="56"/>
      <c r="S394" s="56"/>
      <c r="AR394" s="8"/>
      <c r="AT394"/>
      <c r="AU394"/>
      <c r="AV394"/>
      <c r="AW394"/>
      <c r="AX394"/>
      <c r="AY394"/>
      <c r="AZ394"/>
      <c r="BA394"/>
      <c r="BB394"/>
      <c r="BC394"/>
    </row>
    <row r="395" spans="1:55" s="27" customFormat="1" x14ac:dyDescent="0.25">
      <c r="A395"/>
      <c r="B395"/>
      <c r="C395"/>
      <c r="D395"/>
      <c r="E395"/>
      <c r="F395"/>
      <c r="G395"/>
      <c r="H395" s="10"/>
      <c r="I395"/>
      <c r="J395" s="46"/>
      <c r="K395"/>
      <c r="L395" s="10"/>
      <c r="M395" s="13"/>
      <c r="N395" s="13"/>
      <c r="O395" s="13"/>
      <c r="P395" s="13"/>
      <c r="Q395" s="56"/>
      <c r="R395" s="56"/>
      <c r="S395" s="56"/>
      <c r="AR395" s="8"/>
      <c r="AT395"/>
      <c r="AU395"/>
      <c r="AV395"/>
      <c r="AW395"/>
      <c r="AX395"/>
      <c r="AY395"/>
      <c r="AZ395"/>
      <c r="BA395"/>
      <c r="BB395"/>
      <c r="BC395"/>
    </row>
    <row r="396" spans="1:55" s="27" customFormat="1" x14ac:dyDescent="0.25">
      <c r="A396"/>
      <c r="B396"/>
      <c r="C396"/>
      <c r="D396"/>
      <c r="E396"/>
      <c r="F396"/>
      <c r="G396"/>
      <c r="H396" s="10"/>
      <c r="I396"/>
      <c r="J396" s="46"/>
      <c r="K396"/>
      <c r="L396" s="10"/>
      <c r="M396" s="13"/>
      <c r="N396" s="13"/>
      <c r="O396" s="13"/>
      <c r="P396" s="13"/>
      <c r="Q396" s="56"/>
      <c r="R396" s="56"/>
      <c r="S396" s="56"/>
      <c r="AR396" s="8"/>
      <c r="AT396"/>
      <c r="AU396"/>
      <c r="AV396"/>
      <c r="AW396"/>
      <c r="AX396"/>
      <c r="AY396"/>
      <c r="AZ396"/>
      <c r="BA396"/>
      <c r="BB396"/>
      <c r="BC396"/>
    </row>
    <row r="397" spans="1:55" s="27" customFormat="1" x14ac:dyDescent="0.25">
      <c r="A397"/>
      <c r="B397"/>
      <c r="C397"/>
      <c r="D397"/>
      <c r="E397"/>
      <c r="F397"/>
      <c r="G397"/>
      <c r="H397" s="10"/>
      <c r="I397"/>
      <c r="J397" s="46"/>
      <c r="K397"/>
      <c r="L397" s="10"/>
      <c r="M397" s="13"/>
      <c r="N397" s="13"/>
      <c r="O397" s="13"/>
      <c r="P397" s="13"/>
      <c r="Q397" s="56"/>
      <c r="R397" s="56"/>
      <c r="S397" s="56"/>
      <c r="AR397" s="8"/>
      <c r="AT397"/>
      <c r="AU397"/>
      <c r="AV397"/>
      <c r="AW397"/>
      <c r="AX397"/>
      <c r="AY397"/>
      <c r="AZ397"/>
      <c r="BA397"/>
      <c r="BB397"/>
      <c r="BC397"/>
    </row>
    <row r="398" spans="1:55" s="27" customFormat="1" x14ac:dyDescent="0.25">
      <c r="A398"/>
      <c r="B398"/>
      <c r="C398"/>
      <c r="D398"/>
      <c r="E398"/>
      <c r="F398"/>
      <c r="G398"/>
      <c r="H398" s="10"/>
      <c r="I398"/>
      <c r="J398" s="46"/>
      <c r="K398"/>
      <c r="L398" s="10"/>
      <c r="M398" s="13"/>
      <c r="N398" s="13"/>
      <c r="O398" s="13"/>
      <c r="P398" s="13"/>
      <c r="Q398" s="56"/>
      <c r="R398" s="56"/>
      <c r="S398" s="56"/>
      <c r="AR398" s="8"/>
      <c r="AT398"/>
      <c r="AU398"/>
      <c r="AV398"/>
      <c r="AW398"/>
      <c r="AX398"/>
      <c r="AY398"/>
      <c r="AZ398"/>
      <c r="BA398"/>
      <c r="BB398"/>
      <c r="BC398"/>
    </row>
    <row r="399" spans="1:55" s="27" customFormat="1" x14ac:dyDescent="0.25">
      <c r="A399"/>
      <c r="B399"/>
      <c r="C399"/>
      <c r="D399"/>
      <c r="E399"/>
      <c r="F399"/>
      <c r="G399"/>
      <c r="H399" s="10"/>
      <c r="I399"/>
      <c r="J399" s="46"/>
      <c r="K399"/>
      <c r="L399" s="10"/>
      <c r="M399" s="13"/>
      <c r="N399" s="13"/>
      <c r="O399" s="13"/>
      <c r="P399" s="13"/>
      <c r="Q399" s="56"/>
      <c r="R399" s="56"/>
      <c r="S399" s="56"/>
      <c r="AR399" s="8"/>
      <c r="AT399"/>
      <c r="AU399"/>
      <c r="AV399"/>
      <c r="AW399"/>
      <c r="AX399"/>
      <c r="AY399"/>
      <c r="AZ399"/>
      <c r="BA399"/>
      <c r="BB399"/>
      <c r="BC399"/>
    </row>
    <row r="400" spans="1:55" s="27" customFormat="1" x14ac:dyDescent="0.25">
      <c r="A400"/>
      <c r="B400"/>
      <c r="C400"/>
      <c r="D400"/>
      <c r="E400"/>
      <c r="F400"/>
      <c r="G400"/>
      <c r="H400" s="10"/>
      <c r="I400"/>
      <c r="J400" s="46"/>
      <c r="K400"/>
      <c r="L400" s="10"/>
      <c r="M400" s="13"/>
      <c r="N400" s="13"/>
      <c r="O400" s="13"/>
      <c r="P400" s="13"/>
      <c r="Q400" s="56"/>
      <c r="R400" s="56"/>
      <c r="S400" s="56"/>
      <c r="AR400" s="8"/>
      <c r="AT400"/>
      <c r="AU400"/>
      <c r="AV400"/>
      <c r="AW400"/>
      <c r="AX400"/>
      <c r="AY400"/>
      <c r="AZ400"/>
      <c r="BA400"/>
      <c r="BB400"/>
      <c r="BC400"/>
    </row>
    <row r="401" spans="1:55" s="27" customFormat="1" x14ac:dyDescent="0.25">
      <c r="A401"/>
      <c r="B401"/>
      <c r="C401"/>
      <c r="D401"/>
      <c r="E401"/>
      <c r="F401"/>
      <c r="G401"/>
      <c r="H401" s="10"/>
      <c r="I401"/>
      <c r="J401" s="46"/>
      <c r="K401"/>
      <c r="L401" s="10"/>
      <c r="M401" s="13"/>
      <c r="N401" s="13"/>
      <c r="O401" s="13"/>
      <c r="P401" s="13"/>
      <c r="Q401" s="56"/>
      <c r="R401" s="56"/>
      <c r="S401" s="56"/>
      <c r="AR401" s="8"/>
      <c r="AT401"/>
      <c r="AU401"/>
      <c r="AV401"/>
      <c r="AW401"/>
      <c r="AX401"/>
      <c r="AY401"/>
      <c r="AZ401"/>
      <c r="BA401"/>
      <c r="BB401"/>
      <c r="BC401"/>
    </row>
    <row r="402" spans="1:55" s="27" customFormat="1" x14ac:dyDescent="0.25">
      <c r="A402"/>
      <c r="B402"/>
      <c r="C402"/>
      <c r="D402"/>
      <c r="E402"/>
      <c r="F402"/>
      <c r="G402"/>
      <c r="H402" s="10"/>
      <c r="I402"/>
      <c r="J402" s="46"/>
      <c r="K402"/>
      <c r="L402" s="10"/>
      <c r="M402" s="13"/>
      <c r="N402" s="13"/>
      <c r="O402" s="13"/>
      <c r="P402" s="13"/>
      <c r="Q402" s="56"/>
      <c r="R402" s="56"/>
      <c r="S402" s="56"/>
      <c r="AR402" s="8"/>
      <c r="AT402"/>
      <c r="AU402"/>
      <c r="AV402"/>
      <c r="AW402"/>
      <c r="AX402"/>
      <c r="AY402"/>
      <c r="AZ402"/>
      <c r="BA402"/>
      <c r="BB402"/>
      <c r="BC402"/>
    </row>
    <row r="403" spans="1:55" s="27" customFormat="1" x14ac:dyDescent="0.25">
      <c r="A403"/>
      <c r="B403"/>
      <c r="C403"/>
      <c r="D403"/>
      <c r="E403"/>
      <c r="F403"/>
      <c r="G403"/>
      <c r="H403" s="10"/>
      <c r="I403"/>
      <c r="J403" s="46"/>
      <c r="K403"/>
      <c r="L403" s="10"/>
      <c r="M403" s="13"/>
      <c r="N403" s="13"/>
      <c r="O403" s="13"/>
      <c r="P403" s="13"/>
      <c r="Q403" s="56"/>
      <c r="R403" s="56"/>
      <c r="S403" s="56"/>
      <c r="AR403" s="8"/>
      <c r="AT403"/>
      <c r="AU403"/>
      <c r="AV403"/>
      <c r="AW403"/>
      <c r="AX403"/>
      <c r="AY403"/>
      <c r="AZ403"/>
      <c r="BA403"/>
      <c r="BB403"/>
      <c r="BC403"/>
    </row>
    <row r="404" spans="1:55" s="27" customFormat="1" x14ac:dyDescent="0.25">
      <c r="A404"/>
      <c r="B404"/>
      <c r="C404"/>
      <c r="D404"/>
      <c r="E404"/>
      <c r="F404"/>
      <c r="G404"/>
      <c r="H404" s="10"/>
      <c r="I404"/>
      <c r="J404" s="46"/>
      <c r="K404"/>
      <c r="L404" s="10"/>
      <c r="M404" s="13"/>
      <c r="N404" s="13"/>
      <c r="O404" s="13"/>
      <c r="P404" s="13"/>
      <c r="Q404" s="56"/>
      <c r="R404" s="56"/>
      <c r="S404" s="56"/>
      <c r="AR404" s="8"/>
      <c r="AT404"/>
      <c r="AU404"/>
      <c r="AV404"/>
      <c r="AW404"/>
      <c r="AX404"/>
      <c r="AY404"/>
      <c r="AZ404"/>
      <c r="BA404"/>
      <c r="BB404"/>
      <c r="BC404"/>
    </row>
    <row r="405" spans="1:55" s="27" customFormat="1" x14ac:dyDescent="0.25">
      <c r="A405"/>
      <c r="B405"/>
      <c r="C405"/>
      <c r="D405"/>
      <c r="E405"/>
      <c r="F405"/>
      <c r="G405"/>
      <c r="H405" s="10"/>
      <c r="I405"/>
      <c r="J405" s="46"/>
      <c r="K405"/>
      <c r="L405" s="10"/>
      <c r="M405" s="13"/>
      <c r="N405" s="13"/>
      <c r="O405" s="13"/>
      <c r="P405" s="13"/>
      <c r="Q405" s="56"/>
      <c r="R405" s="56"/>
      <c r="S405" s="56"/>
      <c r="AR405" s="8"/>
      <c r="AT405"/>
      <c r="AU405"/>
      <c r="AV405"/>
      <c r="AW405"/>
      <c r="AX405"/>
      <c r="AY405"/>
      <c r="AZ405"/>
      <c r="BA405"/>
      <c r="BB405"/>
      <c r="BC405"/>
    </row>
    <row r="406" spans="1:55" s="27" customFormat="1" x14ac:dyDescent="0.25">
      <c r="A406"/>
      <c r="B406"/>
      <c r="C406"/>
      <c r="D406"/>
      <c r="E406"/>
      <c r="F406"/>
      <c r="G406"/>
      <c r="H406" s="10"/>
      <c r="I406"/>
      <c r="J406" s="46"/>
      <c r="K406"/>
      <c r="L406" s="10"/>
      <c r="M406" s="13"/>
      <c r="N406" s="13"/>
      <c r="O406" s="13"/>
      <c r="P406" s="13"/>
      <c r="Q406" s="56"/>
      <c r="R406" s="56"/>
      <c r="S406" s="56"/>
      <c r="AR406" s="8"/>
      <c r="AT406"/>
      <c r="AU406"/>
      <c r="AV406"/>
      <c r="AW406"/>
      <c r="AX406"/>
      <c r="AY406"/>
      <c r="AZ406"/>
      <c r="BA406"/>
      <c r="BB406"/>
      <c r="BC406"/>
    </row>
    <row r="407" spans="1:55" s="27" customFormat="1" x14ac:dyDescent="0.25">
      <c r="A407"/>
      <c r="B407"/>
      <c r="C407"/>
      <c r="D407"/>
      <c r="E407"/>
      <c r="F407"/>
      <c r="G407"/>
      <c r="H407" s="10"/>
      <c r="I407"/>
      <c r="J407" s="46"/>
      <c r="K407"/>
      <c r="L407" s="10"/>
      <c r="M407" s="13"/>
      <c r="N407" s="13"/>
      <c r="O407" s="13"/>
      <c r="P407" s="13"/>
      <c r="Q407" s="56"/>
      <c r="R407" s="56"/>
      <c r="S407" s="56"/>
      <c r="AR407" s="8"/>
      <c r="AT407"/>
      <c r="AU407"/>
      <c r="AV407"/>
      <c r="AW407"/>
      <c r="AX407"/>
      <c r="AY407"/>
      <c r="AZ407"/>
      <c r="BA407"/>
      <c r="BB407"/>
      <c r="BC407"/>
    </row>
    <row r="408" spans="1:55" s="27" customFormat="1" x14ac:dyDescent="0.25">
      <c r="A408"/>
      <c r="B408"/>
      <c r="C408"/>
      <c r="D408"/>
      <c r="E408"/>
      <c r="F408"/>
      <c r="G408"/>
      <c r="H408" s="10"/>
      <c r="I408"/>
      <c r="J408" s="46"/>
      <c r="K408"/>
      <c r="L408" s="10"/>
      <c r="M408" s="13"/>
      <c r="N408" s="13"/>
      <c r="O408" s="13"/>
      <c r="P408" s="13"/>
      <c r="Q408" s="56"/>
      <c r="R408" s="56"/>
      <c r="S408" s="56"/>
      <c r="AR408" s="8"/>
      <c r="AT408"/>
      <c r="AU408"/>
      <c r="AV408"/>
      <c r="AW408"/>
      <c r="AX408"/>
      <c r="AY408"/>
      <c r="AZ408"/>
      <c r="BA408"/>
      <c r="BB408"/>
      <c r="BC408"/>
    </row>
    <row r="409" spans="1:55" s="27" customFormat="1" x14ac:dyDescent="0.25">
      <c r="A409"/>
      <c r="B409"/>
      <c r="C409"/>
      <c r="D409"/>
      <c r="E409"/>
      <c r="F409"/>
      <c r="G409"/>
      <c r="H409" s="10"/>
      <c r="I409"/>
      <c r="J409" s="46"/>
      <c r="K409"/>
      <c r="L409" s="10"/>
      <c r="M409" s="13"/>
      <c r="N409" s="13"/>
      <c r="O409" s="13"/>
      <c r="P409" s="13"/>
      <c r="Q409" s="56"/>
      <c r="R409" s="56"/>
      <c r="S409" s="56"/>
      <c r="AR409" s="8"/>
      <c r="AT409"/>
      <c r="AU409"/>
      <c r="AV409"/>
      <c r="AW409"/>
      <c r="AX409"/>
      <c r="AY409"/>
      <c r="AZ409"/>
      <c r="BA409"/>
      <c r="BB409"/>
      <c r="BC409"/>
    </row>
    <row r="410" spans="1:55" s="27" customFormat="1" x14ac:dyDescent="0.25">
      <c r="A410"/>
      <c r="B410"/>
      <c r="C410"/>
      <c r="D410"/>
      <c r="E410"/>
      <c r="F410"/>
      <c r="G410"/>
      <c r="H410" s="10"/>
      <c r="I410"/>
      <c r="J410" s="46"/>
      <c r="K410"/>
      <c r="L410" s="10"/>
      <c r="M410" s="13"/>
      <c r="N410" s="13"/>
      <c r="O410" s="13"/>
      <c r="P410" s="13"/>
      <c r="Q410" s="56"/>
      <c r="R410" s="56"/>
      <c r="S410" s="56"/>
      <c r="AR410" s="8"/>
      <c r="AT410"/>
      <c r="AU410"/>
      <c r="AV410"/>
      <c r="AW410"/>
      <c r="AX410"/>
      <c r="AY410"/>
      <c r="AZ410"/>
      <c r="BA410"/>
      <c r="BB410"/>
      <c r="BC410"/>
    </row>
    <row r="411" spans="1:55" s="27" customFormat="1" x14ac:dyDescent="0.25">
      <c r="A411"/>
      <c r="B411"/>
      <c r="C411"/>
      <c r="D411"/>
      <c r="E411"/>
      <c r="F411"/>
      <c r="G411"/>
      <c r="H411" s="10"/>
      <c r="I411"/>
      <c r="J411" s="46"/>
      <c r="K411"/>
      <c r="L411" s="10"/>
      <c r="M411" s="13"/>
      <c r="N411" s="13"/>
      <c r="O411" s="13"/>
      <c r="P411" s="13"/>
      <c r="Q411" s="56"/>
      <c r="R411" s="56"/>
      <c r="S411" s="56"/>
      <c r="AR411" s="8"/>
      <c r="AT411"/>
      <c r="AU411"/>
      <c r="AV411"/>
      <c r="AW411"/>
      <c r="AX411"/>
      <c r="AY411"/>
      <c r="AZ411"/>
      <c r="BA411"/>
      <c r="BB411"/>
      <c r="BC411"/>
    </row>
    <row r="412" spans="1:55" s="27" customFormat="1" x14ac:dyDescent="0.25">
      <c r="A412"/>
      <c r="B412"/>
      <c r="C412"/>
      <c r="D412"/>
      <c r="E412"/>
      <c r="F412"/>
      <c r="G412"/>
      <c r="H412" s="10"/>
      <c r="I412"/>
      <c r="J412" s="46"/>
      <c r="K412"/>
      <c r="L412" s="10"/>
      <c r="M412" s="13"/>
      <c r="N412" s="13"/>
      <c r="O412" s="13"/>
      <c r="P412" s="13"/>
      <c r="Q412" s="56"/>
      <c r="R412" s="56"/>
      <c r="S412" s="56"/>
      <c r="AR412" s="8"/>
      <c r="AT412"/>
      <c r="AU412"/>
      <c r="AV412"/>
      <c r="AW412"/>
      <c r="AX412"/>
      <c r="AY412"/>
      <c r="AZ412"/>
      <c r="BA412"/>
      <c r="BB412"/>
      <c r="BC412"/>
    </row>
    <row r="413" spans="1:55" s="27" customFormat="1" x14ac:dyDescent="0.25">
      <c r="A413"/>
      <c r="B413"/>
      <c r="C413"/>
      <c r="D413"/>
      <c r="E413"/>
      <c r="F413"/>
      <c r="G413"/>
      <c r="H413" s="10"/>
      <c r="I413"/>
      <c r="J413" s="46"/>
      <c r="K413"/>
      <c r="L413" s="10"/>
      <c r="M413" s="13"/>
      <c r="N413" s="13"/>
      <c r="O413" s="13"/>
      <c r="P413" s="13"/>
      <c r="Q413" s="56"/>
      <c r="R413" s="56"/>
      <c r="S413" s="56"/>
      <c r="AR413" s="8"/>
      <c r="AT413"/>
      <c r="AU413"/>
      <c r="AV413"/>
      <c r="AW413"/>
      <c r="AX413"/>
      <c r="AY413"/>
      <c r="AZ413"/>
      <c r="BA413"/>
      <c r="BB413"/>
      <c r="BC413"/>
    </row>
    <row r="414" spans="1:55" s="27" customFormat="1" x14ac:dyDescent="0.25">
      <c r="A414"/>
      <c r="B414"/>
      <c r="C414"/>
      <c r="D414"/>
      <c r="E414"/>
      <c r="F414"/>
      <c r="G414"/>
      <c r="H414" s="10"/>
      <c r="I414"/>
      <c r="J414" s="46"/>
      <c r="K414"/>
      <c r="L414" s="10"/>
      <c r="M414" s="13"/>
      <c r="N414" s="13"/>
      <c r="O414" s="13"/>
      <c r="P414" s="13"/>
      <c r="Q414" s="56"/>
      <c r="R414" s="56"/>
      <c r="S414" s="56"/>
      <c r="AR414" s="8"/>
      <c r="AT414"/>
      <c r="AU414"/>
      <c r="AV414"/>
      <c r="AW414"/>
      <c r="AX414"/>
      <c r="AY414"/>
      <c r="AZ414"/>
      <c r="BA414"/>
      <c r="BB414"/>
      <c r="BC414"/>
    </row>
    <row r="415" spans="1:55" s="27" customFormat="1" x14ac:dyDescent="0.25">
      <c r="A415"/>
      <c r="B415"/>
      <c r="C415"/>
      <c r="D415"/>
      <c r="E415"/>
      <c r="F415"/>
      <c r="G415"/>
      <c r="H415" s="10"/>
      <c r="I415"/>
      <c r="J415" s="46"/>
      <c r="K415"/>
      <c r="L415" s="10"/>
      <c r="M415" s="13"/>
      <c r="N415" s="13"/>
      <c r="O415" s="13"/>
      <c r="P415" s="13"/>
      <c r="Q415" s="56"/>
      <c r="R415" s="56"/>
      <c r="S415" s="56"/>
      <c r="AR415" s="8"/>
      <c r="AT415"/>
      <c r="AU415"/>
      <c r="AV415"/>
      <c r="AW415"/>
      <c r="AX415"/>
      <c r="AY415"/>
      <c r="AZ415"/>
      <c r="BA415"/>
      <c r="BB415"/>
      <c r="BC415"/>
    </row>
    <row r="416" spans="1:55" s="27" customFormat="1" x14ac:dyDescent="0.25">
      <c r="A416"/>
      <c r="B416"/>
      <c r="C416"/>
      <c r="D416"/>
      <c r="E416"/>
      <c r="F416"/>
      <c r="G416"/>
      <c r="H416" s="10"/>
      <c r="I416"/>
      <c r="J416" s="46"/>
      <c r="K416"/>
      <c r="L416" s="10"/>
      <c r="M416" s="13"/>
      <c r="N416" s="13"/>
      <c r="O416" s="13"/>
      <c r="P416" s="13"/>
      <c r="Q416" s="56"/>
      <c r="R416" s="56"/>
      <c r="S416" s="56"/>
      <c r="AR416" s="8"/>
      <c r="AT416"/>
      <c r="AU416"/>
      <c r="AV416"/>
      <c r="AW416"/>
      <c r="AX416"/>
      <c r="AY416"/>
      <c r="AZ416"/>
      <c r="BA416"/>
      <c r="BB416"/>
      <c r="BC416"/>
    </row>
    <row r="417" spans="1:55" s="27" customFormat="1" x14ac:dyDescent="0.25">
      <c r="A417"/>
      <c r="B417"/>
      <c r="C417"/>
      <c r="D417"/>
      <c r="E417"/>
      <c r="F417"/>
      <c r="G417"/>
      <c r="H417" s="10"/>
      <c r="I417"/>
      <c r="J417" s="46"/>
      <c r="K417"/>
      <c r="L417" s="10"/>
      <c r="M417" s="13"/>
      <c r="N417" s="13"/>
      <c r="O417" s="13"/>
      <c r="P417" s="13"/>
      <c r="Q417" s="56"/>
      <c r="R417" s="56"/>
      <c r="S417" s="56"/>
      <c r="AR417" s="8"/>
      <c r="AT417"/>
      <c r="AU417"/>
      <c r="AV417"/>
      <c r="AW417"/>
      <c r="AX417"/>
      <c r="AY417"/>
      <c r="AZ417"/>
      <c r="BA417"/>
      <c r="BB417"/>
      <c r="BC417"/>
    </row>
    <row r="418" spans="1:55" s="27" customFormat="1" x14ac:dyDescent="0.25">
      <c r="A418"/>
      <c r="B418"/>
      <c r="C418"/>
      <c r="D418"/>
      <c r="E418"/>
      <c r="F418"/>
      <c r="G418"/>
      <c r="H418" s="10"/>
      <c r="I418"/>
      <c r="J418" s="46"/>
      <c r="K418"/>
      <c r="L418" s="10"/>
      <c r="M418" s="13"/>
      <c r="N418" s="13"/>
      <c r="O418" s="13"/>
      <c r="P418" s="13"/>
      <c r="Q418" s="56"/>
      <c r="R418" s="56"/>
      <c r="S418" s="56"/>
      <c r="AR418" s="8"/>
      <c r="AT418"/>
      <c r="AU418"/>
      <c r="AV418"/>
      <c r="AW418"/>
      <c r="AX418"/>
      <c r="AY418"/>
      <c r="AZ418"/>
      <c r="BA418"/>
      <c r="BB418"/>
      <c r="BC418"/>
    </row>
    <row r="419" spans="1:55" s="27" customFormat="1" x14ac:dyDescent="0.25">
      <c r="A419"/>
      <c r="B419"/>
      <c r="C419"/>
      <c r="D419"/>
      <c r="E419"/>
      <c r="F419"/>
      <c r="G419"/>
      <c r="H419" s="10"/>
      <c r="I419"/>
      <c r="J419" s="46"/>
      <c r="K419"/>
      <c r="L419" s="10"/>
      <c r="M419" s="13"/>
      <c r="N419" s="13"/>
      <c r="O419" s="13"/>
      <c r="P419" s="13"/>
      <c r="Q419" s="56"/>
      <c r="R419" s="56"/>
      <c r="S419" s="56"/>
      <c r="AR419" s="8"/>
      <c r="AT419"/>
      <c r="AU419"/>
      <c r="AV419"/>
      <c r="AW419"/>
      <c r="AX419"/>
      <c r="AY419"/>
      <c r="AZ419"/>
      <c r="BA419"/>
      <c r="BB419"/>
      <c r="BC419"/>
    </row>
    <row r="420" spans="1:55" s="27" customFormat="1" x14ac:dyDescent="0.25">
      <c r="A420"/>
      <c r="B420"/>
      <c r="C420"/>
      <c r="D420"/>
      <c r="E420"/>
      <c r="F420"/>
      <c r="G420"/>
      <c r="H420" s="10"/>
      <c r="I420"/>
      <c r="J420" s="46"/>
      <c r="K420"/>
      <c r="L420" s="10"/>
      <c r="M420" s="13"/>
      <c r="N420" s="13"/>
      <c r="O420" s="13"/>
      <c r="P420" s="13"/>
      <c r="Q420" s="56"/>
      <c r="R420" s="56"/>
      <c r="S420" s="56"/>
      <c r="AR420" s="8"/>
      <c r="AT420"/>
      <c r="AU420"/>
      <c r="AV420"/>
      <c r="AW420"/>
      <c r="AX420"/>
      <c r="AY420"/>
      <c r="AZ420"/>
      <c r="BA420"/>
      <c r="BB420"/>
      <c r="BC420"/>
    </row>
    <row r="421" spans="1:55" s="27" customFormat="1" x14ac:dyDescent="0.25">
      <c r="A421"/>
      <c r="B421"/>
      <c r="C421"/>
      <c r="D421"/>
      <c r="E421"/>
      <c r="F421"/>
      <c r="G421"/>
      <c r="H421" s="10"/>
      <c r="I421"/>
      <c r="J421" s="46"/>
      <c r="K421"/>
      <c r="L421" s="10"/>
      <c r="M421" s="13"/>
      <c r="N421" s="13"/>
      <c r="O421" s="13"/>
      <c r="P421" s="13"/>
      <c r="Q421" s="56"/>
      <c r="R421" s="56"/>
      <c r="S421" s="56"/>
      <c r="AR421" s="8"/>
      <c r="AT421"/>
      <c r="AU421"/>
      <c r="AV421"/>
      <c r="AW421"/>
      <c r="AX421"/>
      <c r="AY421"/>
      <c r="AZ421"/>
      <c r="BA421"/>
      <c r="BB421"/>
      <c r="BC421"/>
    </row>
    <row r="422" spans="1:55" s="27" customFormat="1" x14ac:dyDescent="0.25">
      <c r="A422"/>
      <c r="B422"/>
      <c r="C422"/>
      <c r="D422"/>
      <c r="E422"/>
      <c r="F422"/>
      <c r="G422"/>
      <c r="H422" s="10"/>
      <c r="I422"/>
      <c r="J422" s="46"/>
      <c r="K422"/>
      <c r="L422" s="10"/>
      <c r="M422" s="13"/>
      <c r="N422" s="13"/>
      <c r="O422" s="13"/>
      <c r="P422" s="13"/>
      <c r="Q422" s="56"/>
      <c r="R422" s="56"/>
      <c r="S422" s="56"/>
      <c r="AR422" s="8"/>
      <c r="AT422"/>
      <c r="AU422"/>
      <c r="AV422"/>
      <c r="AW422"/>
      <c r="AX422"/>
      <c r="AY422"/>
      <c r="AZ422"/>
      <c r="BA422"/>
      <c r="BB422"/>
      <c r="BC422"/>
    </row>
    <row r="423" spans="1:55" s="27" customFormat="1" x14ac:dyDescent="0.25">
      <c r="A423"/>
      <c r="B423"/>
      <c r="C423"/>
      <c r="D423"/>
      <c r="E423"/>
      <c r="F423"/>
      <c r="G423"/>
      <c r="H423" s="10"/>
      <c r="I423"/>
      <c r="J423" s="46"/>
      <c r="K423"/>
      <c r="L423" s="10"/>
      <c r="M423" s="13"/>
      <c r="N423" s="13"/>
      <c r="O423" s="13"/>
      <c r="P423" s="13"/>
      <c r="Q423" s="56"/>
      <c r="R423" s="56"/>
      <c r="S423" s="56"/>
      <c r="AR423" s="8"/>
      <c r="AT423"/>
      <c r="AU423"/>
      <c r="AV423"/>
      <c r="AW423"/>
      <c r="AX423"/>
      <c r="AY423"/>
      <c r="AZ423"/>
      <c r="BA423"/>
      <c r="BB423"/>
      <c r="BC423"/>
    </row>
    <row r="424" spans="1:55" s="27" customFormat="1" x14ac:dyDescent="0.25">
      <c r="A424"/>
      <c r="B424"/>
      <c r="C424"/>
      <c r="D424"/>
      <c r="E424"/>
      <c r="F424"/>
      <c r="G424"/>
      <c r="H424" s="10"/>
      <c r="I424"/>
      <c r="J424" s="46"/>
      <c r="K424"/>
      <c r="L424" s="10"/>
      <c r="M424" s="13"/>
      <c r="N424" s="13"/>
      <c r="O424" s="13"/>
      <c r="P424" s="13"/>
      <c r="Q424" s="56"/>
      <c r="R424" s="56"/>
      <c r="S424" s="56"/>
      <c r="AR424" s="8"/>
      <c r="AT424"/>
      <c r="AU424"/>
      <c r="AV424"/>
      <c r="AW424"/>
      <c r="AX424"/>
      <c r="AY424"/>
      <c r="AZ424"/>
      <c r="BA424"/>
      <c r="BB424"/>
      <c r="BC424"/>
    </row>
    <row r="425" spans="1:55" s="27" customFormat="1" x14ac:dyDescent="0.25">
      <c r="A425"/>
      <c r="B425"/>
      <c r="C425"/>
      <c r="D425"/>
      <c r="E425"/>
      <c r="F425"/>
      <c r="G425"/>
      <c r="H425" s="10"/>
      <c r="I425"/>
      <c r="J425" s="46"/>
      <c r="K425"/>
      <c r="L425" s="10"/>
      <c r="M425" s="13"/>
      <c r="N425" s="13"/>
      <c r="O425" s="13"/>
      <c r="P425" s="13"/>
      <c r="Q425" s="56"/>
      <c r="R425" s="56"/>
      <c r="S425" s="56"/>
      <c r="AR425" s="8"/>
      <c r="AT425"/>
      <c r="AU425"/>
      <c r="AV425"/>
      <c r="AW425"/>
      <c r="AX425"/>
      <c r="AY425"/>
      <c r="AZ425"/>
      <c r="BA425"/>
      <c r="BB425"/>
      <c r="BC425"/>
    </row>
    <row r="426" spans="1:55" s="27" customFormat="1" x14ac:dyDescent="0.25">
      <c r="A426"/>
      <c r="B426"/>
      <c r="C426"/>
      <c r="D426"/>
      <c r="E426"/>
      <c r="F426"/>
      <c r="G426"/>
      <c r="H426" s="10"/>
      <c r="I426"/>
      <c r="J426" s="46"/>
      <c r="K426"/>
      <c r="L426" s="10"/>
      <c r="M426" s="13"/>
      <c r="N426" s="13"/>
      <c r="O426" s="13"/>
      <c r="P426" s="13"/>
      <c r="Q426" s="56"/>
      <c r="R426" s="56"/>
      <c r="S426" s="56"/>
      <c r="AR426" s="8"/>
      <c r="AT426"/>
      <c r="AU426"/>
      <c r="AV426"/>
      <c r="AW426"/>
      <c r="AX426"/>
      <c r="AY426"/>
      <c r="AZ426"/>
      <c r="BA426"/>
      <c r="BB426"/>
      <c r="BC426"/>
    </row>
    <row r="427" spans="1:55" s="27" customFormat="1" x14ac:dyDescent="0.25">
      <c r="A427"/>
      <c r="B427"/>
      <c r="C427"/>
      <c r="D427"/>
      <c r="E427"/>
      <c r="F427"/>
      <c r="G427"/>
      <c r="H427" s="10"/>
      <c r="I427"/>
      <c r="J427" s="46"/>
      <c r="K427"/>
      <c r="L427" s="10"/>
      <c r="M427" s="13"/>
      <c r="N427" s="13"/>
      <c r="O427" s="13"/>
      <c r="P427" s="13"/>
      <c r="Q427" s="56"/>
      <c r="R427" s="56"/>
      <c r="S427" s="56"/>
      <c r="AR427" s="8"/>
      <c r="AT427"/>
      <c r="AU427"/>
      <c r="AV427"/>
      <c r="AW427"/>
      <c r="AX427"/>
      <c r="AY427"/>
      <c r="AZ427"/>
      <c r="BA427"/>
      <c r="BB427"/>
      <c r="BC427"/>
    </row>
    <row r="428" spans="1:55" s="27" customFormat="1" x14ac:dyDescent="0.25">
      <c r="A428"/>
      <c r="B428"/>
      <c r="C428"/>
      <c r="D428"/>
      <c r="E428"/>
      <c r="F428"/>
      <c r="G428"/>
      <c r="H428" s="10"/>
      <c r="I428"/>
      <c r="J428" s="46"/>
      <c r="K428"/>
      <c r="L428" s="10"/>
      <c r="M428" s="13"/>
      <c r="N428" s="13"/>
      <c r="O428" s="13"/>
      <c r="P428" s="13"/>
      <c r="Q428" s="56"/>
      <c r="R428" s="56"/>
      <c r="S428" s="56"/>
      <c r="AR428" s="8"/>
      <c r="AT428"/>
      <c r="AU428"/>
      <c r="AV428"/>
      <c r="AW428"/>
      <c r="AX428"/>
      <c r="AY428"/>
      <c r="AZ428"/>
      <c r="BA428"/>
      <c r="BB428"/>
      <c r="BC428"/>
    </row>
    <row r="429" spans="1:55" s="27" customFormat="1" x14ac:dyDescent="0.25">
      <c r="A429"/>
      <c r="B429"/>
      <c r="C429"/>
      <c r="D429"/>
      <c r="E429"/>
      <c r="F429"/>
      <c r="G429"/>
      <c r="H429" s="10"/>
      <c r="I429"/>
      <c r="J429" s="46"/>
      <c r="K429"/>
      <c r="L429" s="10"/>
      <c r="M429" s="13"/>
      <c r="N429" s="13"/>
      <c r="O429" s="13"/>
      <c r="P429" s="13"/>
      <c r="Q429" s="56"/>
      <c r="R429" s="56"/>
      <c r="S429" s="56"/>
      <c r="AR429" s="8"/>
      <c r="AT429"/>
      <c r="AU429"/>
      <c r="AV429"/>
      <c r="AW429"/>
      <c r="AX429"/>
      <c r="AY429"/>
      <c r="AZ429"/>
      <c r="BA429"/>
      <c r="BB429"/>
      <c r="BC429"/>
    </row>
    <row r="430" spans="1:55" s="27" customFormat="1" x14ac:dyDescent="0.25">
      <c r="A430"/>
      <c r="B430"/>
      <c r="C430"/>
      <c r="D430"/>
      <c r="E430"/>
      <c r="F430"/>
      <c r="G430"/>
      <c r="H430" s="10"/>
      <c r="I430"/>
      <c r="J430" s="46"/>
      <c r="K430"/>
      <c r="L430" s="10"/>
      <c r="M430" s="13"/>
      <c r="N430" s="13"/>
      <c r="O430" s="13"/>
      <c r="P430" s="13"/>
      <c r="Q430" s="56"/>
      <c r="R430" s="56"/>
      <c r="S430" s="56"/>
      <c r="AR430" s="8"/>
      <c r="AT430"/>
      <c r="AU430"/>
      <c r="AV430"/>
      <c r="AW430"/>
      <c r="AX430"/>
      <c r="AY430"/>
      <c r="AZ430"/>
      <c r="BA430"/>
      <c r="BB430"/>
      <c r="BC430"/>
    </row>
    <row r="431" spans="1:55" s="27" customFormat="1" x14ac:dyDescent="0.25">
      <c r="A431"/>
      <c r="B431"/>
      <c r="C431"/>
      <c r="D431"/>
      <c r="E431"/>
      <c r="F431"/>
      <c r="G431"/>
      <c r="H431" s="10"/>
      <c r="I431"/>
      <c r="J431" s="46"/>
      <c r="K431"/>
      <c r="L431" s="10"/>
      <c r="M431" s="13"/>
      <c r="N431" s="13"/>
      <c r="O431" s="13"/>
      <c r="P431" s="13"/>
      <c r="Q431" s="56"/>
      <c r="R431" s="56"/>
      <c r="S431" s="56"/>
      <c r="AR431" s="8"/>
      <c r="AT431"/>
      <c r="AU431"/>
      <c r="AV431"/>
      <c r="AW431"/>
      <c r="AX431"/>
      <c r="AY431"/>
      <c r="AZ431"/>
      <c r="BA431"/>
      <c r="BB431"/>
      <c r="BC431"/>
    </row>
    <row r="432" spans="1:55" s="27" customFormat="1" x14ac:dyDescent="0.25">
      <c r="A432"/>
      <c r="B432"/>
      <c r="C432"/>
      <c r="D432"/>
      <c r="E432"/>
      <c r="F432"/>
      <c r="G432"/>
      <c r="H432" s="10"/>
      <c r="I432"/>
      <c r="J432" s="46"/>
      <c r="K432"/>
      <c r="L432" s="10"/>
      <c r="M432" s="13"/>
      <c r="N432" s="13"/>
      <c r="O432" s="13"/>
      <c r="P432" s="13"/>
      <c r="Q432" s="56"/>
      <c r="R432" s="56"/>
      <c r="S432" s="56"/>
      <c r="AR432" s="8"/>
      <c r="AT432"/>
      <c r="AU432"/>
      <c r="AV432"/>
      <c r="AW432"/>
      <c r="AX432"/>
      <c r="AY432"/>
      <c r="AZ432"/>
      <c r="BA432"/>
      <c r="BB432"/>
      <c r="BC432"/>
    </row>
    <row r="433" spans="1:55" s="27" customFormat="1" x14ac:dyDescent="0.25">
      <c r="A433"/>
      <c r="B433"/>
      <c r="C433"/>
      <c r="D433"/>
      <c r="E433"/>
      <c r="F433"/>
      <c r="G433"/>
      <c r="H433" s="10"/>
      <c r="I433"/>
      <c r="J433" s="46"/>
      <c r="K433"/>
      <c r="L433" s="10"/>
      <c r="M433" s="13"/>
      <c r="N433" s="13"/>
      <c r="O433" s="13"/>
      <c r="P433" s="13"/>
      <c r="Q433" s="56"/>
      <c r="R433" s="56"/>
      <c r="S433" s="56"/>
      <c r="AR433" s="8"/>
      <c r="AT433"/>
      <c r="AU433"/>
      <c r="AV433"/>
      <c r="AW433"/>
      <c r="AX433"/>
      <c r="AY433"/>
      <c r="AZ433"/>
      <c r="BA433"/>
      <c r="BB433"/>
      <c r="BC433"/>
    </row>
    <row r="434" spans="1:55" s="27" customFormat="1" x14ac:dyDescent="0.25">
      <c r="A434"/>
      <c r="B434"/>
      <c r="C434"/>
      <c r="D434"/>
      <c r="E434"/>
      <c r="F434"/>
      <c r="G434"/>
      <c r="H434" s="10"/>
      <c r="I434"/>
      <c r="J434" s="46"/>
      <c r="K434"/>
      <c r="L434" s="10"/>
      <c r="M434" s="13"/>
      <c r="N434" s="13"/>
      <c r="O434" s="13"/>
      <c r="P434" s="13"/>
      <c r="Q434" s="56"/>
      <c r="R434" s="56"/>
      <c r="S434" s="56"/>
      <c r="AR434" s="8"/>
      <c r="AT434"/>
      <c r="AU434"/>
      <c r="AV434"/>
      <c r="AW434"/>
      <c r="AX434"/>
      <c r="AY434"/>
      <c r="AZ434"/>
      <c r="BA434"/>
      <c r="BB434"/>
      <c r="BC434"/>
    </row>
    <row r="435" spans="1:55" s="27" customFormat="1" x14ac:dyDescent="0.25">
      <c r="A435"/>
      <c r="B435"/>
      <c r="C435"/>
      <c r="D435"/>
      <c r="E435"/>
      <c r="F435"/>
      <c r="G435"/>
      <c r="H435" s="10"/>
      <c r="I435"/>
      <c r="J435" s="46"/>
      <c r="K435"/>
      <c r="L435" s="10"/>
      <c r="M435" s="13"/>
      <c r="N435" s="13"/>
      <c r="O435" s="13"/>
      <c r="P435" s="13"/>
      <c r="Q435" s="56"/>
      <c r="R435" s="56"/>
      <c r="S435" s="56"/>
      <c r="AR435" s="8"/>
      <c r="AT435"/>
      <c r="AU435"/>
      <c r="AV435"/>
      <c r="AW435"/>
      <c r="AX435"/>
      <c r="AY435"/>
      <c r="AZ435"/>
      <c r="BA435"/>
      <c r="BB435"/>
      <c r="BC435"/>
    </row>
    <row r="436" spans="1:55" s="27" customFormat="1" x14ac:dyDescent="0.25">
      <c r="A436"/>
      <c r="B436"/>
      <c r="C436"/>
      <c r="D436"/>
      <c r="E436"/>
      <c r="F436"/>
      <c r="G436"/>
      <c r="H436" s="10"/>
      <c r="I436"/>
      <c r="J436" s="46"/>
      <c r="K436"/>
      <c r="L436" s="10"/>
      <c r="M436" s="13"/>
      <c r="N436" s="13"/>
      <c r="O436" s="13"/>
      <c r="P436" s="13"/>
      <c r="Q436" s="56"/>
      <c r="R436" s="56"/>
      <c r="S436" s="56"/>
      <c r="AR436" s="8"/>
      <c r="AT436"/>
      <c r="AU436"/>
      <c r="AV436"/>
      <c r="AW436"/>
      <c r="AX436"/>
      <c r="AY436"/>
      <c r="AZ436"/>
      <c r="BA436"/>
      <c r="BB436"/>
      <c r="BC436"/>
    </row>
    <row r="437" spans="1:55" s="27" customFormat="1" x14ac:dyDescent="0.25">
      <c r="A437"/>
      <c r="B437"/>
      <c r="C437"/>
      <c r="D437"/>
      <c r="E437"/>
      <c r="F437"/>
      <c r="G437"/>
      <c r="H437" s="10"/>
      <c r="I437"/>
      <c r="J437" s="46"/>
      <c r="K437"/>
      <c r="L437" s="10"/>
      <c r="M437" s="13"/>
      <c r="N437" s="13"/>
      <c r="O437" s="13"/>
      <c r="P437" s="13"/>
      <c r="Q437" s="56"/>
      <c r="R437" s="56"/>
      <c r="S437" s="56"/>
      <c r="AR437" s="8"/>
      <c r="AT437"/>
      <c r="AU437"/>
      <c r="AV437"/>
      <c r="AW437"/>
      <c r="AX437"/>
      <c r="AY437"/>
      <c r="AZ437"/>
      <c r="BA437"/>
      <c r="BB437"/>
      <c r="BC437"/>
    </row>
    <row r="438" spans="1:55" s="27" customFormat="1" x14ac:dyDescent="0.25">
      <c r="A438"/>
      <c r="B438"/>
      <c r="C438"/>
      <c r="D438"/>
      <c r="E438"/>
      <c r="F438"/>
      <c r="G438"/>
      <c r="H438" s="10"/>
      <c r="I438"/>
      <c r="J438" s="46"/>
      <c r="K438"/>
      <c r="L438" s="10"/>
      <c r="M438" s="13"/>
      <c r="N438" s="13"/>
      <c r="O438" s="13"/>
      <c r="P438" s="13"/>
      <c r="Q438" s="56"/>
      <c r="R438" s="56"/>
      <c r="S438" s="56"/>
      <c r="AR438" s="8"/>
      <c r="AT438"/>
      <c r="AU438"/>
      <c r="AV438"/>
      <c r="AW438"/>
      <c r="AX438"/>
      <c r="AY438"/>
      <c r="AZ438"/>
      <c r="BA438"/>
      <c r="BB438"/>
      <c r="BC438"/>
    </row>
    <row r="439" spans="1:55" s="27" customFormat="1" x14ac:dyDescent="0.25">
      <c r="A439"/>
      <c r="B439"/>
      <c r="C439"/>
      <c r="D439"/>
      <c r="E439"/>
      <c r="F439"/>
      <c r="G439"/>
      <c r="H439" s="10"/>
      <c r="I439"/>
      <c r="J439" s="46"/>
      <c r="K439"/>
      <c r="L439" s="10"/>
      <c r="M439" s="13"/>
      <c r="N439" s="13"/>
      <c r="O439" s="13"/>
      <c r="P439" s="13"/>
      <c r="Q439" s="56"/>
      <c r="R439" s="56"/>
      <c r="S439" s="56"/>
      <c r="AR439" s="8"/>
      <c r="AT439"/>
      <c r="AU439"/>
      <c r="AV439"/>
      <c r="AW439"/>
      <c r="AX439"/>
      <c r="AY439"/>
      <c r="AZ439"/>
      <c r="BA439"/>
      <c r="BB439"/>
      <c r="BC439"/>
    </row>
    <row r="440" spans="1:55" s="27" customFormat="1" x14ac:dyDescent="0.25">
      <c r="A440"/>
      <c r="B440"/>
      <c r="C440"/>
      <c r="D440"/>
      <c r="E440"/>
      <c r="F440"/>
      <c r="G440"/>
      <c r="H440" s="10"/>
      <c r="I440"/>
      <c r="J440" s="46"/>
      <c r="K440"/>
      <c r="L440" s="10"/>
      <c r="M440" s="13"/>
      <c r="N440" s="13"/>
      <c r="O440" s="13"/>
      <c r="P440" s="13"/>
      <c r="Q440" s="56"/>
      <c r="R440" s="56"/>
      <c r="S440" s="56"/>
      <c r="AR440" s="8"/>
      <c r="AT440"/>
      <c r="AU440"/>
      <c r="AV440"/>
      <c r="AW440"/>
      <c r="AX440"/>
      <c r="AY440"/>
      <c r="AZ440"/>
      <c r="BA440"/>
      <c r="BB440"/>
      <c r="BC440"/>
    </row>
    <row r="441" spans="1:55" s="27" customFormat="1" x14ac:dyDescent="0.25">
      <c r="A441"/>
      <c r="B441"/>
      <c r="C441"/>
      <c r="D441"/>
      <c r="E441"/>
      <c r="F441"/>
      <c r="G441"/>
      <c r="H441" s="10"/>
      <c r="I441"/>
      <c r="J441" s="46"/>
      <c r="K441"/>
      <c r="L441" s="10"/>
      <c r="M441" s="13"/>
      <c r="N441" s="13"/>
      <c r="O441" s="13"/>
      <c r="P441" s="13"/>
      <c r="Q441" s="56"/>
      <c r="R441" s="56"/>
      <c r="S441" s="56"/>
      <c r="AR441" s="8"/>
      <c r="AT441"/>
      <c r="AU441"/>
      <c r="AV441"/>
      <c r="AW441"/>
      <c r="AX441"/>
      <c r="AY441"/>
      <c r="AZ441"/>
      <c r="BA441"/>
      <c r="BB441"/>
      <c r="BC441"/>
    </row>
    <row r="442" spans="1:55" s="27" customFormat="1" x14ac:dyDescent="0.25">
      <c r="A442"/>
      <c r="B442"/>
      <c r="C442"/>
      <c r="D442"/>
      <c r="E442"/>
      <c r="F442"/>
      <c r="G442"/>
      <c r="H442" s="10"/>
      <c r="I442"/>
      <c r="J442" s="46"/>
      <c r="K442"/>
      <c r="L442" s="10"/>
      <c r="M442" s="13"/>
      <c r="N442" s="13"/>
      <c r="O442" s="13"/>
      <c r="P442" s="13"/>
      <c r="Q442" s="56"/>
      <c r="R442" s="56"/>
      <c r="S442" s="56"/>
      <c r="AR442" s="8"/>
      <c r="AT442"/>
      <c r="AU442"/>
      <c r="AV442"/>
      <c r="AW442"/>
      <c r="AX442"/>
      <c r="AY442"/>
      <c r="AZ442"/>
      <c r="BA442"/>
      <c r="BB442"/>
      <c r="BC442"/>
    </row>
    <row r="443" spans="1:55" s="27" customFormat="1" x14ac:dyDescent="0.25">
      <c r="A443"/>
      <c r="B443"/>
      <c r="C443"/>
      <c r="D443"/>
      <c r="E443"/>
      <c r="F443"/>
      <c r="G443"/>
      <c r="H443" s="10"/>
      <c r="I443"/>
      <c r="J443" s="46"/>
      <c r="K443"/>
      <c r="L443" s="10"/>
      <c r="M443" s="13"/>
      <c r="N443" s="13"/>
      <c r="O443" s="13"/>
      <c r="P443" s="13"/>
      <c r="Q443" s="56"/>
      <c r="R443" s="56"/>
      <c r="S443" s="56"/>
      <c r="AR443" s="8"/>
      <c r="AT443"/>
      <c r="AU443"/>
      <c r="AV443"/>
      <c r="AW443"/>
      <c r="AX443"/>
      <c r="AY443"/>
      <c r="AZ443"/>
      <c r="BA443"/>
      <c r="BB443"/>
      <c r="BC443"/>
    </row>
    <row r="444" spans="1:55" s="27" customFormat="1" x14ac:dyDescent="0.25">
      <c r="A444"/>
      <c r="B444"/>
      <c r="C444"/>
      <c r="D444"/>
      <c r="E444"/>
      <c r="F444"/>
      <c r="G444"/>
      <c r="H444" s="10"/>
      <c r="I444"/>
      <c r="J444" s="46"/>
      <c r="K444"/>
      <c r="L444" s="10"/>
      <c r="M444" s="13"/>
      <c r="N444" s="13"/>
      <c r="O444" s="13"/>
      <c r="P444" s="13"/>
      <c r="Q444" s="56"/>
      <c r="R444" s="56"/>
      <c r="S444" s="56"/>
      <c r="AR444" s="8"/>
      <c r="AT444"/>
      <c r="AU444"/>
      <c r="AV444"/>
      <c r="AW444"/>
      <c r="AX444"/>
      <c r="AY444"/>
      <c r="AZ444"/>
      <c r="BA444"/>
      <c r="BB444"/>
      <c r="BC444"/>
    </row>
    <row r="445" spans="1:55" s="27" customFormat="1" x14ac:dyDescent="0.25">
      <c r="A445"/>
      <c r="B445"/>
      <c r="C445"/>
      <c r="D445"/>
      <c r="E445"/>
      <c r="F445"/>
      <c r="G445"/>
      <c r="H445" s="10"/>
      <c r="I445"/>
      <c r="J445" s="46"/>
      <c r="K445"/>
      <c r="L445" s="10"/>
      <c r="M445" s="13"/>
      <c r="N445" s="13"/>
      <c r="O445" s="13"/>
      <c r="P445" s="13"/>
      <c r="Q445" s="56"/>
      <c r="R445" s="56"/>
      <c r="S445" s="56"/>
      <c r="AR445" s="8"/>
      <c r="AT445"/>
      <c r="AU445"/>
      <c r="AV445"/>
      <c r="AW445"/>
      <c r="AX445"/>
      <c r="AY445"/>
      <c r="AZ445"/>
      <c r="BA445"/>
      <c r="BB445"/>
      <c r="BC445"/>
    </row>
    <row r="446" spans="1:55" s="27" customFormat="1" x14ac:dyDescent="0.25">
      <c r="A446"/>
      <c r="B446"/>
      <c r="C446"/>
      <c r="D446"/>
      <c r="E446"/>
      <c r="F446"/>
      <c r="G446"/>
      <c r="H446" s="10"/>
      <c r="I446"/>
      <c r="J446" s="46"/>
      <c r="K446"/>
      <c r="L446" s="10"/>
      <c r="M446" s="13"/>
      <c r="N446" s="13"/>
      <c r="O446" s="13"/>
      <c r="P446" s="13"/>
      <c r="Q446" s="56"/>
      <c r="R446" s="56"/>
      <c r="S446" s="56"/>
      <c r="AR446" s="8"/>
      <c r="AT446"/>
      <c r="AU446"/>
      <c r="AV446"/>
      <c r="AW446"/>
      <c r="AX446"/>
      <c r="AY446"/>
      <c r="AZ446"/>
      <c r="BA446"/>
      <c r="BB446"/>
      <c r="BC446"/>
    </row>
    <row r="447" spans="1:55" s="27" customFormat="1" x14ac:dyDescent="0.25">
      <c r="A447"/>
      <c r="B447"/>
      <c r="C447"/>
      <c r="D447"/>
      <c r="E447"/>
      <c r="F447"/>
      <c r="G447"/>
      <c r="H447" s="10"/>
      <c r="I447"/>
      <c r="J447" s="46"/>
      <c r="K447"/>
      <c r="L447" s="10"/>
      <c r="M447" s="13"/>
      <c r="N447" s="13"/>
      <c r="O447" s="13"/>
      <c r="P447" s="13"/>
      <c r="Q447" s="56"/>
      <c r="R447" s="56"/>
      <c r="S447" s="56"/>
      <c r="AR447" s="8"/>
      <c r="AT447"/>
      <c r="AU447"/>
      <c r="AV447"/>
      <c r="AW447"/>
      <c r="AX447"/>
      <c r="AY447"/>
      <c r="AZ447"/>
      <c r="BA447"/>
      <c r="BB447"/>
      <c r="BC447"/>
    </row>
    <row r="448" spans="1:55" s="27" customFormat="1" x14ac:dyDescent="0.25">
      <c r="A448"/>
      <c r="B448"/>
      <c r="C448"/>
      <c r="D448"/>
      <c r="E448"/>
      <c r="F448"/>
      <c r="G448"/>
      <c r="H448" s="10"/>
      <c r="I448"/>
      <c r="J448" s="46"/>
      <c r="K448"/>
      <c r="L448" s="10"/>
      <c r="M448" s="13"/>
      <c r="N448" s="13"/>
      <c r="O448" s="13"/>
      <c r="P448" s="13"/>
      <c r="Q448" s="56"/>
      <c r="R448" s="56"/>
      <c r="S448" s="56"/>
      <c r="AR448" s="8"/>
      <c r="AT448"/>
      <c r="AU448"/>
      <c r="AV448"/>
      <c r="AW448"/>
      <c r="AX448"/>
      <c r="AY448"/>
      <c r="AZ448"/>
      <c r="BA448"/>
      <c r="BB448"/>
      <c r="BC448"/>
    </row>
    <row r="449" spans="1:55" s="27" customFormat="1" x14ac:dyDescent="0.25">
      <c r="A449"/>
      <c r="B449"/>
      <c r="C449"/>
      <c r="D449"/>
      <c r="E449"/>
      <c r="F449"/>
      <c r="G449"/>
      <c r="H449" s="10"/>
      <c r="I449"/>
      <c r="J449" s="46"/>
      <c r="K449"/>
      <c r="L449" s="10"/>
      <c r="M449" s="13"/>
      <c r="N449" s="13"/>
      <c r="O449" s="13"/>
      <c r="P449" s="13"/>
      <c r="Q449" s="56"/>
      <c r="R449" s="56"/>
      <c r="S449" s="56"/>
      <c r="AR449" s="8"/>
      <c r="AT449"/>
      <c r="AU449"/>
      <c r="AV449"/>
      <c r="AW449"/>
      <c r="AX449"/>
      <c r="AY449"/>
      <c r="AZ449"/>
      <c r="BA449"/>
      <c r="BB449"/>
      <c r="BC449"/>
    </row>
    <row r="450" spans="1:55" s="27" customFormat="1" x14ac:dyDescent="0.25">
      <c r="A450"/>
      <c r="B450"/>
      <c r="C450"/>
      <c r="D450"/>
      <c r="E450"/>
      <c r="F450"/>
      <c r="G450"/>
      <c r="H450" s="10"/>
      <c r="I450"/>
      <c r="J450" s="46"/>
      <c r="K450"/>
      <c r="L450" s="10"/>
      <c r="M450" s="13"/>
      <c r="N450" s="13"/>
      <c r="O450" s="13"/>
      <c r="P450" s="13"/>
      <c r="Q450" s="56"/>
      <c r="R450" s="56"/>
      <c r="S450" s="56"/>
      <c r="AR450" s="8"/>
      <c r="AT450"/>
      <c r="AU450"/>
      <c r="AV450"/>
      <c r="AW450"/>
      <c r="AX450"/>
      <c r="AY450"/>
      <c r="AZ450"/>
      <c r="BA450"/>
      <c r="BB450"/>
      <c r="BC450"/>
    </row>
    <row r="451" spans="1:55" s="27" customFormat="1" x14ac:dyDescent="0.25">
      <c r="A451"/>
      <c r="B451"/>
      <c r="C451"/>
      <c r="D451"/>
      <c r="E451"/>
      <c r="F451"/>
      <c r="G451"/>
      <c r="H451" s="10"/>
      <c r="I451"/>
      <c r="J451" s="46"/>
      <c r="K451"/>
      <c r="L451" s="10"/>
      <c r="M451" s="13"/>
      <c r="N451" s="13"/>
      <c r="O451" s="13"/>
      <c r="P451" s="13"/>
      <c r="Q451" s="56"/>
      <c r="R451" s="56"/>
      <c r="S451" s="56"/>
      <c r="AR451" s="8"/>
      <c r="AT451"/>
      <c r="AU451"/>
      <c r="AV451"/>
      <c r="AW451"/>
      <c r="AX451"/>
      <c r="AY451"/>
      <c r="AZ451"/>
      <c r="BA451"/>
      <c r="BB451"/>
      <c r="BC451"/>
    </row>
    <row r="452" spans="1:55" s="27" customFormat="1" x14ac:dyDescent="0.25">
      <c r="A452"/>
      <c r="B452"/>
      <c r="C452"/>
      <c r="D452"/>
      <c r="E452"/>
      <c r="F452"/>
      <c r="G452"/>
      <c r="H452" s="10"/>
      <c r="I452"/>
      <c r="J452" s="46"/>
      <c r="K452"/>
      <c r="L452" s="10"/>
      <c r="M452" s="13"/>
      <c r="N452" s="13"/>
      <c r="O452" s="13"/>
      <c r="P452" s="13"/>
      <c r="Q452" s="56"/>
      <c r="R452" s="56"/>
      <c r="S452" s="56"/>
      <c r="AR452" s="8"/>
      <c r="AT452"/>
      <c r="AU452"/>
      <c r="AV452"/>
      <c r="AW452"/>
      <c r="AX452"/>
      <c r="AY452"/>
      <c r="AZ452"/>
      <c r="BA452"/>
      <c r="BB452"/>
      <c r="BC452"/>
    </row>
    <row r="453" spans="1:55" s="27" customFormat="1" x14ac:dyDescent="0.25">
      <c r="A453"/>
      <c r="B453"/>
      <c r="C453"/>
      <c r="D453"/>
      <c r="E453"/>
      <c r="F453"/>
      <c r="G453"/>
      <c r="H453" s="10"/>
      <c r="I453"/>
      <c r="J453" s="46"/>
      <c r="K453"/>
      <c r="L453" s="10"/>
      <c r="M453" s="13"/>
      <c r="N453" s="13"/>
      <c r="O453" s="13"/>
      <c r="P453" s="13"/>
      <c r="Q453" s="56"/>
      <c r="R453" s="56"/>
      <c r="S453" s="56"/>
      <c r="AR453" s="8"/>
      <c r="AT453"/>
      <c r="AU453"/>
      <c r="AV453"/>
      <c r="AW453"/>
      <c r="AX453"/>
      <c r="AY453"/>
      <c r="AZ453"/>
      <c r="BA453"/>
      <c r="BB453"/>
      <c r="BC453"/>
    </row>
    <row r="454" spans="1:55" s="27" customFormat="1" x14ac:dyDescent="0.25">
      <c r="A454"/>
      <c r="B454"/>
      <c r="C454"/>
      <c r="D454"/>
      <c r="E454"/>
      <c r="F454"/>
      <c r="G454"/>
      <c r="H454" s="10"/>
      <c r="I454"/>
      <c r="J454" s="46"/>
      <c r="K454"/>
      <c r="L454" s="10"/>
      <c r="M454" s="13"/>
      <c r="N454" s="13"/>
      <c r="O454" s="13"/>
      <c r="P454" s="13"/>
      <c r="Q454" s="56"/>
      <c r="R454" s="56"/>
      <c r="S454" s="56"/>
      <c r="AR454" s="8"/>
      <c r="AT454"/>
      <c r="AU454"/>
      <c r="AV454"/>
      <c r="AW454"/>
      <c r="AX454"/>
      <c r="AY454"/>
      <c r="AZ454"/>
      <c r="BA454"/>
      <c r="BB454"/>
      <c r="BC454"/>
    </row>
    <row r="455" spans="1:55" s="27" customFormat="1" x14ac:dyDescent="0.25">
      <c r="A455"/>
      <c r="B455"/>
      <c r="C455"/>
      <c r="D455"/>
      <c r="E455"/>
      <c r="F455"/>
      <c r="G455"/>
      <c r="H455" s="10"/>
      <c r="I455"/>
      <c r="J455" s="46"/>
      <c r="K455"/>
      <c r="L455" s="10"/>
      <c r="M455" s="13"/>
      <c r="N455" s="13"/>
      <c r="O455" s="13"/>
      <c r="P455" s="13"/>
      <c r="Q455" s="56"/>
      <c r="R455" s="56"/>
      <c r="S455" s="56"/>
      <c r="AR455" s="8"/>
      <c r="AT455"/>
      <c r="AU455"/>
      <c r="AV455"/>
      <c r="AW455"/>
      <c r="AX455"/>
      <c r="AY455"/>
      <c r="AZ455"/>
      <c r="BA455"/>
      <c r="BB455"/>
      <c r="BC455"/>
    </row>
    <row r="456" spans="1:55" s="27" customFormat="1" x14ac:dyDescent="0.25">
      <c r="A456"/>
      <c r="B456"/>
      <c r="C456"/>
      <c r="D456"/>
      <c r="E456"/>
      <c r="F456"/>
      <c r="G456"/>
      <c r="H456" s="10"/>
      <c r="I456"/>
      <c r="J456" s="46"/>
      <c r="K456"/>
      <c r="L456" s="10"/>
      <c r="M456" s="13"/>
      <c r="N456" s="13"/>
      <c r="O456" s="13"/>
      <c r="P456" s="13"/>
      <c r="Q456" s="56"/>
      <c r="R456" s="56"/>
      <c r="S456" s="56"/>
      <c r="AR456" s="8"/>
      <c r="AT456"/>
      <c r="AU456"/>
      <c r="AV456"/>
      <c r="AW456"/>
      <c r="AX456"/>
      <c r="AY456"/>
      <c r="AZ456"/>
      <c r="BA456"/>
      <c r="BB456"/>
      <c r="BC456"/>
    </row>
    <row r="457" spans="1:55" s="27" customFormat="1" x14ac:dyDescent="0.25">
      <c r="A457"/>
      <c r="B457"/>
      <c r="C457"/>
      <c r="D457"/>
      <c r="E457"/>
      <c r="F457"/>
      <c r="G457"/>
      <c r="H457" s="10"/>
      <c r="I457"/>
      <c r="J457" s="46"/>
      <c r="K457"/>
      <c r="L457" s="10"/>
      <c r="M457" s="13"/>
      <c r="N457" s="13"/>
      <c r="O457" s="13"/>
      <c r="P457" s="13"/>
      <c r="Q457" s="56"/>
      <c r="R457" s="56"/>
      <c r="S457" s="56"/>
      <c r="AR457" s="8"/>
      <c r="AT457"/>
      <c r="AU457"/>
      <c r="AV457"/>
      <c r="AW457"/>
      <c r="AX457"/>
      <c r="AY457"/>
      <c r="AZ457"/>
      <c r="BA457"/>
      <c r="BB457"/>
      <c r="BC457"/>
    </row>
    <row r="458" spans="1:55" s="27" customFormat="1" x14ac:dyDescent="0.25">
      <c r="A458"/>
      <c r="B458"/>
      <c r="C458"/>
      <c r="D458"/>
      <c r="E458"/>
      <c r="F458"/>
      <c r="G458"/>
      <c r="H458" s="10"/>
      <c r="I458"/>
      <c r="J458" s="46"/>
      <c r="K458"/>
      <c r="L458" s="10"/>
      <c r="M458" s="13"/>
      <c r="N458" s="13"/>
      <c r="O458" s="13"/>
      <c r="P458" s="13"/>
      <c r="Q458" s="56"/>
      <c r="R458" s="56"/>
      <c r="S458" s="56"/>
      <c r="AR458" s="8"/>
      <c r="AT458"/>
      <c r="AU458"/>
      <c r="AV458"/>
      <c r="AW458"/>
      <c r="AX458"/>
      <c r="AY458"/>
      <c r="AZ458"/>
      <c r="BA458"/>
      <c r="BB458"/>
      <c r="BC458"/>
    </row>
    <row r="459" spans="1:55" s="27" customFormat="1" x14ac:dyDescent="0.25">
      <c r="A459"/>
      <c r="B459"/>
      <c r="C459"/>
      <c r="D459"/>
      <c r="E459"/>
      <c r="F459"/>
      <c r="G459"/>
      <c r="H459" s="10"/>
      <c r="I459"/>
      <c r="J459" s="46"/>
      <c r="K459"/>
      <c r="L459" s="10"/>
      <c r="M459" s="13"/>
      <c r="N459" s="13"/>
      <c r="O459" s="13"/>
      <c r="P459" s="13"/>
      <c r="Q459" s="56"/>
      <c r="R459" s="56"/>
      <c r="S459" s="56"/>
      <c r="AR459" s="8"/>
      <c r="AT459"/>
      <c r="AU459"/>
      <c r="AV459"/>
      <c r="AW459"/>
      <c r="AX459"/>
      <c r="AY459"/>
      <c r="AZ459"/>
      <c r="BA459"/>
      <c r="BB459"/>
      <c r="BC459"/>
    </row>
    <row r="460" spans="1:55" s="27" customFormat="1" x14ac:dyDescent="0.25">
      <c r="A460"/>
      <c r="B460"/>
      <c r="C460"/>
      <c r="D460"/>
      <c r="E460"/>
      <c r="F460"/>
      <c r="G460"/>
      <c r="H460" s="10"/>
      <c r="I460"/>
      <c r="J460" s="46"/>
      <c r="K460"/>
      <c r="L460" s="10"/>
      <c r="M460" s="13"/>
      <c r="N460" s="13"/>
      <c r="O460" s="13"/>
      <c r="P460" s="13"/>
      <c r="Q460" s="56"/>
      <c r="R460" s="56"/>
      <c r="S460" s="56"/>
      <c r="AR460" s="8"/>
      <c r="AT460"/>
      <c r="AU460"/>
      <c r="AV460"/>
      <c r="AW460"/>
      <c r="AX460"/>
      <c r="AY460"/>
      <c r="AZ460"/>
      <c r="BA460"/>
      <c r="BB460"/>
      <c r="BC460"/>
    </row>
    <row r="461" spans="1:55" s="27" customFormat="1" x14ac:dyDescent="0.25">
      <c r="A461"/>
      <c r="B461"/>
      <c r="C461"/>
      <c r="D461"/>
      <c r="E461"/>
      <c r="F461"/>
      <c r="G461"/>
      <c r="H461" s="10"/>
      <c r="I461"/>
      <c r="J461" s="46"/>
      <c r="K461"/>
      <c r="L461" s="10"/>
      <c r="M461" s="13"/>
      <c r="N461" s="13"/>
      <c r="O461" s="13"/>
      <c r="P461" s="13"/>
      <c r="Q461" s="56"/>
      <c r="R461" s="56"/>
      <c r="S461" s="56"/>
      <c r="AR461" s="8"/>
      <c r="AT461"/>
      <c r="AU461"/>
      <c r="AV461"/>
      <c r="AW461"/>
      <c r="AX461"/>
      <c r="AY461"/>
      <c r="AZ461"/>
      <c r="BA461"/>
      <c r="BB461"/>
      <c r="BC461"/>
    </row>
    <row r="462" spans="1:55" s="27" customFormat="1" x14ac:dyDescent="0.25">
      <c r="A462"/>
      <c r="B462"/>
      <c r="C462"/>
      <c r="D462"/>
      <c r="E462"/>
      <c r="F462"/>
      <c r="G462"/>
      <c r="H462" s="10"/>
      <c r="I462"/>
      <c r="J462" s="46"/>
      <c r="K462"/>
      <c r="L462" s="10"/>
      <c r="M462" s="13"/>
      <c r="N462" s="13"/>
      <c r="O462" s="13"/>
      <c r="P462" s="13"/>
      <c r="Q462" s="56"/>
      <c r="R462" s="56"/>
      <c r="S462" s="56"/>
      <c r="AR462" s="8"/>
      <c r="AT462"/>
      <c r="AU462"/>
      <c r="AV462"/>
      <c r="AW462"/>
      <c r="AX462"/>
      <c r="AY462"/>
      <c r="AZ462"/>
      <c r="BA462"/>
      <c r="BB462"/>
      <c r="BC462"/>
    </row>
    <row r="463" spans="1:55" s="27" customFormat="1" x14ac:dyDescent="0.25">
      <c r="A463"/>
      <c r="B463"/>
      <c r="C463"/>
      <c r="D463"/>
      <c r="E463"/>
      <c r="F463"/>
      <c r="G463"/>
      <c r="H463" s="10"/>
      <c r="I463"/>
      <c r="J463" s="46"/>
      <c r="K463"/>
      <c r="L463" s="10"/>
      <c r="M463" s="13"/>
      <c r="N463" s="13"/>
      <c r="O463" s="13"/>
      <c r="P463" s="13"/>
      <c r="Q463" s="56"/>
      <c r="R463" s="56"/>
      <c r="S463" s="56"/>
      <c r="AR463" s="8"/>
      <c r="AT463"/>
      <c r="AU463"/>
      <c r="AV463"/>
      <c r="AW463"/>
      <c r="AX463"/>
      <c r="AY463"/>
      <c r="AZ463"/>
      <c r="BA463"/>
      <c r="BB463"/>
      <c r="BC463"/>
    </row>
    <row r="464" spans="1:55" s="27" customFormat="1" x14ac:dyDescent="0.25">
      <c r="A464"/>
      <c r="B464"/>
      <c r="C464"/>
      <c r="D464"/>
      <c r="E464"/>
      <c r="F464"/>
      <c r="G464"/>
      <c r="H464" s="10"/>
      <c r="I464"/>
      <c r="J464" s="46"/>
      <c r="K464"/>
      <c r="L464" s="10"/>
      <c r="M464" s="13"/>
      <c r="N464" s="13"/>
      <c r="O464" s="13"/>
      <c r="P464" s="13"/>
      <c r="Q464" s="56"/>
      <c r="R464" s="56"/>
      <c r="S464" s="56"/>
      <c r="AR464" s="8"/>
      <c r="AT464"/>
      <c r="AU464"/>
      <c r="AV464"/>
      <c r="AW464"/>
      <c r="AX464"/>
      <c r="AY464"/>
      <c r="AZ464"/>
      <c r="BA464"/>
      <c r="BB464"/>
      <c r="BC464"/>
    </row>
    <row r="465" spans="1:55" s="27" customFormat="1" x14ac:dyDescent="0.25">
      <c r="A465"/>
      <c r="B465"/>
      <c r="C465"/>
      <c r="D465"/>
      <c r="E465"/>
      <c r="F465"/>
      <c r="G465"/>
      <c r="H465" s="10"/>
      <c r="I465"/>
      <c r="J465" s="46"/>
      <c r="K465"/>
      <c r="L465" s="10"/>
      <c r="M465" s="13"/>
      <c r="N465" s="13"/>
      <c r="O465" s="13"/>
      <c r="P465" s="13"/>
      <c r="Q465" s="56"/>
      <c r="R465" s="56"/>
      <c r="S465" s="56"/>
      <c r="AR465" s="8"/>
      <c r="AT465"/>
      <c r="AU465"/>
      <c r="AV465"/>
      <c r="AW465"/>
      <c r="AX465"/>
      <c r="AY465"/>
      <c r="AZ465"/>
      <c r="BA465"/>
      <c r="BB465"/>
      <c r="BC465"/>
    </row>
    <row r="466" spans="1:55" s="27" customFormat="1" x14ac:dyDescent="0.25">
      <c r="A466"/>
      <c r="B466"/>
      <c r="C466"/>
      <c r="D466"/>
      <c r="E466"/>
      <c r="F466"/>
      <c r="G466"/>
      <c r="H466" s="10"/>
      <c r="I466"/>
      <c r="J466" s="46"/>
      <c r="K466"/>
      <c r="L466" s="10"/>
      <c r="M466" s="13"/>
      <c r="N466" s="13"/>
      <c r="O466" s="13"/>
      <c r="P466" s="13"/>
      <c r="Q466" s="56"/>
      <c r="R466" s="56"/>
      <c r="S466" s="56"/>
      <c r="AR466" s="8"/>
      <c r="AT466"/>
      <c r="AU466"/>
      <c r="AV466"/>
      <c r="AW466"/>
      <c r="AX466"/>
      <c r="AY466"/>
      <c r="AZ466"/>
      <c r="BA466"/>
      <c r="BB466"/>
      <c r="BC466"/>
    </row>
    <row r="467" spans="1:55" s="27" customFormat="1" x14ac:dyDescent="0.25">
      <c r="A467"/>
      <c r="B467"/>
      <c r="C467"/>
      <c r="D467"/>
      <c r="E467"/>
      <c r="F467"/>
      <c r="G467"/>
      <c r="H467" s="10"/>
      <c r="I467"/>
      <c r="J467" s="46"/>
      <c r="K467"/>
      <c r="L467" s="10"/>
      <c r="M467" s="13"/>
      <c r="N467" s="13"/>
      <c r="O467" s="13"/>
      <c r="P467" s="13"/>
      <c r="Q467" s="56"/>
      <c r="R467" s="56"/>
      <c r="S467" s="56"/>
      <c r="AR467" s="8"/>
      <c r="AT467"/>
      <c r="AU467"/>
      <c r="AV467"/>
      <c r="AW467"/>
      <c r="AX467"/>
      <c r="AY467"/>
      <c r="AZ467"/>
      <c r="BA467"/>
      <c r="BB467"/>
      <c r="BC467"/>
    </row>
    <row r="468" spans="1:55" s="27" customFormat="1" x14ac:dyDescent="0.25">
      <c r="A468"/>
      <c r="B468"/>
      <c r="C468"/>
      <c r="D468"/>
      <c r="E468"/>
      <c r="F468"/>
      <c r="G468"/>
      <c r="H468" s="10"/>
      <c r="I468"/>
      <c r="J468" s="46"/>
      <c r="K468"/>
      <c r="L468" s="10"/>
      <c r="M468" s="13"/>
      <c r="N468" s="13"/>
      <c r="O468" s="13"/>
      <c r="P468" s="13"/>
      <c r="Q468" s="56"/>
      <c r="R468" s="56"/>
      <c r="S468" s="56"/>
      <c r="AR468" s="8"/>
      <c r="AT468"/>
      <c r="AU468"/>
      <c r="AV468"/>
      <c r="AW468"/>
      <c r="AX468"/>
      <c r="AY468"/>
      <c r="AZ468"/>
      <c r="BA468"/>
      <c r="BB468"/>
      <c r="BC468"/>
    </row>
    <row r="469" spans="1:55" s="27" customFormat="1" x14ac:dyDescent="0.25">
      <c r="A469"/>
      <c r="B469"/>
      <c r="C469"/>
      <c r="D469"/>
      <c r="E469"/>
      <c r="F469"/>
      <c r="G469"/>
      <c r="H469" s="10"/>
      <c r="I469"/>
      <c r="J469" s="46"/>
      <c r="K469"/>
      <c r="L469" s="10"/>
      <c r="M469" s="13"/>
      <c r="N469" s="13"/>
      <c r="O469" s="13"/>
      <c r="P469" s="13"/>
      <c r="Q469" s="56"/>
      <c r="R469" s="56"/>
      <c r="S469" s="56"/>
      <c r="AR469" s="8"/>
      <c r="AT469"/>
      <c r="AU469"/>
      <c r="AV469"/>
      <c r="AW469"/>
      <c r="AX469"/>
      <c r="AY469"/>
      <c r="AZ469"/>
      <c r="BA469"/>
      <c r="BB469"/>
      <c r="BC469"/>
    </row>
    <row r="470" spans="1:55" s="27" customFormat="1" x14ac:dyDescent="0.25">
      <c r="A470"/>
      <c r="B470"/>
      <c r="C470"/>
      <c r="D470"/>
      <c r="E470"/>
      <c r="F470"/>
      <c r="G470"/>
      <c r="H470" s="10"/>
      <c r="I470"/>
      <c r="J470" s="46"/>
      <c r="K470"/>
      <c r="L470" s="10"/>
      <c r="M470" s="13"/>
      <c r="N470" s="13"/>
      <c r="O470" s="13"/>
      <c r="P470" s="13"/>
      <c r="Q470" s="56"/>
      <c r="R470" s="56"/>
      <c r="S470" s="56"/>
      <c r="AR470" s="8"/>
      <c r="AT470"/>
      <c r="AU470"/>
      <c r="AV470"/>
      <c r="AW470"/>
      <c r="AX470"/>
      <c r="AY470"/>
      <c r="AZ470"/>
      <c r="BA470"/>
      <c r="BB470"/>
      <c r="BC470"/>
    </row>
    <row r="471" spans="1:55" s="27" customFormat="1" x14ac:dyDescent="0.25">
      <c r="A471"/>
      <c r="B471"/>
      <c r="C471"/>
      <c r="D471"/>
      <c r="E471"/>
      <c r="F471"/>
      <c r="G471"/>
      <c r="H471" s="10"/>
      <c r="I471"/>
      <c r="J471" s="46"/>
      <c r="K471"/>
      <c r="L471" s="10"/>
      <c r="M471" s="13"/>
      <c r="N471" s="13"/>
      <c r="O471" s="13"/>
      <c r="P471" s="13"/>
      <c r="Q471" s="56"/>
      <c r="R471" s="56"/>
      <c r="S471" s="56"/>
      <c r="AR471" s="8"/>
      <c r="AT471"/>
      <c r="AU471"/>
      <c r="AV471"/>
      <c r="AW471"/>
      <c r="AX471"/>
      <c r="AY471"/>
      <c r="AZ471"/>
      <c r="BA471"/>
      <c r="BB471"/>
      <c r="BC471"/>
    </row>
    <row r="472" spans="1:55" s="27" customFormat="1" x14ac:dyDescent="0.25">
      <c r="A472"/>
      <c r="B472"/>
      <c r="C472"/>
      <c r="D472"/>
      <c r="E472"/>
      <c r="F472"/>
      <c r="G472"/>
      <c r="H472" s="10"/>
      <c r="I472"/>
      <c r="J472" s="46"/>
      <c r="K472"/>
      <c r="L472" s="10"/>
      <c r="M472" s="13"/>
      <c r="N472" s="13"/>
      <c r="O472" s="13"/>
      <c r="P472" s="13"/>
      <c r="Q472" s="56"/>
      <c r="R472" s="56"/>
      <c r="S472" s="56"/>
      <c r="AR472" s="8"/>
      <c r="AT472"/>
      <c r="AU472"/>
      <c r="AV472"/>
      <c r="AW472"/>
      <c r="AX472"/>
      <c r="AY472"/>
      <c r="AZ472"/>
      <c r="BA472"/>
      <c r="BB472"/>
      <c r="BC472"/>
    </row>
    <row r="473" spans="1:55" s="27" customFormat="1" x14ac:dyDescent="0.25">
      <c r="A473"/>
      <c r="B473"/>
      <c r="C473"/>
      <c r="D473"/>
      <c r="E473"/>
      <c r="F473"/>
      <c r="G473"/>
      <c r="H473" s="10"/>
      <c r="I473"/>
      <c r="J473" s="46"/>
      <c r="K473"/>
      <c r="L473" s="10"/>
      <c r="M473" s="13"/>
      <c r="N473" s="13"/>
      <c r="O473" s="13"/>
      <c r="P473" s="13"/>
      <c r="Q473" s="56"/>
      <c r="R473" s="56"/>
      <c r="S473" s="56"/>
      <c r="AR473" s="8"/>
      <c r="AT473"/>
      <c r="AU473"/>
      <c r="AV473"/>
      <c r="AW473"/>
      <c r="AX473"/>
      <c r="AY473"/>
      <c r="AZ473"/>
      <c r="BA473"/>
      <c r="BB473"/>
      <c r="BC473"/>
    </row>
    <row r="474" spans="1:55" s="27" customFormat="1" x14ac:dyDescent="0.25">
      <c r="A474"/>
      <c r="B474"/>
      <c r="C474"/>
      <c r="D474"/>
      <c r="E474"/>
      <c r="F474"/>
      <c r="G474"/>
      <c r="H474" s="10"/>
      <c r="I474"/>
      <c r="J474" s="46"/>
      <c r="K474"/>
      <c r="L474" s="10"/>
      <c r="M474" s="13"/>
      <c r="N474" s="13"/>
      <c r="O474" s="13"/>
      <c r="P474" s="13"/>
      <c r="Q474" s="56"/>
      <c r="R474" s="56"/>
      <c r="S474" s="56"/>
      <c r="AR474" s="8"/>
      <c r="AT474"/>
      <c r="AU474"/>
      <c r="AV474"/>
      <c r="AW474"/>
      <c r="AX474"/>
      <c r="AY474"/>
      <c r="AZ474"/>
      <c r="BA474"/>
      <c r="BB474"/>
      <c r="BC474"/>
    </row>
    <row r="475" spans="1:55" s="27" customFormat="1" x14ac:dyDescent="0.25">
      <c r="A475"/>
      <c r="B475"/>
      <c r="C475"/>
      <c r="D475"/>
      <c r="E475"/>
      <c r="F475"/>
      <c r="G475"/>
      <c r="H475" s="10"/>
      <c r="I475"/>
      <c r="J475" s="46"/>
      <c r="K475"/>
      <c r="L475" s="10"/>
      <c r="M475" s="13"/>
      <c r="N475" s="13"/>
      <c r="O475" s="13"/>
      <c r="P475" s="13"/>
      <c r="Q475" s="56"/>
      <c r="R475" s="56"/>
      <c r="S475" s="56"/>
      <c r="AR475" s="8"/>
      <c r="AT475"/>
      <c r="AU475"/>
      <c r="AV475"/>
      <c r="AW475"/>
      <c r="AX475"/>
      <c r="AY475"/>
      <c r="AZ475"/>
      <c r="BA475"/>
      <c r="BB475"/>
      <c r="BC475"/>
    </row>
    <row r="476" spans="1:55" s="27" customFormat="1" x14ac:dyDescent="0.25">
      <c r="A476"/>
      <c r="B476"/>
      <c r="C476"/>
      <c r="D476"/>
      <c r="E476"/>
      <c r="F476"/>
      <c r="G476"/>
      <c r="H476" s="10"/>
      <c r="I476"/>
      <c r="J476" s="46"/>
      <c r="K476"/>
      <c r="L476" s="10"/>
      <c r="M476" s="13"/>
      <c r="N476" s="13"/>
      <c r="O476" s="13"/>
      <c r="P476" s="13"/>
      <c r="Q476" s="56"/>
      <c r="R476" s="56"/>
      <c r="S476" s="56"/>
      <c r="AR476" s="8"/>
      <c r="AT476"/>
      <c r="AU476"/>
      <c r="AV476"/>
      <c r="AW476"/>
      <c r="AX476"/>
      <c r="AY476"/>
      <c r="AZ476"/>
      <c r="BA476"/>
      <c r="BB476"/>
      <c r="BC476"/>
    </row>
    <row r="477" spans="1:55" s="27" customFormat="1" x14ac:dyDescent="0.25">
      <c r="A477"/>
      <c r="B477"/>
      <c r="C477"/>
      <c r="D477"/>
      <c r="E477"/>
      <c r="F477"/>
      <c r="G477"/>
      <c r="H477" s="10"/>
      <c r="I477"/>
      <c r="J477" s="46"/>
      <c r="K477"/>
      <c r="L477" s="10"/>
      <c r="M477" s="13"/>
      <c r="N477" s="13"/>
      <c r="O477" s="13"/>
      <c r="P477" s="13"/>
      <c r="Q477" s="56"/>
      <c r="R477" s="56"/>
      <c r="S477" s="56"/>
      <c r="AR477" s="8"/>
      <c r="AT477"/>
      <c r="AU477"/>
      <c r="AV477"/>
      <c r="AW477"/>
      <c r="AX477"/>
      <c r="AY477"/>
      <c r="AZ477"/>
      <c r="BA477"/>
      <c r="BB477"/>
      <c r="BC477"/>
    </row>
    <row r="478" spans="1:55" s="27" customFormat="1" x14ac:dyDescent="0.25">
      <c r="A478"/>
      <c r="B478"/>
      <c r="C478"/>
      <c r="D478"/>
      <c r="E478"/>
      <c r="F478"/>
      <c r="G478"/>
      <c r="H478" s="10"/>
      <c r="I478"/>
      <c r="J478" s="46"/>
      <c r="K478"/>
      <c r="L478" s="10"/>
      <c r="M478" s="13"/>
      <c r="N478" s="13"/>
      <c r="O478" s="13"/>
      <c r="P478" s="13"/>
      <c r="Q478" s="56"/>
      <c r="R478" s="56"/>
      <c r="S478" s="56"/>
      <c r="AR478" s="8"/>
      <c r="AT478"/>
      <c r="AU478"/>
      <c r="AV478"/>
      <c r="AW478"/>
      <c r="AX478"/>
      <c r="AY478"/>
      <c r="AZ478"/>
      <c r="BA478"/>
      <c r="BB478"/>
      <c r="BC478"/>
    </row>
    <row r="479" spans="1:55" s="27" customFormat="1" x14ac:dyDescent="0.25">
      <c r="A479"/>
      <c r="B479"/>
      <c r="C479"/>
      <c r="D479"/>
      <c r="E479"/>
      <c r="F479"/>
      <c r="G479"/>
      <c r="H479" s="10"/>
      <c r="I479"/>
      <c r="J479" s="46"/>
      <c r="K479"/>
      <c r="L479" s="10"/>
      <c r="M479" s="13"/>
      <c r="N479" s="13"/>
      <c r="O479" s="13"/>
      <c r="P479" s="13"/>
      <c r="Q479" s="56"/>
      <c r="R479" s="56"/>
      <c r="S479" s="56"/>
      <c r="AR479" s="8"/>
      <c r="AT479"/>
      <c r="AU479"/>
      <c r="AV479"/>
      <c r="AW479"/>
      <c r="AX479"/>
      <c r="AY479"/>
      <c r="AZ479"/>
      <c r="BA479"/>
      <c r="BB479"/>
      <c r="BC479"/>
    </row>
    <row r="480" spans="1:55" s="27" customFormat="1" x14ac:dyDescent="0.25">
      <c r="A480"/>
      <c r="B480"/>
      <c r="C480"/>
      <c r="D480"/>
      <c r="E480"/>
      <c r="F480"/>
      <c r="G480"/>
      <c r="H480" s="10"/>
      <c r="I480"/>
      <c r="J480" s="46"/>
      <c r="K480"/>
      <c r="L480" s="10"/>
      <c r="M480" s="13"/>
      <c r="N480" s="13"/>
      <c r="O480" s="13"/>
      <c r="P480" s="13"/>
      <c r="Q480" s="56"/>
      <c r="R480" s="56"/>
      <c r="S480" s="56"/>
      <c r="AR480" s="8"/>
      <c r="AT480"/>
      <c r="AU480"/>
      <c r="AV480"/>
      <c r="AW480"/>
      <c r="AX480"/>
      <c r="AY480"/>
      <c r="AZ480"/>
      <c r="BA480"/>
      <c r="BB480"/>
      <c r="BC480"/>
    </row>
    <row r="481" spans="1:55" s="27" customFormat="1" x14ac:dyDescent="0.25">
      <c r="A481"/>
      <c r="B481"/>
      <c r="C481"/>
      <c r="D481"/>
      <c r="E481"/>
      <c r="F481"/>
      <c r="G481"/>
      <c r="H481" s="10"/>
      <c r="I481"/>
      <c r="J481" s="46"/>
      <c r="K481"/>
      <c r="L481" s="10"/>
      <c r="M481" s="13"/>
      <c r="N481" s="13"/>
      <c r="O481" s="13"/>
      <c r="P481" s="13"/>
      <c r="Q481" s="56"/>
      <c r="R481" s="56"/>
      <c r="S481" s="56"/>
      <c r="AR481" s="8"/>
      <c r="AT481"/>
      <c r="AU481"/>
      <c r="AV481"/>
      <c r="AW481"/>
      <c r="AX481"/>
      <c r="AY481"/>
      <c r="AZ481"/>
      <c r="BA481"/>
      <c r="BB481"/>
      <c r="BC481"/>
    </row>
    <row r="482" spans="1:55" s="27" customFormat="1" x14ac:dyDescent="0.25">
      <c r="A482"/>
      <c r="B482"/>
      <c r="C482"/>
      <c r="D482"/>
      <c r="E482"/>
      <c r="F482"/>
      <c r="G482"/>
      <c r="H482" s="10"/>
      <c r="I482"/>
      <c r="J482" s="46"/>
      <c r="K482"/>
      <c r="L482" s="10"/>
      <c r="M482" s="13"/>
      <c r="N482" s="13"/>
      <c r="O482" s="13"/>
      <c r="P482" s="13"/>
      <c r="Q482" s="56"/>
      <c r="R482" s="56"/>
      <c r="S482" s="56"/>
      <c r="AR482" s="8"/>
      <c r="AT482"/>
      <c r="AU482"/>
      <c r="AV482"/>
      <c r="AW482"/>
      <c r="AX482"/>
      <c r="AY482"/>
      <c r="AZ482"/>
      <c r="BA482"/>
      <c r="BB482"/>
      <c r="BC482"/>
    </row>
    <row r="483" spans="1:55" s="27" customFormat="1" x14ac:dyDescent="0.25">
      <c r="A483"/>
      <c r="B483"/>
      <c r="C483"/>
      <c r="D483"/>
      <c r="E483"/>
      <c r="F483"/>
      <c r="G483"/>
      <c r="H483" s="10"/>
      <c r="I483"/>
      <c r="J483" s="46"/>
      <c r="K483"/>
      <c r="L483" s="10"/>
      <c r="M483" s="13"/>
      <c r="N483" s="13"/>
      <c r="O483" s="13"/>
      <c r="P483" s="13"/>
      <c r="Q483" s="56"/>
      <c r="R483" s="56"/>
      <c r="S483" s="56"/>
      <c r="AR483" s="8"/>
      <c r="AT483"/>
      <c r="AU483"/>
      <c r="AV483"/>
      <c r="AW483"/>
      <c r="AX483"/>
      <c r="AY483"/>
      <c r="AZ483"/>
      <c r="BA483"/>
      <c r="BB483"/>
      <c r="BC483"/>
    </row>
    <row r="484" spans="1:55" s="27" customFormat="1" x14ac:dyDescent="0.25">
      <c r="A484"/>
      <c r="B484"/>
      <c r="C484"/>
      <c r="D484"/>
      <c r="E484"/>
      <c r="F484"/>
      <c r="G484"/>
      <c r="H484" s="10"/>
      <c r="I484"/>
      <c r="J484" s="46"/>
      <c r="K484"/>
      <c r="L484" s="10"/>
      <c r="M484" s="13"/>
      <c r="N484" s="13"/>
      <c r="O484" s="13"/>
      <c r="P484" s="13"/>
      <c r="Q484" s="56"/>
      <c r="R484" s="56"/>
      <c r="S484" s="56"/>
      <c r="AR484" s="8"/>
      <c r="AT484"/>
      <c r="AU484"/>
      <c r="AV484"/>
      <c r="AW484"/>
      <c r="AX484"/>
      <c r="AY484"/>
      <c r="AZ484"/>
      <c r="BA484"/>
      <c r="BB484"/>
      <c r="BC484"/>
    </row>
    <row r="485" spans="1:55" s="27" customFormat="1" x14ac:dyDescent="0.25">
      <c r="A485"/>
      <c r="B485"/>
      <c r="C485"/>
      <c r="D485"/>
      <c r="E485"/>
      <c r="F485"/>
      <c r="G485"/>
      <c r="H485" s="10"/>
      <c r="I485"/>
      <c r="J485" s="46"/>
      <c r="K485"/>
      <c r="L485" s="10"/>
      <c r="M485" s="13"/>
      <c r="N485" s="13"/>
      <c r="O485" s="13"/>
      <c r="P485" s="13"/>
      <c r="Q485" s="56"/>
      <c r="R485" s="56"/>
      <c r="S485" s="56"/>
      <c r="AR485" s="8"/>
      <c r="AT485"/>
      <c r="AU485"/>
      <c r="AV485"/>
      <c r="AW485"/>
      <c r="AX485"/>
      <c r="AY485"/>
      <c r="AZ485"/>
      <c r="BA485"/>
      <c r="BB485"/>
      <c r="BC485"/>
    </row>
    <row r="486" spans="1:55" s="27" customFormat="1" x14ac:dyDescent="0.25">
      <c r="A486"/>
      <c r="B486"/>
      <c r="C486"/>
      <c r="D486"/>
      <c r="E486"/>
      <c r="F486"/>
      <c r="G486"/>
      <c r="H486" s="10"/>
      <c r="I486"/>
      <c r="J486" s="46"/>
      <c r="K486"/>
      <c r="L486" s="10"/>
      <c r="M486" s="13"/>
      <c r="N486" s="13"/>
      <c r="O486" s="13"/>
      <c r="P486" s="13"/>
      <c r="Q486" s="56"/>
      <c r="R486" s="56"/>
      <c r="S486" s="56"/>
      <c r="AR486" s="8"/>
      <c r="AT486"/>
      <c r="AU486"/>
      <c r="AV486"/>
      <c r="AW486"/>
      <c r="AX486"/>
      <c r="AY486"/>
      <c r="AZ486"/>
      <c r="BA486"/>
      <c r="BB486"/>
      <c r="BC486"/>
    </row>
    <row r="487" spans="1:55" s="27" customFormat="1" x14ac:dyDescent="0.25">
      <c r="A487"/>
      <c r="B487"/>
      <c r="C487"/>
      <c r="D487"/>
      <c r="E487"/>
      <c r="F487"/>
      <c r="G487"/>
      <c r="H487" s="10"/>
      <c r="I487"/>
      <c r="J487" s="46"/>
      <c r="K487"/>
      <c r="L487" s="10"/>
      <c r="M487" s="13"/>
      <c r="N487" s="13"/>
      <c r="O487" s="13"/>
      <c r="P487" s="13"/>
      <c r="Q487" s="56"/>
      <c r="R487" s="56"/>
      <c r="S487" s="56"/>
      <c r="AR487" s="8"/>
      <c r="AT487"/>
      <c r="AU487"/>
      <c r="AV487"/>
      <c r="AW487"/>
      <c r="AX487"/>
      <c r="AY487"/>
      <c r="AZ487"/>
      <c r="BA487"/>
      <c r="BB487"/>
      <c r="BC487"/>
    </row>
    <row r="488" spans="1:55" s="27" customFormat="1" x14ac:dyDescent="0.25">
      <c r="A488"/>
      <c r="B488"/>
      <c r="C488"/>
      <c r="D488"/>
      <c r="E488"/>
      <c r="F488"/>
      <c r="G488"/>
      <c r="H488" s="10"/>
      <c r="I488"/>
      <c r="J488" s="46"/>
      <c r="K488"/>
      <c r="L488" s="10"/>
      <c r="M488" s="13"/>
      <c r="N488" s="13"/>
      <c r="O488" s="13"/>
      <c r="P488" s="13"/>
      <c r="Q488" s="56"/>
      <c r="R488" s="56"/>
      <c r="S488" s="56"/>
      <c r="AR488" s="8"/>
      <c r="AT488"/>
      <c r="AU488"/>
      <c r="AV488"/>
      <c r="AW488"/>
      <c r="AX488"/>
      <c r="AY488"/>
      <c r="AZ488"/>
      <c r="BA488"/>
      <c r="BB488"/>
      <c r="BC488"/>
    </row>
    <row r="489" spans="1:55" s="27" customFormat="1" x14ac:dyDescent="0.25">
      <c r="A489"/>
      <c r="B489"/>
      <c r="C489"/>
      <c r="D489"/>
      <c r="E489"/>
      <c r="F489"/>
      <c r="G489"/>
      <c r="H489" s="10"/>
      <c r="I489"/>
      <c r="J489" s="46"/>
      <c r="K489"/>
      <c r="L489" s="10"/>
      <c r="M489" s="13"/>
      <c r="N489" s="13"/>
      <c r="O489" s="13"/>
      <c r="P489" s="13"/>
      <c r="Q489" s="56"/>
      <c r="R489" s="56"/>
      <c r="S489" s="56"/>
      <c r="AR489" s="8"/>
      <c r="AT489"/>
      <c r="AU489"/>
      <c r="AV489"/>
      <c r="AW489"/>
      <c r="AX489"/>
      <c r="AY489"/>
      <c r="AZ489"/>
      <c r="BA489"/>
      <c r="BB489"/>
      <c r="BC489"/>
    </row>
    <row r="490" spans="1:55" s="27" customFormat="1" x14ac:dyDescent="0.25">
      <c r="A490"/>
      <c r="B490"/>
      <c r="C490"/>
      <c r="D490"/>
      <c r="E490"/>
      <c r="F490"/>
      <c r="G490"/>
      <c r="H490" s="10"/>
      <c r="I490"/>
      <c r="J490" s="46"/>
      <c r="K490"/>
      <c r="L490" s="10"/>
      <c r="M490" s="13"/>
      <c r="N490" s="13"/>
      <c r="O490" s="13"/>
      <c r="P490" s="13"/>
      <c r="Q490" s="56"/>
      <c r="R490" s="56"/>
      <c r="S490" s="56"/>
      <c r="AR490" s="8"/>
      <c r="AT490"/>
      <c r="AU490"/>
      <c r="AV490"/>
      <c r="AW490"/>
      <c r="AX490"/>
      <c r="AY490"/>
      <c r="AZ490"/>
      <c r="BA490"/>
      <c r="BB490"/>
      <c r="BC490"/>
    </row>
    <row r="491" spans="1:55" s="27" customFormat="1" x14ac:dyDescent="0.25">
      <c r="A491"/>
      <c r="B491"/>
      <c r="C491"/>
      <c r="D491"/>
      <c r="E491"/>
      <c r="F491"/>
      <c r="G491"/>
      <c r="H491" s="10"/>
      <c r="I491"/>
      <c r="J491" s="46"/>
      <c r="K491"/>
      <c r="L491" s="10"/>
      <c r="M491" s="13"/>
      <c r="N491" s="13"/>
      <c r="O491" s="13"/>
      <c r="P491" s="13"/>
      <c r="Q491" s="56"/>
      <c r="R491" s="56"/>
      <c r="S491" s="56"/>
      <c r="AR491" s="8"/>
      <c r="AT491"/>
      <c r="AU491"/>
      <c r="AV491"/>
      <c r="AW491"/>
      <c r="AX491"/>
      <c r="AY491"/>
      <c r="AZ491"/>
      <c r="BA491"/>
      <c r="BB491"/>
      <c r="BC491"/>
    </row>
    <row r="492" spans="1:55" s="27" customFormat="1" x14ac:dyDescent="0.25">
      <c r="A492"/>
      <c r="B492"/>
      <c r="C492"/>
      <c r="D492"/>
      <c r="E492"/>
      <c r="F492"/>
      <c r="G492"/>
      <c r="H492" s="10"/>
      <c r="I492"/>
      <c r="J492" s="46"/>
      <c r="K492"/>
      <c r="L492" s="10"/>
      <c r="M492" s="13"/>
      <c r="N492" s="13"/>
      <c r="O492" s="13"/>
      <c r="P492" s="13"/>
      <c r="Q492" s="56"/>
      <c r="R492" s="56"/>
      <c r="S492" s="56"/>
      <c r="AR492" s="8"/>
      <c r="AT492"/>
      <c r="AU492"/>
      <c r="AV492"/>
      <c r="AW492"/>
      <c r="AX492"/>
      <c r="AY492"/>
      <c r="AZ492"/>
      <c r="BA492"/>
      <c r="BB492"/>
      <c r="BC492"/>
    </row>
    <row r="493" spans="1:55" s="27" customFormat="1" x14ac:dyDescent="0.25">
      <c r="A493"/>
      <c r="B493"/>
      <c r="C493"/>
      <c r="D493"/>
      <c r="E493"/>
      <c r="F493"/>
      <c r="G493"/>
      <c r="H493" s="10"/>
      <c r="I493"/>
      <c r="J493" s="46"/>
      <c r="K493"/>
      <c r="L493" s="10"/>
      <c r="M493" s="13"/>
      <c r="N493" s="13"/>
      <c r="O493" s="13"/>
      <c r="P493" s="13"/>
      <c r="Q493" s="56"/>
      <c r="R493" s="56"/>
      <c r="S493" s="56"/>
      <c r="AR493" s="8"/>
      <c r="AT493"/>
      <c r="AU493"/>
      <c r="AV493"/>
      <c r="AW493"/>
      <c r="AX493"/>
      <c r="AY493"/>
      <c r="AZ493"/>
      <c r="BA493"/>
      <c r="BB493"/>
      <c r="BC493"/>
    </row>
    <row r="494" spans="1:55" s="27" customFormat="1" x14ac:dyDescent="0.25">
      <c r="A494"/>
      <c r="B494"/>
      <c r="C494"/>
      <c r="D494"/>
      <c r="E494"/>
      <c r="F494"/>
      <c r="G494"/>
      <c r="H494" s="10"/>
      <c r="I494"/>
      <c r="J494" s="46"/>
      <c r="K494"/>
      <c r="L494" s="10"/>
      <c r="M494" s="13"/>
      <c r="N494" s="13"/>
      <c r="O494" s="13"/>
      <c r="P494" s="13"/>
      <c r="Q494" s="56"/>
      <c r="R494" s="56"/>
      <c r="S494" s="56"/>
      <c r="AR494" s="8"/>
      <c r="AT494"/>
      <c r="AU494"/>
      <c r="AV494"/>
      <c r="AW494"/>
      <c r="AX494"/>
      <c r="AY494"/>
      <c r="AZ494"/>
      <c r="BA494"/>
      <c r="BB494"/>
      <c r="BC494"/>
    </row>
    <row r="495" spans="1:55" s="27" customFormat="1" x14ac:dyDescent="0.25">
      <c r="A495"/>
      <c r="B495"/>
      <c r="C495"/>
      <c r="D495"/>
      <c r="E495"/>
      <c r="F495"/>
      <c r="G495"/>
      <c r="H495" s="10"/>
      <c r="I495"/>
      <c r="J495" s="46"/>
      <c r="K495"/>
      <c r="L495" s="10"/>
      <c r="M495" s="13"/>
      <c r="N495" s="13"/>
      <c r="O495" s="13"/>
      <c r="P495" s="13"/>
      <c r="Q495" s="56"/>
      <c r="R495" s="56"/>
      <c r="S495" s="56"/>
      <c r="AR495" s="8"/>
      <c r="AT495"/>
      <c r="AU495"/>
      <c r="AV495"/>
      <c r="AW495"/>
      <c r="AX495"/>
      <c r="AY495"/>
      <c r="AZ495"/>
      <c r="BA495"/>
      <c r="BB495"/>
      <c r="BC495"/>
    </row>
    <row r="496" spans="1:55" s="27" customFormat="1" x14ac:dyDescent="0.25">
      <c r="A496"/>
      <c r="B496"/>
      <c r="C496"/>
      <c r="D496"/>
      <c r="E496"/>
      <c r="F496"/>
      <c r="G496"/>
      <c r="H496" s="10"/>
      <c r="I496"/>
      <c r="J496" s="46"/>
      <c r="K496"/>
      <c r="L496" s="10"/>
      <c r="M496" s="13"/>
      <c r="N496" s="13"/>
      <c r="O496" s="13"/>
      <c r="P496" s="13"/>
      <c r="Q496" s="56"/>
      <c r="R496" s="56"/>
      <c r="S496" s="56"/>
      <c r="AR496" s="8"/>
      <c r="AT496"/>
      <c r="AU496"/>
      <c r="AV496"/>
      <c r="AW496"/>
      <c r="AX496"/>
      <c r="AY496"/>
      <c r="AZ496"/>
      <c r="BA496"/>
      <c r="BB496"/>
      <c r="BC496"/>
    </row>
    <row r="497" spans="1:55" s="27" customFormat="1" x14ac:dyDescent="0.25">
      <c r="A497"/>
      <c r="B497"/>
      <c r="C497"/>
      <c r="D497"/>
      <c r="E497"/>
      <c r="F497"/>
      <c r="G497"/>
      <c r="H497" s="10"/>
      <c r="I497"/>
      <c r="J497" s="46"/>
      <c r="K497"/>
      <c r="L497" s="10"/>
      <c r="M497" s="13"/>
      <c r="N497" s="13"/>
      <c r="O497" s="13"/>
      <c r="P497" s="13"/>
      <c r="Q497" s="56"/>
      <c r="R497" s="56"/>
      <c r="S497" s="56"/>
      <c r="AR497" s="8"/>
      <c r="AT497"/>
      <c r="AU497"/>
      <c r="AV497"/>
      <c r="AW497"/>
      <c r="AX497"/>
      <c r="AY497"/>
      <c r="AZ497"/>
      <c r="BA497"/>
      <c r="BB497"/>
      <c r="BC497"/>
    </row>
    <row r="498" spans="1:55" s="27" customFormat="1" x14ac:dyDescent="0.25">
      <c r="A498"/>
      <c r="B498"/>
      <c r="C498"/>
      <c r="D498"/>
      <c r="E498"/>
      <c r="F498"/>
      <c r="G498"/>
      <c r="H498" s="10"/>
      <c r="I498"/>
      <c r="J498" s="46"/>
      <c r="K498"/>
      <c r="L498" s="10"/>
      <c r="M498" s="13"/>
      <c r="N498" s="13"/>
      <c r="O498" s="13"/>
      <c r="P498" s="13"/>
      <c r="Q498" s="56"/>
      <c r="R498" s="56"/>
      <c r="S498" s="56"/>
      <c r="AR498" s="8"/>
      <c r="AT498"/>
      <c r="AU498"/>
      <c r="AV498"/>
      <c r="AW498"/>
      <c r="AX498"/>
      <c r="AY498"/>
      <c r="AZ498"/>
      <c r="BA498"/>
      <c r="BB498"/>
      <c r="BC498"/>
    </row>
    <row r="499" spans="1:55" s="27" customFormat="1" x14ac:dyDescent="0.25">
      <c r="A499"/>
      <c r="B499"/>
      <c r="C499"/>
      <c r="D499"/>
      <c r="E499"/>
      <c r="F499"/>
      <c r="G499"/>
      <c r="H499" s="10"/>
      <c r="I499"/>
      <c r="J499" s="46"/>
      <c r="K499"/>
      <c r="L499" s="10"/>
      <c r="M499" s="13"/>
      <c r="N499" s="13"/>
      <c r="O499" s="13"/>
      <c r="P499" s="13"/>
      <c r="Q499" s="56"/>
      <c r="R499" s="56"/>
      <c r="S499" s="56"/>
      <c r="AR499" s="8"/>
      <c r="AT499"/>
      <c r="AU499"/>
      <c r="AV499"/>
      <c r="AW499"/>
      <c r="AX499"/>
      <c r="AY499"/>
      <c r="AZ499"/>
      <c r="BA499"/>
      <c r="BB499"/>
      <c r="BC499"/>
    </row>
    <row r="500" spans="1:55" s="27" customFormat="1" x14ac:dyDescent="0.25">
      <c r="A500"/>
      <c r="B500"/>
      <c r="C500"/>
      <c r="D500"/>
      <c r="E500"/>
      <c r="F500"/>
      <c r="G500"/>
      <c r="H500" s="10"/>
      <c r="I500"/>
      <c r="J500" s="46"/>
      <c r="K500"/>
      <c r="L500" s="10"/>
      <c r="M500" s="13"/>
      <c r="N500" s="13"/>
      <c r="O500" s="13"/>
      <c r="P500" s="13"/>
      <c r="Q500" s="56"/>
      <c r="R500" s="56"/>
      <c r="S500" s="56"/>
      <c r="AR500" s="8"/>
      <c r="AT500"/>
      <c r="AU500"/>
      <c r="AV500"/>
      <c r="AW500"/>
      <c r="AX500"/>
      <c r="AY500"/>
      <c r="AZ500"/>
      <c r="BA500"/>
      <c r="BB500"/>
      <c r="BC500"/>
    </row>
    <row r="501" spans="1:55" s="27" customFormat="1" x14ac:dyDescent="0.25">
      <c r="A501"/>
      <c r="B501"/>
      <c r="C501"/>
      <c r="D501"/>
      <c r="E501"/>
      <c r="F501"/>
      <c r="G501"/>
      <c r="H501" s="10"/>
      <c r="I501"/>
      <c r="J501" s="46"/>
      <c r="K501"/>
      <c r="L501" s="10"/>
      <c r="M501" s="13"/>
      <c r="N501" s="13"/>
      <c r="O501" s="13"/>
      <c r="P501" s="13"/>
      <c r="Q501" s="56"/>
      <c r="R501" s="56"/>
      <c r="S501" s="56"/>
      <c r="AR501" s="8"/>
      <c r="AT501"/>
      <c r="AU501"/>
      <c r="AV501"/>
      <c r="AW501"/>
      <c r="AX501"/>
      <c r="AY501"/>
      <c r="AZ501"/>
      <c r="BA501"/>
      <c r="BB501"/>
      <c r="BC501"/>
    </row>
    <row r="502" spans="1:55" s="27" customFormat="1" x14ac:dyDescent="0.25">
      <c r="A502"/>
      <c r="B502"/>
      <c r="C502"/>
      <c r="D502"/>
      <c r="E502"/>
      <c r="F502"/>
      <c r="G502"/>
      <c r="H502" s="10"/>
      <c r="I502"/>
      <c r="J502" s="46"/>
      <c r="K502"/>
      <c r="L502" s="10"/>
      <c r="M502" s="13"/>
      <c r="N502" s="13"/>
      <c r="O502" s="13"/>
      <c r="P502" s="13"/>
      <c r="Q502" s="56"/>
      <c r="R502" s="56"/>
      <c r="S502" s="56"/>
      <c r="AR502" s="8"/>
      <c r="AT502"/>
      <c r="AU502"/>
      <c r="AV502"/>
      <c r="AW502"/>
      <c r="AX502"/>
      <c r="AY502"/>
      <c r="AZ502"/>
      <c r="BA502"/>
      <c r="BB502"/>
      <c r="BC502"/>
    </row>
    <row r="503" spans="1:55" s="27" customFormat="1" x14ac:dyDescent="0.25">
      <c r="A503"/>
      <c r="B503"/>
      <c r="C503"/>
      <c r="D503"/>
      <c r="E503"/>
      <c r="F503"/>
      <c r="G503"/>
      <c r="H503" s="10"/>
      <c r="I503"/>
      <c r="J503" s="46"/>
      <c r="K503"/>
      <c r="L503" s="10"/>
      <c r="M503" s="13"/>
      <c r="N503" s="13"/>
      <c r="O503" s="13"/>
      <c r="P503" s="13"/>
      <c r="Q503" s="56"/>
      <c r="R503" s="56"/>
      <c r="S503" s="56"/>
      <c r="AR503" s="8"/>
      <c r="AT503"/>
      <c r="AU503"/>
      <c r="AV503"/>
      <c r="AW503"/>
      <c r="AX503"/>
      <c r="AY503"/>
      <c r="AZ503"/>
      <c r="BA503"/>
      <c r="BB503"/>
      <c r="BC503"/>
    </row>
    <row r="504" spans="1:55" s="27" customFormat="1" x14ac:dyDescent="0.25">
      <c r="A504"/>
      <c r="B504"/>
      <c r="C504"/>
      <c r="D504"/>
      <c r="E504"/>
      <c r="F504"/>
      <c r="G504"/>
      <c r="H504" s="10"/>
      <c r="I504"/>
      <c r="J504" s="46"/>
      <c r="K504"/>
      <c r="L504" s="10"/>
      <c r="M504" s="13"/>
      <c r="N504" s="13"/>
      <c r="O504" s="13"/>
      <c r="P504" s="13"/>
      <c r="Q504" s="56"/>
      <c r="R504" s="56"/>
      <c r="S504" s="56"/>
      <c r="AR504" s="8"/>
      <c r="AT504"/>
      <c r="AU504"/>
      <c r="AV504"/>
      <c r="AW504"/>
      <c r="AX504"/>
      <c r="AY504"/>
      <c r="AZ504"/>
      <c r="BA504"/>
      <c r="BB504"/>
      <c r="BC504"/>
    </row>
    <row r="505" spans="1:55" s="27" customFormat="1" x14ac:dyDescent="0.25">
      <c r="A505"/>
      <c r="B505"/>
      <c r="C505"/>
      <c r="D505"/>
      <c r="E505"/>
      <c r="F505"/>
      <c r="G505"/>
      <c r="H505" s="10"/>
      <c r="I505"/>
      <c r="J505" s="46"/>
      <c r="K505"/>
      <c r="L505" s="10"/>
      <c r="M505" s="13"/>
      <c r="N505" s="13"/>
      <c r="O505" s="13"/>
      <c r="P505" s="13"/>
      <c r="Q505" s="56"/>
      <c r="R505" s="56"/>
      <c r="S505" s="56"/>
      <c r="AR505" s="8"/>
      <c r="AT505"/>
      <c r="AU505"/>
      <c r="AV505"/>
      <c r="AW505"/>
      <c r="AX505"/>
      <c r="AY505"/>
      <c r="AZ505"/>
      <c r="BA505"/>
      <c r="BB505"/>
      <c r="BC505"/>
    </row>
    <row r="506" spans="1:55" s="27" customFormat="1" x14ac:dyDescent="0.25">
      <c r="A506"/>
      <c r="B506"/>
      <c r="C506"/>
      <c r="D506"/>
      <c r="E506"/>
      <c r="F506"/>
      <c r="G506"/>
      <c r="H506" s="10"/>
      <c r="I506"/>
      <c r="J506" s="46"/>
      <c r="K506"/>
      <c r="L506" s="10"/>
      <c r="M506" s="13"/>
      <c r="N506" s="13"/>
      <c r="O506" s="13"/>
      <c r="P506" s="13"/>
      <c r="Q506" s="56"/>
      <c r="R506" s="56"/>
      <c r="S506" s="56"/>
      <c r="AR506" s="8"/>
      <c r="AT506"/>
      <c r="AU506"/>
      <c r="AV506"/>
      <c r="AW506"/>
      <c r="AX506"/>
      <c r="AY506"/>
      <c r="AZ506"/>
      <c r="BA506"/>
      <c r="BB506"/>
      <c r="BC506"/>
    </row>
    <row r="507" spans="1:55" s="27" customFormat="1" x14ac:dyDescent="0.25">
      <c r="A507"/>
      <c r="B507"/>
      <c r="C507"/>
      <c r="D507"/>
      <c r="E507"/>
      <c r="F507"/>
      <c r="G507"/>
      <c r="H507" s="10"/>
      <c r="I507"/>
      <c r="J507" s="46"/>
      <c r="K507"/>
      <c r="L507" s="10"/>
      <c r="M507" s="13"/>
      <c r="N507" s="13"/>
      <c r="O507" s="13"/>
      <c r="P507" s="13"/>
      <c r="Q507" s="56"/>
      <c r="R507" s="56"/>
      <c r="S507" s="56"/>
      <c r="AR507" s="8"/>
      <c r="AT507"/>
      <c r="AU507"/>
      <c r="AV507"/>
      <c r="AW507"/>
      <c r="AX507"/>
      <c r="AY507"/>
      <c r="AZ507"/>
      <c r="BA507"/>
      <c r="BB507"/>
      <c r="BC507"/>
    </row>
    <row r="508" spans="1:55" s="27" customFormat="1" x14ac:dyDescent="0.25">
      <c r="A508"/>
      <c r="B508"/>
      <c r="C508"/>
      <c r="D508"/>
      <c r="E508"/>
      <c r="F508"/>
      <c r="G508"/>
      <c r="H508" s="10"/>
      <c r="I508"/>
      <c r="J508" s="46"/>
      <c r="K508"/>
      <c r="L508" s="10"/>
      <c r="M508" s="13"/>
      <c r="N508" s="13"/>
      <c r="O508" s="13"/>
      <c r="P508" s="13"/>
      <c r="Q508" s="56"/>
      <c r="R508" s="56"/>
      <c r="S508" s="56"/>
      <c r="AR508" s="8"/>
      <c r="AT508"/>
      <c r="AU508"/>
      <c r="AV508"/>
      <c r="AW508"/>
      <c r="AX508"/>
      <c r="AY508"/>
      <c r="AZ508"/>
      <c r="BA508"/>
      <c r="BB508"/>
      <c r="BC508"/>
    </row>
    <row r="509" spans="1:55" s="27" customFormat="1" x14ac:dyDescent="0.25">
      <c r="A509"/>
      <c r="B509"/>
      <c r="C509"/>
      <c r="D509"/>
      <c r="E509"/>
      <c r="F509"/>
      <c r="G509"/>
      <c r="H509" s="10"/>
      <c r="I509"/>
      <c r="J509" s="46"/>
      <c r="K509"/>
      <c r="L509" s="10"/>
      <c r="M509" s="13"/>
      <c r="N509" s="13"/>
      <c r="O509" s="13"/>
      <c r="P509" s="13"/>
      <c r="Q509" s="56"/>
      <c r="R509" s="56"/>
      <c r="S509" s="56"/>
      <c r="AR509" s="8"/>
      <c r="AT509"/>
      <c r="AU509"/>
      <c r="AV509"/>
      <c r="AW509"/>
      <c r="AX509"/>
      <c r="AY509"/>
      <c r="AZ509"/>
      <c r="BA509"/>
      <c r="BB509"/>
      <c r="BC509"/>
    </row>
    <row r="510" spans="1:55" s="27" customFormat="1" x14ac:dyDescent="0.25">
      <c r="A510"/>
      <c r="B510"/>
      <c r="C510"/>
      <c r="D510"/>
      <c r="E510"/>
      <c r="F510"/>
      <c r="G510"/>
      <c r="H510" s="10"/>
      <c r="I510"/>
      <c r="J510" s="46"/>
      <c r="K510"/>
      <c r="L510" s="10"/>
      <c r="M510" s="13"/>
      <c r="N510" s="13"/>
      <c r="O510" s="13"/>
      <c r="P510" s="13"/>
      <c r="Q510" s="56"/>
      <c r="R510" s="56"/>
      <c r="S510" s="56"/>
      <c r="AR510" s="8"/>
      <c r="AT510"/>
      <c r="AU510"/>
      <c r="AV510"/>
      <c r="AW510"/>
      <c r="AX510"/>
      <c r="AY510"/>
      <c r="AZ510"/>
      <c r="BA510"/>
      <c r="BB510"/>
      <c r="BC510"/>
    </row>
    <row r="511" spans="1:55" s="27" customFormat="1" x14ac:dyDescent="0.25">
      <c r="A511"/>
      <c r="B511"/>
      <c r="C511"/>
      <c r="D511"/>
      <c r="E511"/>
      <c r="F511"/>
      <c r="G511"/>
      <c r="H511" s="10"/>
      <c r="I511"/>
      <c r="J511" s="46"/>
      <c r="K511"/>
      <c r="L511" s="10"/>
      <c r="M511" s="13"/>
      <c r="N511" s="13"/>
      <c r="O511" s="13"/>
      <c r="P511" s="13"/>
      <c r="Q511" s="56"/>
      <c r="R511" s="56"/>
      <c r="S511" s="56"/>
      <c r="AR511" s="8"/>
      <c r="AT511"/>
      <c r="AU511"/>
      <c r="AV511"/>
      <c r="AW511"/>
      <c r="AX511"/>
      <c r="AY511"/>
      <c r="AZ511"/>
      <c r="BA511"/>
      <c r="BB511"/>
      <c r="BC511"/>
    </row>
    <row r="512" spans="1:55" s="27" customFormat="1" x14ac:dyDescent="0.25">
      <c r="A512"/>
      <c r="B512"/>
      <c r="C512"/>
      <c r="D512"/>
      <c r="E512"/>
      <c r="F512"/>
      <c r="G512"/>
      <c r="H512" s="10"/>
      <c r="I512"/>
      <c r="J512" s="46"/>
      <c r="K512"/>
      <c r="L512" s="10"/>
      <c r="M512" s="13"/>
      <c r="N512" s="13"/>
      <c r="O512" s="13"/>
      <c r="P512" s="13"/>
      <c r="Q512" s="56"/>
      <c r="R512" s="56"/>
      <c r="S512" s="56"/>
      <c r="AR512" s="8"/>
      <c r="AT512"/>
      <c r="AU512"/>
      <c r="AV512"/>
      <c r="AW512"/>
      <c r="AX512"/>
      <c r="AY512"/>
      <c r="AZ512"/>
      <c r="BA512"/>
      <c r="BB512"/>
      <c r="BC512"/>
    </row>
    <row r="513" spans="1:55" s="27" customFormat="1" x14ac:dyDescent="0.25">
      <c r="A513"/>
      <c r="B513"/>
      <c r="C513"/>
      <c r="D513"/>
      <c r="E513"/>
      <c r="F513"/>
      <c r="G513"/>
      <c r="H513" s="10"/>
      <c r="I513"/>
      <c r="J513" s="46"/>
      <c r="K513"/>
      <c r="L513" s="10"/>
      <c r="M513" s="13"/>
      <c r="N513" s="13"/>
      <c r="O513" s="13"/>
      <c r="P513" s="13"/>
      <c r="Q513" s="56"/>
      <c r="R513" s="56"/>
      <c r="S513" s="56"/>
      <c r="AR513" s="8"/>
      <c r="AT513"/>
      <c r="AU513"/>
      <c r="AV513"/>
      <c r="AW513"/>
      <c r="AX513"/>
      <c r="AY513"/>
      <c r="AZ513"/>
      <c r="BA513"/>
      <c r="BB513"/>
      <c r="BC513"/>
    </row>
    <row r="514" spans="1:55" s="27" customFormat="1" x14ac:dyDescent="0.25">
      <c r="A514"/>
      <c r="B514"/>
      <c r="C514"/>
      <c r="D514"/>
      <c r="E514"/>
      <c r="F514"/>
      <c r="G514"/>
      <c r="H514" s="10"/>
      <c r="I514"/>
      <c r="J514" s="46"/>
      <c r="K514"/>
      <c r="L514" s="10"/>
      <c r="M514" s="13"/>
      <c r="N514" s="13"/>
      <c r="O514" s="13"/>
      <c r="P514" s="13"/>
      <c r="Q514" s="56"/>
      <c r="R514" s="56"/>
      <c r="S514" s="56"/>
      <c r="AR514" s="8"/>
      <c r="AT514"/>
      <c r="AU514"/>
      <c r="AV514"/>
      <c r="AW514"/>
      <c r="AX514"/>
      <c r="AY514"/>
      <c r="AZ514"/>
      <c r="BA514"/>
      <c r="BB514"/>
      <c r="BC514"/>
    </row>
    <row r="515" spans="1:55" s="27" customFormat="1" x14ac:dyDescent="0.25">
      <c r="A515"/>
      <c r="B515"/>
      <c r="C515"/>
      <c r="D515"/>
      <c r="E515"/>
      <c r="F515"/>
      <c r="G515"/>
      <c r="H515" s="10"/>
      <c r="I515"/>
      <c r="J515" s="46"/>
      <c r="K515"/>
      <c r="L515" s="10"/>
      <c r="M515" s="13"/>
      <c r="N515" s="13"/>
      <c r="O515" s="13"/>
      <c r="P515" s="13"/>
      <c r="Q515" s="56"/>
      <c r="R515" s="56"/>
      <c r="S515" s="56"/>
      <c r="AR515" s="8"/>
      <c r="AT515"/>
      <c r="AU515"/>
      <c r="AV515"/>
      <c r="AW515"/>
      <c r="AX515"/>
      <c r="AY515"/>
      <c r="AZ515"/>
      <c r="BA515"/>
      <c r="BB515"/>
      <c r="BC515"/>
    </row>
    <row r="516" spans="1:55" s="27" customFormat="1" x14ac:dyDescent="0.25">
      <c r="A516"/>
      <c r="B516"/>
      <c r="C516"/>
      <c r="D516"/>
      <c r="E516"/>
      <c r="F516"/>
      <c r="G516"/>
      <c r="H516" s="10"/>
      <c r="I516"/>
      <c r="J516" s="46"/>
      <c r="K516"/>
      <c r="L516" s="10"/>
      <c r="M516" s="13"/>
      <c r="N516" s="13"/>
      <c r="O516" s="13"/>
      <c r="P516" s="13"/>
      <c r="Q516" s="56"/>
      <c r="R516" s="56"/>
      <c r="S516" s="56"/>
      <c r="AR516" s="8"/>
      <c r="AT516"/>
      <c r="AU516"/>
      <c r="AV516"/>
      <c r="AW516"/>
      <c r="AX516"/>
      <c r="AY516"/>
      <c r="AZ516"/>
      <c r="BA516"/>
      <c r="BB516"/>
      <c r="BC516"/>
    </row>
    <row r="517" spans="1:55" s="27" customFormat="1" x14ac:dyDescent="0.25">
      <c r="A517"/>
      <c r="B517"/>
      <c r="C517"/>
      <c r="D517"/>
      <c r="E517"/>
      <c r="F517"/>
      <c r="G517"/>
      <c r="H517" s="10"/>
      <c r="I517"/>
      <c r="J517" s="46"/>
      <c r="K517"/>
      <c r="L517" s="10"/>
      <c r="M517" s="13"/>
      <c r="N517" s="13"/>
      <c r="O517" s="13"/>
      <c r="P517" s="13"/>
      <c r="Q517" s="56"/>
      <c r="R517" s="56"/>
      <c r="S517" s="56"/>
      <c r="AR517" s="8"/>
      <c r="AT517"/>
      <c r="AU517"/>
      <c r="AV517"/>
      <c r="AW517"/>
      <c r="AX517"/>
      <c r="AY517"/>
      <c r="AZ517"/>
      <c r="BA517"/>
      <c r="BB517"/>
      <c r="BC517"/>
    </row>
    <row r="518" spans="1:55" s="27" customFormat="1" x14ac:dyDescent="0.25">
      <c r="A518"/>
      <c r="B518"/>
      <c r="C518"/>
      <c r="D518"/>
      <c r="E518"/>
      <c r="F518"/>
      <c r="G518"/>
      <c r="H518" s="10"/>
      <c r="I518"/>
      <c r="J518" s="46"/>
      <c r="K518"/>
      <c r="L518" s="10"/>
      <c r="M518" s="13"/>
      <c r="N518" s="13"/>
      <c r="O518" s="13"/>
      <c r="P518" s="13"/>
      <c r="Q518" s="56"/>
      <c r="R518" s="56"/>
      <c r="S518" s="56"/>
      <c r="AR518" s="8"/>
      <c r="AT518"/>
      <c r="AU518"/>
      <c r="AV518"/>
      <c r="AW518"/>
      <c r="AX518"/>
      <c r="AY518"/>
      <c r="AZ518"/>
      <c r="BA518"/>
      <c r="BB518"/>
      <c r="BC518"/>
    </row>
    <row r="519" spans="1:55" s="27" customFormat="1" x14ac:dyDescent="0.25">
      <c r="A519"/>
      <c r="B519"/>
      <c r="C519"/>
      <c r="D519"/>
      <c r="E519"/>
      <c r="F519"/>
      <c r="G519"/>
      <c r="H519" s="10"/>
      <c r="I519"/>
      <c r="J519" s="46"/>
      <c r="K519"/>
      <c r="L519" s="10"/>
      <c r="M519" s="13"/>
      <c r="N519" s="13"/>
      <c r="O519" s="13"/>
      <c r="P519" s="13"/>
      <c r="Q519" s="56"/>
      <c r="R519" s="56"/>
      <c r="S519" s="56"/>
      <c r="AR519" s="8"/>
      <c r="AT519"/>
      <c r="AU519"/>
      <c r="AV519"/>
      <c r="AW519"/>
      <c r="AX519"/>
      <c r="AY519"/>
      <c r="AZ519"/>
      <c r="BA519"/>
      <c r="BB519"/>
      <c r="BC519"/>
    </row>
    <row r="520" spans="1:55" s="27" customFormat="1" x14ac:dyDescent="0.25">
      <c r="A520"/>
      <c r="B520"/>
      <c r="C520"/>
      <c r="D520"/>
      <c r="E520"/>
      <c r="F520"/>
      <c r="G520"/>
      <c r="H520" s="10"/>
      <c r="I520"/>
      <c r="J520" s="46"/>
      <c r="K520"/>
      <c r="L520" s="10"/>
      <c r="M520" s="13"/>
      <c r="N520" s="13"/>
      <c r="O520" s="13"/>
      <c r="P520" s="13"/>
      <c r="Q520" s="56"/>
      <c r="R520" s="56"/>
      <c r="S520" s="56"/>
      <c r="AR520" s="8"/>
      <c r="AT520"/>
      <c r="AU520"/>
      <c r="AV520"/>
      <c r="AW520"/>
      <c r="AX520"/>
      <c r="AY520"/>
      <c r="AZ520"/>
      <c r="BA520"/>
      <c r="BB520"/>
      <c r="BC520"/>
    </row>
    <row r="521" spans="1:55" s="27" customFormat="1" x14ac:dyDescent="0.25">
      <c r="A521"/>
      <c r="B521"/>
      <c r="C521"/>
      <c r="D521"/>
      <c r="E521"/>
      <c r="F521"/>
      <c r="G521"/>
      <c r="H521" s="10"/>
      <c r="I521"/>
      <c r="J521" s="46"/>
      <c r="K521"/>
      <c r="L521" s="10"/>
      <c r="M521" s="13"/>
      <c r="N521" s="13"/>
      <c r="O521" s="13"/>
      <c r="P521" s="13"/>
      <c r="Q521" s="56"/>
      <c r="R521" s="56"/>
      <c r="S521" s="56"/>
      <c r="AR521" s="8"/>
      <c r="AT521"/>
      <c r="AU521"/>
      <c r="AV521"/>
      <c r="AW521"/>
      <c r="AX521"/>
      <c r="AY521"/>
      <c r="AZ521"/>
      <c r="BA521"/>
      <c r="BB521"/>
      <c r="BC521"/>
    </row>
    <row r="522" spans="1:55" s="27" customFormat="1" x14ac:dyDescent="0.25">
      <c r="A522"/>
      <c r="B522"/>
      <c r="C522"/>
      <c r="D522"/>
      <c r="E522"/>
      <c r="F522"/>
      <c r="G522"/>
      <c r="H522" s="10"/>
      <c r="I522"/>
      <c r="J522" s="46"/>
      <c r="K522"/>
      <c r="L522" s="10"/>
      <c r="M522" s="13"/>
      <c r="N522" s="13"/>
      <c r="O522" s="13"/>
      <c r="P522" s="13"/>
      <c r="Q522" s="56"/>
      <c r="R522" s="56"/>
      <c r="S522" s="56"/>
      <c r="AR522" s="8"/>
      <c r="AT522"/>
      <c r="AU522"/>
      <c r="AV522"/>
      <c r="AW522"/>
      <c r="AX522"/>
      <c r="AY522"/>
      <c r="AZ522"/>
      <c r="BA522"/>
      <c r="BB522"/>
      <c r="BC522"/>
    </row>
    <row r="523" spans="1:55" s="27" customFormat="1" x14ac:dyDescent="0.25">
      <c r="A523"/>
      <c r="B523"/>
      <c r="C523"/>
      <c r="D523"/>
      <c r="E523"/>
      <c r="F523"/>
      <c r="G523"/>
      <c r="H523" s="10"/>
      <c r="I523"/>
      <c r="J523" s="46"/>
      <c r="K523"/>
      <c r="L523" s="10"/>
      <c r="M523" s="13"/>
      <c r="N523" s="13"/>
      <c r="O523" s="13"/>
      <c r="P523" s="13"/>
      <c r="Q523" s="56"/>
      <c r="R523" s="56"/>
      <c r="S523" s="56"/>
      <c r="AR523" s="8"/>
      <c r="AT523"/>
      <c r="AU523"/>
      <c r="AV523"/>
      <c r="AW523"/>
      <c r="AX523"/>
      <c r="AY523"/>
      <c r="AZ523"/>
      <c r="BA523"/>
      <c r="BB523"/>
      <c r="BC523"/>
    </row>
    <row r="524" spans="1:55" s="27" customFormat="1" x14ac:dyDescent="0.25">
      <c r="A524"/>
      <c r="B524"/>
      <c r="C524"/>
      <c r="D524"/>
      <c r="E524"/>
      <c r="F524"/>
      <c r="G524"/>
      <c r="H524" s="10"/>
      <c r="I524"/>
      <c r="J524" s="46"/>
      <c r="K524"/>
      <c r="L524" s="10"/>
      <c r="M524" s="13"/>
      <c r="N524" s="13"/>
      <c r="O524" s="13"/>
      <c r="P524" s="13"/>
      <c r="Q524" s="56"/>
      <c r="R524" s="56"/>
      <c r="S524" s="56"/>
      <c r="AR524" s="8"/>
      <c r="AT524"/>
      <c r="AU524"/>
      <c r="AV524"/>
      <c r="AW524"/>
      <c r="AX524"/>
      <c r="AY524"/>
      <c r="AZ524"/>
      <c r="BA524"/>
      <c r="BB524"/>
      <c r="BC524"/>
    </row>
    <row r="525" spans="1:55" s="27" customFormat="1" x14ac:dyDescent="0.25">
      <c r="A525"/>
      <c r="B525"/>
      <c r="C525"/>
      <c r="D525"/>
      <c r="E525"/>
      <c r="F525"/>
      <c r="G525"/>
      <c r="H525" s="10"/>
      <c r="I525"/>
      <c r="J525" s="46"/>
      <c r="K525"/>
      <c r="L525" s="10"/>
      <c r="M525" s="13"/>
      <c r="N525" s="13"/>
      <c r="O525" s="13"/>
      <c r="P525" s="13"/>
      <c r="Q525" s="56"/>
      <c r="R525" s="56"/>
      <c r="S525" s="56"/>
      <c r="AR525" s="8"/>
      <c r="AT525"/>
      <c r="AU525"/>
      <c r="AV525"/>
      <c r="AW525"/>
      <c r="AX525"/>
      <c r="AY525"/>
      <c r="AZ525"/>
      <c r="BA525"/>
      <c r="BB525"/>
      <c r="BC525"/>
    </row>
    <row r="526" spans="1:55" s="27" customFormat="1" x14ac:dyDescent="0.25">
      <c r="A526"/>
      <c r="B526"/>
      <c r="C526"/>
      <c r="D526"/>
      <c r="E526"/>
      <c r="F526"/>
      <c r="G526"/>
      <c r="H526" s="10"/>
      <c r="I526"/>
      <c r="J526" s="46"/>
      <c r="K526"/>
      <c r="L526" s="10"/>
      <c r="M526" s="13"/>
      <c r="N526" s="13"/>
      <c r="O526" s="13"/>
      <c r="P526" s="13"/>
      <c r="Q526" s="56"/>
      <c r="R526" s="56"/>
      <c r="S526" s="56"/>
      <c r="AR526" s="8"/>
      <c r="AT526"/>
      <c r="AU526"/>
      <c r="AV526"/>
      <c r="AW526"/>
      <c r="AX526"/>
      <c r="AY526"/>
      <c r="AZ526"/>
      <c r="BA526"/>
      <c r="BB526"/>
      <c r="BC526"/>
    </row>
    <row r="527" spans="1:55" s="27" customFormat="1" x14ac:dyDescent="0.25">
      <c r="A527"/>
      <c r="B527"/>
      <c r="C527"/>
      <c r="D527"/>
      <c r="E527"/>
      <c r="F527"/>
      <c r="G527"/>
      <c r="H527" s="10"/>
      <c r="I527"/>
      <c r="J527" s="46"/>
      <c r="K527"/>
      <c r="L527" s="10"/>
      <c r="M527" s="13"/>
      <c r="N527" s="13"/>
      <c r="O527" s="13"/>
      <c r="P527" s="13"/>
      <c r="Q527" s="56"/>
      <c r="R527" s="56"/>
      <c r="S527" s="56"/>
      <c r="AR527" s="8"/>
      <c r="AT527"/>
      <c r="AU527"/>
      <c r="AV527"/>
      <c r="AW527"/>
      <c r="AX527"/>
      <c r="AY527"/>
      <c r="AZ527"/>
      <c r="BA527"/>
      <c r="BB527"/>
      <c r="BC527"/>
    </row>
    <row r="528" spans="1:55" s="27" customFormat="1" x14ac:dyDescent="0.25">
      <c r="A528"/>
      <c r="B528"/>
      <c r="C528"/>
      <c r="D528"/>
      <c r="E528"/>
      <c r="F528"/>
      <c r="G528"/>
      <c r="H528" s="10"/>
      <c r="I528"/>
      <c r="J528" s="46"/>
      <c r="K528"/>
      <c r="L528" s="10"/>
      <c r="M528" s="13"/>
      <c r="N528" s="13"/>
      <c r="O528" s="13"/>
      <c r="P528" s="13"/>
      <c r="Q528" s="56"/>
      <c r="R528" s="56"/>
      <c r="S528" s="56"/>
      <c r="AR528" s="8"/>
      <c r="AT528"/>
      <c r="AU528"/>
      <c r="AV528"/>
      <c r="AW528"/>
      <c r="AX528"/>
      <c r="AY528"/>
      <c r="AZ528"/>
      <c r="BA528"/>
      <c r="BB528"/>
      <c r="BC528"/>
    </row>
    <row r="529" spans="1:55" s="27" customFormat="1" x14ac:dyDescent="0.25">
      <c r="A529"/>
      <c r="B529"/>
      <c r="C529"/>
      <c r="D529"/>
      <c r="E529"/>
      <c r="F529"/>
      <c r="G529"/>
      <c r="H529" s="10"/>
      <c r="I529"/>
      <c r="J529" s="46"/>
      <c r="K529"/>
      <c r="L529" s="10"/>
      <c r="M529" s="13"/>
      <c r="N529" s="13"/>
      <c r="O529" s="13"/>
      <c r="P529" s="13"/>
      <c r="Q529" s="56"/>
      <c r="R529" s="56"/>
      <c r="S529" s="56"/>
      <c r="AR529" s="8"/>
      <c r="AT529"/>
      <c r="AU529"/>
      <c r="AV529"/>
      <c r="AW529"/>
      <c r="AX529"/>
      <c r="AY529"/>
      <c r="AZ529"/>
      <c r="BA529"/>
      <c r="BB529"/>
      <c r="BC529"/>
    </row>
    <row r="530" spans="1:55" s="27" customFormat="1" x14ac:dyDescent="0.25">
      <c r="A530"/>
      <c r="B530"/>
      <c r="C530"/>
      <c r="D530"/>
      <c r="E530"/>
      <c r="F530"/>
      <c r="G530"/>
      <c r="H530" s="10"/>
      <c r="I530"/>
      <c r="J530" s="46"/>
      <c r="K530"/>
      <c r="L530" s="10"/>
      <c r="M530" s="13"/>
      <c r="N530" s="13"/>
      <c r="O530" s="13"/>
      <c r="P530" s="13"/>
      <c r="Q530" s="56"/>
      <c r="R530" s="56"/>
      <c r="S530" s="56"/>
      <c r="AR530" s="8"/>
      <c r="AT530"/>
      <c r="AU530"/>
      <c r="AV530"/>
      <c r="AW530"/>
      <c r="AX530"/>
      <c r="AY530"/>
      <c r="AZ530"/>
      <c r="BA530"/>
      <c r="BB530"/>
      <c r="BC530"/>
    </row>
    <row r="531" spans="1:55" s="27" customFormat="1" x14ac:dyDescent="0.25">
      <c r="A531"/>
      <c r="B531"/>
      <c r="C531"/>
      <c r="D531"/>
      <c r="E531"/>
      <c r="F531"/>
      <c r="G531"/>
      <c r="H531" s="10"/>
      <c r="I531"/>
      <c r="J531" s="46"/>
      <c r="K531"/>
      <c r="L531" s="10"/>
      <c r="M531" s="13"/>
      <c r="N531" s="13"/>
      <c r="O531" s="13"/>
      <c r="P531" s="13"/>
      <c r="Q531" s="56"/>
      <c r="R531" s="56"/>
      <c r="S531" s="56"/>
      <c r="AR531" s="8"/>
      <c r="AT531"/>
      <c r="AU531"/>
      <c r="AV531"/>
      <c r="AW531"/>
      <c r="AX531"/>
      <c r="AY531"/>
      <c r="AZ531"/>
      <c r="BA531"/>
      <c r="BB531"/>
      <c r="BC531"/>
    </row>
    <row r="532" spans="1:55" s="27" customFormat="1" x14ac:dyDescent="0.25">
      <c r="A532"/>
      <c r="B532"/>
      <c r="C532"/>
      <c r="D532"/>
      <c r="E532"/>
      <c r="F532"/>
      <c r="G532"/>
      <c r="H532" s="10"/>
      <c r="I532"/>
      <c r="J532" s="46"/>
      <c r="K532"/>
      <c r="L532" s="10"/>
      <c r="M532" s="13"/>
      <c r="N532" s="13"/>
      <c r="O532" s="13"/>
      <c r="P532" s="13"/>
      <c r="Q532" s="56"/>
      <c r="R532" s="56"/>
      <c r="S532" s="56"/>
      <c r="AR532" s="8"/>
      <c r="AT532"/>
      <c r="AU532"/>
      <c r="AV532"/>
      <c r="AW532"/>
      <c r="AX532"/>
      <c r="AY532"/>
      <c r="AZ532"/>
      <c r="BA532"/>
      <c r="BB532"/>
      <c r="BC532"/>
    </row>
    <row r="533" spans="1:55" s="27" customFormat="1" x14ac:dyDescent="0.25">
      <c r="A533"/>
      <c r="B533"/>
      <c r="C533"/>
      <c r="D533"/>
      <c r="E533"/>
      <c r="F533"/>
      <c r="G533"/>
      <c r="H533" s="10"/>
      <c r="I533"/>
      <c r="J533" s="46"/>
      <c r="K533"/>
      <c r="L533" s="10"/>
      <c r="M533" s="13"/>
      <c r="N533" s="13"/>
      <c r="O533" s="13"/>
      <c r="P533" s="13"/>
      <c r="Q533" s="56"/>
      <c r="R533" s="56"/>
      <c r="S533" s="56"/>
      <c r="AR533" s="8"/>
      <c r="AT533"/>
      <c r="AU533"/>
      <c r="AV533"/>
      <c r="AW533"/>
      <c r="AX533"/>
      <c r="AY533"/>
      <c r="AZ533"/>
      <c r="BA533"/>
      <c r="BB533"/>
      <c r="BC533"/>
    </row>
    <row r="534" spans="1:55" s="27" customFormat="1" x14ac:dyDescent="0.25">
      <c r="A534"/>
      <c r="B534"/>
      <c r="C534"/>
      <c r="D534"/>
      <c r="E534"/>
      <c r="F534"/>
      <c r="G534"/>
      <c r="H534" s="10"/>
      <c r="I534"/>
      <c r="J534" s="46"/>
      <c r="K534"/>
      <c r="L534" s="10"/>
      <c r="M534" s="13"/>
      <c r="N534" s="13"/>
      <c r="O534" s="13"/>
      <c r="P534" s="13"/>
      <c r="Q534" s="56"/>
      <c r="R534" s="56"/>
      <c r="S534" s="56"/>
      <c r="AR534" s="8"/>
      <c r="AT534"/>
      <c r="AU534"/>
      <c r="AV534"/>
      <c r="AW534"/>
      <c r="AX534"/>
      <c r="AY534"/>
      <c r="AZ534"/>
      <c r="BA534"/>
      <c r="BB534"/>
      <c r="BC534"/>
    </row>
    <row r="535" spans="1:55" s="27" customFormat="1" x14ac:dyDescent="0.25">
      <c r="A535"/>
      <c r="B535"/>
      <c r="C535"/>
      <c r="D535"/>
      <c r="E535"/>
      <c r="F535"/>
      <c r="G535"/>
      <c r="H535" s="10"/>
      <c r="I535"/>
      <c r="J535" s="46"/>
      <c r="K535"/>
      <c r="L535" s="10"/>
      <c r="M535" s="13"/>
      <c r="N535" s="13"/>
      <c r="O535" s="13"/>
      <c r="P535" s="13"/>
      <c r="Q535" s="56"/>
      <c r="R535" s="56"/>
      <c r="S535" s="56"/>
      <c r="AR535" s="8"/>
      <c r="AT535"/>
      <c r="AU535"/>
      <c r="AV535"/>
      <c r="AW535"/>
      <c r="AX535"/>
      <c r="AY535"/>
      <c r="AZ535"/>
      <c r="BA535"/>
      <c r="BB535"/>
      <c r="BC535"/>
    </row>
    <row r="536" spans="1:55" s="27" customFormat="1" x14ac:dyDescent="0.25">
      <c r="A536"/>
      <c r="B536"/>
      <c r="C536"/>
      <c r="D536"/>
      <c r="E536"/>
      <c r="F536"/>
      <c r="G536"/>
      <c r="H536" s="10"/>
      <c r="I536"/>
      <c r="J536" s="46"/>
      <c r="K536"/>
      <c r="L536" s="10"/>
      <c r="M536" s="13"/>
      <c r="N536" s="13"/>
      <c r="O536" s="13"/>
      <c r="P536" s="13"/>
      <c r="Q536" s="56"/>
      <c r="R536" s="56"/>
      <c r="S536" s="56"/>
      <c r="AR536" s="8"/>
      <c r="AT536"/>
      <c r="AU536"/>
      <c r="AV536"/>
      <c r="AW536"/>
      <c r="AX536"/>
      <c r="AY536"/>
      <c r="AZ536"/>
      <c r="BA536"/>
      <c r="BB536"/>
      <c r="BC536"/>
    </row>
    <row r="537" spans="1:55" s="27" customFormat="1" x14ac:dyDescent="0.25">
      <c r="A537"/>
      <c r="B537"/>
      <c r="C537"/>
      <c r="D537"/>
      <c r="E537"/>
      <c r="F537"/>
      <c r="G537"/>
      <c r="H537" s="10"/>
      <c r="I537"/>
      <c r="J537" s="46"/>
      <c r="K537"/>
      <c r="L537" s="10"/>
      <c r="M537" s="13"/>
      <c r="N537" s="13"/>
      <c r="O537" s="13"/>
      <c r="P537" s="13"/>
      <c r="Q537" s="56"/>
      <c r="R537" s="56"/>
      <c r="S537" s="56"/>
      <c r="AR537" s="8"/>
      <c r="AT537"/>
      <c r="AU537"/>
      <c r="AV537"/>
      <c r="AW537"/>
      <c r="AX537"/>
      <c r="AY537"/>
      <c r="AZ537"/>
      <c r="BA537"/>
      <c r="BB537"/>
      <c r="BC537"/>
    </row>
    <row r="538" spans="1:55" s="27" customFormat="1" x14ac:dyDescent="0.25">
      <c r="A538"/>
      <c r="B538"/>
      <c r="C538"/>
      <c r="D538"/>
      <c r="E538"/>
      <c r="F538"/>
      <c r="G538"/>
      <c r="H538" s="10"/>
      <c r="I538"/>
      <c r="J538" s="46"/>
      <c r="K538"/>
      <c r="L538" s="10"/>
      <c r="M538" s="13"/>
      <c r="N538" s="13"/>
      <c r="O538" s="13"/>
      <c r="P538" s="13"/>
      <c r="Q538" s="56"/>
      <c r="R538" s="56"/>
      <c r="S538" s="56"/>
      <c r="AR538" s="8"/>
      <c r="AT538"/>
      <c r="AU538"/>
      <c r="AV538"/>
      <c r="AW538"/>
      <c r="AX538"/>
      <c r="AY538"/>
      <c r="AZ538"/>
      <c r="BA538"/>
      <c r="BB538"/>
      <c r="BC538"/>
    </row>
    <row r="539" spans="1:55" s="27" customFormat="1" x14ac:dyDescent="0.25">
      <c r="A539"/>
      <c r="B539"/>
      <c r="C539"/>
      <c r="D539"/>
      <c r="E539"/>
      <c r="F539"/>
      <c r="G539"/>
      <c r="H539" s="10"/>
      <c r="I539"/>
      <c r="J539" s="46"/>
      <c r="K539"/>
      <c r="L539" s="10"/>
      <c r="M539" s="13"/>
      <c r="N539" s="13"/>
      <c r="O539" s="13"/>
      <c r="P539" s="13"/>
      <c r="Q539" s="56"/>
      <c r="R539" s="56"/>
      <c r="S539" s="56"/>
      <c r="AR539" s="8"/>
      <c r="AT539"/>
      <c r="AU539"/>
      <c r="AV539"/>
      <c r="AW539"/>
      <c r="AX539"/>
      <c r="AY539"/>
      <c r="AZ539"/>
      <c r="BA539"/>
      <c r="BB539"/>
      <c r="BC539"/>
    </row>
    <row r="540" spans="1:55" s="27" customFormat="1" x14ac:dyDescent="0.25">
      <c r="A540"/>
      <c r="B540"/>
      <c r="C540"/>
      <c r="D540"/>
      <c r="E540"/>
      <c r="F540"/>
      <c r="G540"/>
      <c r="H540" s="10"/>
      <c r="I540"/>
      <c r="J540" s="46"/>
      <c r="K540"/>
      <c r="L540" s="10"/>
      <c r="M540" s="13"/>
      <c r="N540" s="13"/>
      <c r="O540" s="13"/>
      <c r="P540" s="13"/>
      <c r="Q540" s="56"/>
      <c r="R540" s="56"/>
      <c r="S540" s="56"/>
      <c r="AR540" s="8"/>
      <c r="AT540"/>
      <c r="AU540"/>
      <c r="AV540"/>
      <c r="AW540"/>
      <c r="AX540"/>
      <c r="AY540"/>
      <c r="AZ540"/>
      <c r="BA540"/>
      <c r="BB540"/>
      <c r="BC540"/>
    </row>
    <row r="541" spans="1:55" s="27" customFormat="1" x14ac:dyDescent="0.25">
      <c r="A541"/>
      <c r="B541"/>
      <c r="C541"/>
      <c r="D541"/>
      <c r="E541"/>
      <c r="F541"/>
      <c r="G541"/>
      <c r="H541" s="10"/>
      <c r="I541"/>
      <c r="J541" s="46"/>
      <c r="K541"/>
      <c r="L541" s="10"/>
      <c r="M541" s="13"/>
      <c r="N541" s="13"/>
      <c r="O541" s="13"/>
      <c r="P541" s="13"/>
      <c r="Q541" s="56"/>
      <c r="R541" s="56"/>
      <c r="S541" s="56"/>
      <c r="AR541" s="8"/>
      <c r="AT541"/>
      <c r="AU541"/>
      <c r="AV541"/>
      <c r="AW541"/>
      <c r="AX541"/>
      <c r="AY541"/>
      <c r="AZ541"/>
      <c r="BA541"/>
      <c r="BB541"/>
      <c r="BC541"/>
    </row>
    <row r="542" spans="1:55" s="27" customFormat="1" x14ac:dyDescent="0.25">
      <c r="A542"/>
      <c r="B542"/>
      <c r="C542"/>
      <c r="D542"/>
      <c r="E542"/>
      <c r="F542"/>
      <c r="G542"/>
      <c r="H542" s="10"/>
      <c r="I542"/>
      <c r="J542" s="46"/>
      <c r="K542"/>
      <c r="L542" s="10"/>
      <c r="M542" s="13"/>
      <c r="N542" s="13"/>
      <c r="O542" s="13"/>
      <c r="P542" s="13"/>
      <c r="Q542" s="56"/>
      <c r="R542" s="56"/>
      <c r="S542" s="56"/>
      <c r="AR542" s="8"/>
      <c r="AT542"/>
      <c r="AU542"/>
      <c r="AV542"/>
      <c r="AW542"/>
      <c r="AX542"/>
      <c r="AY542"/>
      <c r="AZ542"/>
      <c r="BA542"/>
      <c r="BB542"/>
      <c r="BC542"/>
    </row>
    <row r="543" spans="1:55" s="27" customFormat="1" x14ac:dyDescent="0.25">
      <c r="A543"/>
      <c r="B543"/>
      <c r="C543"/>
      <c r="D543"/>
      <c r="E543"/>
      <c r="F543"/>
      <c r="G543"/>
      <c r="H543" s="10"/>
      <c r="I543"/>
      <c r="J543" s="46"/>
      <c r="K543"/>
      <c r="L543" s="10"/>
      <c r="M543" s="13"/>
      <c r="N543" s="13"/>
      <c r="O543" s="13"/>
      <c r="P543" s="13"/>
      <c r="Q543" s="56"/>
      <c r="R543" s="56"/>
      <c r="S543" s="56"/>
      <c r="AR543" s="8"/>
      <c r="AT543"/>
      <c r="AU543"/>
      <c r="AV543"/>
      <c r="AW543"/>
      <c r="AX543"/>
      <c r="AY543"/>
      <c r="AZ543"/>
      <c r="BA543"/>
      <c r="BB543"/>
      <c r="BC543"/>
    </row>
    <row r="544" spans="1:55" s="27" customFormat="1" x14ac:dyDescent="0.25">
      <c r="A544"/>
      <c r="B544"/>
      <c r="C544"/>
      <c r="D544"/>
      <c r="E544"/>
      <c r="F544"/>
      <c r="G544"/>
      <c r="H544" s="10"/>
      <c r="I544"/>
      <c r="J544" s="46"/>
      <c r="K544"/>
      <c r="L544" s="10"/>
      <c r="M544" s="13"/>
      <c r="N544" s="13"/>
      <c r="O544" s="13"/>
      <c r="P544" s="13"/>
      <c r="Q544" s="56"/>
      <c r="R544" s="56"/>
      <c r="S544" s="56"/>
      <c r="AR544" s="8"/>
      <c r="AT544"/>
      <c r="AU544"/>
      <c r="AV544"/>
      <c r="AW544"/>
      <c r="AX544"/>
      <c r="AY544"/>
      <c r="AZ544"/>
      <c r="BA544"/>
      <c r="BB544"/>
      <c r="BC544"/>
    </row>
    <row r="545" spans="1:55" s="27" customFormat="1" x14ac:dyDescent="0.25">
      <c r="A545"/>
      <c r="B545"/>
      <c r="C545"/>
      <c r="D545"/>
      <c r="E545"/>
      <c r="F545"/>
      <c r="G545"/>
      <c r="H545" s="10"/>
      <c r="I545"/>
      <c r="J545" s="46"/>
      <c r="K545"/>
      <c r="L545" s="10"/>
      <c r="M545" s="13"/>
      <c r="N545" s="13"/>
      <c r="O545" s="13"/>
      <c r="P545" s="13"/>
      <c r="Q545" s="56"/>
      <c r="R545" s="56"/>
      <c r="S545" s="56"/>
      <c r="AR545" s="8"/>
      <c r="AT545"/>
      <c r="AU545"/>
      <c r="AV545"/>
      <c r="AW545"/>
      <c r="AX545"/>
      <c r="AY545"/>
      <c r="AZ545"/>
      <c r="BA545"/>
      <c r="BB545"/>
      <c r="BC545"/>
    </row>
    <row r="546" spans="1:55" s="27" customFormat="1" x14ac:dyDescent="0.25">
      <c r="A546"/>
      <c r="B546"/>
      <c r="C546"/>
      <c r="D546"/>
      <c r="E546"/>
      <c r="F546"/>
      <c r="G546"/>
      <c r="H546" s="10"/>
      <c r="I546"/>
      <c r="J546" s="46"/>
      <c r="K546"/>
      <c r="L546" s="10"/>
      <c r="M546" s="13"/>
      <c r="N546" s="13"/>
      <c r="O546" s="13"/>
      <c r="P546" s="13"/>
      <c r="Q546" s="56"/>
      <c r="R546" s="56"/>
      <c r="S546" s="56"/>
      <c r="AR546" s="8"/>
      <c r="AT546"/>
      <c r="AU546"/>
      <c r="AV546"/>
      <c r="AW546"/>
      <c r="AX546"/>
      <c r="AY546"/>
      <c r="AZ546"/>
      <c r="BA546"/>
      <c r="BB546"/>
      <c r="BC546"/>
    </row>
    <row r="547" spans="1:55" s="27" customFormat="1" x14ac:dyDescent="0.25">
      <c r="A547"/>
      <c r="B547"/>
      <c r="C547"/>
      <c r="D547"/>
      <c r="E547"/>
      <c r="F547"/>
      <c r="G547"/>
      <c r="H547" s="10"/>
      <c r="I547"/>
      <c r="J547" s="46"/>
      <c r="K547"/>
      <c r="L547" s="10"/>
      <c r="M547" s="13"/>
      <c r="N547" s="13"/>
      <c r="O547" s="13"/>
      <c r="P547" s="13"/>
      <c r="Q547" s="56"/>
      <c r="R547" s="56"/>
      <c r="S547" s="56"/>
      <c r="AR547" s="8"/>
      <c r="AT547"/>
      <c r="AU547"/>
      <c r="AV547"/>
      <c r="AW547"/>
      <c r="AX547"/>
      <c r="AY547"/>
      <c r="AZ547"/>
      <c r="BA547"/>
      <c r="BB547"/>
      <c r="BC547"/>
    </row>
    <row r="548" spans="1:55" s="27" customFormat="1" x14ac:dyDescent="0.25">
      <c r="A548"/>
      <c r="B548"/>
      <c r="C548"/>
      <c r="D548"/>
      <c r="E548"/>
      <c r="F548"/>
      <c r="G548"/>
      <c r="H548" s="10"/>
      <c r="I548"/>
      <c r="J548" s="46"/>
      <c r="K548"/>
      <c r="L548" s="10"/>
      <c r="M548" s="13"/>
      <c r="N548" s="13"/>
      <c r="O548" s="13"/>
      <c r="P548" s="13"/>
      <c r="Q548" s="56"/>
      <c r="R548" s="56"/>
      <c r="S548" s="56"/>
      <c r="AR548" s="8"/>
      <c r="AT548"/>
      <c r="AU548"/>
      <c r="AV548"/>
      <c r="AW548"/>
      <c r="AX548"/>
      <c r="AY548"/>
      <c r="AZ548"/>
      <c r="BA548"/>
      <c r="BB548"/>
      <c r="BC548"/>
    </row>
    <row r="549" spans="1:55" s="27" customFormat="1" x14ac:dyDescent="0.25">
      <c r="A549"/>
      <c r="B549"/>
      <c r="C549"/>
      <c r="D549"/>
      <c r="E549"/>
      <c r="F549"/>
      <c r="G549"/>
      <c r="H549" s="10"/>
      <c r="I549"/>
      <c r="J549" s="46"/>
      <c r="K549"/>
      <c r="L549" s="10"/>
      <c r="M549" s="13"/>
      <c r="N549" s="13"/>
      <c r="O549" s="13"/>
      <c r="P549" s="13"/>
      <c r="Q549" s="56"/>
      <c r="R549" s="56"/>
      <c r="S549" s="56"/>
      <c r="AR549" s="8"/>
      <c r="AT549"/>
      <c r="AU549"/>
      <c r="AV549"/>
      <c r="AW549"/>
      <c r="AX549"/>
      <c r="AY549"/>
      <c r="AZ549"/>
      <c r="BA549"/>
      <c r="BB549"/>
      <c r="BC549"/>
    </row>
    <row r="550" spans="1:55" s="27" customFormat="1" x14ac:dyDescent="0.25">
      <c r="A550"/>
      <c r="B550"/>
      <c r="C550"/>
      <c r="D550"/>
      <c r="E550"/>
      <c r="F550"/>
      <c r="G550"/>
      <c r="H550" s="10"/>
      <c r="I550"/>
      <c r="J550" s="46"/>
      <c r="K550"/>
      <c r="L550" s="10"/>
      <c r="M550" s="13"/>
      <c r="N550" s="13"/>
      <c r="O550" s="13"/>
      <c r="P550" s="13"/>
      <c r="Q550" s="56"/>
      <c r="R550" s="56"/>
      <c r="S550" s="56"/>
      <c r="AR550" s="8"/>
      <c r="AT550"/>
      <c r="AU550"/>
      <c r="AV550"/>
      <c r="AW550"/>
      <c r="AX550"/>
      <c r="AY550"/>
      <c r="AZ550"/>
      <c r="BA550"/>
      <c r="BB550"/>
      <c r="BC550"/>
    </row>
    <row r="551" spans="1:55" s="27" customFormat="1" x14ac:dyDescent="0.25">
      <c r="A551"/>
      <c r="B551"/>
      <c r="C551"/>
      <c r="D551"/>
      <c r="E551"/>
      <c r="F551"/>
      <c r="G551"/>
      <c r="H551" s="10"/>
      <c r="I551"/>
      <c r="J551" s="46"/>
      <c r="K551"/>
      <c r="L551" s="10"/>
      <c r="M551" s="13"/>
      <c r="N551" s="13"/>
      <c r="O551" s="13"/>
      <c r="P551" s="13"/>
      <c r="Q551" s="56"/>
      <c r="R551" s="56"/>
      <c r="S551" s="56"/>
      <c r="AR551" s="8"/>
      <c r="AT551"/>
      <c r="AU551"/>
      <c r="AV551"/>
      <c r="AW551"/>
      <c r="AX551"/>
      <c r="AY551"/>
      <c r="AZ551"/>
      <c r="BA551"/>
      <c r="BB551"/>
      <c r="BC551"/>
    </row>
    <row r="552" spans="1:55" s="27" customFormat="1" x14ac:dyDescent="0.25">
      <c r="A552"/>
      <c r="B552"/>
      <c r="C552"/>
      <c r="D552"/>
      <c r="E552"/>
      <c r="F552"/>
      <c r="G552"/>
      <c r="H552" s="10"/>
      <c r="I552"/>
      <c r="J552" s="46"/>
      <c r="K552"/>
      <c r="L552" s="10"/>
      <c r="M552" s="13"/>
      <c r="N552" s="13"/>
      <c r="O552" s="13"/>
      <c r="P552" s="13"/>
      <c r="Q552" s="56"/>
      <c r="R552" s="56"/>
      <c r="S552" s="56"/>
      <c r="AR552" s="8"/>
      <c r="AT552"/>
      <c r="AU552"/>
      <c r="AV552"/>
      <c r="AW552"/>
      <c r="AX552"/>
      <c r="AY552"/>
      <c r="AZ552"/>
      <c r="BA552"/>
      <c r="BB552"/>
      <c r="BC552"/>
    </row>
    <row r="553" spans="1:55" s="27" customFormat="1" x14ac:dyDescent="0.25">
      <c r="A553"/>
      <c r="B553"/>
      <c r="C553"/>
      <c r="D553"/>
      <c r="E553"/>
      <c r="F553"/>
      <c r="G553"/>
      <c r="H553" s="10"/>
      <c r="I553"/>
      <c r="J553" s="46"/>
      <c r="K553"/>
      <c r="L553" s="10"/>
      <c r="M553" s="13"/>
      <c r="N553" s="13"/>
      <c r="O553" s="13"/>
      <c r="P553" s="13"/>
      <c r="Q553" s="56"/>
      <c r="R553" s="56"/>
      <c r="S553" s="56"/>
      <c r="AR553" s="8"/>
      <c r="AT553"/>
      <c r="AU553"/>
      <c r="AV553"/>
      <c r="AW553"/>
      <c r="AX553"/>
      <c r="AY553"/>
      <c r="AZ553"/>
      <c r="BA553"/>
      <c r="BB553"/>
      <c r="BC553"/>
    </row>
    <row r="554" spans="1:55" s="27" customFormat="1" x14ac:dyDescent="0.25">
      <c r="A554"/>
      <c r="B554"/>
      <c r="C554"/>
      <c r="D554"/>
      <c r="E554"/>
      <c r="F554"/>
      <c r="G554"/>
      <c r="H554" s="10"/>
      <c r="I554"/>
      <c r="J554" s="46"/>
      <c r="K554"/>
      <c r="L554" s="10"/>
      <c r="M554" s="13"/>
      <c r="N554" s="13"/>
      <c r="O554" s="13"/>
      <c r="P554" s="13"/>
      <c r="Q554" s="56"/>
      <c r="R554" s="56"/>
      <c r="S554" s="56"/>
      <c r="AR554" s="8"/>
      <c r="AT554"/>
      <c r="AU554"/>
      <c r="AV554"/>
      <c r="AW554"/>
      <c r="AX554"/>
      <c r="AY554"/>
      <c r="AZ554"/>
      <c r="BA554"/>
      <c r="BB554"/>
      <c r="BC554"/>
    </row>
    <row r="555" spans="1:55" s="27" customFormat="1" x14ac:dyDescent="0.25">
      <c r="A555"/>
      <c r="B555"/>
      <c r="C555"/>
      <c r="D555"/>
      <c r="E555"/>
      <c r="F555"/>
      <c r="G555"/>
      <c r="H555" s="10"/>
      <c r="I555"/>
      <c r="J555" s="46"/>
      <c r="K555"/>
      <c r="L555" s="10"/>
      <c r="M555" s="13"/>
      <c r="N555" s="13"/>
      <c r="O555" s="13"/>
      <c r="P555" s="13"/>
      <c r="Q555" s="56"/>
      <c r="R555" s="56"/>
      <c r="S555" s="56"/>
      <c r="AR555" s="8"/>
      <c r="AT555"/>
      <c r="AU555"/>
      <c r="AV555"/>
      <c r="AW555"/>
      <c r="AX555"/>
      <c r="AY555"/>
      <c r="AZ555"/>
      <c r="BA555"/>
      <c r="BB555"/>
      <c r="BC555"/>
    </row>
    <row r="556" spans="1:55" s="27" customFormat="1" x14ac:dyDescent="0.25">
      <c r="A556"/>
      <c r="B556"/>
      <c r="C556"/>
      <c r="D556"/>
      <c r="E556"/>
      <c r="F556"/>
      <c r="G556"/>
      <c r="H556" s="10"/>
      <c r="I556"/>
      <c r="J556" s="46"/>
      <c r="K556"/>
      <c r="L556" s="10"/>
      <c r="M556" s="13"/>
      <c r="N556" s="13"/>
      <c r="O556" s="13"/>
      <c r="P556" s="13"/>
      <c r="Q556" s="56"/>
      <c r="R556" s="56"/>
      <c r="S556" s="56"/>
      <c r="AR556" s="8"/>
      <c r="AT556"/>
      <c r="AU556"/>
      <c r="AV556"/>
      <c r="AW556"/>
      <c r="AX556"/>
      <c r="AY556"/>
      <c r="AZ556"/>
      <c r="BA556"/>
      <c r="BB556"/>
      <c r="BC556"/>
    </row>
    <row r="557" spans="1:55" s="27" customFormat="1" x14ac:dyDescent="0.25">
      <c r="A557"/>
      <c r="B557"/>
      <c r="C557"/>
      <c r="D557"/>
      <c r="E557"/>
      <c r="F557"/>
      <c r="G557"/>
      <c r="H557" s="10"/>
      <c r="I557"/>
      <c r="J557" s="46"/>
      <c r="K557"/>
      <c r="L557" s="10"/>
      <c r="M557" s="13"/>
      <c r="N557" s="13"/>
      <c r="O557" s="13"/>
      <c r="P557" s="13"/>
      <c r="Q557" s="56"/>
      <c r="R557" s="56"/>
      <c r="S557" s="56"/>
      <c r="AR557" s="8"/>
      <c r="AT557"/>
      <c r="AU557"/>
      <c r="AV557"/>
      <c r="AW557"/>
      <c r="AX557"/>
      <c r="AY557"/>
      <c r="AZ557"/>
      <c r="BA557"/>
      <c r="BB557"/>
      <c r="BC557"/>
    </row>
    <row r="558" spans="1:55" s="27" customFormat="1" x14ac:dyDescent="0.25">
      <c r="A558"/>
      <c r="B558"/>
      <c r="C558"/>
      <c r="D558"/>
      <c r="E558"/>
      <c r="F558"/>
      <c r="G558"/>
      <c r="H558" s="10"/>
      <c r="I558"/>
      <c r="J558" s="46"/>
      <c r="K558"/>
      <c r="L558" s="10"/>
      <c r="M558" s="13"/>
      <c r="N558" s="13"/>
      <c r="O558" s="13"/>
      <c r="P558" s="13"/>
      <c r="Q558" s="56"/>
      <c r="R558" s="56"/>
      <c r="S558" s="56"/>
      <c r="AR558" s="8"/>
      <c r="AT558"/>
      <c r="AU558"/>
      <c r="AV558"/>
      <c r="AW558"/>
      <c r="AX558"/>
      <c r="AY558"/>
      <c r="AZ558"/>
      <c r="BA558"/>
      <c r="BB558"/>
      <c r="BC558"/>
    </row>
    <row r="559" spans="1:55" s="27" customFormat="1" x14ac:dyDescent="0.25">
      <c r="A559"/>
      <c r="B559"/>
      <c r="C559"/>
      <c r="D559"/>
      <c r="E559"/>
      <c r="F559"/>
      <c r="G559"/>
      <c r="H559" s="10"/>
      <c r="I559"/>
      <c r="J559" s="46"/>
      <c r="K559"/>
      <c r="L559" s="10"/>
      <c r="M559" s="13"/>
      <c r="N559" s="13"/>
      <c r="O559" s="13"/>
      <c r="P559" s="13"/>
      <c r="Q559" s="56"/>
      <c r="R559" s="56"/>
      <c r="S559" s="56"/>
      <c r="AR559" s="8"/>
      <c r="AT559"/>
      <c r="AU559"/>
      <c r="AV559"/>
      <c r="AW559"/>
      <c r="AX559"/>
      <c r="AY559"/>
      <c r="AZ559"/>
      <c r="BA559"/>
      <c r="BB559"/>
      <c r="BC559"/>
    </row>
    <row r="560" spans="1:55" s="27" customFormat="1" x14ac:dyDescent="0.25">
      <c r="A560"/>
      <c r="B560"/>
      <c r="C560"/>
      <c r="D560"/>
      <c r="E560"/>
      <c r="F560"/>
      <c r="G560"/>
      <c r="H560" s="10"/>
      <c r="I560"/>
      <c r="J560" s="46"/>
      <c r="K560"/>
      <c r="L560" s="10"/>
      <c r="M560" s="13"/>
      <c r="N560" s="13"/>
      <c r="O560" s="13"/>
      <c r="P560" s="13"/>
      <c r="Q560" s="56"/>
      <c r="R560" s="56"/>
      <c r="S560" s="56"/>
      <c r="AR560" s="8"/>
      <c r="AT560"/>
      <c r="AU560"/>
      <c r="AV560"/>
      <c r="AW560"/>
      <c r="AX560"/>
      <c r="AY560"/>
      <c r="AZ560"/>
      <c r="BA560"/>
      <c r="BB560"/>
      <c r="BC560"/>
    </row>
    <row r="561" spans="1:55" s="27" customFormat="1" x14ac:dyDescent="0.25">
      <c r="A561"/>
      <c r="B561"/>
      <c r="C561"/>
      <c r="D561"/>
      <c r="E561"/>
      <c r="F561"/>
      <c r="G561"/>
      <c r="H561" s="10"/>
      <c r="I561"/>
      <c r="J561" s="46"/>
      <c r="K561"/>
      <c r="L561" s="10"/>
      <c r="M561" s="13"/>
      <c r="N561" s="13"/>
      <c r="O561" s="13"/>
      <c r="P561" s="13"/>
      <c r="Q561" s="56"/>
      <c r="R561" s="56"/>
      <c r="S561" s="56"/>
      <c r="AR561" s="8"/>
      <c r="AT561"/>
      <c r="AU561"/>
      <c r="AV561"/>
      <c r="AW561"/>
      <c r="AX561"/>
      <c r="AY561"/>
      <c r="AZ561"/>
      <c r="BA561"/>
      <c r="BB561"/>
      <c r="BC561"/>
    </row>
    <row r="562" spans="1:55" s="27" customFormat="1" x14ac:dyDescent="0.25">
      <c r="A562"/>
      <c r="B562"/>
      <c r="C562"/>
      <c r="D562"/>
      <c r="E562"/>
      <c r="F562"/>
      <c r="G562"/>
      <c r="H562" s="10"/>
      <c r="I562"/>
      <c r="J562" s="46"/>
      <c r="K562"/>
      <c r="L562" s="10"/>
      <c r="M562" s="13"/>
      <c r="N562" s="13"/>
      <c r="O562" s="13"/>
      <c r="P562" s="13"/>
      <c r="Q562" s="56"/>
      <c r="R562" s="56"/>
      <c r="S562" s="56"/>
      <c r="AR562" s="8"/>
      <c r="AT562"/>
      <c r="AU562"/>
      <c r="AV562"/>
      <c r="AW562"/>
      <c r="AX562"/>
      <c r="AY562"/>
      <c r="AZ562"/>
      <c r="BA562"/>
      <c r="BB562"/>
      <c r="BC562"/>
    </row>
    <row r="563" spans="1:55" s="27" customFormat="1" x14ac:dyDescent="0.25">
      <c r="A563"/>
      <c r="B563"/>
      <c r="C563"/>
      <c r="D563"/>
      <c r="E563"/>
      <c r="F563"/>
      <c r="G563"/>
      <c r="H563" s="10"/>
      <c r="I563"/>
      <c r="J563" s="46"/>
      <c r="K563"/>
      <c r="L563" s="10"/>
      <c r="M563" s="13"/>
      <c r="N563" s="13"/>
      <c r="O563" s="13"/>
      <c r="P563" s="13"/>
      <c r="Q563" s="56"/>
      <c r="R563" s="56"/>
      <c r="S563" s="56"/>
      <c r="AR563" s="8"/>
      <c r="AT563"/>
      <c r="AU563"/>
      <c r="AV563"/>
      <c r="AW563"/>
      <c r="AX563"/>
      <c r="AY563"/>
      <c r="AZ563"/>
      <c r="BA563"/>
      <c r="BB563"/>
      <c r="BC563"/>
    </row>
    <row r="564" spans="1:55" s="27" customFormat="1" x14ac:dyDescent="0.25">
      <c r="A564"/>
      <c r="B564"/>
      <c r="C564"/>
      <c r="D564"/>
      <c r="E564"/>
      <c r="F564"/>
      <c r="G564"/>
      <c r="H564" s="10"/>
      <c r="I564"/>
      <c r="J564" s="46"/>
      <c r="K564"/>
      <c r="L564" s="10"/>
      <c r="M564" s="13"/>
      <c r="N564" s="13"/>
      <c r="O564" s="13"/>
      <c r="P564" s="13"/>
      <c r="Q564" s="56"/>
      <c r="R564" s="56"/>
      <c r="S564" s="56"/>
      <c r="AR564" s="8"/>
      <c r="AT564"/>
      <c r="AU564"/>
      <c r="AV564"/>
      <c r="AW564"/>
      <c r="AX564"/>
      <c r="AY564"/>
      <c r="AZ564"/>
      <c r="BA564"/>
      <c r="BB564"/>
      <c r="BC564"/>
    </row>
    <row r="565" spans="1:55" s="27" customFormat="1" x14ac:dyDescent="0.25">
      <c r="A565"/>
      <c r="B565"/>
      <c r="C565"/>
      <c r="D565"/>
      <c r="E565"/>
      <c r="F565"/>
      <c r="G565"/>
      <c r="H565" s="10"/>
      <c r="I565"/>
      <c r="J565" s="46"/>
      <c r="K565"/>
      <c r="L565" s="10"/>
      <c r="M565" s="13"/>
      <c r="N565" s="13"/>
      <c r="O565" s="13"/>
      <c r="P565" s="13"/>
      <c r="Q565" s="56"/>
      <c r="R565" s="56"/>
      <c r="S565" s="56"/>
      <c r="AR565" s="8"/>
      <c r="AT565"/>
      <c r="AU565"/>
      <c r="AV565"/>
      <c r="AW565"/>
      <c r="AX565"/>
      <c r="AY565"/>
      <c r="AZ565"/>
      <c r="BA565"/>
      <c r="BB565"/>
      <c r="BC565"/>
    </row>
    <row r="566" spans="1:55" s="27" customFormat="1" x14ac:dyDescent="0.25">
      <c r="A566"/>
      <c r="B566"/>
      <c r="C566"/>
      <c r="D566"/>
      <c r="E566"/>
      <c r="F566"/>
      <c r="G566"/>
      <c r="H566" s="10"/>
      <c r="I566"/>
      <c r="J566" s="46"/>
      <c r="K566"/>
      <c r="L566" s="10"/>
      <c r="M566" s="13"/>
      <c r="N566" s="13"/>
      <c r="O566" s="13"/>
      <c r="P566" s="13"/>
      <c r="Q566" s="56"/>
      <c r="R566" s="56"/>
      <c r="S566" s="56"/>
      <c r="AR566" s="8"/>
      <c r="AT566"/>
      <c r="AU566"/>
      <c r="AV566"/>
      <c r="AW566"/>
      <c r="AX566"/>
      <c r="AY566"/>
      <c r="AZ566"/>
      <c r="BA566"/>
      <c r="BB566"/>
      <c r="BC566"/>
    </row>
    <row r="567" spans="1:55" s="27" customFormat="1" x14ac:dyDescent="0.25">
      <c r="A567"/>
      <c r="B567"/>
      <c r="C567"/>
      <c r="D567"/>
      <c r="E567"/>
      <c r="F567"/>
      <c r="G567"/>
      <c r="H567" s="10"/>
      <c r="I567"/>
      <c r="J567" s="46"/>
      <c r="K567"/>
      <c r="L567" s="10"/>
      <c r="M567" s="13"/>
      <c r="N567" s="13"/>
      <c r="O567" s="13"/>
      <c r="P567" s="13"/>
      <c r="Q567" s="56"/>
      <c r="R567" s="56"/>
      <c r="S567" s="56"/>
      <c r="AR567" s="8"/>
      <c r="AT567"/>
      <c r="AU567"/>
      <c r="AV567"/>
      <c r="AW567"/>
      <c r="AX567"/>
      <c r="AY567"/>
      <c r="AZ567"/>
      <c r="BA567"/>
      <c r="BB567"/>
      <c r="BC567"/>
    </row>
    <row r="568" spans="1:55" s="27" customFormat="1" x14ac:dyDescent="0.25">
      <c r="A568"/>
      <c r="B568"/>
      <c r="C568"/>
      <c r="D568"/>
      <c r="E568"/>
      <c r="F568"/>
      <c r="G568"/>
      <c r="H568" s="10"/>
      <c r="I568"/>
      <c r="J568" s="46"/>
      <c r="K568"/>
      <c r="L568" s="10"/>
      <c r="M568" s="13"/>
      <c r="N568" s="13"/>
      <c r="O568" s="13"/>
      <c r="P568" s="13"/>
      <c r="Q568" s="56"/>
      <c r="R568" s="56"/>
      <c r="S568" s="56"/>
      <c r="AR568" s="8"/>
      <c r="AT568"/>
      <c r="AU568"/>
      <c r="AV568"/>
      <c r="AW568"/>
      <c r="AX568"/>
      <c r="AY568"/>
      <c r="AZ568"/>
      <c r="BA568"/>
      <c r="BB568"/>
      <c r="BC568"/>
    </row>
    <row r="569" spans="1:55" s="27" customFormat="1" x14ac:dyDescent="0.25">
      <c r="A569"/>
      <c r="B569"/>
      <c r="C569"/>
      <c r="D569"/>
      <c r="E569"/>
      <c r="F569"/>
      <c r="G569"/>
      <c r="H569" s="10"/>
      <c r="I569"/>
      <c r="J569" s="46"/>
      <c r="K569"/>
      <c r="L569" s="10"/>
      <c r="M569" s="13"/>
      <c r="N569" s="13"/>
      <c r="O569" s="13"/>
      <c r="P569" s="13"/>
      <c r="Q569" s="56"/>
      <c r="R569" s="56"/>
      <c r="S569" s="56"/>
      <c r="AR569" s="8"/>
      <c r="AT569"/>
      <c r="AU569"/>
      <c r="AV569"/>
      <c r="AW569"/>
      <c r="AX569"/>
      <c r="AY569"/>
      <c r="AZ569"/>
      <c r="BA569"/>
      <c r="BB569"/>
      <c r="BC569"/>
    </row>
    <row r="570" spans="1:55" s="27" customFormat="1" x14ac:dyDescent="0.25">
      <c r="A570"/>
      <c r="B570"/>
      <c r="C570"/>
      <c r="D570"/>
      <c r="E570"/>
      <c r="F570"/>
      <c r="G570"/>
      <c r="H570" s="10"/>
      <c r="I570"/>
      <c r="J570" s="46"/>
      <c r="K570"/>
      <c r="L570" s="10"/>
      <c r="M570" s="13"/>
      <c r="N570" s="13"/>
      <c r="O570" s="13"/>
      <c r="P570" s="13"/>
      <c r="Q570" s="56"/>
      <c r="R570" s="56"/>
      <c r="S570" s="56"/>
      <c r="AR570" s="8"/>
      <c r="AT570"/>
      <c r="AU570"/>
      <c r="AV570"/>
      <c r="AW570"/>
      <c r="AX570"/>
      <c r="AY570"/>
      <c r="AZ570"/>
      <c r="BA570"/>
      <c r="BB570"/>
      <c r="BC570"/>
    </row>
    <row r="571" spans="1:55" s="27" customFormat="1" x14ac:dyDescent="0.25">
      <c r="A571"/>
      <c r="B571"/>
      <c r="C571"/>
      <c r="D571"/>
      <c r="E571"/>
      <c r="F571"/>
      <c r="G571"/>
      <c r="H571" s="10"/>
      <c r="I571"/>
      <c r="J571" s="46"/>
      <c r="K571"/>
      <c r="L571" s="10"/>
      <c r="M571" s="13"/>
      <c r="N571" s="13"/>
      <c r="O571" s="13"/>
      <c r="P571" s="13"/>
      <c r="Q571" s="56"/>
      <c r="R571" s="56"/>
      <c r="S571" s="56"/>
      <c r="AR571" s="8"/>
      <c r="AT571"/>
      <c r="AU571"/>
      <c r="AV571"/>
      <c r="AW571"/>
      <c r="AX571"/>
      <c r="AY571"/>
      <c r="AZ571"/>
      <c r="BA571"/>
      <c r="BB571"/>
      <c r="BC571"/>
    </row>
    <row r="572" spans="1:55" s="27" customFormat="1" x14ac:dyDescent="0.25">
      <c r="A572"/>
      <c r="B572"/>
      <c r="C572"/>
      <c r="D572"/>
      <c r="E572"/>
      <c r="F572"/>
      <c r="G572"/>
      <c r="H572" s="10"/>
      <c r="I572"/>
      <c r="J572" s="46"/>
      <c r="K572"/>
      <c r="L572" s="10"/>
      <c r="M572" s="13"/>
      <c r="N572" s="13"/>
      <c r="O572" s="13"/>
      <c r="P572" s="13"/>
      <c r="Q572" s="56"/>
      <c r="R572" s="56"/>
      <c r="S572" s="56"/>
      <c r="AR572" s="8"/>
      <c r="AT572"/>
      <c r="AU572"/>
      <c r="AV572"/>
      <c r="AW572"/>
      <c r="AX572"/>
      <c r="AY572"/>
      <c r="AZ572"/>
      <c r="BA572"/>
      <c r="BB572"/>
      <c r="BC572"/>
    </row>
    <row r="573" spans="1:55" s="27" customFormat="1" x14ac:dyDescent="0.25">
      <c r="A573"/>
      <c r="B573"/>
      <c r="C573"/>
      <c r="D573"/>
      <c r="E573"/>
      <c r="F573"/>
      <c r="G573"/>
      <c r="H573" s="10"/>
      <c r="I573"/>
      <c r="J573" s="46"/>
      <c r="K573"/>
      <c r="L573" s="10"/>
      <c r="M573" s="13"/>
      <c r="N573" s="13"/>
      <c r="O573" s="13"/>
      <c r="P573" s="13"/>
      <c r="Q573" s="56"/>
      <c r="R573" s="56"/>
      <c r="S573" s="56"/>
      <c r="AR573" s="8"/>
      <c r="AT573"/>
      <c r="AU573"/>
      <c r="AV573"/>
      <c r="AW573"/>
      <c r="AX573"/>
      <c r="AY573"/>
      <c r="AZ573"/>
      <c r="BA573"/>
      <c r="BB573"/>
      <c r="BC573"/>
    </row>
    <row r="574" spans="1:55" s="27" customFormat="1" x14ac:dyDescent="0.25">
      <c r="A574"/>
      <c r="B574"/>
      <c r="C574"/>
      <c r="D574"/>
      <c r="E574"/>
      <c r="F574"/>
      <c r="G574"/>
      <c r="H574" s="10"/>
      <c r="I574"/>
      <c r="J574" s="46"/>
      <c r="K574"/>
      <c r="L574" s="10"/>
      <c r="M574" s="13"/>
      <c r="N574" s="13"/>
      <c r="O574" s="13"/>
      <c r="P574" s="13"/>
      <c r="Q574" s="56"/>
      <c r="R574" s="56"/>
      <c r="S574" s="56"/>
      <c r="AR574" s="8"/>
      <c r="AT574"/>
      <c r="AU574"/>
      <c r="AV574"/>
      <c r="AW574"/>
      <c r="AX574"/>
      <c r="AY574"/>
      <c r="AZ574"/>
      <c r="BA574"/>
      <c r="BB574"/>
      <c r="BC574"/>
    </row>
    <row r="575" spans="1:55" s="27" customFormat="1" x14ac:dyDescent="0.25">
      <c r="A575"/>
      <c r="B575"/>
      <c r="C575"/>
      <c r="D575"/>
      <c r="E575"/>
      <c r="F575"/>
      <c r="G575"/>
      <c r="H575" s="10"/>
      <c r="I575"/>
      <c r="J575" s="46"/>
      <c r="K575"/>
      <c r="L575" s="10"/>
      <c r="M575" s="13"/>
      <c r="N575" s="13"/>
      <c r="O575" s="13"/>
      <c r="P575" s="13"/>
      <c r="Q575" s="56"/>
      <c r="R575" s="56"/>
      <c r="S575" s="56"/>
      <c r="AR575" s="8"/>
      <c r="AT575"/>
      <c r="AU575"/>
      <c r="AV575"/>
      <c r="AW575"/>
      <c r="AX575"/>
      <c r="AY575"/>
      <c r="AZ575"/>
      <c r="BA575"/>
      <c r="BB575"/>
      <c r="BC575"/>
    </row>
    <row r="576" spans="1:55" s="27" customFormat="1" x14ac:dyDescent="0.25">
      <c r="A576"/>
      <c r="B576"/>
      <c r="C576"/>
      <c r="D576"/>
      <c r="E576"/>
      <c r="F576"/>
      <c r="G576"/>
      <c r="H576" s="10"/>
      <c r="I576"/>
      <c r="J576" s="46"/>
      <c r="K576"/>
      <c r="L576" s="10"/>
      <c r="M576" s="13"/>
      <c r="N576" s="13"/>
      <c r="O576" s="13"/>
      <c r="P576" s="13"/>
      <c r="Q576" s="56"/>
      <c r="R576" s="56"/>
      <c r="S576" s="56"/>
      <c r="AR576" s="8"/>
      <c r="AT576"/>
      <c r="AU576"/>
      <c r="AV576"/>
      <c r="AW576"/>
      <c r="AX576"/>
      <c r="AY576"/>
      <c r="AZ576"/>
      <c r="BA576"/>
      <c r="BB576"/>
      <c r="BC576"/>
    </row>
    <row r="577" spans="1:55" s="27" customFormat="1" x14ac:dyDescent="0.25">
      <c r="A577"/>
      <c r="B577"/>
      <c r="C577"/>
      <c r="D577"/>
      <c r="E577"/>
      <c r="F577"/>
      <c r="G577"/>
      <c r="H577" s="10"/>
      <c r="I577"/>
      <c r="J577" s="46"/>
      <c r="K577"/>
      <c r="L577" s="10"/>
      <c r="M577" s="13"/>
      <c r="N577" s="13"/>
      <c r="O577" s="13"/>
      <c r="P577" s="13"/>
      <c r="Q577" s="56"/>
      <c r="R577" s="56"/>
      <c r="S577" s="56"/>
      <c r="AR577" s="8"/>
      <c r="AT577"/>
      <c r="AU577"/>
      <c r="AV577"/>
      <c r="AW577"/>
      <c r="AX577"/>
      <c r="AY577"/>
      <c r="AZ577"/>
      <c r="BA577"/>
      <c r="BB577"/>
      <c r="BC577"/>
    </row>
    <row r="578" spans="1:55" s="27" customFormat="1" x14ac:dyDescent="0.25">
      <c r="A578"/>
      <c r="B578"/>
      <c r="C578"/>
      <c r="D578"/>
      <c r="E578"/>
      <c r="F578"/>
      <c r="G578"/>
      <c r="H578" s="10"/>
      <c r="I578"/>
      <c r="J578" s="46"/>
      <c r="K578"/>
      <c r="L578" s="10"/>
      <c r="M578" s="13"/>
      <c r="N578" s="13"/>
      <c r="O578" s="13"/>
      <c r="P578" s="13"/>
      <c r="Q578" s="56"/>
      <c r="R578" s="56"/>
      <c r="S578" s="56"/>
      <c r="AR578" s="8"/>
      <c r="AT578"/>
      <c r="AU578"/>
      <c r="AV578"/>
      <c r="AW578"/>
      <c r="AX578"/>
      <c r="AY578"/>
      <c r="AZ578"/>
      <c r="BA578"/>
      <c r="BB578"/>
      <c r="BC578"/>
    </row>
    <row r="579" spans="1:55" s="27" customFormat="1" x14ac:dyDescent="0.25">
      <c r="A579"/>
      <c r="B579"/>
      <c r="C579"/>
      <c r="D579"/>
      <c r="E579"/>
      <c r="F579"/>
      <c r="G579"/>
      <c r="H579" s="10"/>
      <c r="I579"/>
      <c r="J579" s="46"/>
      <c r="K579"/>
      <c r="L579" s="10"/>
      <c r="M579" s="13"/>
      <c r="N579" s="13"/>
      <c r="O579" s="13"/>
      <c r="P579" s="13"/>
      <c r="Q579" s="56"/>
      <c r="R579" s="56"/>
      <c r="S579" s="56"/>
      <c r="AR579" s="8"/>
      <c r="AT579"/>
      <c r="AU579"/>
      <c r="AV579"/>
      <c r="AW579"/>
      <c r="AX579"/>
      <c r="AY579"/>
      <c r="AZ579"/>
      <c r="BA579"/>
      <c r="BB579"/>
      <c r="BC579"/>
    </row>
    <row r="580" spans="1:55" s="27" customFormat="1" x14ac:dyDescent="0.25">
      <c r="A580"/>
      <c r="B580"/>
      <c r="C580"/>
      <c r="D580"/>
      <c r="E580"/>
      <c r="F580"/>
      <c r="G580"/>
      <c r="H580" s="10"/>
      <c r="I580"/>
      <c r="J580" s="46"/>
      <c r="K580"/>
      <c r="L580" s="10"/>
      <c r="M580" s="13"/>
      <c r="N580" s="13"/>
      <c r="O580" s="13"/>
      <c r="P580" s="13"/>
      <c r="Q580" s="56"/>
      <c r="R580" s="56"/>
      <c r="S580" s="56"/>
      <c r="AR580" s="8"/>
      <c r="AT580"/>
      <c r="AU580"/>
      <c r="AV580"/>
      <c r="AW580"/>
      <c r="AX580"/>
      <c r="AY580"/>
      <c r="AZ580"/>
      <c r="BA580"/>
      <c r="BB580"/>
      <c r="BC580"/>
    </row>
    <row r="581" spans="1:55" s="27" customFormat="1" x14ac:dyDescent="0.25">
      <c r="A581"/>
      <c r="B581"/>
      <c r="C581"/>
      <c r="D581"/>
      <c r="E581"/>
      <c r="F581"/>
      <c r="G581"/>
      <c r="H581" s="10"/>
      <c r="I581"/>
      <c r="J581" s="46"/>
      <c r="K581"/>
      <c r="L581" s="10"/>
      <c r="M581" s="13"/>
      <c r="N581" s="13"/>
      <c r="O581" s="13"/>
      <c r="P581" s="13"/>
      <c r="Q581" s="56"/>
      <c r="R581" s="56"/>
      <c r="S581" s="56"/>
      <c r="AR581" s="8"/>
      <c r="AT581"/>
      <c r="AU581"/>
      <c r="AV581"/>
      <c r="AW581"/>
      <c r="AX581"/>
      <c r="AY581"/>
      <c r="AZ581"/>
      <c r="BA581"/>
      <c r="BB581"/>
      <c r="BC581"/>
    </row>
    <row r="582" spans="1:55" s="27" customFormat="1" x14ac:dyDescent="0.25">
      <c r="A582"/>
      <c r="B582"/>
      <c r="C582"/>
      <c r="D582"/>
      <c r="E582"/>
      <c r="F582"/>
      <c r="G582"/>
      <c r="H582" s="10"/>
      <c r="I582"/>
      <c r="J582" s="46"/>
      <c r="K582"/>
      <c r="L582" s="10"/>
      <c r="M582" s="13"/>
      <c r="N582" s="13"/>
      <c r="O582" s="13"/>
      <c r="P582" s="13"/>
      <c r="Q582" s="56"/>
      <c r="R582" s="56"/>
      <c r="S582" s="56"/>
      <c r="AR582" s="8"/>
      <c r="AT582"/>
      <c r="AU582"/>
      <c r="AV582"/>
      <c r="AW582"/>
      <c r="AX582"/>
      <c r="AY582"/>
      <c r="AZ582"/>
      <c r="BA582"/>
      <c r="BB582"/>
      <c r="BC582"/>
    </row>
    <row r="583" spans="1:55" s="27" customFormat="1" x14ac:dyDescent="0.25">
      <c r="A583"/>
      <c r="B583"/>
      <c r="C583"/>
      <c r="D583"/>
      <c r="E583"/>
      <c r="F583"/>
      <c r="G583"/>
      <c r="H583" s="10"/>
      <c r="I583"/>
      <c r="J583" s="46"/>
      <c r="K583"/>
      <c r="L583" s="10"/>
      <c r="M583" s="13"/>
      <c r="N583" s="13"/>
      <c r="O583" s="13"/>
      <c r="P583" s="13"/>
      <c r="Q583" s="56"/>
      <c r="R583" s="56"/>
      <c r="S583" s="56"/>
      <c r="AR583" s="8"/>
      <c r="AT583"/>
      <c r="AU583"/>
      <c r="AV583"/>
      <c r="AW583"/>
      <c r="AX583"/>
      <c r="AY583"/>
      <c r="AZ583"/>
      <c r="BA583"/>
      <c r="BB583"/>
      <c r="BC583"/>
    </row>
    <row r="584" spans="1:55" s="27" customFormat="1" x14ac:dyDescent="0.25">
      <c r="A584"/>
      <c r="B584"/>
      <c r="C584"/>
      <c r="D584"/>
      <c r="E584"/>
      <c r="F584"/>
      <c r="G584"/>
      <c r="H584" s="10"/>
      <c r="I584"/>
      <c r="J584" s="46"/>
      <c r="K584"/>
      <c r="L584" s="10"/>
      <c r="M584" s="13"/>
      <c r="N584" s="13"/>
      <c r="O584" s="13"/>
      <c r="P584" s="13"/>
      <c r="Q584" s="56"/>
      <c r="R584" s="56"/>
      <c r="S584" s="56"/>
      <c r="AR584" s="8"/>
      <c r="AT584"/>
      <c r="AU584"/>
      <c r="AV584"/>
      <c r="AW584"/>
      <c r="AX584"/>
      <c r="AY584"/>
      <c r="AZ584"/>
      <c r="BA584"/>
      <c r="BB584"/>
      <c r="BC584"/>
    </row>
    <row r="585" spans="1:55" s="27" customFormat="1" x14ac:dyDescent="0.25">
      <c r="A585"/>
      <c r="B585"/>
      <c r="C585"/>
      <c r="D585"/>
      <c r="E585"/>
      <c r="F585"/>
      <c r="G585"/>
      <c r="H585" s="10"/>
      <c r="I585"/>
      <c r="J585" s="46"/>
      <c r="K585"/>
      <c r="L585" s="10"/>
      <c r="M585" s="13"/>
      <c r="N585" s="13"/>
      <c r="O585" s="13"/>
      <c r="P585" s="13"/>
      <c r="Q585" s="56"/>
      <c r="R585" s="56"/>
      <c r="S585" s="56"/>
      <c r="AR585" s="8"/>
      <c r="AT585"/>
      <c r="AU585"/>
      <c r="AV585"/>
      <c r="AW585"/>
      <c r="AX585"/>
      <c r="AY585"/>
      <c r="AZ585"/>
      <c r="BA585"/>
      <c r="BB585"/>
      <c r="BC585"/>
    </row>
    <row r="586" spans="1:55" s="27" customFormat="1" x14ac:dyDescent="0.25">
      <c r="A586"/>
      <c r="B586"/>
      <c r="C586"/>
      <c r="D586"/>
      <c r="E586"/>
      <c r="F586"/>
      <c r="G586"/>
      <c r="H586" s="10"/>
      <c r="I586"/>
      <c r="J586" s="46"/>
      <c r="K586"/>
      <c r="L586" s="10"/>
      <c r="M586" s="13"/>
      <c r="N586" s="13"/>
      <c r="O586" s="13"/>
      <c r="P586" s="13"/>
      <c r="Q586" s="56"/>
      <c r="R586" s="56"/>
      <c r="S586" s="56"/>
      <c r="AR586" s="8"/>
      <c r="AT586"/>
      <c r="AU586"/>
      <c r="AV586"/>
      <c r="AW586"/>
      <c r="AX586"/>
      <c r="AY586"/>
      <c r="AZ586"/>
      <c r="BA586"/>
      <c r="BB586"/>
      <c r="BC586"/>
    </row>
    <row r="587" spans="1:55" s="27" customFormat="1" x14ac:dyDescent="0.25">
      <c r="A587"/>
      <c r="B587"/>
      <c r="C587"/>
      <c r="D587"/>
      <c r="E587"/>
      <c r="F587"/>
      <c r="G587"/>
      <c r="H587" s="10"/>
      <c r="I587"/>
      <c r="J587" s="46"/>
      <c r="K587"/>
      <c r="L587" s="10"/>
      <c r="M587" s="13"/>
      <c r="N587" s="13"/>
      <c r="O587" s="13"/>
      <c r="P587" s="13"/>
      <c r="Q587" s="56"/>
      <c r="R587" s="56"/>
      <c r="S587" s="56"/>
      <c r="AR587" s="8"/>
      <c r="AT587"/>
      <c r="AU587"/>
      <c r="AV587"/>
      <c r="AW587"/>
      <c r="AX587"/>
      <c r="AY587"/>
      <c r="AZ587"/>
      <c r="BA587"/>
      <c r="BB587"/>
      <c r="BC587"/>
    </row>
    <row r="588" spans="1:55" s="27" customFormat="1" x14ac:dyDescent="0.25">
      <c r="A588"/>
      <c r="B588"/>
      <c r="C588"/>
      <c r="D588"/>
      <c r="E588"/>
      <c r="F588"/>
      <c r="G588"/>
      <c r="H588" s="10"/>
      <c r="I588"/>
      <c r="J588" s="46"/>
      <c r="K588"/>
      <c r="L588" s="10"/>
      <c r="M588" s="13"/>
      <c r="N588" s="13"/>
      <c r="O588" s="13"/>
      <c r="P588" s="13"/>
      <c r="Q588" s="56"/>
      <c r="R588" s="56"/>
      <c r="S588" s="56"/>
      <c r="AR588" s="8"/>
      <c r="AT588"/>
      <c r="AU588"/>
      <c r="AV588"/>
      <c r="AW588"/>
      <c r="AX588"/>
      <c r="AY588"/>
      <c r="AZ588"/>
      <c r="BA588"/>
      <c r="BB588"/>
      <c r="BC588"/>
    </row>
    <row r="589" spans="1:55" s="27" customFormat="1" x14ac:dyDescent="0.25">
      <c r="A589"/>
      <c r="B589"/>
      <c r="C589"/>
      <c r="D589"/>
      <c r="E589"/>
      <c r="F589"/>
      <c r="G589"/>
      <c r="H589" s="10"/>
      <c r="I589"/>
      <c r="J589" s="46"/>
      <c r="K589"/>
      <c r="L589" s="10"/>
      <c r="M589" s="13"/>
      <c r="N589" s="13"/>
      <c r="O589" s="13"/>
      <c r="P589" s="13"/>
      <c r="Q589" s="56"/>
      <c r="R589" s="56"/>
      <c r="S589" s="56"/>
      <c r="AR589" s="8"/>
      <c r="AT589"/>
      <c r="AU589"/>
      <c r="AV589"/>
      <c r="AW589"/>
      <c r="AX589"/>
      <c r="AY589"/>
      <c r="AZ589"/>
      <c r="BA589"/>
      <c r="BB589"/>
      <c r="BC589"/>
    </row>
    <row r="590" spans="1:55" s="27" customFormat="1" x14ac:dyDescent="0.25">
      <c r="A590"/>
      <c r="B590"/>
      <c r="C590"/>
      <c r="D590"/>
      <c r="E590"/>
      <c r="F590"/>
      <c r="G590"/>
      <c r="H590" s="10"/>
      <c r="I590"/>
      <c r="J590" s="46"/>
      <c r="K590"/>
      <c r="L590" s="10"/>
      <c r="M590" s="13"/>
      <c r="N590" s="13"/>
      <c r="O590" s="13"/>
      <c r="P590" s="13"/>
      <c r="Q590" s="56"/>
      <c r="R590" s="56"/>
      <c r="S590" s="56"/>
      <c r="AR590" s="8"/>
      <c r="AT590"/>
      <c r="AU590"/>
      <c r="AV590"/>
      <c r="AW590"/>
      <c r="AX590"/>
      <c r="AY590"/>
      <c r="AZ590"/>
      <c r="BA590"/>
      <c r="BB590"/>
      <c r="BC590"/>
    </row>
    <row r="591" spans="1:55" s="27" customFormat="1" x14ac:dyDescent="0.25">
      <c r="A591"/>
      <c r="B591"/>
      <c r="C591"/>
      <c r="D591"/>
      <c r="E591"/>
      <c r="F591"/>
      <c r="G591"/>
      <c r="H591" s="10"/>
      <c r="I591"/>
      <c r="J591" s="46"/>
      <c r="K591"/>
      <c r="L591" s="10"/>
      <c r="M591" s="13"/>
      <c r="N591" s="13"/>
      <c r="O591" s="13"/>
      <c r="P591" s="13"/>
      <c r="Q591" s="56"/>
      <c r="R591" s="56"/>
      <c r="S591" s="56"/>
      <c r="AR591" s="8"/>
      <c r="AT591"/>
      <c r="AU591"/>
      <c r="AV591"/>
      <c r="AW591"/>
      <c r="AX591"/>
      <c r="AY591"/>
      <c r="AZ591"/>
      <c r="BA591"/>
      <c r="BB591"/>
      <c r="BC591"/>
    </row>
    <row r="592" spans="1:55" s="27" customFormat="1" x14ac:dyDescent="0.25">
      <c r="A592"/>
      <c r="B592"/>
      <c r="C592"/>
      <c r="D592"/>
      <c r="E592"/>
      <c r="F592"/>
      <c r="G592"/>
      <c r="H592" s="10"/>
      <c r="I592"/>
      <c r="J592" s="46"/>
      <c r="K592"/>
      <c r="L592" s="10"/>
      <c r="M592" s="13"/>
      <c r="N592" s="13"/>
      <c r="O592" s="13"/>
      <c r="P592" s="13"/>
      <c r="Q592" s="56"/>
      <c r="R592" s="56"/>
      <c r="S592" s="56"/>
      <c r="AR592" s="8"/>
      <c r="AT592"/>
      <c r="AU592"/>
      <c r="AV592"/>
      <c r="AW592"/>
      <c r="AX592"/>
      <c r="AY592"/>
      <c r="AZ592"/>
      <c r="BA592"/>
      <c r="BB592"/>
      <c r="BC592"/>
    </row>
    <row r="593" spans="1:55" s="27" customFormat="1" x14ac:dyDescent="0.25">
      <c r="A593"/>
      <c r="B593"/>
      <c r="C593"/>
      <c r="D593"/>
      <c r="E593"/>
      <c r="F593"/>
      <c r="G593"/>
      <c r="H593" s="10"/>
      <c r="I593"/>
      <c r="J593" s="46"/>
      <c r="K593"/>
      <c r="L593" s="10"/>
      <c r="M593" s="13"/>
      <c r="N593" s="13"/>
      <c r="O593" s="13"/>
      <c r="P593" s="13"/>
      <c r="Q593" s="56"/>
      <c r="R593" s="56"/>
      <c r="S593" s="56"/>
      <c r="AR593" s="8"/>
      <c r="AT593"/>
      <c r="AU593"/>
      <c r="AV593"/>
      <c r="AW593"/>
      <c r="AX593"/>
      <c r="AY593"/>
      <c r="AZ593"/>
      <c r="BA593"/>
      <c r="BB593"/>
      <c r="BC593"/>
    </row>
    <row r="594" spans="1:55" s="27" customFormat="1" x14ac:dyDescent="0.25">
      <c r="A594"/>
      <c r="B594"/>
      <c r="C594"/>
      <c r="D594"/>
      <c r="E594"/>
      <c r="F594"/>
      <c r="G594"/>
      <c r="H594" s="10"/>
      <c r="I594"/>
      <c r="J594" s="46"/>
      <c r="K594"/>
      <c r="L594" s="10"/>
      <c r="M594" s="13"/>
      <c r="N594" s="13"/>
      <c r="O594" s="13"/>
      <c r="P594" s="13"/>
      <c r="Q594" s="56"/>
      <c r="R594" s="56"/>
      <c r="S594" s="56"/>
      <c r="AR594" s="8"/>
      <c r="AT594"/>
      <c r="AU594"/>
      <c r="AV594"/>
      <c r="AW594"/>
      <c r="AX594"/>
      <c r="AY594"/>
      <c r="AZ594"/>
      <c r="BA594"/>
      <c r="BB594"/>
      <c r="BC594"/>
    </row>
    <row r="595" spans="1:55" s="27" customFormat="1" x14ac:dyDescent="0.25">
      <c r="A595"/>
      <c r="B595"/>
      <c r="C595"/>
      <c r="D595"/>
      <c r="E595"/>
      <c r="F595"/>
      <c r="G595"/>
      <c r="H595" s="10"/>
      <c r="I595"/>
      <c r="J595" s="46"/>
      <c r="K595"/>
      <c r="L595" s="10"/>
      <c r="M595" s="13"/>
      <c r="N595" s="13"/>
      <c r="O595" s="13"/>
      <c r="P595" s="13"/>
      <c r="Q595" s="56"/>
      <c r="R595" s="56"/>
      <c r="S595" s="56"/>
      <c r="AR595" s="8"/>
      <c r="AT595"/>
      <c r="AU595"/>
      <c r="AV595"/>
      <c r="AW595"/>
      <c r="AX595"/>
      <c r="AY595"/>
      <c r="AZ595"/>
      <c r="BA595"/>
      <c r="BB595"/>
      <c r="BC595"/>
    </row>
    <row r="596" spans="1:55" s="27" customFormat="1" x14ac:dyDescent="0.25">
      <c r="A596"/>
      <c r="B596"/>
      <c r="C596"/>
      <c r="D596"/>
      <c r="E596"/>
      <c r="F596"/>
      <c r="G596"/>
      <c r="H596" s="10"/>
      <c r="I596"/>
      <c r="J596" s="46"/>
      <c r="K596"/>
      <c r="L596" s="10"/>
      <c r="M596" s="13"/>
      <c r="N596" s="13"/>
      <c r="O596" s="13"/>
      <c r="P596" s="13"/>
      <c r="Q596" s="56"/>
      <c r="R596" s="56"/>
      <c r="S596" s="56"/>
      <c r="AR596" s="8"/>
      <c r="AT596"/>
      <c r="AU596"/>
      <c r="AV596"/>
      <c r="AW596"/>
      <c r="AX596"/>
      <c r="AY596"/>
      <c r="AZ596"/>
      <c r="BA596"/>
      <c r="BB596"/>
      <c r="BC596"/>
    </row>
    <row r="597" spans="1:55" s="27" customFormat="1" x14ac:dyDescent="0.25">
      <c r="A597"/>
      <c r="B597"/>
      <c r="C597"/>
      <c r="D597"/>
      <c r="E597"/>
      <c r="F597"/>
      <c r="G597"/>
      <c r="H597" s="10"/>
      <c r="I597"/>
      <c r="J597" s="46"/>
      <c r="K597"/>
      <c r="L597" s="10"/>
      <c r="M597" s="13"/>
      <c r="N597" s="13"/>
      <c r="O597" s="13"/>
      <c r="P597" s="13"/>
      <c r="Q597" s="56"/>
      <c r="R597" s="56"/>
      <c r="S597" s="56"/>
      <c r="AR597" s="8"/>
      <c r="AT597"/>
      <c r="AU597"/>
      <c r="AV597"/>
      <c r="AW597"/>
      <c r="AX597"/>
      <c r="AY597"/>
      <c r="AZ597"/>
      <c r="BA597"/>
      <c r="BB597"/>
      <c r="BC597"/>
    </row>
    <row r="598" spans="1:55" s="27" customFormat="1" x14ac:dyDescent="0.25">
      <c r="A598"/>
      <c r="B598"/>
      <c r="C598"/>
      <c r="D598"/>
      <c r="E598"/>
      <c r="F598"/>
      <c r="G598"/>
      <c r="H598" s="10"/>
      <c r="I598"/>
      <c r="J598" s="46"/>
      <c r="K598"/>
      <c r="L598" s="10"/>
      <c r="M598" s="13"/>
      <c r="N598" s="13"/>
      <c r="O598" s="13"/>
      <c r="P598" s="13"/>
      <c r="Q598" s="56"/>
      <c r="R598" s="56"/>
      <c r="S598" s="56"/>
      <c r="AR598" s="8"/>
      <c r="AT598"/>
      <c r="AU598"/>
      <c r="AV598"/>
      <c r="AW598"/>
      <c r="AX598"/>
      <c r="AY598"/>
      <c r="AZ598"/>
      <c r="BA598"/>
      <c r="BB598"/>
      <c r="BC598"/>
    </row>
    <row r="599" spans="1:55" s="27" customFormat="1" x14ac:dyDescent="0.25">
      <c r="A599"/>
      <c r="B599"/>
      <c r="C599"/>
      <c r="D599"/>
      <c r="E599"/>
      <c r="F599"/>
      <c r="G599"/>
      <c r="H599" s="10"/>
      <c r="I599"/>
      <c r="J599" s="46"/>
      <c r="K599"/>
      <c r="L599" s="10"/>
      <c r="M599" s="13"/>
      <c r="N599" s="13"/>
      <c r="O599" s="13"/>
      <c r="P599" s="13"/>
      <c r="Q599" s="56"/>
      <c r="R599" s="56"/>
      <c r="S599" s="56"/>
      <c r="AR599" s="8"/>
      <c r="AT599"/>
      <c r="AU599"/>
      <c r="AV599"/>
      <c r="AW599"/>
      <c r="AX599"/>
      <c r="AY599"/>
      <c r="AZ599"/>
      <c r="BA599"/>
      <c r="BB599"/>
      <c r="BC599"/>
    </row>
    <row r="600" spans="1:55" s="27" customFormat="1" x14ac:dyDescent="0.25">
      <c r="A600"/>
      <c r="B600"/>
      <c r="C600"/>
      <c r="D600"/>
      <c r="E600"/>
      <c r="F600"/>
      <c r="G600"/>
      <c r="H600" s="10"/>
      <c r="I600"/>
      <c r="J600" s="46"/>
      <c r="K600"/>
      <c r="L600" s="10"/>
      <c r="M600" s="13"/>
      <c r="N600" s="13"/>
      <c r="O600" s="13"/>
      <c r="P600" s="13"/>
      <c r="Q600" s="56"/>
      <c r="R600" s="56"/>
      <c r="S600" s="56"/>
      <c r="AR600" s="8"/>
      <c r="AT600"/>
      <c r="AU600"/>
      <c r="AV600"/>
      <c r="AW600"/>
      <c r="AX600"/>
      <c r="AY600"/>
      <c r="AZ600"/>
      <c r="BA600"/>
      <c r="BB600"/>
      <c r="BC600"/>
    </row>
    <row r="601" spans="1:55" s="27" customFormat="1" x14ac:dyDescent="0.25">
      <c r="A601"/>
      <c r="B601"/>
      <c r="C601"/>
      <c r="D601"/>
      <c r="E601"/>
      <c r="F601"/>
      <c r="G601"/>
      <c r="H601" s="10"/>
      <c r="I601"/>
      <c r="J601" s="46"/>
      <c r="K601"/>
      <c r="L601" s="10"/>
      <c r="M601" s="13"/>
      <c r="N601" s="13"/>
      <c r="O601" s="13"/>
      <c r="P601" s="13"/>
      <c r="Q601" s="56"/>
      <c r="R601" s="56"/>
      <c r="S601" s="56"/>
      <c r="AR601" s="8"/>
      <c r="AT601"/>
      <c r="AU601"/>
      <c r="AV601"/>
      <c r="AW601"/>
      <c r="AX601"/>
      <c r="AY601"/>
      <c r="AZ601"/>
      <c r="BA601"/>
      <c r="BB601"/>
      <c r="BC601"/>
    </row>
    <row r="602" spans="1:55" s="27" customFormat="1" x14ac:dyDescent="0.25">
      <c r="A602"/>
      <c r="B602"/>
      <c r="C602"/>
      <c r="D602"/>
      <c r="E602"/>
      <c r="F602"/>
      <c r="G602"/>
      <c r="H602" s="10"/>
      <c r="I602"/>
      <c r="J602" s="46"/>
      <c r="K602"/>
      <c r="L602" s="10"/>
      <c r="M602" s="13"/>
      <c r="N602" s="13"/>
      <c r="O602" s="13"/>
      <c r="P602" s="13"/>
      <c r="Q602" s="56"/>
      <c r="R602" s="56"/>
      <c r="S602" s="56"/>
      <c r="AR602" s="8"/>
      <c r="AT602"/>
      <c r="AU602"/>
      <c r="AV602"/>
      <c r="AW602"/>
      <c r="AX602"/>
      <c r="AY602"/>
      <c r="AZ602"/>
      <c r="BA602"/>
      <c r="BB602"/>
      <c r="BC602"/>
    </row>
    <row r="603" spans="1:55" s="27" customFormat="1" x14ac:dyDescent="0.25">
      <c r="A603"/>
      <c r="B603"/>
      <c r="C603"/>
      <c r="D603"/>
      <c r="E603"/>
      <c r="F603"/>
      <c r="G603"/>
      <c r="H603" s="10"/>
      <c r="I603"/>
      <c r="J603" s="46"/>
      <c r="K603"/>
      <c r="L603" s="10"/>
      <c r="M603" s="13"/>
      <c r="N603" s="13"/>
      <c r="O603" s="13"/>
      <c r="P603" s="13"/>
      <c r="Q603" s="56"/>
      <c r="R603" s="56"/>
      <c r="S603" s="56"/>
      <c r="AR603" s="8"/>
      <c r="AT603"/>
      <c r="AU603"/>
      <c r="AV603"/>
      <c r="AW603"/>
      <c r="AX603"/>
      <c r="AY603"/>
      <c r="AZ603"/>
      <c r="BA603"/>
      <c r="BB603"/>
      <c r="BC603"/>
    </row>
    <row r="604" spans="1:55" s="27" customFormat="1" x14ac:dyDescent="0.25">
      <c r="A604"/>
      <c r="B604"/>
      <c r="C604"/>
      <c r="D604"/>
      <c r="E604"/>
      <c r="F604"/>
      <c r="G604"/>
      <c r="H604" s="10"/>
      <c r="I604"/>
      <c r="J604" s="46"/>
      <c r="K604"/>
      <c r="L604" s="10"/>
      <c r="M604" s="13"/>
      <c r="N604" s="13"/>
      <c r="O604" s="13"/>
      <c r="P604" s="13"/>
      <c r="Q604" s="56"/>
      <c r="R604" s="56"/>
      <c r="S604" s="56"/>
      <c r="AR604" s="8"/>
      <c r="AT604"/>
      <c r="AU604"/>
      <c r="AV604"/>
      <c r="AW604"/>
      <c r="AX604"/>
      <c r="AY604"/>
      <c r="AZ604"/>
      <c r="BA604"/>
      <c r="BB604"/>
      <c r="BC604"/>
    </row>
    <row r="605" spans="1:55" s="27" customFormat="1" x14ac:dyDescent="0.25">
      <c r="A605"/>
      <c r="B605"/>
      <c r="C605"/>
      <c r="D605"/>
      <c r="E605"/>
      <c r="F605"/>
      <c r="G605"/>
      <c r="H605" s="10"/>
      <c r="I605"/>
      <c r="J605" s="46"/>
      <c r="K605"/>
      <c r="L605" s="10"/>
      <c r="M605" s="13"/>
      <c r="N605" s="13"/>
      <c r="O605" s="13"/>
      <c r="P605" s="13"/>
      <c r="Q605" s="56"/>
      <c r="R605" s="56"/>
      <c r="S605" s="56"/>
      <c r="AR605" s="8"/>
      <c r="AT605"/>
      <c r="AU605"/>
      <c r="AV605"/>
      <c r="AW605"/>
      <c r="AX605"/>
      <c r="AY605"/>
      <c r="AZ605"/>
      <c r="BA605"/>
      <c r="BB605"/>
      <c r="BC605"/>
    </row>
    <row r="606" spans="1:55" s="27" customFormat="1" x14ac:dyDescent="0.25">
      <c r="A606"/>
      <c r="B606"/>
      <c r="C606"/>
      <c r="D606"/>
      <c r="E606"/>
      <c r="F606"/>
      <c r="G606"/>
      <c r="H606" s="10"/>
      <c r="I606"/>
      <c r="J606" s="46"/>
      <c r="K606"/>
      <c r="L606" s="10"/>
      <c r="M606" s="13"/>
      <c r="N606" s="13"/>
      <c r="O606" s="13"/>
      <c r="P606" s="13"/>
      <c r="Q606" s="56"/>
      <c r="R606" s="56"/>
      <c r="S606" s="56"/>
      <c r="AR606" s="8"/>
      <c r="AT606"/>
      <c r="AU606"/>
      <c r="AV606"/>
      <c r="AW606"/>
      <c r="AX606"/>
      <c r="AY606"/>
      <c r="AZ606"/>
      <c r="BA606"/>
      <c r="BB606"/>
      <c r="BC606"/>
    </row>
    <row r="607" spans="1:55" s="27" customFormat="1" x14ac:dyDescent="0.25">
      <c r="A607"/>
      <c r="B607"/>
      <c r="C607"/>
      <c r="D607"/>
      <c r="E607"/>
      <c r="F607"/>
      <c r="G607"/>
      <c r="H607" s="10"/>
      <c r="I607"/>
      <c r="J607" s="46"/>
      <c r="K607"/>
      <c r="L607" s="10"/>
      <c r="M607" s="13"/>
      <c r="N607" s="13"/>
      <c r="O607" s="13"/>
      <c r="P607" s="13"/>
      <c r="Q607" s="56"/>
      <c r="R607" s="56"/>
      <c r="S607" s="56"/>
      <c r="AR607" s="8"/>
      <c r="AT607"/>
      <c r="AU607"/>
      <c r="AV607"/>
      <c r="AW607"/>
      <c r="AX607"/>
      <c r="AY607"/>
      <c r="AZ607"/>
      <c r="BA607"/>
      <c r="BB607"/>
      <c r="BC607"/>
    </row>
    <row r="608" spans="1:55" s="27" customFormat="1" x14ac:dyDescent="0.25">
      <c r="A608"/>
      <c r="B608"/>
      <c r="C608"/>
      <c r="D608"/>
      <c r="E608"/>
      <c r="F608"/>
      <c r="G608"/>
      <c r="H608" s="10"/>
      <c r="I608"/>
      <c r="J608" s="46"/>
      <c r="K608"/>
      <c r="L608" s="10"/>
      <c r="M608" s="13"/>
      <c r="N608" s="13"/>
      <c r="O608" s="13"/>
      <c r="P608" s="13"/>
      <c r="Q608" s="56"/>
      <c r="R608" s="56"/>
      <c r="S608" s="56"/>
      <c r="AR608" s="8"/>
      <c r="AT608"/>
      <c r="AU608"/>
      <c r="AV608"/>
      <c r="AW608"/>
      <c r="AX608"/>
      <c r="AY608"/>
      <c r="AZ608"/>
      <c r="BA608"/>
      <c r="BB608"/>
      <c r="BC608"/>
    </row>
    <row r="609" spans="1:55" s="27" customFormat="1" x14ac:dyDescent="0.25">
      <c r="A609"/>
      <c r="B609"/>
      <c r="C609"/>
      <c r="D609"/>
      <c r="E609"/>
      <c r="F609"/>
      <c r="G609"/>
      <c r="H609" s="10"/>
      <c r="I609"/>
      <c r="J609" s="46"/>
      <c r="K609"/>
      <c r="L609" s="10"/>
      <c r="M609" s="13"/>
      <c r="N609" s="13"/>
      <c r="O609" s="13"/>
      <c r="P609" s="13"/>
      <c r="Q609" s="56"/>
      <c r="R609" s="56"/>
      <c r="S609" s="56"/>
      <c r="AR609" s="8"/>
      <c r="AT609"/>
      <c r="AU609"/>
      <c r="AV609"/>
      <c r="AW609"/>
      <c r="AX609"/>
      <c r="AY609"/>
      <c r="AZ609"/>
      <c r="BA609"/>
      <c r="BB609"/>
      <c r="BC609"/>
    </row>
    <row r="610" spans="1:55" s="27" customFormat="1" x14ac:dyDescent="0.25">
      <c r="A610"/>
      <c r="B610"/>
      <c r="C610"/>
      <c r="D610"/>
      <c r="E610"/>
      <c r="F610"/>
      <c r="G610"/>
      <c r="H610" s="10"/>
      <c r="I610"/>
      <c r="J610" s="46"/>
      <c r="K610"/>
      <c r="L610" s="10"/>
      <c r="M610" s="13"/>
      <c r="N610" s="13"/>
      <c r="O610" s="13"/>
      <c r="P610" s="13"/>
      <c r="Q610" s="56"/>
      <c r="R610" s="56"/>
      <c r="S610" s="56"/>
      <c r="AR610" s="8"/>
      <c r="AT610"/>
      <c r="AU610"/>
      <c r="AV610"/>
      <c r="AW610"/>
      <c r="AX610"/>
      <c r="AY610"/>
      <c r="AZ610"/>
      <c r="BA610"/>
      <c r="BB610"/>
      <c r="BC610"/>
    </row>
    <row r="611" spans="1:55" s="27" customFormat="1" x14ac:dyDescent="0.25">
      <c r="A611"/>
      <c r="B611"/>
      <c r="C611"/>
      <c r="D611"/>
      <c r="E611"/>
      <c r="F611"/>
      <c r="G611"/>
      <c r="H611" s="10"/>
      <c r="I611"/>
      <c r="J611" s="46"/>
      <c r="K611"/>
      <c r="L611" s="10"/>
      <c r="M611" s="13"/>
      <c r="N611" s="13"/>
      <c r="O611" s="13"/>
      <c r="P611" s="13"/>
      <c r="Q611" s="56"/>
      <c r="R611" s="56"/>
      <c r="S611" s="56"/>
      <c r="AR611" s="8"/>
      <c r="AT611"/>
      <c r="AU611"/>
      <c r="AV611"/>
      <c r="AW611"/>
      <c r="AX611"/>
      <c r="AY611"/>
      <c r="AZ611"/>
      <c r="BA611"/>
      <c r="BB611"/>
      <c r="BC611"/>
    </row>
    <row r="612" spans="1:55" s="27" customFormat="1" x14ac:dyDescent="0.25">
      <c r="A612"/>
      <c r="B612"/>
      <c r="C612"/>
      <c r="D612"/>
      <c r="E612"/>
      <c r="F612"/>
      <c r="G612"/>
      <c r="H612" s="10"/>
      <c r="I612"/>
      <c r="J612" s="46"/>
      <c r="K612"/>
      <c r="L612" s="10"/>
      <c r="M612" s="13"/>
      <c r="N612" s="13"/>
      <c r="O612" s="13"/>
      <c r="P612" s="13"/>
      <c r="Q612" s="56"/>
      <c r="R612" s="56"/>
      <c r="S612" s="56"/>
      <c r="AR612" s="8"/>
      <c r="AT612"/>
      <c r="AU612"/>
      <c r="AV612"/>
      <c r="AW612"/>
      <c r="AX612"/>
      <c r="AY612"/>
      <c r="AZ612"/>
      <c r="BA612"/>
      <c r="BB612"/>
      <c r="BC612"/>
    </row>
    <row r="613" spans="1:55" s="27" customFormat="1" x14ac:dyDescent="0.25">
      <c r="A613"/>
      <c r="B613"/>
      <c r="C613"/>
      <c r="D613"/>
      <c r="E613"/>
      <c r="F613"/>
      <c r="G613"/>
      <c r="H613" s="10"/>
      <c r="I613"/>
      <c r="J613" s="46"/>
      <c r="K613"/>
      <c r="L613" s="10"/>
      <c r="M613" s="13"/>
      <c r="N613" s="13"/>
      <c r="O613" s="13"/>
      <c r="P613" s="13"/>
      <c r="Q613" s="56"/>
      <c r="R613" s="56"/>
      <c r="S613" s="56"/>
      <c r="AR613" s="8"/>
      <c r="AT613"/>
      <c r="AU613"/>
      <c r="AV613"/>
      <c r="AW613"/>
      <c r="AX613"/>
      <c r="AY613"/>
      <c r="AZ613"/>
      <c r="BA613"/>
      <c r="BB613"/>
      <c r="BC613"/>
    </row>
    <row r="614" spans="1:55" s="27" customFormat="1" x14ac:dyDescent="0.25">
      <c r="A614"/>
      <c r="B614"/>
      <c r="C614"/>
      <c r="D614"/>
      <c r="E614"/>
      <c r="F614"/>
      <c r="G614"/>
      <c r="H614" s="10"/>
      <c r="I614"/>
      <c r="J614" s="46"/>
      <c r="K614"/>
      <c r="L614" s="10"/>
      <c r="M614" s="13"/>
      <c r="N614" s="13"/>
      <c r="O614" s="13"/>
      <c r="P614" s="13"/>
      <c r="Q614" s="56"/>
      <c r="R614" s="56"/>
      <c r="S614" s="56"/>
      <c r="AR614" s="8"/>
      <c r="AT614"/>
      <c r="AU614"/>
      <c r="AV614"/>
      <c r="AW614"/>
      <c r="AX614"/>
      <c r="AY614"/>
      <c r="AZ614"/>
      <c r="BA614"/>
      <c r="BB614"/>
      <c r="BC614"/>
    </row>
    <row r="615" spans="1:55" s="27" customFormat="1" x14ac:dyDescent="0.25">
      <c r="A615"/>
      <c r="B615"/>
      <c r="C615"/>
      <c r="D615"/>
      <c r="E615"/>
      <c r="F615"/>
      <c r="G615"/>
      <c r="H615" s="10"/>
      <c r="I615"/>
      <c r="J615" s="46"/>
      <c r="K615"/>
      <c r="L615" s="10"/>
      <c r="M615" s="13"/>
      <c r="N615" s="13"/>
      <c r="O615" s="13"/>
      <c r="P615" s="13"/>
      <c r="Q615" s="56"/>
      <c r="R615" s="56"/>
      <c r="S615" s="56"/>
      <c r="AR615" s="8"/>
      <c r="AT615"/>
      <c r="AU615"/>
      <c r="AV615"/>
      <c r="AW615"/>
      <c r="AX615"/>
      <c r="AY615"/>
      <c r="AZ615"/>
      <c r="BA615"/>
      <c r="BB615"/>
      <c r="BC615"/>
    </row>
    <row r="616" spans="1:55" s="27" customFormat="1" x14ac:dyDescent="0.25">
      <c r="A616"/>
      <c r="B616"/>
      <c r="C616"/>
      <c r="D616"/>
      <c r="E616"/>
      <c r="F616"/>
      <c r="G616"/>
      <c r="H616" s="10"/>
      <c r="I616"/>
      <c r="J616" s="46"/>
      <c r="K616"/>
      <c r="L616" s="10"/>
      <c r="M616" s="13"/>
      <c r="N616" s="13"/>
      <c r="O616" s="13"/>
      <c r="P616" s="13"/>
      <c r="Q616" s="56"/>
      <c r="R616" s="56"/>
      <c r="S616" s="56"/>
      <c r="AR616" s="8"/>
      <c r="AT616"/>
      <c r="AU616"/>
      <c r="AV616"/>
      <c r="AW616"/>
      <c r="AX616"/>
      <c r="AY616"/>
      <c r="AZ616"/>
      <c r="BA616"/>
      <c r="BB616"/>
      <c r="BC616"/>
    </row>
    <row r="617" spans="1:55" s="27" customFormat="1" x14ac:dyDescent="0.25">
      <c r="A617"/>
      <c r="B617"/>
      <c r="C617"/>
      <c r="D617"/>
      <c r="E617"/>
      <c r="F617"/>
      <c r="G617"/>
      <c r="H617" s="10"/>
      <c r="I617"/>
      <c r="J617" s="46"/>
      <c r="K617"/>
      <c r="L617" s="10"/>
      <c r="M617" s="13"/>
      <c r="N617" s="13"/>
      <c r="O617" s="13"/>
      <c r="P617" s="13"/>
      <c r="Q617" s="56"/>
      <c r="R617" s="56"/>
      <c r="S617" s="56"/>
      <c r="AR617" s="8"/>
      <c r="AT617"/>
      <c r="AU617"/>
      <c r="AV617"/>
      <c r="AW617"/>
      <c r="AX617"/>
      <c r="AY617"/>
      <c r="AZ617"/>
      <c r="BA617"/>
      <c r="BB617"/>
      <c r="BC617"/>
    </row>
    <row r="618" spans="1:55" s="27" customFormat="1" x14ac:dyDescent="0.25">
      <c r="A618"/>
      <c r="B618"/>
      <c r="C618"/>
      <c r="D618"/>
      <c r="E618"/>
      <c r="F618"/>
      <c r="G618"/>
      <c r="H618" s="10"/>
      <c r="I618"/>
      <c r="J618" s="46"/>
      <c r="K618"/>
      <c r="L618" s="10"/>
      <c r="M618" s="13"/>
      <c r="N618" s="13"/>
      <c r="O618" s="13"/>
      <c r="P618" s="13"/>
      <c r="Q618" s="56"/>
      <c r="R618" s="56"/>
      <c r="S618" s="56"/>
      <c r="AR618" s="8"/>
      <c r="AT618"/>
      <c r="AU618"/>
      <c r="AV618"/>
      <c r="AW618"/>
      <c r="AX618"/>
      <c r="AY618"/>
      <c r="AZ618"/>
      <c r="BA618"/>
      <c r="BB618"/>
      <c r="BC618"/>
    </row>
    <row r="619" spans="1:55" s="27" customFormat="1" x14ac:dyDescent="0.25">
      <c r="A619"/>
      <c r="B619"/>
      <c r="C619"/>
      <c r="D619"/>
      <c r="E619"/>
      <c r="F619"/>
      <c r="G619"/>
      <c r="H619" s="10"/>
      <c r="I619"/>
      <c r="J619" s="46"/>
      <c r="K619"/>
      <c r="L619" s="10"/>
      <c r="M619" s="13"/>
      <c r="N619" s="13"/>
      <c r="O619" s="13"/>
      <c r="P619" s="13"/>
      <c r="Q619" s="56"/>
      <c r="R619" s="56"/>
      <c r="S619" s="56"/>
      <c r="AR619" s="8"/>
      <c r="AT619"/>
      <c r="AU619"/>
      <c r="AV619"/>
      <c r="AW619"/>
      <c r="AX619"/>
      <c r="AY619"/>
      <c r="AZ619"/>
      <c r="BA619"/>
      <c r="BB619"/>
      <c r="BC619"/>
    </row>
    <row r="620" spans="1:55" s="27" customFormat="1" x14ac:dyDescent="0.25">
      <c r="A620"/>
      <c r="B620"/>
      <c r="C620"/>
      <c r="D620"/>
      <c r="E620"/>
      <c r="F620"/>
      <c r="G620"/>
      <c r="H620" s="10"/>
      <c r="I620"/>
      <c r="J620" s="46"/>
      <c r="K620"/>
      <c r="L620" s="10"/>
      <c r="M620" s="13"/>
      <c r="N620" s="13"/>
      <c r="O620" s="13"/>
      <c r="P620" s="13"/>
      <c r="Q620" s="56"/>
      <c r="R620" s="56"/>
      <c r="S620" s="56"/>
      <c r="AR620" s="8"/>
      <c r="AT620"/>
      <c r="AU620"/>
      <c r="AV620"/>
      <c r="AW620"/>
      <c r="AX620"/>
      <c r="AY620"/>
      <c r="AZ620"/>
      <c r="BA620"/>
      <c r="BB620"/>
      <c r="BC620"/>
    </row>
    <row r="621" spans="1:55" s="27" customFormat="1" x14ac:dyDescent="0.25">
      <c r="A621"/>
      <c r="B621"/>
      <c r="C621"/>
      <c r="D621"/>
      <c r="E621"/>
      <c r="F621"/>
      <c r="G621"/>
      <c r="H621" s="10"/>
      <c r="I621"/>
      <c r="J621" s="46"/>
      <c r="K621"/>
      <c r="L621" s="10"/>
      <c r="M621" s="13"/>
      <c r="N621" s="13"/>
      <c r="O621" s="13"/>
      <c r="P621" s="13"/>
      <c r="Q621" s="56"/>
      <c r="R621" s="56"/>
      <c r="S621" s="56"/>
      <c r="AR621" s="8"/>
      <c r="AT621"/>
      <c r="AU621"/>
      <c r="AV621"/>
      <c r="AW621"/>
      <c r="AX621"/>
      <c r="AY621"/>
      <c r="AZ621"/>
      <c r="BA621"/>
      <c r="BB621"/>
      <c r="BC621"/>
    </row>
    <row r="622" spans="1:55" s="27" customFormat="1" x14ac:dyDescent="0.25">
      <c r="A622"/>
      <c r="B622"/>
      <c r="C622"/>
      <c r="D622"/>
      <c r="E622"/>
      <c r="F622"/>
      <c r="G622"/>
      <c r="H622" s="10"/>
      <c r="I622"/>
      <c r="J622" s="46"/>
      <c r="K622"/>
      <c r="L622" s="10"/>
      <c r="M622" s="13"/>
      <c r="N622" s="13"/>
      <c r="O622" s="13"/>
      <c r="P622" s="13"/>
      <c r="Q622" s="56"/>
      <c r="R622" s="56"/>
      <c r="S622" s="56"/>
      <c r="AR622" s="8"/>
      <c r="AT622"/>
      <c r="AU622"/>
      <c r="AV622"/>
      <c r="AW622"/>
      <c r="AX622"/>
      <c r="AY622"/>
      <c r="AZ622"/>
      <c r="BA622"/>
      <c r="BB622"/>
      <c r="BC622"/>
    </row>
    <row r="623" spans="1:55" s="27" customFormat="1" x14ac:dyDescent="0.25">
      <c r="A623"/>
      <c r="B623"/>
      <c r="C623"/>
      <c r="D623"/>
      <c r="E623"/>
      <c r="F623"/>
      <c r="G623"/>
      <c r="H623" s="10"/>
      <c r="I623"/>
      <c r="J623" s="46"/>
      <c r="K623"/>
      <c r="L623" s="10"/>
      <c r="M623" s="13"/>
      <c r="N623" s="13"/>
      <c r="O623" s="13"/>
      <c r="P623" s="13"/>
      <c r="Q623" s="56"/>
      <c r="R623" s="56"/>
      <c r="S623" s="56"/>
      <c r="AR623" s="8"/>
      <c r="AT623"/>
      <c r="AU623"/>
      <c r="AV623"/>
      <c r="AW623"/>
      <c r="AX623"/>
      <c r="AY623"/>
      <c r="AZ623"/>
      <c r="BA623"/>
      <c r="BB623"/>
      <c r="BC623"/>
    </row>
    <row r="624" spans="1:55" s="27" customFormat="1" x14ac:dyDescent="0.25">
      <c r="A624"/>
      <c r="B624"/>
      <c r="C624"/>
      <c r="D624"/>
      <c r="E624"/>
      <c r="F624"/>
      <c r="G624"/>
      <c r="H624" s="10"/>
      <c r="I624"/>
      <c r="J624" s="46"/>
      <c r="K624"/>
      <c r="L624" s="10"/>
      <c r="M624" s="13"/>
      <c r="N624" s="13"/>
      <c r="O624" s="13"/>
      <c r="P624" s="13"/>
      <c r="Q624" s="56"/>
      <c r="R624" s="56"/>
      <c r="S624" s="56"/>
      <c r="AR624" s="8"/>
      <c r="AT624"/>
      <c r="AU624"/>
      <c r="AV624"/>
      <c r="AW624"/>
      <c r="AX624"/>
      <c r="AY624"/>
      <c r="AZ624"/>
      <c r="BA624"/>
      <c r="BB624"/>
      <c r="BC624"/>
    </row>
    <row r="625" spans="1:55" s="27" customFormat="1" x14ac:dyDescent="0.25">
      <c r="A625"/>
      <c r="B625"/>
      <c r="C625"/>
      <c r="D625"/>
      <c r="E625"/>
      <c r="F625"/>
      <c r="G625"/>
      <c r="H625" s="10"/>
      <c r="I625"/>
      <c r="J625" s="46"/>
      <c r="K625"/>
      <c r="L625" s="10"/>
      <c r="M625" s="13"/>
      <c r="N625" s="13"/>
      <c r="O625" s="13"/>
      <c r="P625" s="13"/>
      <c r="Q625" s="56"/>
      <c r="R625" s="56"/>
      <c r="S625" s="56"/>
      <c r="AR625" s="8"/>
      <c r="AT625"/>
      <c r="AU625"/>
      <c r="AV625"/>
      <c r="AW625"/>
      <c r="AX625"/>
      <c r="AY625"/>
      <c r="AZ625"/>
      <c r="BA625"/>
      <c r="BB625"/>
      <c r="BC625"/>
    </row>
    <row r="626" spans="1:55" s="27" customFormat="1" x14ac:dyDescent="0.25">
      <c r="A626"/>
      <c r="B626"/>
      <c r="C626"/>
      <c r="D626"/>
      <c r="E626"/>
      <c r="F626"/>
      <c r="G626"/>
      <c r="H626" s="10"/>
      <c r="I626"/>
      <c r="J626" s="46"/>
      <c r="K626"/>
      <c r="L626" s="10"/>
      <c r="M626" s="13"/>
      <c r="N626" s="13"/>
      <c r="O626" s="13"/>
      <c r="P626" s="13"/>
      <c r="Q626" s="56"/>
      <c r="R626" s="56"/>
      <c r="S626" s="56"/>
      <c r="AR626" s="8"/>
      <c r="AT626"/>
      <c r="AU626"/>
      <c r="AV626"/>
      <c r="AW626"/>
      <c r="AX626"/>
      <c r="AY626"/>
      <c r="AZ626"/>
      <c r="BA626"/>
      <c r="BB626"/>
      <c r="BC626"/>
    </row>
    <row r="627" spans="1:55" s="27" customFormat="1" x14ac:dyDescent="0.25">
      <c r="A627"/>
      <c r="B627"/>
      <c r="C627"/>
      <c r="D627"/>
      <c r="E627"/>
      <c r="F627"/>
      <c r="G627"/>
      <c r="H627" s="10"/>
      <c r="I627"/>
      <c r="J627" s="46"/>
      <c r="K627"/>
      <c r="L627" s="10"/>
      <c r="M627" s="13"/>
      <c r="N627" s="13"/>
      <c r="O627" s="13"/>
      <c r="P627" s="13"/>
      <c r="Q627" s="56"/>
      <c r="R627" s="56"/>
      <c r="S627" s="56"/>
      <c r="AR627" s="8"/>
      <c r="AT627"/>
      <c r="AU627"/>
      <c r="AV627"/>
      <c r="AW627"/>
      <c r="AX627"/>
      <c r="AY627"/>
      <c r="AZ627"/>
      <c r="BA627"/>
      <c r="BB627"/>
      <c r="BC627"/>
    </row>
    <row r="628" spans="1:55" s="27" customFormat="1" x14ac:dyDescent="0.25">
      <c r="A628"/>
      <c r="B628"/>
      <c r="C628"/>
      <c r="D628"/>
      <c r="E628"/>
      <c r="F628"/>
      <c r="G628"/>
      <c r="H628" s="10"/>
      <c r="I628"/>
      <c r="J628" s="46"/>
      <c r="K628"/>
      <c r="L628" s="10"/>
      <c r="M628" s="13"/>
      <c r="N628" s="13"/>
      <c r="O628" s="13"/>
      <c r="P628" s="13"/>
      <c r="Q628" s="56"/>
      <c r="R628" s="56"/>
      <c r="S628" s="56"/>
      <c r="AR628" s="8"/>
      <c r="AT628"/>
      <c r="AU628"/>
      <c r="AV628"/>
      <c r="AW628"/>
      <c r="AX628"/>
      <c r="AY628"/>
      <c r="AZ628"/>
      <c r="BA628"/>
      <c r="BB628"/>
      <c r="BC628"/>
    </row>
    <row r="629" spans="1:55" s="27" customFormat="1" x14ac:dyDescent="0.25">
      <c r="A629"/>
      <c r="B629"/>
      <c r="C629"/>
      <c r="D629"/>
      <c r="E629"/>
      <c r="F629"/>
      <c r="G629"/>
      <c r="H629" s="10"/>
      <c r="I629"/>
      <c r="J629" s="46"/>
      <c r="K629"/>
      <c r="L629" s="10"/>
      <c r="M629" s="13"/>
      <c r="N629" s="13"/>
      <c r="O629" s="13"/>
      <c r="P629" s="13"/>
      <c r="Q629" s="56"/>
      <c r="R629" s="56"/>
      <c r="S629" s="56"/>
      <c r="AR629" s="8"/>
      <c r="AT629"/>
      <c r="AU629"/>
      <c r="AV629"/>
      <c r="AW629"/>
      <c r="AX629"/>
      <c r="AY629"/>
      <c r="AZ629"/>
      <c r="BA629"/>
      <c r="BB629"/>
      <c r="BC629"/>
    </row>
    <row r="630" spans="1:55" s="27" customFormat="1" x14ac:dyDescent="0.25">
      <c r="A630"/>
      <c r="B630"/>
      <c r="C630"/>
      <c r="D630"/>
      <c r="E630"/>
      <c r="F630"/>
      <c r="G630"/>
      <c r="H630" s="10"/>
      <c r="I630"/>
      <c r="J630" s="46"/>
      <c r="K630"/>
      <c r="L630" s="10"/>
      <c r="M630" s="13"/>
      <c r="N630" s="13"/>
      <c r="O630" s="13"/>
      <c r="P630" s="13"/>
      <c r="Q630" s="56"/>
      <c r="R630" s="56"/>
      <c r="S630" s="56"/>
      <c r="AR630" s="8"/>
      <c r="AT630"/>
      <c r="AU630"/>
      <c r="AV630"/>
      <c r="AW630"/>
      <c r="AX630"/>
      <c r="AY630"/>
      <c r="AZ630"/>
      <c r="BA630"/>
      <c r="BB630"/>
      <c r="BC630"/>
    </row>
    <row r="631" spans="1:55" s="27" customFormat="1" x14ac:dyDescent="0.25">
      <c r="A631"/>
      <c r="B631"/>
      <c r="C631"/>
      <c r="D631"/>
      <c r="E631"/>
      <c r="F631"/>
      <c r="G631"/>
      <c r="H631" s="10"/>
      <c r="I631"/>
      <c r="J631" s="46"/>
      <c r="K631"/>
      <c r="L631" s="10"/>
      <c r="M631" s="13"/>
      <c r="N631" s="13"/>
      <c r="O631" s="13"/>
      <c r="P631" s="13"/>
      <c r="Q631" s="56"/>
      <c r="R631" s="56"/>
      <c r="S631" s="56"/>
      <c r="AR631" s="8"/>
      <c r="AT631"/>
      <c r="AU631"/>
      <c r="AV631"/>
      <c r="AW631"/>
      <c r="AX631"/>
      <c r="AY631"/>
      <c r="AZ631"/>
      <c r="BA631"/>
      <c r="BB631"/>
      <c r="BC631"/>
    </row>
    <row r="632" spans="1:55" s="27" customFormat="1" x14ac:dyDescent="0.25">
      <c r="A632"/>
      <c r="B632"/>
      <c r="C632"/>
      <c r="D632"/>
      <c r="E632"/>
      <c r="F632"/>
      <c r="G632"/>
      <c r="H632" s="10"/>
      <c r="I632"/>
      <c r="J632" s="46"/>
      <c r="K632"/>
      <c r="L632" s="10"/>
      <c r="M632" s="13"/>
      <c r="N632" s="13"/>
      <c r="O632" s="13"/>
      <c r="P632" s="13"/>
      <c r="Q632" s="56"/>
      <c r="R632" s="56"/>
      <c r="S632" s="56"/>
      <c r="AR632" s="8"/>
      <c r="AT632"/>
      <c r="AU632"/>
      <c r="AV632"/>
      <c r="AW632"/>
      <c r="AX632"/>
      <c r="AY632"/>
      <c r="AZ632"/>
      <c r="BA632"/>
      <c r="BB632"/>
      <c r="BC632"/>
    </row>
    <row r="633" spans="1:55" s="27" customFormat="1" x14ac:dyDescent="0.25">
      <c r="A633"/>
      <c r="B633"/>
      <c r="C633"/>
      <c r="D633"/>
      <c r="E633"/>
      <c r="F633"/>
      <c r="G633"/>
      <c r="H633" s="10"/>
      <c r="I633"/>
      <c r="J633" s="46"/>
      <c r="K633"/>
      <c r="L633" s="10"/>
      <c r="M633" s="13"/>
      <c r="N633" s="13"/>
      <c r="O633" s="13"/>
      <c r="P633" s="13"/>
      <c r="Q633" s="56"/>
      <c r="R633" s="56"/>
      <c r="S633" s="56"/>
      <c r="AR633" s="8"/>
      <c r="AT633"/>
      <c r="AU633"/>
      <c r="AV633"/>
      <c r="AW633"/>
      <c r="AX633"/>
      <c r="AY633"/>
      <c r="AZ633"/>
      <c r="BA633"/>
      <c r="BB633"/>
      <c r="BC633"/>
    </row>
    <row r="634" spans="1:55" s="27" customFormat="1" x14ac:dyDescent="0.25">
      <c r="A634"/>
      <c r="B634"/>
      <c r="C634"/>
      <c r="D634"/>
      <c r="E634"/>
      <c r="F634"/>
      <c r="G634"/>
      <c r="H634" s="10"/>
      <c r="I634"/>
      <c r="J634" s="46"/>
      <c r="K634"/>
      <c r="L634" s="10"/>
      <c r="M634" s="13"/>
      <c r="N634" s="13"/>
      <c r="O634" s="13"/>
      <c r="P634" s="13"/>
      <c r="Q634" s="56"/>
      <c r="R634" s="56"/>
      <c r="S634" s="56"/>
      <c r="AR634" s="8"/>
      <c r="AT634"/>
      <c r="AU634"/>
      <c r="AV634"/>
      <c r="AW634"/>
      <c r="AX634"/>
      <c r="AY634"/>
      <c r="AZ634"/>
      <c r="BA634"/>
      <c r="BB634"/>
      <c r="BC634"/>
    </row>
    <row r="635" spans="1:55" s="27" customFormat="1" x14ac:dyDescent="0.25">
      <c r="A635"/>
      <c r="B635"/>
      <c r="C635"/>
      <c r="D635"/>
      <c r="E635"/>
      <c r="F635"/>
      <c r="G635"/>
      <c r="H635" s="10"/>
      <c r="I635"/>
      <c r="J635" s="46"/>
      <c r="K635"/>
      <c r="L635" s="10"/>
      <c r="M635" s="13"/>
      <c r="N635" s="13"/>
      <c r="O635" s="13"/>
      <c r="P635" s="13"/>
      <c r="Q635" s="56"/>
      <c r="R635" s="56"/>
      <c r="S635" s="56"/>
      <c r="AR635" s="8"/>
      <c r="AT635"/>
      <c r="AU635"/>
      <c r="AV635"/>
      <c r="AW635"/>
      <c r="AX635"/>
      <c r="AY635"/>
      <c r="AZ635"/>
      <c r="BA635"/>
      <c r="BB635"/>
      <c r="BC635"/>
    </row>
    <row r="636" spans="1:55" s="27" customFormat="1" x14ac:dyDescent="0.25">
      <c r="A636"/>
      <c r="B636"/>
      <c r="C636"/>
      <c r="D636"/>
      <c r="E636"/>
      <c r="F636"/>
      <c r="G636"/>
      <c r="H636" s="10"/>
      <c r="I636"/>
      <c r="J636" s="46"/>
      <c r="K636"/>
      <c r="L636" s="10"/>
      <c r="M636" s="13"/>
      <c r="N636" s="13"/>
      <c r="O636" s="13"/>
      <c r="P636" s="13"/>
      <c r="Q636" s="56"/>
      <c r="R636" s="56"/>
      <c r="S636" s="56"/>
      <c r="AR636" s="8"/>
      <c r="AT636"/>
      <c r="AU636"/>
      <c r="AV636"/>
      <c r="AW636"/>
      <c r="AX636"/>
      <c r="AY636"/>
      <c r="AZ636"/>
      <c r="BA636"/>
      <c r="BB636"/>
      <c r="BC636"/>
    </row>
    <row r="637" spans="1:55" s="27" customFormat="1" x14ac:dyDescent="0.25">
      <c r="A637"/>
      <c r="B637"/>
      <c r="C637"/>
      <c r="D637"/>
      <c r="E637"/>
      <c r="F637"/>
      <c r="G637"/>
      <c r="H637" s="10"/>
      <c r="I637"/>
      <c r="J637" s="46"/>
      <c r="K637"/>
      <c r="L637" s="10"/>
      <c r="M637" s="13"/>
      <c r="N637" s="13"/>
      <c r="O637" s="13"/>
      <c r="P637" s="13"/>
      <c r="Q637" s="56"/>
      <c r="R637" s="56"/>
      <c r="S637" s="56"/>
      <c r="AR637" s="8"/>
      <c r="AT637"/>
      <c r="AU637"/>
      <c r="AV637"/>
      <c r="AW637"/>
      <c r="AX637"/>
      <c r="AY637"/>
      <c r="AZ637"/>
      <c r="BA637"/>
      <c r="BB637"/>
      <c r="BC637"/>
    </row>
    <row r="638" spans="1:55" s="27" customFormat="1" x14ac:dyDescent="0.25">
      <c r="A638"/>
      <c r="B638"/>
      <c r="C638"/>
      <c r="D638"/>
      <c r="E638"/>
      <c r="F638"/>
      <c r="G638"/>
      <c r="H638" s="10"/>
      <c r="I638"/>
      <c r="J638" s="46"/>
      <c r="K638"/>
      <c r="L638" s="10"/>
      <c r="M638" s="13"/>
      <c r="N638" s="13"/>
      <c r="O638" s="13"/>
      <c r="P638" s="13"/>
      <c r="Q638" s="56"/>
      <c r="R638" s="56"/>
      <c r="S638" s="56"/>
      <c r="AR638" s="8"/>
      <c r="AT638"/>
      <c r="AU638"/>
      <c r="AV638"/>
      <c r="AW638"/>
      <c r="AX638"/>
      <c r="AY638"/>
      <c r="AZ638"/>
      <c r="BA638"/>
      <c r="BB638"/>
      <c r="BC638"/>
    </row>
    <row r="639" spans="1:55" s="27" customFormat="1" x14ac:dyDescent="0.25">
      <c r="A639"/>
      <c r="B639"/>
      <c r="C639"/>
      <c r="D639"/>
      <c r="E639"/>
      <c r="F639"/>
      <c r="G639"/>
      <c r="H639" s="10"/>
      <c r="I639"/>
      <c r="J639" s="46"/>
      <c r="K639"/>
      <c r="L639" s="10"/>
      <c r="M639" s="13"/>
      <c r="N639" s="13"/>
      <c r="O639" s="13"/>
      <c r="P639" s="13"/>
      <c r="Q639" s="56"/>
      <c r="R639" s="56"/>
      <c r="S639" s="56"/>
      <c r="AR639" s="8"/>
      <c r="AT639"/>
      <c r="AU639"/>
      <c r="AV639"/>
      <c r="AW639"/>
      <c r="AX639"/>
      <c r="AY639"/>
      <c r="AZ639"/>
      <c r="BA639"/>
      <c r="BB639"/>
      <c r="BC639"/>
    </row>
    <row r="640" spans="1:55" s="27" customFormat="1" x14ac:dyDescent="0.25">
      <c r="A640"/>
      <c r="B640"/>
      <c r="C640"/>
      <c r="D640"/>
      <c r="E640"/>
      <c r="F640"/>
      <c r="G640"/>
      <c r="H640" s="10"/>
      <c r="I640"/>
      <c r="J640" s="46"/>
      <c r="K640"/>
      <c r="L640" s="10"/>
      <c r="M640" s="13"/>
      <c r="N640" s="13"/>
      <c r="O640" s="13"/>
      <c r="P640" s="13"/>
      <c r="Q640" s="56"/>
      <c r="R640" s="56"/>
      <c r="S640" s="56"/>
      <c r="AR640" s="8"/>
      <c r="AT640"/>
      <c r="AU640"/>
      <c r="AV640"/>
      <c r="AW640"/>
      <c r="AX640"/>
      <c r="AY640"/>
      <c r="AZ640"/>
      <c r="BA640"/>
      <c r="BB640"/>
      <c r="BC640"/>
    </row>
    <row r="641" spans="1:55" s="27" customFormat="1" x14ac:dyDescent="0.25">
      <c r="A641"/>
      <c r="B641"/>
      <c r="C641"/>
      <c r="D641"/>
      <c r="E641"/>
      <c r="F641"/>
      <c r="G641"/>
      <c r="H641" s="10"/>
      <c r="I641"/>
      <c r="J641" s="46"/>
      <c r="K641"/>
      <c r="L641" s="10"/>
      <c r="M641" s="13"/>
      <c r="N641" s="13"/>
      <c r="O641" s="13"/>
      <c r="P641" s="13"/>
      <c r="Q641" s="56"/>
      <c r="R641" s="56"/>
      <c r="S641" s="56"/>
      <c r="AR641" s="8"/>
      <c r="AT641"/>
      <c r="AU641"/>
      <c r="AV641"/>
      <c r="AW641"/>
      <c r="AX641"/>
      <c r="AY641"/>
      <c r="AZ641"/>
      <c r="BA641"/>
      <c r="BB641"/>
      <c r="BC641"/>
    </row>
    <row r="642" spans="1:55" s="27" customFormat="1" x14ac:dyDescent="0.25">
      <c r="A642"/>
      <c r="B642"/>
      <c r="C642"/>
      <c r="D642"/>
      <c r="E642"/>
      <c r="F642"/>
      <c r="G642"/>
      <c r="H642" s="10"/>
      <c r="I642"/>
      <c r="J642" s="46"/>
      <c r="K642"/>
      <c r="L642" s="10"/>
      <c r="M642" s="13"/>
      <c r="N642" s="13"/>
      <c r="O642" s="13"/>
      <c r="P642" s="13"/>
      <c r="Q642" s="56"/>
      <c r="R642" s="56"/>
      <c r="S642" s="56"/>
      <c r="AR642" s="8"/>
      <c r="AT642"/>
      <c r="AU642"/>
      <c r="AV642"/>
      <c r="AW642"/>
      <c r="AX642"/>
      <c r="AY642"/>
      <c r="AZ642"/>
      <c r="BA642"/>
      <c r="BB642"/>
      <c r="BC642"/>
    </row>
    <row r="643" spans="1:55" s="27" customFormat="1" x14ac:dyDescent="0.25">
      <c r="A643"/>
      <c r="B643"/>
      <c r="C643"/>
      <c r="D643"/>
      <c r="E643"/>
      <c r="F643"/>
      <c r="G643"/>
      <c r="H643" s="10"/>
      <c r="I643"/>
      <c r="J643" s="46"/>
      <c r="K643"/>
      <c r="L643" s="10"/>
      <c r="M643" s="13"/>
      <c r="N643" s="13"/>
      <c r="O643" s="13"/>
      <c r="P643" s="13"/>
      <c r="Q643" s="56"/>
      <c r="R643" s="56"/>
      <c r="S643" s="56"/>
      <c r="AR643" s="8"/>
      <c r="AT643"/>
      <c r="AU643"/>
      <c r="AV643"/>
      <c r="AW643"/>
      <c r="AX643"/>
      <c r="AY643"/>
      <c r="AZ643"/>
      <c r="BA643"/>
      <c r="BB643"/>
      <c r="BC643"/>
    </row>
    <row r="644" spans="1:55" s="27" customFormat="1" x14ac:dyDescent="0.25">
      <c r="A644"/>
      <c r="B644"/>
      <c r="C644"/>
      <c r="D644"/>
      <c r="E644"/>
      <c r="F644"/>
      <c r="G644"/>
      <c r="H644" s="10"/>
      <c r="I644"/>
      <c r="J644" s="46"/>
      <c r="K644"/>
      <c r="L644" s="10"/>
      <c r="M644" s="13"/>
      <c r="N644" s="13"/>
      <c r="O644" s="13"/>
      <c r="P644" s="13"/>
      <c r="Q644" s="56"/>
      <c r="R644" s="56"/>
      <c r="S644" s="56"/>
      <c r="AR644" s="8"/>
      <c r="AT644"/>
      <c r="AU644"/>
      <c r="AV644"/>
      <c r="AW644"/>
      <c r="AX644"/>
      <c r="AY644"/>
      <c r="AZ644"/>
      <c r="BA644"/>
      <c r="BB644"/>
      <c r="BC644"/>
    </row>
    <row r="645" spans="1:55" s="27" customFormat="1" x14ac:dyDescent="0.25">
      <c r="A645"/>
      <c r="B645"/>
      <c r="C645"/>
      <c r="D645"/>
      <c r="E645"/>
      <c r="F645"/>
      <c r="G645"/>
      <c r="H645" s="10"/>
      <c r="I645"/>
      <c r="J645" s="46"/>
      <c r="K645"/>
      <c r="L645" s="10"/>
      <c r="M645" s="13"/>
      <c r="N645" s="13"/>
      <c r="O645" s="13"/>
      <c r="P645" s="13"/>
      <c r="Q645" s="56"/>
      <c r="R645" s="56"/>
      <c r="S645" s="56"/>
      <c r="AR645" s="8"/>
      <c r="AT645"/>
      <c r="AU645"/>
      <c r="AV645"/>
      <c r="AW645"/>
      <c r="AX645"/>
      <c r="AY645"/>
      <c r="AZ645"/>
      <c r="BA645"/>
      <c r="BB645"/>
      <c r="BC645"/>
    </row>
    <row r="646" spans="1:55" s="27" customFormat="1" x14ac:dyDescent="0.25">
      <c r="A646"/>
      <c r="B646"/>
      <c r="C646"/>
      <c r="D646"/>
      <c r="E646"/>
      <c r="F646"/>
      <c r="G646"/>
      <c r="H646" s="10"/>
      <c r="I646"/>
      <c r="J646" s="46"/>
      <c r="K646"/>
      <c r="L646" s="10"/>
      <c r="M646" s="13"/>
      <c r="N646" s="13"/>
      <c r="O646" s="13"/>
      <c r="P646" s="13"/>
      <c r="Q646" s="56"/>
      <c r="R646" s="56"/>
      <c r="S646" s="56"/>
      <c r="AR646" s="8"/>
      <c r="AT646"/>
      <c r="AU646"/>
      <c r="AV646"/>
      <c r="AW646"/>
      <c r="AX646"/>
      <c r="AY646"/>
      <c r="AZ646"/>
      <c r="BA646"/>
      <c r="BB646"/>
      <c r="BC646"/>
    </row>
    <row r="647" spans="1:55" s="27" customFormat="1" x14ac:dyDescent="0.25">
      <c r="A647"/>
      <c r="B647"/>
      <c r="C647"/>
      <c r="D647"/>
      <c r="E647"/>
      <c r="F647"/>
      <c r="G647"/>
      <c r="H647" s="10"/>
      <c r="I647"/>
      <c r="J647" s="46"/>
      <c r="K647"/>
      <c r="L647" s="10"/>
      <c r="M647" s="13"/>
      <c r="N647" s="13"/>
      <c r="O647" s="13"/>
      <c r="P647" s="13"/>
      <c r="Q647" s="56"/>
      <c r="R647" s="56"/>
      <c r="S647" s="56"/>
      <c r="AR647" s="8"/>
      <c r="AT647"/>
      <c r="AU647"/>
      <c r="AV647"/>
      <c r="AW647"/>
      <c r="AX647"/>
      <c r="AY647"/>
      <c r="AZ647"/>
      <c r="BA647"/>
      <c r="BB647"/>
      <c r="BC647"/>
    </row>
    <row r="648" spans="1:55" s="27" customFormat="1" x14ac:dyDescent="0.25">
      <c r="A648"/>
      <c r="B648"/>
      <c r="C648"/>
      <c r="D648"/>
      <c r="E648"/>
      <c r="F648"/>
      <c r="G648"/>
      <c r="H648" s="10"/>
      <c r="I648"/>
      <c r="J648" s="46"/>
      <c r="K648"/>
      <c r="L648" s="10"/>
      <c r="M648" s="13"/>
      <c r="N648" s="13"/>
      <c r="O648" s="13"/>
      <c r="P648" s="13"/>
      <c r="Q648" s="56"/>
      <c r="R648" s="56"/>
      <c r="S648" s="56"/>
      <c r="AR648" s="8"/>
      <c r="AT648"/>
      <c r="AU648"/>
      <c r="AV648"/>
      <c r="AW648"/>
      <c r="AX648"/>
      <c r="AY648"/>
      <c r="AZ648"/>
      <c r="BA648"/>
      <c r="BB648"/>
      <c r="BC648"/>
    </row>
    <row r="649" spans="1:55" s="27" customFormat="1" x14ac:dyDescent="0.25">
      <c r="A649"/>
      <c r="B649"/>
      <c r="C649"/>
      <c r="D649"/>
      <c r="E649"/>
      <c r="F649"/>
      <c r="G649"/>
      <c r="H649" s="10"/>
      <c r="I649"/>
      <c r="J649" s="46"/>
      <c r="K649"/>
      <c r="L649" s="10"/>
      <c r="M649" s="13"/>
      <c r="N649" s="13"/>
      <c r="O649" s="13"/>
      <c r="P649" s="13"/>
      <c r="Q649" s="56"/>
      <c r="R649" s="56"/>
      <c r="S649" s="56"/>
      <c r="AR649" s="8"/>
      <c r="AT649"/>
      <c r="AU649"/>
      <c r="AV649"/>
      <c r="AW649"/>
      <c r="AX649"/>
      <c r="AY649"/>
      <c r="AZ649"/>
      <c r="BA649"/>
      <c r="BB649"/>
      <c r="BC649"/>
    </row>
    <row r="650" spans="1:55" s="27" customFormat="1" x14ac:dyDescent="0.25">
      <c r="A650"/>
      <c r="B650"/>
      <c r="C650"/>
      <c r="D650"/>
      <c r="E650"/>
      <c r="F650"/>
      <c r="G650"/>
      <c r="H650" s="10"/>
      <c r="I650"/>
      <c r="J650" s="46"/>
      <c r="K650"/>
      <c r="L650" s="10"/>
      <c r="M650" s="13"/>
      <c r="N650" s="13"/>
      <c r="O650" s="13"/>
      <c r="P650" s="13"/>
      <c r="Q650" s="56"/>
      <c r="R650" s="56"/>
      <c r="S650" s="56"/>
      <c r="AR650" s="8"/>
      <c r="AT650"/>
      <c r="AU650"/>
      <c r="AV650"/>
      <c r="AW650"/>
      <c r="AX650"/>
      <c r="AY650"/>
      <c r="AZ650"/>
      <c r="BA650"/>
      <c r="BB650"/>
      <c r="BC650"/>
    </row>
    <row r="651" spans="1:55" s="27" customFormat="1" x14ac:dyDescent="0.25">
      <c r="A651"/>
      <c r="B651"/>
      <c r="C651"/>
      <c r="D651"/>
      <c r="E651"/>
      <c r="F651"/>
      <c r="G651"/>
      <c r="H651" s="10"/>
      <c r="I651"/>
      <c r="J651" s="46"/>
      <c r="K651"/>
      <c r="L651" s="10"/>
      <c r="M651" s="13"/>
      <c r="N651" s="13"/>
      <c r="O651" s="13"/>
      <c r="P651" s="13"/>
      <c r="Q651" s="56"/>
      <c r="R651" s="56"/>
      <c r="S651" s="56"/>
      <c r="AR651" s="8"/>
      <c r="AT651"/>
      <c r="AU651"/>
      <c r="AV651"/>
      <c r="AW651"/>
      <c r="AX651"/>
      <c r="AY651"/>
      <c r="AZ651"/>
      <c r="BA651"/>
      <c r="BB651"/>
      <c r="BC651"/>
    </row>
    <row r="652" spans="1:55" s="27" customFormat="1" x14ac:dyDescent="0.25">
      <c r="A652"/>
      <c r="B652"/>
      <c r="C652"/>
      <c r="D652"/>
      <c r="E652"/>
      <c r="F652"/>
      <c r="G652"/>
      <c r="H652" s="10"/>
      <c r="I652"/>
      <c r="J652" s="46"/>
      <c r="K652"/>
      <c r="L652" s="10"/>
      <c r="M652" s="13"/>
      <c r="N652" s="13"/>
      <c r="O652" s="13"/>
      <c r="P652" s="13"/>
      <c r="Q652" s="56"/>
      <c r="R652" s="56"/>
      <c r="S652" s="56"/>
      <c r="AR652" s="8"/>
      <c r="AT652"/>
      <c r="AU652"/>
      <c r="AV652"/>
      <c r="AW652"/>
      <c r="AX652"/>
      <c r="AY652"/>
      <c r="AZ652"/>
      <c r="BA652"/>
      <c r="BB652"/>
      <c r="BC652"/>
    </row>
    <row r="653" spans="1:55" s="27" customFormat="1" x14ac:dyDescent="0.25">
      <c r="A653"/>
      <c r="B653"/>
      <c r="C653"/>
      <c r="D653"/>
      <c r="E653"/>
      <c r="F653"/>
      <c r="G653"/>
      <c r="H653" s="10"/>
      <c r="I653"/>
      <c r="J653" s="46"/>
      <c r="K653"/>
      <c r="L653" s="10"/>
      <c r="M653" s="13"/>
      <c r="N653" s="13"/>
      <c r="O653" s="13"/>
      <c r="P653" s="13"/>
      <c r="Q653" s="56"/>
      <c r="R653" s="56"/>
      <c r="S653" s="56"/>
      <c r="AR653" s="8"/>
      <c r="AT653"/>
      <c r="AU653"/>
      <c r="AV653"/>
      <c r="AW653"/>
      <c r="AX653"/>
      <c r="AY653"/>
      <c r="AZ653"/>
      <c r="BA653"/>
      <c r="BB653"/>
      <c r="BC653"/>
    </row>
    <row r="654" spans="1:55" s="27" customFormat="1" x14ac:dyDescent="0.25">
      <c r="A654"/>
      <c r="B654"/>
      <c r="C654"/>
      <c r="D654"/>
      <c r="E654"/>
      <c r="F654"/>
      <c r="G654"/>
      <c r="H654" s="10"/>
      <c r="I654"/>
      <c r="J654" s="46"/>
      <c r="K654"/>
      <c r="L654" s="10"/>
      <c r="M654" s="13"/>
      <c r="N654" s="13"/>
      <c r="O654" s="13"/>
      <c r="P654" s="13"/>
      <c r="Q654" s="56"/>
      <c r="R654" s="56"/>
      <c r="S654" s="56"/>
      <c r="AR654" s="8"/>
      <c r="AT654"/>
      <c r="AU654"/>
      <c r="AV654"/>
      <c r="AW654"/>
      <c r="AX654"/>
      <c r="AY654"/>
      <c r="AZ654"/>
      <c r="BA654"/>
      <c r="BB654"/>
      <c r="BC654"/>
    </row>
    <row r="655" spans="1:55" s="27" customFormat="1" x14ac:dyDescent="0.25">
      <c r="A655"/>
      <c r="B655"/>
      <c r="C655"/>
      <c r="D655"/>
      <c r="E655"/>
      <c r="F655"/>
      <c r="G655"/>
      <c r="H655" s="10"/>
      <c r="I655"/>
      <c r="J655" s="46"/>
      <c r="K655"/>
      <c r="L655" s="10"/>
      <c r="M655" s="13"/>
      <c r="N655" s="13"/>
      <c r="O655" s="13"/>
      <c r="P655" s="13"/>
      <c r="Q655" s="56"/>
      <c r="R655" s="56"/>
      <c r="S655" s="56"/>
      <c r="AR655" s="8"/>
      <c r="AT655"/>
      <c r="AU655"/>
      <c r="AV655"/>
      <c r="AW655"/>
      <c r="AX655"/>
      <c r="AY655"/>
      <c r="AZ655"/>
      <c r="BA655"/>
      <c r="BB655"/>
      <c r="BC655"/>
    </row>
    <row r="656" spans="1:55" s="27" customFormat="1" x14ac:dyDescent="0.25">
      <c r="A656"/>
      <c r="B656"/>
      <c r="C656"/>
      <c r="D656"/>
      <c r="E656"/>
      <c r="F656"/>
      <c r="G656"/>
      <c r="H656" s="10"/>
      <c r="I656"/>
      <c r="J656" s="46"/>
      <c r="K656"/>
      <c r="L656" s="10"/>
      <c r="M656" s="13"/>
      <c r="N656" s="13"/>
      <c r="O656" s="13"/>
      <c r="P656" s="13"/>
      <c r="Q656" s="56"/>
      <c r="R656" s="56"/>
      <c r="S656" s="56"/>
      <c r="AR656" s="8"/>
      <c r="AT656"/>
      <c r="AU656"/>
      <c r="AV656"/>
      <c r="AW656"/>
      <c r="AX656"/>
      <c r="AY656"/>
      <c r="AZ656"/>
      <c r="BA656"/>
      <c r="BB656"/>
      <c r="BC656"/>
    </row>
    <row r="657" spans="1:55" s="27" customFormat="1" x14ac:dyDescent="0.25">
      <c r="A657"/>
      <c r="B657"/>
      <c r="C657"/>
      <c r="D657"/>
      <c r="E657"/>
      <c r="F657"/>
      <c r="G657"/>
      <c r="H657" s="10"/>
      <c r="I657"/>
      <c r="J657" s="46"/>
      <c r="K657"/>
      <c r="L657" s="10"/>
      <c r="M657" s="13"/>
      <c r="N657" s="13"/>
      <c r="O657" s="13"/>
      <c r="P657" s="13"/>
      <c r="Q657" s="56"/>
      <c r="R657" s="56"/>
      <c r="S657" s="56"/>
      <c r="AR657" s="8"/>
      <c r="AT657"/>
      <c r="AU657"/>
      <c r="AV657"/>
      <c r="AW657"/>
      <c r="AX657"/>
      <c r="AY657"/>
      <c r="AZ657"/>
      <c r="BA657"/>
      <c r="BB657"/>
      <c r="BC657"/>
    </row>
    <row r="658" spans="1:55" s="27" customFormat="1" x14ac:dyDescent="0.25">
      <c r="A658"/>
      <c r="B658"/>
      <c r="C658"/>
      <c r="D658"/>
      <c r="E658"/>
      <c r="F658"/>
      <c r="G658"/>
      <c r="H658" s="10"/>
      <c r="I658"/>
      <c r="J658" s="46"/>
      <c r="K658"/>
      <c r="L658" s="10"/>
      <c r="M658" s="13"/>
      <c r="N658" s="13"/>
      <c r="O658" s="13"/>
      <c r="P658" s="13"/>
      <c r="Q658" s="56"/>
      <c r="R658" s="56"/>
      <c r="S658" s="56"/>
      <c r="AR658" s="8"/>
      <c r="AT658"/>
      <c r="AU658"/>
      <c r="AV658"/>
      <c r="AW658"/>
      <c r="AX658"/>
      <c r="AY658"/>
      <c r="AZ658"/>
      <c r="BA658"/>
      <c r="BB658"/>
      <c r="BC658"/>
    </row>
    <row r="659" spans="1:55" s="27" customFormat="1" x14ac:dyDescent="0.25">
      <c r="A659"/>
      <c r="B659"/>
      <c r="C659"/>
      <c r="D659"/>
      <c r="E659"/>
      <c r="F659"/>
      <c r="G659"/>
      <c r="H659" s="10"/>
      <c r="I659"/>
      <c r="J659" s="46"/>
      <c r="K659"/>
      <c r="L659" s="10"/>
      <c r="M659" s="13"/>
      <c r="N659" s="13"/>
      <c r="O659" s="13"/>
      <c r="P659" s="13"/>
      <c r="Q659" s="56"/>
      <c r="R659" s="56"/>
      <c r="S659" s="56"/>
      <c r="AR659" s="8"/>
      <c r="AT659"/>
      <c r="AU659"/>
      <c r="AV659"/>
      <c r="AW659"/>
      <c r="AX659"/>
      <c r="AY659"/>
      <c r="AZ659"/>
      <c r="BA659"/>
      <c r="BB659"/>
      <c r="BC659"/>
    </row>
    <row r="660" spans="1:55" s="27" customFormat="1" x14ac:dyDescent="0.25">
      <c r="A660"/>
      <c r="B660"/>
      <c r="C660"/>
      <c r="D660"/>
      <c r="E660"/>
      <c r="F660"/>
      <c r="G660"/>
      <c r="H660" s="10"/>
      <c r="I660"/>
      <c r="J660" s="46"/>
      <c r="K660"/>
      <c r="L660" s="10"/>
      <c r="M660" s="13"/>
      <c r="N660" s="13"/>
      <c r="O660" s="13"/>
      <c r="P660" s="13"/>
      <c r="Q660" s="56"/>
      <c r="R660" s="56"/>
      <c r="S660" s="56"/>
      <c r="AR660" s="8"/>
      <c r="AT660"/>
      <c r="AU660"/>
      <c r="AV660"/>
      <c r="AW660"/>
      <c r="AX660"/>
      <c r="AY660"/>
      <c r="AZ660"/>
      <c r="BA660"/>
      <c r="BB660"/>
      <c r="BC660"/>
    </row>
    <row r="661" spans="1:55" s="27" customFormat="1" x14ac:dyDescent="0.25">
      <c r="A661"/>
      <c r="B661"/>
      <c r="C661"/>
      <c r="D661"/>
      <c r="E661"/>
      <c r="F661"/>
      <c r="G661"/>
      <c r="H661" s="10"/>
      <c r="I661"/>
      <c r="J661" s="46"/>
      <c r="K661"/>
      <c r="L661" s="10"/>
      <c r="M661" s="13"/>
      <c r="N661" s="13"/>
      <c r="O661" s="13"/>
      <c r="P661" s="13"/>
      <c r="Q661" s="56"/>
      <c r="R661" s="56"/>
      <c r="S661" s="56"/>
      <c r="AR661" s="8"/>
      <c r="AT661"/>
      <c r="AU661"/>
      <c r="AV661"/>
      <c r="AW661"/>
      <c r="AX661"/>
      <c r="AY661"/>
      <c r="AZ661"/>
      <c r="BA661"/>
      <c r="BB661"/>
      <c r="BC661"/>
    </row>
    <row r="662" spans="1:55" s="27" customFormat="1" x14ac:dyDescent="0.25">
      <c r="A662"/>
      <c r="B662"/>
      <c r="C662"/>
      <c r="D662"/>
      <c r="E662"/>
      <c r="F662"/>
      <c r="G662"/>
      <c r="H662" s="10"/>
      <c r="I662"/>
      <c r="J662" s="46"/>
      <c r="K662"/>
      <c r="L662" s="10"/>
      <c r="M662" s="13"/>
      <c r="N662" s="13"/>
      <c r="O662" s="13"/>
      <c r="P662" s="13"/>
      <c r="Q662" s="56"/>
      <c r="R662" s="56"/>
      <c r="S662" s="56"/>
      <c r="AR662" s="8"/>
      <c r="AT662"/>
      <c r="AU662"/>
      <c r="AV662"/>
      <c r="AW662"/>
      <c r="AX662"/>
      <c r="AY662"/>
      <c r="AZ662"/>
      <c r="BA662"/>
      <c r="BB662"/>
      <c r="BC662"/>
    </row>
    <row r="663" spans="1:55" s="27" customFormat="1" x14ac:dyDescent="0.25">
      <c r="A663"/>
      <c r="B663"/>
      <c r="C663"/>
      <c r="D663"/>
      <c r="E663"/>
      <c r="F663"/>
      <c r="G663"/>
      <c r="H663" s="10"/>
      <c r="I663"/>
      <c r="J663" s="46"/>
      <c r="K663"/>
      <c r="L663" s="10"/>
      <c r="M663" s="13"/>
      <c r="N663" s="13"/>
      <c r="O663" s="13"/>
      <c r="P663" s="13"/>
      <c r="Q663" s="56"/>
      <c r="R663" s="56"/>
      <c r="S663" s="56"/>
      <c r="AR663" s="8"/>
      <c r="AT663"/>
      <c r="AU663"/>
      <c r="AV663"/>
      <c r="AW663"/>
      <c r="AX663"/>
      <c r="AY663"/>
      <c r="AZ663"/>
      <c r="BA663"/>
      <c r="BB663"/>
      <c r="BC663"/>
    </row>
    <row r="664" spans="1:55" s="27" customFormat="1" x14ac:dyDescent="0.25">
      <c r="A664"/>
      <c r="B664"/>
      <c r="C664"/>
      <c r="D664"/>
      <c r="E664"/>
      <c r="F664"/>
      <c r="G664"/>
      <c r="H664" s="10"/>
      <c r="I664"/>
      <c r="J664" s="46"/>
      <c r="K664"/>
      <c r="L664" s="10"/>
      <c r="M664" s="13"/>
      <c r="N664" s="13"/>
      <c r="O664" s="13"/>
      <c r="P664" s="13"/>
      <c r="Q664" s="56"/>
      <c r="R664" s="56"/>
      <c r="S664" s="56"/>
      <c r="AR664" s="8"/>
      <c r="AT664"/>
      <c r="AU664"/>
      <c r="AV664"/>
      <c r="AW664"/>
      <c r="AX664"/>
      <c r="AY664"/>
      <c r="AZ664"/>
      <c r="BA664"/>
      <c r="BB664"/>
      <c r="BC664"/>
    </row>
    <row r="665" spans="1:55" s="27" customFormat="1" x14ac:dyDescent="0.25">
      <c r="A665"/>
      <c r="B665"/>
      <c r="C665"/>
      <c r="D665"/>
      <c r="E665"/>
      <c r="F665"/>
      <c r="G665"/>
      <c r="H665" s="10"/>
      <c r="I665"/>
      <c r="J665" s="46"/>
      <c r="K665"/>
      <c r="L665" s="10"/>
      <c r="M665" s="13"/>
      <c r="N665" s="13"/>
      <c r="O665" s="13"/>
      <c r="P665" s="13"/>
      <c r="Q665" s="56"/>
      <c r="R665" s="56"/>
      <c r="S665" s="56"/>
      <c r="AR665" s="8"/>
      <c r="AT665"/>
      <c r="AU665"/>
      <c r="AV665"/>
      <c r="AW665"/>
      <c r="AX665"/>
      <c r="AY665"/>
      <c r="AZ665"/>
      <c r="BA665"/>
      <c r="BB665"/>
      <c r="BC665"/>
    </row>
    <row r="666" spans="1:55" s="27" customFormat="1" x14ac:dyDescent="0.25">
      <c r="A666"/>
      <c r="B666"/>
      <c r="C666"/>
      <c r="D666"/>
      <c r="E666"/>
      <c r="F666"/>
      <c r="G666"/>
      <c r="H666" s="10"/>
      <c r="I666"/>
      <c r="J666" s="46"/>
      <c r="K666"/>
      <c r="L666" s="10"/>
      <c r="M666" s="13"/>
      <c r="N666" s="13"/>
      <c r="O666" s="13"/>
      <c r="P666" s="13"/>
      <c r="Q666" s="56"/>
      <c r="R666" s="56"/>
      <c r="S666" s="56"/>
      <c r="AR666" s="8"/>
      <c r="AT666"/>
      <c r="AU666"/>
      <c r="AV666"/>
      <c r="AW666"/>
      <c r="AX666"/>
      <c r="AY666"/>
      <c r="AZ666"/>
      <c r="BA666"/>
      <c r="BB666"/>
      <c r="BC666"/>
    </row>
    <row r="667" spans="1:55" s="27" customFormat="1" x14ac:dyDescent="0.25">
      <c r="A667"/>
      <c r="B667"/>
      <c r="C667"/>
      <c r="D667"/>
      <c r="E667"/>
      <c r="F667"/>
      <c r="G667"/>
      <c r="H667" s="10"/>
      <c r="I667"/>
      <c r="J667" s="46"/>
      <c r="K667"/>
      <c r="L667" s="10"/>
      <c r="M667" s="13"/>
      <c r="N667" s="13"/>
      <c r="O667" s="13"/>
      <c r="P667" s="13"/>
      <c r="Q667" s="56"/>
      <c r="R667" s="56"/>
      <c r="S667" s="56"/>
      <c r="AR667" s="8"/>
      <c r="AT667"/>
      <c r="AU667"/>
      <c r="AV667"/>
      <c r="AW667"/>
      <c r="AX667"/>
      <c r="AY667"/>
      <c r="AZ667"/>
      <c r="BA667"/>
      <c r="BB667"/>
      <c r="BC667"/>
    </row>
    <row r="668" spans="1:55" s="27" customFormat="1" x14ac:dyDescent="0.25">
      <c r="A668"/>
      <c r="B668"/>
      <c r="C668"/>
      <c r="D668"/>
      <c r="E668"/>
      <c r="F668"/>
      <c r="G668"/>
      <c r="H668" s="10"/>
      <c r="I668"/>
      <c r="J668" s="46"/>
      <c r="K668"/>
      <c r="L668" s="10"/>
      <c r="M668" s="13"/>
      <c r="N668" s="13"/>
      <c r="O668" s="13"/>
      <c r="P668" s="13"/>
      <c r="Q668" s="56"/>
      <c r="R668" s="56"/>
      <c r="S668" s="56"/>
      <c r="AR668" s="8"/>
      <c r="AT668"/>
      <c r="AU668"/>
      <c r="AV668"/>
      <c r="AW668"/>
      <c r="AX668"/>
      <c r="AY668"/>
      <c r="AZ668"/>
      <c r="BA668"/>
      <c r="BB668"/>
      <c r="BC668"/>
    </row>
    <row r="669" spans="1:55" s="27" customFormat="1" x14ac:dyDescent="0.25">
      <c r="A669"/>
      <c r="B669"/>
      <c r="C669"/>
      <c r="D669"/>
      <c r="E669"/>
      <c r="F669"/>
      <c r="G669"/>
      <c r="H669" s="10"/>
      <c r="I669"/>
      <c r="J669" s="46"/>
      <c r="K669"/>
      <c r="L669" s="10"/>
      <c r="M669" s="13"/>
      <c r="N669" s="13"/>
      <c r="O669" s="13"/>
      <c r="P669" s="13"/>
      <c r="Q669" s="56"/>
      <c r="R669" s="56"/>
      <c r="S669" s="56"/>
      <c r="AR669" s="8"/>
      <c r="AT669"/>
      <c r="AU669"/>
      <c r="AV669"/>
      <c r="AW669"/>
      <c r="AX669"/>
      <c r="AY669"/>
      <c r="AZ669"/>
      <c r="BA669"/>
      <c r="BB669"/>
      <c r="BC669"/>
    </row>
    <row r="670" spans="1:55" s="27" customFormat="1" x14ac:dyDescent="0.25">
      <c r="A670"/>
      <c r="B670"/>
      <c r="C670"/>
      <c r="D670"/>
      <c r="E670"/>
      <c r="F670"/>
      <c r="G670"/>
      <c r="H670" s="10"/>
      <c r="I670"/>
      <c r="J670" s="46"/>
      <c r="K670"/>
      <c r="L670" s="10"/>
      <c r="M670" s="13"/>
      <c r="N670" s="13"/>
      <c r="O670" s="13"/>
      <c r="P670" s="13"/>
      <c r="Q670" s="56"/>
      <c r="R670" s="56"/>
      <c r="S670" s="56"/>
      <c r="AR670" s="8"/>
      <c r="AT670"/>
      <c r="AU670"/>
      <c r="AV670"/>
      <c r="AW670"/>
      <c r="AX670"/>
      <c r="AY670"/>
      <c r="AZ670"/>
      <c r="BA670"/>
      <c r="BB670"/>
      <c r="BC670"/>
    </row>
    <row r="671" spans="1:55" s="27" customFormat="1" x14ac:dyDescent="0.25">
      <c r="A671"/>
      <c r="B671"/>
      <c r="C671"/>
      <c r="D671"/>
      <c r="E671"/>
      <c r="F671"/>
      <c r="G671"/>
      <c r="H671" s="10"/>
      <c r="I671"/>
      <c r="J671" s="46"/>
      <c r="K671"/>
      <c r="L671" s="10"/>
      <c r="M671" s="13"/>
      <c r="N671" s="13"/>
      <c r="O671" s="13"/>
      <c r="P671" s="13"/>
      <c r="Q671" s="56"/>
      <c r="R671" s="56"/>
      <c r="S671" s="56"/>
      <c r="AR671" s="8"/>
      <c r="AT671"/>
      <c r="AU671"/>
      <c r="AV671"/>
      <c r="AW671"/>
      <c r="AX671"/>
      <c r="AY671"/>
      <c r="AZ671"/>
      <c r="BA671"/>
      <c r="BB671"/>
      <c r="BC671"/>
    </row>
    <row r="672" spans="1:55" s="27" customFormat="1" x14ac:dyDescent="0.25">
      <c r="A672"/>
      <c r="B672"/>
      <c r="C672"/>
      <c r="D672"/>
      <c r="E672"/>
      <c r="F672"/>
      <c r="G672"/>
      <c r="H672" s="10"/>
      <c r="I672"/>
      <c r="J672" s="46"/>
      <c r="K672"/>
      <c r="L672" s="10"/>
      <c r="M672" s="13"/>
      <c r="N672" s="13"/>
      <c r="O672" s="13"/>
      <c r="P672" s="13"/>
      <c r="Q672" s="56"/>
      <c r="R672" s="56"/>
      <c r="S672" s="56"/>
      <c r="AR672" s="8"/>
      <c r="AT672"/>
      <c r="AU672"/>
      <c r="AV672"/>
      <c r="AW672"/>
      <c r="AX672"/>
      <c r="AY672"/>
      <c r="AZ672"/>
      <c r="BA672"/>
      <c r="BB672"/>
      <c r="BC672"/>
    </row>
    <row r="673" spans="1:55" s="27" customFormat="1" x14ac:dyDescent="0.25">
      <c r="A673"/>
      <c r="B673"/>
      <c r="C673"/>
      <c r="D673"/>
      <c r="E673"/>
      <c r="F673"/>
      <c r="G673"/>
      <c r="H673" s="10"/>
      <c r="I673"/>
      <c r="J673" s="46"/>
      <c r="K673"/>
      <c r="L673" s="10"/>
      <c r="M673" s="13"/>
      <c r="N673" s="13"/>
      <c r="O673" s="13"/>
      <c r="P673" s="13"/>
      <c r="Q673" s="56"/>
      <c r="R673" s="56"/>
      <c r="S673" s="56"/>
      <c r="AR673" s="8"/>
      <c r="AT673"/>
      <c r="AU673"/>
      <c r="AV673"/>
      <c r="AW673"/>
      <c r="AX673"/>
      <c r="AY673"/>
      <c r="AZ673"/>
      <c r="BA673"/>
      <c r="BB673"/>
      <c r="BC673"/>
    </row>
    <row r="674" spans="1:55" s="27" customFormat="1" x14ac:dyDescent="0.25">
      <c r="A674"/>
      <c r="B674"/>
      <c r="C674"/>
      <c r="D674"/>
      <c r="E674"/>
      <c r="F674"/>
      <c r="G674"/>
      <c r="H674" s="10"/>
      <c r="I674"/>
      <c r="J674" s="46"/>
      <c r="K674"/>
      <c r="L674" s="10"/>
      <c r="M674" s="13"/>
      <c r="N674" s="13"/>
      <c r="O674" s="13"/>
      <c r="P674" s="13"/>
      <c r="Q674" s="56"/>
      <c r="R674" s="56"/>
      <c r="S674" s="56"/>
      <c r="AR674" s="8"/>
      <c r="AT674"/>
      <c r="AU674"/>
      <c r="AV674"/>
      <c r="AW674"/>
      <c r="AX674"/>
      <c r="AY674"/>
      <c r="AZ674"/>
      <c r="BA674"/>
      <c r="BB674"/>
      <c r="BC674"/>
    </row>
    <row r="675" spans="1:55" s="27" customFormat="1" x14ac:dyDescent="0.25">
      <c r="A675"/>
      <c r="B675"/>
      <c r="C675"/>
      <c r="D675"/>
      <c r="E675"/>
      <c r="F675"/>
      <c r="G675"/>
      <c r="H675" s="10"/>
      <c r="I675"/>
      <c r="J675" s="46"/>
      <c r="K675"/>
      <c r="L675" s="10"/>
      <c r="M675" s="13"/>
      <c r="N675" s="13"/>
      <c r="O675" s="13"/>
      <c r="P675" s="13"/>
      <c r="Q675" s="56"/>
      <c r="R675" s="56"/>
      <c r="S675" s="56"/>
      <c r="AR675" s="8"/>
      <c r="AT675"/>
      <c r="AU675"/>
      <c r="AV675"/>
      <c r="AW675"/>
      <c r="AX675"/>
      <c r="AY675"/>
      <c r="AZ675"/>
      <c r="BA675"/>
      <c r="BB675"/>
      <c r="BC675"/>
    </row>
    <row r="676" spans="1:55" s="27" customFormat="1" x14ac:dyDescent="0.25">
      <c r="A676"/>
      <c r="B676"/>
      <c r="C676"/>
      <c r="D676"/>
      <c r="E676"/>
      <c r="F676"/>
      <c r="G676"/>
      <c r="H676" s="10"/>
      <c r="I676"/>
      <c r="J676" s="46"/>
      <c r="K676"/>
      <c r="L676" s="10"/>
      <c r="M676" s="13"/>
      <c r="N676" s="13"/>
      <c r="O676" s="13"/>
      <c r="P676" s="13"/>
      <c r="Q676" s="56"/>
      <c r="R676" s="56"/>
      <c r="S676" s="56"/>
      <c r="AR676" s="8"/>
      <c r="AT676"/>
      <c r="AU676"/>
      <c r="AV676"/>
      <c r="AW676"/>
      <c r="AX676"/>
      <c r="AY676"/>
      <c r="AZ676"/>
      <c r="BA676"/>
      <c r="BB676"/>
      <c r="BC676"/>
    </row>
    <row r="677" spans="1:55" s="27" customFormat="1" x14ac:dyDescent="0.25">
      <c r="A677"/>
      <c r="B677"/>
      <c r="C677"/>
      <c r="D677"/>
      <c r="E677"/>
      <c r="F677"/>
      <c r="G677"/>
      <c r="H677" s="10"/>
      <c r="I677"/>
      <c r="J677" s="46"/>
      <c r="K677"/>
      <c r="L677" s="10"/>
      <c r="M677" s="13"/>
      <c r="N677" s="13"/>
      <c r="O677" s="13"/>
      <c r="P677" s="13"/>
      <c r="Q677" s="56"/>
      <c r="R677" s="56"/>
      <c r="S677" s="56"/>
      <c r="AR677" s="8"/>
      <c r="AT677"/>
      <c r="AU677"/>
      <c r="AV677"/>
      <c r="AW677"/>
      <c r="AX677"/>
      <c r="AY677"/>
      <c r="AZ677"/>
      <c r="BA677"/>
      <c r="BB677"/>
      <c r="BC677"/>
    </row>
    <row r="678" spans="1:55" s="27" customFormat="1" x14ac:dyDescent="0.25">
      <c r="A678"/>
      <c r="B678"/>
      <c r="C678"/>
      <c r="D678"/>
      <c r="E678"/>
      <c r="F678"/>
      <c r="G678"/>
      <c r="H678" s="10"/>
      <c r="I678"/>
      <c r="J678" s="46"/>
      <c r="K678"/>
      <c r="L678" s="10"/>
      <c r="M678" s="13"/>
      <c r="N678" s="13"/>
      <c r="O678" s="13"/>
      <c r="P678" s="13"/>
      <c r="Q678" s="56"/>
      <c r="R678" s="56"/>
      <c r="S678" s="56"/>
      <c r="AR678" s="8"/>
      <c r="AT678"/>
      <c r="AU678"/>
      <c r="AV678"/>
      <c r="AW678"/>
      <c r="AX678"/>
      <c r="AY678"/>
      <c r="AZ678"/>
      <c r="BA678"/>
      <c r="BB678"/>
      <c r="BC678"/>
    </row>
    <row r="679" spans="1:55" s="27" customFormat="1" x14ac:dyDescent="0.25">
      <c r="A679"/>
      <c r="B679"/>
      <c r="C679"/>
      <c r="D679"/>
      <c r="E679"/>
      <c r="F679"/>
      <c r="G679"/>
      <c r="H679" s="10"/>
      <c r="I679"/>
      <c r="J679" s="46"/>
      <c r="K679"/>
      <c r="L679" s="10"/>
      <c r="M679" s="13"/>
      <c r="N679" s="13"/>
      <c r="O679" s="13"/>
      <c r="P679" s="13"/>
      <c r="Q679" s="56"/>
      <c r="R679" s="56"/>
      <c r="S679" s="56"/>
      <c r="AR679" s="8"/>
      <c r="AT679"/>
      <c r="AU679"/>
      <c r="AV679"/>
      <c r="AW679"/>
      <c r="AX679"/>
      <c r="AY679"/>
      <c r="AZ679"/>
      <c r="BA679"/>
      <c r="BB679"/>
      <c r="BC679"/>
    </row>
    <row r="680" spans="1:55" s="27" customFormat="1" x14ac:dyDescent="0.25">
      <c r="A680"/>
      <c r="B680"/>
      <c r="C680"/>
      <c r="D680"/>
      <c r="E680"/>
      <c r="F680"/>
      <c r="G680"/>
      <c r="H680" s="10"/>
      <c r="I680"/>
      <c r="J680" s="46"/>
      <c r="K680"/>
      <c r="L680" s="10"/>
      <c r="M680" s="13"/>
      <c r="N680" s="13"/>
      <c r="O680" s="13"/>
      <c r="P680" s="13"/>
      <c r="Q680" s="56"/>
      <c r="R680" s="56"/>
      <c r="S680" s="56"/>
      <c r="AR680" s="8"/>
      <c r="AT680"/>
      <c r="AU680"/>
      <c r="AV680"/>
      <c r="AW680"/>
      <c r="AX680"/>
      <c r="AY680"/>
      <c r="AZ680"/>
      <c r="BA680"/>
      <c r="BB680"/>
      <c r="BC680"/>
    </row>
    <row r="681" spans="1:55" s="27" customFormat="1" x14ac:dyDescent="0.25">
      <c r="A681"/>
      <c r="B681"/>
      <c r="C681"/>
      <c r="D681"/>
      <c r="E681"/>
      <c r="F681"/>
      <c r="G681"/>
      <c r="H681" s="10"/>
      <c r="I681"/>
      <c r="J681" s="46"/>
      <c r="K681"/>
      <c r="L681" s="10"/>
      <c r="M681" s="13"/>
      <c r="N681" s="13"/>
      <c r="O681" s="13"/>
      <c r="P681" s="13"/>
      <c r="Q681" s="56"/>
      <c r="R681" s="56"/>
      <c r="S681" s="56"/>
      <c r="AR681" s="8"/>
      <c r="AT681"/>
      <c r="AU681"/>
      <c r="AV681"/>
      <c r="AW681"/>
      <c r="AX681"/>
      <c r="AY681"/>
      <c r="AZ681"/>
      <c r="BA681"/>
      <c r="BB681"/>
      <c r="BC681"/>
    </row>
    <row r="682" spans="1:55" s="27" customFormat="1" x14ac:dyDescent="0.25">
      <c r="A682"/>
      <c r="B682"/>
      <c r="C682"/>
      <c r="D682"/>
      <c r="E682"/>
      <c r="F682"/>
      <c r="G682"/>
      <c r="H682" s="10"/>
      <c r="I682"/>
      <c r="J682" s="46"/>
      <c r="K682"/>
      <c r="L682" s="10"/>
      <c r="M682" s="13"/>
      <c r="N682" s="13"/>
      <c r="O682" s="13"/>
      <c r="P682" s="13"/>
      <c r="Q682" s="56"/>
      <c r="R682" s="56"/>
      <c r="S682" s="56"/>
      <c r="AR682" s="8"/>
      <c r="AT682"/>
      <c r="AU682"/>
      <c r="AV682"/>
      <c r="AW682"/>
      <c r="AX682"/>
      <c r="AY682"/>
      <c r="AZ682"/>
      <c r="BA682"/>
      <c r="BB682"/>
      <c r="BC682"/>
    </row>
    <row r="683" spans="1:55" s="27" customFormat="1" x14ac:dyDescent="0.25">
      <c r="A683"/>
      <c r="B683"/>
      <c r="C683"/>
      <c r="D683"/>
      <c r="E683"/>
      <c r="F683"/>
      <c r="G683"/>
      <c r="H683" s="10"/>
      <c r="I683"/>
      <c r="J683" s="46"/>
      <c r="K683"/>
      <c r="L683" s="10"/>
      <c r="M683" s="13"/>
      <c r="N683" s="13"/>
      <c r="O683" s="13"/>
      <c r="P683" s="13"/>
      <c r="Q683" s="56"/>
      <c r="R683" s="56"/>
      <c r="S683" s="56"/>
      <c r="AR683" s="8"/>
      <c r="AT683"/>
      <c r="AU683"/>
      <c r="AV683"/>
      <c r="AW683"/>
      <c r="AX683"/>
      <c r="AY683"/>
      <c r="AZ683"/>
      <c r="BA683"/>
      <c r="BB683"/>
      <c r="BC683"/>
    </row>
    <row r="684" spans="1:55" s="27" customFormat="1" x14ac:dyDescent="0.25">
      <c r="A684"/>
      <c r="B684"/>
      <c r="C684"/>
      <c r="D684"/>
      <c r="E684"/>
      <c r="F684"/>
      <c r="G684"/>
      <c r="H684" s="10"/>
      <c r="I684"/>
      <c r="J684" s="46"/>
      <c r="K684"/>
      <c r="L684" s="10"/>
      <c r="M684" s="13"/>
      <c r="N684" s="13"/>
      <c r="O684" s="13"/>
      <c r="P684" s="13"/>
      <c r="Q684" s="56"/>
      <c r="R684" s="56"/>
      <c r="S684" s="56"/>
      <c r="AR684" s="8"/>
      <c r="AT684"/>
      <c r="AU684"/>
      <c r="AV684"/>
      <c r="AW684"/>
      <c r="AX684"/>
      <c r="AY684"/>
      <c r="AZ684"/>
      <c r="BA684"/>
      <c r="BB684"/>
      <c r="BC684"/>
    </row>
    <row r="685" spans="1:55" s="27" customFormat="1" x14ac:dyDescent="0.25">
      <c r="A685"/>
      <c r="B685"/>
      <c r="C685"/>
      <c r="D685"/>
      <c r="E685"/>
      <c r="F685"/>
      <c r="G685"/>
      <c r="H685" s="10"/>
      <c r="I685"/>
      <c r="J685" s="46"/>
      <c r="K685"/>
      <c r="L685" s="10"/>
      <c r="M685" s="13"/>
      <c r="N685" s="13"/>
      <c r="O685" s="13"/>
      <c r="P685" s="13"/>
      <c r="Q685" s="56"/>
      <c r="R685" s="56"/>
      <c r="S685" s="56"/>
      <c r="AR685" s="8"/>
      <c r="AT685"/>
      <c r="AU685"/>
      <c r="AV685"/>
      <c r="AW685"/>
      <c r="AX685"/>
      <c r="AY685"/>
      <c r="AZ685"/>
      <c r="BA685"/>
      <c r="BB685"/>
      <c r="BC685"/>
    </row>
    <row r="686" spans="1:55" s="27" customFormat="1" x14ac:dyDescent="0.25">
      <c r="A686"/>
      <c r="B686"/>
      <c r="C686"/>
      <c r="D686"/>
      <c r="E686"/>
      <c r="F686"/>
      <c r="G686"/>
      <c r="H686" s="10"/>
      <c r="I686"/>
      <c r="J686" s="46"/>
      <c r="K686"/>
      <c r="L686" s="10"/>
      <c r="M686" s="13"/>
      <c r="N686" s="13"/>
      <c r="O686" s="13"/>
      <c r="P686" s="13"/>
      <c r="Q686" s="56"/>
      <c r="R686" s="56"/>
      <c r="S686" s="56"/>
      <c r="AR686" s="8"/>
      <c r="AT686"/>
      <c r="AU686"/>
      <c r="AV686"/>
      <c r="AW686"/>
      <c r="AX686"/>
      <c r="AY686"/>
      <c r="AZ686"/>
      <c r="BA686"/>
      <c r="BB686"/>
      <c r="BC686"/>
    </row>
    <row r="687" spans="1:55" s="27" customFormat="1" x14ac:dyDescent="0.25">
      <c r="A687"/>
      <c r="B687"/>
      <c r="C687"/>
      <c r="D687"/>
      <c r="E687"/>
      <c r="F687"/>
      <c r="G687"/>
      <c r="H687" s="10"/>
      <c r="I687"/>
      <c r="J687" s="46"/>
      <c r="K687"/>
      <c r="L687" s="10"/>
      <c r="M687" s="13"/>
      <c r="N687" s="13"/>
      <c r="O687" s="13"/>
      <c r="P687" s="13"/>
      <c r="Q687" s="56"/>
      <c r="R687" s="56"/>
      <c r="S687" s="56"/>
      <c r="AR687" s="8"/>
      <c r="AT687"/>
      <c r="AU687"/>
      <c r="AV687"/>
      <c r="AW687"/>
      <c r="AX687"/>
      <c r="AY687"/>
      <c r="AZ687"/>
      <c r="BA687"/>
      <c r="BB687"/>
      <c r="BC687"/>
    </row>
    <row r="688" spans="1:55" s="27" customFormat="1" x14ac:dyDescent="0.25">
      <c r="A688"/>
      <c r="B688"/>
      <c r="C688"/>
      <c r="D688"/>
      <c r="E688"/>
      <c r="F688"/>
      <c r="G688"/>
      <c r="H688" s="10"/>
      <c r="I688"/>
      <c r="J688" s="46"/>
      <c r="K688"/>
      <c r="L688" s="10"/>
      <c r="M688" s="13"/>
      <c r="N688" s="13"/>
      <c r="O688" s="13"/>
      <c r="P688" s="13"/>
      <c r="Q688" s="56"/>
      <c r="R688" s="56"/>
      <c r="S688" s="56"/>
      <c r="AR688" s="8"/>
      <c r="AT688"/>
      <c r="AU688"/>
      <c r="AV688"/>
      <c r="AW688"/>
      <c r="AX688"/>
      <c r="AY688"/>
      <c r="AZ688"/>
      <c r="BA688"/>
      <c r="BB688"/>
      <c r="BC688"/>
    </row>
    <row r="689" spans="1:55" s="27" customFormat="1" x14ac:dyDescent="0.25">
      <c r="A689"/>
      <c r="B689"/>
      <c r="C689"/>
      <c r="D689"/>
      <c r="E689"/>
      <c r="F689"/>
      <c r="G689"/>
      <c r="H689" s="10"/>
      <c r="I689"/>
      <c r="J689" s="46"/>
      <c r="K689"/>
      <c r="L689" s="10"/>
      <c r="M689" s="13"/>
      <c r="N689" s="13"/>
      <c r="O689" s="13"/>
      <c r="P689" s="13"/>
      <c r="Q689" s="56"/>
      <c r="R689" s="56"/>
      <c r="S689" s="56"/>
      <c r="AR689" s="8"/>
      <c r="AT689"/>
      <c r="AU689"/>
      <c r="AV689"/>
      <c r="AW689"/>
      <c r="AX689"/>
      <c r="AY689"/>
      <c r="AZ689"/>
      <c r="BA689"/>
      <c r="BB689"/>
      <c r="BC689"/>
    </row>
    <row r="690" spans="1:55" s="27" customFormat="1" x14ac:dyDescent="0.25">
      <c r="A690"/>
      <c r="B690"/>
      <c r="C690"/>
      <c r="D690"/>
      <c r="E690"/>
      <c r="F690"/>
      <c r="G690"/>
      <c r="H690" s="10"/>
      <c r="I690"/>
      <c r="J690" s="46"/>
      <c r="K690"/>
      <c r="L690" s="10"/>
      <c r="M690" s="13"/>
      <c r="N690" s="13"/>
      <c r="O690" s="13"/>
      <c r="P690" s="13"/>
      <c r="Q690" s="56"/>
      <c r="R690" s="56"/>
      <c r="S690" s="56"/>
      <c r="AR690" s="8"/>
      <c r="AT690"/>
      <c r="AU690"/>
      <c r="AV690"/>
      <c r="AW690"/>
      <c r="AX690"/>
      <c r="AY690"/>
      <c r="AZ690"/>
      <c r="BA690"/>
      <c r="BB690"/>
      <c r="BC690"/>
    </row>
    <row r="691" spans="1:55" s="27" customFormat="1" x14ac:dyDescent="0.25">
      <c r="A691"/>
      <c r="B691"/>
      <c r="C691"/>
      <c r="D691"/>
      <c r="E691"/>
      <c r="F691"/>
      <c r="G691"/>
      <c r="H691" s="10"/>
      <c r="I691"/>
      <c r="J691" s="46"/>
      <c r="K691"/>
      <c r="L691" s="10"/>
      <c r="M691" s="13"/>
      <c r="N691" s="13"/>
      <c r="O691" s="13"/>
      <c r="P691" s="13"/>
      <c r="Q691" s="56"/>
      <c r="R691" s="56"/>
      <c r="S691" s="56"/>
      <c r="AR691" s="8"/>
      <c r="AT691"/>
      <c r="AU691"/>
      <c r="AV691"/>
      <c r="AW691"/>
      <c r="AX691"/>
      <c r="AY691"/>
      <c r="AZ691"/>
      <c r="BA691"/>
      <c r="BB691"/>
      <c r="BC691"/>
    </row>
    <row r="692" spans="1:55" s="27" customFormat="1" x14ac:dyDescent="0.25">
      <c r="A692"/>
      <c r="B692"/>
      <c r="C692"/>
      <c r="D692"/>
      <c r="E692"/>
      <c r="F692"/>
      <c r="G692"/>
      <c r="H692" s="10"/>
      <c r="I692"/>
      <c r="J692" s="46"/>
      <c r="K692"/>
      <c r="L692" s="10"/>
      <c r="M692" s="13"/>
      <c r="N692" s="13"/>
      <c r="O692" s="13"/>
      <c r="P692" s="13"/>
      <c r="Q692" s="56"/>
      <c r="R692" s="56"/>
      <c r="S692" s="56"/>
      <c r="AR692" s="8"/>
      <c r="AT692"/>
      <c r="AU692"/>
      <c r="AV692"/>
      <c r="AW692"/>
      <c r="AX692"/>
      <c r="AY692"/>
      <c r="AZ692"/>
      <c r="BA692"/>
      <c r="BB692"/>
      <c r="BC692"/>
    </row>
    <row r="693" spans="1:55" s="27" customFormat="1" x14ac:dyDescent="0.25">
      <c r="A693"/>
      <c r="B693"/>
      <c r="C693"/>
      <c r="D693"/>
      <c r="E693"/>
      <c r="F693"/>
      <c r="G693"/>
      <c r="H693" s="10"/>
      <c r="I693"/>
      <c r="J693" s="46"/>
      <c r="K693"/>
      <c r="L693" s="10"/>
      <c r="M693" s="13"/>
      <c r="N693" s="13"/>
      <c r="O693" s="13"/>
      <c r="P693" s="13"/>
      <c r="Q693" s="56"/>
      <c r="R693" s="56"/>
      <c r="S693" s="56"/>
      <c r="AR693" s="8"/>
      <c r="AT693"/>
      <c r="AU693"/>
      <c r="AV693"/>
      <c r="AW693"/>
      <c r="AX693"/>
      <c r="AY693"/>
      <c r="AZ693"/>
      <c r="BA693"/>
      <c r="BB693"/>
      <c r="BC693"/>
    </row>
    <row r="694" spans="1:55" s="27" customFormat="1" x14ac:dyDescent="0.25">
      <c r="A694"/>
      <c r="B694"/>
      <c r="C694"/>
      <c r="D694"/>
      <c r="E694"/>
      <c r="F694"/>
      <c r="G694"/>
      <c r="H694" s="10"/>
      <c r="I694"/>
      <c r="J694" s="46"/>
      <c r="K694"/>
      <c r="L694" s="10"/>
      <c r="M694" s="13"/>
      <c r="N694" s="13"/>
      <c r="O694" s="13"/>
      <c r="P694" s="13"/>
      <c r="Q694" s="56"/>
      <c r="R694" s="56"/>
      <c r="S694" s="56"/>
      <c r="AR694" s="8"/>
      <c r="AT694"/>
      <c r="AU694"/>
      <c r="AV694"/>
      <c r="AW694"/>
      <c r="AX694"/>
      <c r="AY694"/>
      <c r="AZ694"/>
      <c r="BA694"/>
      <c r="BB694"/>
      <c r="BC694"/>
    </row>
    <row r="695" spans="1:55" s="27" customFormat="1" x14ac:dyDescent="0.25">
      <c r="A695"/>
      <c r="B695"/>
      <c r="C695"/>
      <c r="D695"/>
      <c r="E695"/>
      <c r="F695"/>
      <c r="G695"/>
      <c r="H695" s="10"/>
      <c r="I695"/>
      <c r="J695" s="46"/>
      <c r="K695"/>
      <c r="L695" s="10"/>
      <c r="M695" s="13"/>
      <c r="N695" s="13"/>
      <c r="O695" s="13"/>
      <c r="P695" s="13"/>
      <c r="Q695" s="56"/>
      <c r="R695" s="56"/>
      <c r="S695" s="56"/>
      <c r="AR695" s="8"/>
      <c r="AT695"/>
      <c r="AU695"/>
      <c r="AV695"/>
      <c r="AW695"/>
      <c r="AX695"/>
      <c r="AY695"/>
      <c r="AZ695"/>
      <c r="BA695"/>
      <c r="BB695"/>
      <c r="BC695"/>
    </row>
    <row r="696" spans="1:55" s="27" customFormat="1" x14ac:dyDescent="0.25">
      <c r="A696"/>
      <c r="B696"/>
      <c r="C696"/>
      <c r="D696"/>
      <c r="E696"/>
      <c r="F696"/>
      <c r="G696"/>
      <c r="H696" s="10"/>
      <c r="I696"/>
      <c r="J696" s="46"/>
      <c r="K696"/>
      <c r="L696" s="10"/>
      <c r="M696" s="13"/>
      <c r="N696" s="13"/>
      <c r="O696" s="13"/>
      <c r="P696" s="13"/>
      <c r="Q696" s="56"/>
      <c r="R696" s="56"/>
      <c r="S696" s="56"/>
      <c r="AR696" s="8"/>
      <c r="AT696"/>
      <c r="AU696"/>
      <c r="AV696"/>
      <c r="AW696"/>
      <c r="AX696"/>
      <c r="AY696"/>
      <c r="AZ696"/>
      <c r="BA696"/>
      <c r="BB696"/>
      <c r="BC696"/>
    </row>
    <row r="697" spans="1:55" s="27" customFormat="1" x14ac:dyDescent="0.25">
      <c r="A697"/>
      <c r="B697"/>
      <c r="C697"/>
      <c r="D697"/>
      <c r="E697"/>
      <c r="F697"/>
      <c r="G697"/>
      <c r="H697" s="10"/>
      <c r="I697"/>
      <c r="J697" s="46"/>
      <c r="K697"/>
      <c r="L697" s="10"/>
      <c r="M697" s="13"/>
      <c r="N697" s="13"/>
      <c r="O697" s="13"/>
      <c r="P697" s="13"/>
      <c r="Q697" s="56"/>
      <c r="R697" s="56"/>
      <c r="S697" s="56"/>
      <c r="AR697" s="8"/>
      <c r="AT697"/>
      <c r="AU697"/>
      <c r="AV697"/>
      <c r="AW697"/>
      <c r="AX697"/>
      <c r="AY697"/>
      <c r="AZ697"/>
      <c r="BA697"/>
      <c r="BB697"/>
      <c r="BC697"/>
    </row>
    <row r="698" spans="1:55" s="27" customFormat="1" x14ac:dyDescent="0.25">
      <c r="A698"/>
      <c r="B698"/>
      <c r="C698"/>
      <c r="D698"/>
      <c r="E698"/>
      <c r="F698"/>
      <c r="G698"/>
      <c r="H698" s="10"/>
      <c r="I698"/>
      <c r="J698" s="46"/>
      <c r="K698"/>
      <c r="L698" s="10"/>
      <c r="M698" s="13"/>
      <c r="N698" s="13"/>
      <c r="O698" s="13"/>
      <c r="P698" s="13"/>
      <c r="Q698" s="56"/>
      <c r="R698" s="56"/>
      <c r="S698" s="56"/>
      <c r="AR698" s="8"/>
      <c r="AT698"/>
      <c r="AU698"/>
      <c r="AV698"/>
      <c r="AW698"/>
      <c r="AX698"/>
      <c r="AY698"/>
      <c r="AZ698"/>
      <c r="BA698"/>
      <c r="BB698"/>
      <c r="BC698"/>
    </row>
    <row r="699" spans="1:55" s="27" customFormat="1" x14ac:dyDescent="0.25">
      <c r="A699"/>
      <c r="B699"/>
      <c r="C699"/>
      <c r="D699"/>
      <c r="E699"/>
      <c r="F699"/>
      <c r="G699"/>
      <c r="H699" s="10"/>
      <c r="I699"/>
      <c r="J699" s="46"/>
      <c r="K699"/>
      <c r="L699" s="10"/>
      <c r="M699" s="13"/>
      <c r="N699" s="13"/>
      <c r="O699" s="13"/>
      <c r="P699" s="13"/>
      <c r="Q699" s="56"/>
      <c r="R699" s="56"/>
      <c r="S699" s="56"/>
      <c r="AR699" s="8"/>
      <c r="AT699"/>
      <c r="AU699"/>
      <c r="AV699"/>
      <c r="AW699"/>
      <c r="AX699"/>
      <c r="AY699"/>
      <c r="AZ699"/>
      <c r="BA699"/>
      <c r="BB699"/>
      <c r="BC699"/>
    </row>
    <row r="700" spans="1:55" s="27" customFormat="1" x14ac:dyDescent="0.25">
      <c r="A700"/>
      <c r="B700"/>
      <c r="C700"/>
      <c r="D700"/>
      <c r="E700"/>
      <c r="F700"/>
      <c r="G700"/>
      <c r="H700" s="10"/>
      <c r="I700"/>
      <c r="J700" s="46"/>
      <c r="K700"/>
      <c r="L700" s="10"/>
      <c r="M700" s="13"/>
      <c r="N700" s="13"/>
      <c r="O700" s="13"/>
      <c r="P700" s="13"/>
      <c r="Q700" s="56"/>
      <c r="R700" s="56"/>
      <c r="S700" s="56"/>
      <c r="AR700" s="8"/>
      <c r="AT700"/>
      <c r="AU700"/>
      <c r="AV700"/>
      <c r="AW700"/>
      <c r="AX700"/>
      <c r="AY700"/>
      <c r="AZ700"/>
      <c r="BA700"/>
      <c r="BB700"/>
      <c r="BC700"/>
    </row>
    <row r="701" spans="1:55" s="27" customFormat="1" x14ac:dyDescent="0.25">
      <c r="A701"/>
      <c r="B701"/>
      <c r="C701"/>
      <c r="D701"/>
      <c r="E701"/>
      <c r="F701"/>
      <c r="G701"/>
      <c r="H701" s="10"/>
      <c r="I701"/>
      <c r="J701" s="46"/>
      <c r="K701"/>
      <c r="L701" s="10"/>
      <c r="M701" s="13"/>
      <c r="N701" s="13"/>
      <c r="O701" s="13"/>
      <c r="P701" s="13"/>
      <c r="Q701" s="56"/>
      <c r="R701" s="56"/>
      <c r="S701" s="56"/>
      <c r="AR701" s="8"/>
      <c r="AT701"/>
      <c r="AU701"/>
      <c r="AV701"/>
      <c r="AW701"/>
      <c r="AX701"/>
      <c r="AY701"/>
      <c r="AZ701"/>
      <c r="BA701"/>
      <c r="BB701"/>
      <c r="BC701"/>
    </row>
    <row r="702" spans="1:55" s="27" customFormat="1" x14ac:dyDescent="0.25">
      <c r="A702"/>
      <c r="B702"/>
      <c r="C702"/>
      <c r="D702"/>
      <c r="E702"/>
      <c r="F702"/>
      <c r="G702"/>
      <c r="H702" s="10"/>
      <c r="I702"/>
      <c r="J702" s="46"/>
      <c r="K702"/>
      <c r="L702" s="10"/>
      <c r="M702" s="13"/>
      <c r="N702" s="13"/>
      <c r="O702" s="13"/>
      <c r="P702" s="13"/>
      <c r="Q702" s="56"/>
      <c r="R702" s="56"/>
      <c r="S702" s="56"/>
      <c r="AR702" s="8"/>
      <c r="AT702"/>
      <c r="AU702"/>
      <c r="AV702"/>
      <c r="AW702"/>
      <c r="AX702"/>
      <c r="AY702"/>
      <c r="AZ702"/>
      <c r="BA702"/>
      <c r="BB702"/>
      <c r="BC702"/>
    </row>
    <row r="703" spans="1:55" s="27" customFormat="1" x14ac:dyDescent="0.25">
      <c r="A703"/>
      <c r="B703"/>
      <c r="C703"/>
      <c r="D703"/>
      <c r="E703"/>
      <c r="F703"/>
      <c r="G703"/>
      <c r="H703" s="10"/>
      <c r="I703"/>
      <c r="J703" s="46"/>
      <c r="K703"/>
      <c r="L703" s="10"/>
      <c r="M703" s="13"/>
      <c r="N703" s="13"/>
      <c r="O703" s="13"/>
      <c r="P703" s="13"/>
      <c r="Q703" s="56"/>
      <c r="R703" s="56"/>
      <c r="S703" s="56"/>
      <c r="AR703" s="8"/>
      <c r="AT703"/>
      <c r="AU703"/>
      <c r="AV703"/>
      <c r="AW703"/>
      <c r="AX703"/>
      <c r="AY703"/>
      <c r="AZ703"/>
      <c r="BA703"/>
      <c r="BB703"/>
      <c r="BC703"/>
    </row>
    <row r="704" spans="1:55" s="27" customFormat="1" x14ac:dyDescent="0.25">
      <c r="A704"/>
      <c r="B704"/>
      <c r="C704"/>
      <c r="D704"/>
      <c r="E704"/>
      <c r="F704"/>
      <c r="G704"/>
      <c r="H704" s="10"/>
      <c r="I704"/>
      <c r="J704" s="46"/>
      <c r="K704"/>
      <c r="L704" s="10"/>
      <c r="M704" s="13"/>
      <c r="N704" s="13"/>
      <c r="O704" s="13"/>
      <c r="P704" s="13"/>
      <c r="Q704" s="56"/>
      <c r="R704" s="56"/>
      <c r="S704" s="56"/>
      <c r="AR704" s="8"/>
      <c r="AT704"/>
      <c r="AU704"/>
      <c r="AV704"/>
      <c r="AW704"/>
      <c r="AX704"/>
      <c r="AY704"/>
      <c r="AZ704"/>
      <c r="BA704"/>
      <c r="BB704"/>
      <c r="BC704"/>
    </row>
    <row r="705" spans="1:55" s="27" customFormat="1" x14ac:dyDescent="0.25">
      <c r="A705"/>
      <c r="B705"/>
      <c r="C705"/>
      <c r="D705"/>
      <c r="E705"/>
      <c r="F705"/>
      <c r="G705"/>
      <c r="H705" s="10"/>
      <c r="I705"/>
      <c r="J705" s="46"/>
      <c r="K705"/>
      <c r="L705" s="10"/>
      <c r="M705" s="13"/>
      <c r="N705" s="13"/>
      <c r="O705" s="13"/>
      <c r="P705" s="13"/>
      <c r="Q705" s="56"/>
      <c r="R705" s="56"/>
      <c r="S705" s="56"/>
      <c r="AR705" s="8"/>
      <c r="AT705"/>
      <c r="AU705"/>
      <c r="AV705"/>
      <c r="AW705"/>
      <c r="AX705"/>
      <c r="AY705"/>
      <c r="AZ705"/>
      <c r="BA705"/>
      <c r="BB705"/>
      <c r="BC705"/>
    </row>
    <row r="706" spans="1:55" s="27" customFormat="1" x14ac:dyDescent="0.25">
      <c r="A706"/>
      <c r="B706"/>
      <c r="C706"/>
      <c r="D706"/>
      <c r="E706"/>
      <c r="F706"/>
      <c r="G706"/>
      <c r="H706" s="10"/>
      <c r="I706"/>
      <c r="J706" s="46"/>
      <c r="K706"/>
      <c r="L706" s="10"/>
      <c r="M706" s="13"/>
      <c r="N706" s="13"/>
      <c r="O706" s="13"/>
      <c r="P706" s="13"/>
      <c r="Q706" s="56"/>
      <c r="R706" s="56"/>
      <c r="S706" s="56"/>
      <c r="AR706" s="8"/>
      <c r="AT706"/>
      <c r="AU706"/>
      <c r="AV706"/>
      <c r="AW706"/>
      <c r="AX706"/>
      <c r="AY706"/>
      <c r="AZ706"/>
      <c r="BA706"/>
      <c r="BB706"/>
      <c r="BC706"/>
    </row>
    <row r="707" spans="1:55" s="27" customFormat="1" x14ac:dyDescent="0.25">
      <c r="A707"/>
      <c r="B707"/>
      <c r="C707"/>
      <c r="D707"/>
      <c r="E707"/>
      <c r="F707"/>
      <c r="G707"/>
      <c r="H707" s="10"/>
      <c r="I707"/>
      <c r="J707" s="46"/>
      <c r="K707"/>
      <c r="L707" s="10"/>
      <c r="M707" s="13"/>
      <c r="N707" s="13"/>
      <c r="O707" s="13"/>
      <c r="P707" s="13"/>
      <c r="Q707" s="56"/>
      <c r="R707" s="56"/>
      <c r="S707" s="56"/>
      <c r="AR707" s="8"/>
      <c r="AT707"/>
      <c r="AU707"/>
      <c r="AV707"/>
      <c r="AW707"/>
      <c r="AX707"/>
      <c r="AY707"/>
      <c r="AZ707"/>
      <c r="BA707"/>
      <c r="BB707"/>
      <c r="BC707"/>
    </row>
    <row r="708" spans="1:55" s="27" customFormat="1" x14ac:dyDescent="0.25">
      <c r="A708"/>
      <c r="B708"/>
      <c r="C708"/>
      <c r="D708"/>
      <c r="E708"/>
      <c r="F708"/>
      <c r="G708"/>
      <c r="H708" s="10"/>
      <c r="I708"/>
      <c r="J708" s="46"/>
      <c r="K708"/>
      <c r="L708" s="10"/>
      <c r="M708" s="13"/>
      <c r="N708" s="13"/>
      <c r="O708" s="13"/>
      <c r="P708" s="13"/>
      <c r="Q708" s="56"/>
      <c r="R708" s="56"/>
      <c r="S708" s="56"/>
      <c r="AR708" s="8"/>
      <c r="AT708"/>
      <c r="AU708"/>
      <c r="AV708"/>
      <c r="AW708"/>
      <c r="AX708"/>
      <c r="AY708"/>
      <c r="AZ708"/>
      <c r="BA708"/>
      <c r="BB708"/>
      <c r="BC708"/>
    </row>
    <row r="709" spans="1:55" s="27" customFormat="1" x14ac:dyDescent="0.25">
      <c r="A709"/>
      <c r="B709"/>
      <c r="C709"/>
      <c r="D709"/>
      <c r="E709"/>
      <c r="F709"/>
      <c r="G709"/>
      <c r="H709" s="10"/>
      <c r="I709"/>
      <c r="J709" s="46"/>
      <c r="K709"/>
      <c r="L709" s="10"/>
      <c r="M709" s="13"/>
      <c r="N709" s="13"/>
      <c r="O709" s="13"/>
      <c r="P709" s="13"/>
      <c r="Q709" s="56"/>
      <c r="R709" s="56"/>
      <c r="S709" s="56"/>
      <c r="AR709" s="8"/>
      <c r="AT709"/>
      <c r="AU709"/>
      <c r="AV709"/>
      <c r="AW709"/>
      <c r="AX709"/>
      <c r="AY709"/>
      <c r="AZ709"/>
      <c r="BA709"/>
      <c r="BB709"/>
      <c r="BC709"/>
    </row>
    <row r="710" spans="1:55" s="27" customFormat="1" x14ac:dyDescent="0.25">
      <c r="A710"/>
      <c r="B710"/>
      <c r="C710"/>
      <c r="D710"/>
      <c r="E710"/>
      <c r="F710"/>
      <c r="G710"/>
      <c r="H710" s="10"/>
      <c r="I710"/>
      <c r="J710" s="46"/>
      <c r="K710"/>
      <c r="L710" s="10"/>
      <c r="M710" s="13"/>
      <c r="N710" s="13"/>
      <c r="O710" s="13"/>
      <c r="P710" s="13"/>
      <c r="Q710" s="56"/>
      <c r="R710" s="56"/>
      <c r="S710" s="56"/>
      <c r="AR710" s="8"/>
      <c r="AT710"/>
      <c r="AU710"/>
      <c r="AV710"/>
      <c r="AW710"/>
      <c r="AX710"/>
      <c r="AY710"/>
      <c r="AZ710"/>
      <c r="BA710"/>
      <c r="BB710"/>
      <c r="BC710"/>
    </row>
    <row r="711" spans="1:55" s="27" customFormat="1" x14ac:dyDescent="0.25">
      <c r="A711"/>
      <c r="B711"/>
      <c r="C711"/>
      <c r="D711"/>
      <c r="E711"/>
      <c r="F711"/>
      <c r="G711"/>
      <c r="H711" s="10"/>
      <c r="I711"/>
      <c r="J711" s="46"/>
      <c r="K711"/>
      <c r="L711" s="10"/>
      <c r="M711" s="13"/>
      <c r="N711" s="13"/>
      <c r="O711" s="13"/>
      <c r="P711" s="13"/>
      <c r="Q711" s="56"/>
      <c r="R711" s="56"/>
      <c r="S711" s="56"/>
      <c r="AR711" s="8"/>
      <c r="AT711"/>
      <c r="AU711"/>
      <c r="AV711"/>
      <c r="AW711"/>
      <c r="AX711"/>
      <c r="AY711"/>
      <c r="AZ711"/>
      <c r="BA711"/>
      <c r="BB711"/>
      <c r="BC711"/>
    </row>
    <row r="712" spans="1:55" s="27" customFormat="1" x14ac:dyDescent="0.25">
      <c r="A712"/>
      <c r="B712"/>
      <c r="C712"/>
      <c r="D712"/>
      <c r="E712"/>
      <c r="F712"/>
      <c r="G712"/>
      <c r="H712" s="10"/>
      <c r="I712"/>
      <c r="J712" s="46"/>
      <c r="K712"/>
      <c r="L712" s="10"/>
      <c r="M712" s="13"/>
      <c r="N712" s="13"/>
      <c r="O712" s="13"/>
      <c r="P712" s="13"/>
      <c r="Q712" s="56"/>
      <c r="R712" s="56"/>
      <c r="S712" s="56"/>
      <c r="AR712" s="8"/>
      <c r="AT712"/>
      <c r="AU712"/>
      <c r="AV712"/>
      <c r="AW712"/>
      <c r="AX712"/>
      <c r="AY712"/>
      <c r="AZ712"/>
      <c r="BA712"/>
      <c r="BB712"/>
      <c r="BC712"/>
    </row>
    <row r="713" spans="1:55" s="27" customFormat="1" x14ac:dyDescent="0.25">
      <c r="A713"/>
      <c r="B713"/>
      <c r="C713"/>
      <c r="D713"/>
      <c r="E713"/>
      <c r="F713"/>
      <c r="G713"/>
      <c r="H713" s="10"/>
      <c r="I713"/>
      <c r="J713" s="46"/>
      <c r="K713"/>
      <c r="L713" s="10"/>
      <c r="M713" s="13"/>
      <c r="N713" s="13"/>
      <c r="O713" s="13"/>
      <c r="P713" s="13"/>
      <c r="Q713" s="56"/>
      <c r="R713" s="56"/>
      <c r="S713" s="56"/>
      <c r="AR713" s="8"/>
      <c r="AT713"/>
      <c r="AU713"/>
      <c r="AV713"/>
      <c r="AW713"/>
      <c r="AX713"/>
      <c r="AY713"/>
      <c r="AZ713"/>
      <c r="BA713"/>
      <c r="BB713"/>
      <c r="BC713"/>
    </row>
    <row r="714" spans="1:55" s="27" customFormat="1" x14ac:dyDescent="0.25">
      <c r="A714"/>
      <c r="B714"/>
      <c r="C714"/>
      <c r="D714"/>
      <c r="E714"/>
      <c r="F714"/>
      <c r="G714"/>
      <c r="H714" s="10"/>
      <c r="I714"/>
      <c r="J714" s="46"/>
      <c r="K714"/>
      <c r="L714" s="10"/>
      <c r="M714" s="13"/>
      <c r="N714" s="13"/>
      <c r="O714" s="13"/>
      <c r="P714" s="13"/>
      <c r="Q714" s="56"/>
      <c r="R714" s="56"/>
      <c r="S714" s="56"/>
      <c r="AR714" s="8"/>
      <c r="AT714"/>
      <c r="AU714"/>
      <c r="AV714"/>
      <c r="AW714"/>
      <c r="AX714"/>
      <c r="AY714"/>
      <c r="AZ714"/>
      <c r="BA714"/>
      <c r="BB714"/>
      <c r="BC714"/>
    </row>
    <row r="715" spans="1:55" s="27" customFormat="1" x14ac:dyDescent="0.25">
      <c r="A715"/>
      <c r="B715"/>
      <c r="C715"/>
      <c r="D715"/>
      <c r="E715"/>
      <c r="F715"/>
      <c r="G715"/>
      <c r="H715" s="10"/>
      <c r="I715"/>
      <c r="J715" s="46"/>
      <c r="K715"/>
      <c r="L715" s="10"/>
      <c r="M715" s="13"/>
      <c r="N715" s="13"/>
      <c r="O715" s="13"/>
      <c r="P715" s="13"/>
      <c r="Q715" s="56"/>
      <c r="R715" s="56"/>
      <c r="S715" s="56"/>
      <c r="AR715" s="8"/>
      <c r="AT715"/>
      <c r="AU715"/>
      <c r="AV715"/>
      <c r="AW715"/>
      <c r="AX715"/>
      <c r="AY715"/>
      <c r="AZ715"/>
      <c r="BA715"/>
      <c r="BB715"/>
      <c r="BC715"/>
    </row>
    <row r="716" spans="1:55" s="27" customFormat="1" x14ac:dyDescent="0.25">
      <c r="A716"/>
      <c r="B716"/>
      <c r="C716"/>
      <c r="D716"/>
      <c r="E716"/>
      <c r="F716"/>
      <c r="G716"/>
      <c r="H716" s="10"/>
      <c r="I716"/>
      <c r="J716" s="46"/>
      <c r="K716"/>
      <c r="L716" s="10"/>
      <c r="M716" s="13"/>
      <c r="N716" s="13"/>
      <c r="O716" s="13"/>
      <c r="P716" s="13"/>
      <c r="Q716" s="56"/>
      <c r="R716" s="56"/>
      <c r="S716" s="56"/>
      <c r="AR716" s="8"/>
      <c r="AT716"/>
      <c r="AU716"/>
      <c r="AV716"/>
      <c r="AW716"/>
      <c r="AX716"/>
      <c r="AY716"/>
      <c r="AZ716"/>
      <c r="BA716"/>
      <c r="BB716"/>
      <c r="BC716"/>
    </row>
    <row r="717" spans="1:55" s="27" customFormat="1" x14ac:dyDescent="0.25">
      <c r="A717"/>
      <c r="B717"/>
      <c r="C717"/>
      <c r="D717"/>
      <c r="E717"/>
      <c r="F717"/>
      <c r="G717"/>
      <c r="H717" s="10"/>
      <c r="I717"/>
      <c r="J717" s="46"/>
      <c r="K717"/>
      <c r="L717" s="10"/>
      <c r="M717" s="13"/>
      <c r="N717" s="13"/>
      <c r="O717" s="13"/>
      <c r="P717" s="13"/>
      <c r="Q717" s="56"/>
      <c r="R717" s="56"/>
      <c r="S717" s="56"/>
      <c r="AR717" s="8"/>
      <c r="AT717"/>
      <c r="AU717"/>
      <c r="AV717"/>
      <c r="AW717"/>
      <c r="AX717"/>
      <c r="AY717"/>
      <c r="AZ717"/>
      <c r="BA717"/>
      <c r="BB717"/>
      <c r="BC717"/>
    </row>
    <row r="718" spans="1:55" s="27" customFormat="1" x14ac:dyDescent="0.25">
      <c r="A718"/>
      <c r="B718"/>
      <c r="C718"/>
      <c r="D718"/>
      <c r="E718"/>
      <c r="F718"/>
      <c r="G718"/>
      <c r="H718" s="10"/>
      <c r="I718"/>
      <c r="J718" s="46"/>
      <c r="K718"/>
      <c r="L718" s="10"/>
      <c r="M718" s="13"/>
      <c r="N718" s="13"/>
      <c r="O718" s="13"/>
      <c r="P718" s="13"/>
      <c r="Q718" s="56"/>
      <c r="R718" s="56"/>
      <c r="S718" s="56"/>
      <c r="AR718" s="8"/>
      <c r="AT718"/>
      <c r="AU718"/>
      <c r="AV718"/>
      <c r="AW718"/>
      <c r="AX718"/>
      <c r="AY718"/>
      <c r="AZ718"/>
      <c r="BA718"/>
      <c r="BB718"/>
      <c r="BC718"/>
    </row>
    <row r="719" spans="1:55" s="27" customFormat="1" x14ac:dyDescent="0.25">
      <c r="A719"/>
      <c r="B719"/>
      <c r="C719"/>
      <c r="D719"/>
      <c r="E719"/>
      <c r="F719"/>
      <c r="G719"/>
      <c r="H719" s="10"/>
      <c r="I719"/>
      <c r="J719" s="46"/>
      <c r="K719"/>
      <c r="L719" s="10"/>
      <c r="M719" s="13"/>
      <c r="N719" s="13"/>
      <c r="O719" s="13"/>
      <c r="P719" s="13"/>
      <c r="Q719" s="56"/>
      <c r="R719" s="56"/>
      <c r="S719" s="56"/>
      <c r="AR719" s="8"/>
      <c r="AT719"/>
      <c r="AU719"/>
      <c r="AV719"/>
      <c r="AW719"/>
      <c r="AX719"/>
      <c r="AY719"/>
      <c r="AZ719"/>
      <c r="BA719"/>
      <c r="BB719"/>
      <c r="BC719"/>
    </row>
    <row r="720" spans="1:55" s="27" customFormat="1" x14ac:dyDescent="0.25">
      <c r="A720"/>
      <c r="B720"/>
      <c r="C720"/>
      <c r="D720"/>
      <c r="E720"/>
      <c r="F720"/>
      <c r="G720"/>
      <c r="H720" s="10"/>
      <c r="I720"/>
      <c r="J720" s="46"/>
      <c r="K720"/>
      <c r="L720" s="10"/>
      <c r="M720" s="13"/>
      <c r="N720" s="13"/>
      <c r="O720" s="13"/>
      <c r="P720" s="13"/>
      <c r="Q720" s="56"/>
      <c r="R720" s="56"/>
      <c r="S720" s="56"/>
      <c r="AR720" s="8"/>
      <c r="AT720"/>
      <c r="AU720"/>
      <c r="AV720"/>
      <c r="AW720"/>
      <c r="AX720"/>
      <c r="AY720"/>
      <c r="AZ720"/>
      <c r="BA720"/>
      <c r="BB720"/>
      <c r="BC720"/>
    </row>
    <row r="721" spans="1:55" s="27" customFormat="1" x14ac:dyDescent="0.25">
      <c r="A721"/>
      <c r="B721"/>
      <c r="C721"/>
      <c r="D721"/>
      <c r="E721"/>
      <c r="F721"/>
      <c r="G721"/>
      <c r="H721" s="10"/>
      <c r="I721"/>
      <c r="J721" s="46"/>
      <c r="K721"/>
      <c r="L721" s="10"/>
      <c r="M721" s="13"/>
      <c r="N721" s="13"/>
      <c r="O721" s="13"/>
      <c r="P721" s="13"/>
      <c r="Q721" s="56"/>
      <c r="R721" s="56"/>
      <c r="S721" s="56"/>
      <c r="AR721" s="8"/>
      <c r="AT721"/>
      <c r="AU721"/>
      <c r="AV721"/>
      <c r="AW721"/>
      <c r="AX721"/>
      <c r="AY721"/>
      <c r="AZ721"/>
      <c r="BA721"/>
      <c r="BB721"/>
      <c r="BC721"/>
    </row>
    <row r="722" spans="1:55" s="27" customFormat="1" x14ac:dyDescent="0.25">
      <c r="A722"/>
      <c r="B722"/>
      <c r="C722"/>
      <c r="D722"/>
      <c r="E722"/>
      <c r="F722"/>
      <c r="G722"/>
      <c r="H722" s="10"/>
      <c r="I722"/>
      <c r="J722" s="46"/>
      <c r="K722"/>
      <c r="L722" s="10"/>
      <c r="M722" s="13"/>
      <c r="N722" s="13"/>
      <c r="O722" s="13"/>
      <c r="P722" s="13"/>
      <c r="Q722" s="56"/>
      <c r="R722" s="56"/>
      <c r="S722" s="56"/>
      <c r="AR722" s="8"/>
      <c r="AT722"/>
      <c r="AU722"/>
      <c r="AV722"/>
      <c r="AW722"/>
      <c r="AX722"/>
      <c r="AY722"/>
      <c r="AZ722"/>
      <c r="BA722"/>
      <c r="BB722"/>
      <c r="BC722"/>
    </row>
    <row r="723" spans="1:55" s="27" customFormat="1" x14ac:dyDescent="0.25">
      <c r="A723"/>
      <c r="B723"/>
      <c r="C723"/>
      <c r="D723"/>
      <c r="E723"/>
      <c r="F723"/>
      <c r="G723"/>
      <c r="H723" s="10"/>
      <c r="I723"/>
      <c r="J723" s="46"/>
      <c r="K723"/>
      <c r="L723" s="10"/>
      <c r="M723" s="13"/>
      <c r="N723" s="13"/>
      <c r="O723" s="13"/>
      <c r="P723" s="13"/>
      <c r="Q723" s="56"/>
      <c r="R723" s="56"/>
      <c r="S723" s="56"/>
      <c r="AR723" s="8"/>
      <c r="AT723"/>
      <c r="AU723"/>
      <c r="AV723"/>
      <c r="AW723"/>
      <c r="AX723"/>
      <c r="AY723"/>
      <c r="AZ723"/>
      <c r="BA723"/>
      <c r="BB723"/>
      <c r="BC723"/>
    </row>
    <row r="724" spans="1:55" s="27" customFormat="1" x14ac:dyDescent="0.25">
      <c r="A724"/>
      <c r="B724"/>
      <c r="C724"/>
      <c r="D724"/>
      <c r="E724"/>
      <c r="F724"/>
      <c r="G724"/>
      <c r="H724" s="10"/>
      <c r="I724"/>
      <c r="J724" s="46"/>
      <c r="K724"/>
      <c r="L724" s="10"/>
      <c r="M724" s="13"/>
      <c r="N724" s="13"/>
      <c r="O724" s="13"/>
      <c r="P724" s="13"/>
      <c r="Q724" s="56"/>
      <c r="R724" s="56"/>
      <c r="S724" s="56"/>
      <c r="AR724" s="8"/>
      <c r="AT724"/>
      <c r="AU724"/>
      <c r="AV724"/>
      <c r="AW724"/>
      <c r="AX724"/>
      <c r="AY724"/>
      <c r="AZ724"/>
      <c r="BA724"/>
      <c r="BB724"/>
      <c r="BC724"/>
    </row>
    <row r="725" spans="1:55" s="27" customFormat="1" x14ac:dyDescent="0.25">
      <c r="A725"/>
      <c r="B725"/>
      <c r="C725"/>
      <c r="D725"/>
      <c r="E725"/>
      <c r="F725"/>
      <c r="G725"/>
      <c r="H725" s="10"/>
      <c r="I725"/>
      <c r="J725" s="46"/>
      <c r="K725"/>
      <c r="L725" s="10"/>
      <c r="M725" s="13"/>
      <c r="N725" s="13"/>
      <c r="O725" s="13"/>
      <c r="P725" s="13"/>
      <c r="Q725" s="56"/>
      <c r="R725" s="56"/>
      <c r="S725" s="56"/>
      <c r="AR725" s="8"/>
      <c r="AT725"/>
      <c r="AU725"/>
      <c r="AV725"/>
      <c r="AW725"/>
      <c r="AX725"/>
      <c r="AY725"/>
      <c r="AZ725"/>
      <c r="BA725"/>
      <c r="BB725"/>
      <c r="BC725"/>
    </row>
    <row r="726" spans="1:55" s="27" customFormat="1" x14ac:dyDescent="0.25">
      <c r="A726"/>
      <c r="B726"/>
      <c r="C726"/>
      <c r="D726"/>
      <c r="E726"/>
      <c r="F726"/>
      <c r="G726"/>
      <c r="H726" s="10"/>
      <c r="I726"/>
      <c r="J726" s="46"/>
      <c r="K726"/>
      <c r="L726" s="10"/>
      <c r="M726" s="13"/>
      <c r="N726" s="13"/>
      <c r="O726" s="13"/>
      <c r="P726" s="13"/>
      <c r="Q726" s="56"/>
      <c r="R726" s="56"/>
      <c r="S726" s="56"/>
      <c r="AR726" s="8"/>
      <c r="AT726"/>
      <c r="AU726"/>
      <c r="AV726"/>
      <c r="AW726"/>
      <c r="AX726"/>
      <c r="AY726"/>
      <c r="AZ726"/>
      <c r="BA726"/>
      <c r="BB726"/>
      <c r="BC726"/>
    </row>
    <row r="727" spans="1:55" s="27" customFormat="1" x14ac:dyDescent="0.25">
      <c r="A727"/>
      <c r="B727"/>
      <c r="C727"/>
      <c r="D727"/>
      <c r="E727"/>
      <c r="F727"/>
      <c r="G727"/>
      <c r="H727" s="10"/>
      <c r="I727"/>
      <c r="J727" s="46"/>
      <c r="K727"/>
      <c r="L727" s="10"/>
      <c r="M727" s="13"/>
      <c r="N727" s="13"/>
      <c r="O727" s="13"/>
      <c r="P727" s="13"/>
      <c r="Q727" s="56"/>
      <c r="R727" s="56"/>
      <c r="S727" s="56"/>
      <c r="AR727" s="8"/>
      <c r="AT727"/>
      <c r="AU727"/>
      <c r="AV727"/>
      <c r="AW727"/>
      <c r="AX727"/>
      <c r="AY727"/>
      <c r="AZ727"/>
      <c r="BA727"/>
      <c r="BB727"/>
      <c r="BC727"/>
    </row>
    <row r="728" spans="1:55" s="27" customFormat="1" x14ac:dyDescent="0.25">
      <c r="A728"/>
      <c r="B728"/>
      <c r="C728"/>
      <c r="D728"/>
      <c r="E728"/>
      <c r="F728"/>
      <c r="G728"/>
      <c r="H728" s="10"/>
      <c r="I728"/>
      <c r="J728" s="46"/>
      <c r="K728"/>
      <c r="L728" s="10"/>
      <c r="M728" s="13"/>
      <c r="N728" s="13"/>
      <c r="O728" s="13"/>
      <c r="P728" s="13"/>
      <c r="Q728" s="56"/>
      <c r="R728" s="56"/>
      <c r="S728" s="56"/>
      <c r="AR728" s="8"/>
      <c r="AT728"/>
      <c r="AU728"/>
      <c r="AV728"/>
      <c r="AW728"/>
      <c r="AX728"/>
      <c r="AY728"/>
      <c r="AZ728"/>
      <c r="BA728"/>
      <c r="BB728"/>
      <c r="BC728"/>
    </row>
    <row r="729" spans="1:55" s="27" customFormat="1" x14ac:dyDescent="0.25">
      <c r="A729"/>
      <c r="B729"/>
      <c r="C729"/>
      <c r="D729"/>
      <c r="E729"/>
      <c r="F729"/>
      <c r="G729"/>
      <c r="H729" s="10"/>
      <c r="I729"/>
      <c r="J729" s="46"/>
      <c r="K729"/>
      <c r="L729" s="10"/>
      <c r="M729" s="13"/>
      <c r="N729" s="13"/>
      <c r="O729" s="13"/>
      <c r="P729" s="13"/>
      <c r="Q729" s="56"/>
      <c r="R729" s="56"/>
      <c r="S729" s="56"/>
      <c r="AR729" s="8"/>
      <c r="AT729"/>
      <c r="AU729"/>
      <c r="AV729"/>
      <c r="AW729"/>
      <c r="AX729"/>
      <c r="AY729"/>
      <c r="AZ729"/>
      <c r="BA729"/>
      <c r="BB729"/>
      <c r="BC729"/>
    </row>
    <row r="730" spans="1:55" s="27" customFormat="1" x14ac:dyDescent="0.25">
      <c r="A730"/>
      <c r="B730"/>
      <c r="C730"/>
      <c r="D730"/>
      <c r="E730"/>
      <c r="F730"/>
      <c r="G730"/>
      <c r="H730" s="10"/>
      <c r="I730"/>
      <c r="J730" s="46"/>
      <c r="K730"/>
      <c r="L730" s="10"/>
      <c r="M730" s="13"/>
      <c r="N730" s="13"/>
      <c r="O730" s="13"/>
      <c r="P730" s="13"/>
      <c r="Q730" s="56"/>
      <c r="R730" s="56"/>
      <c r="S730" s="56"/>
      <c r="AR730" s="8"/>
      <c r="AT730"/>
      <c r="AU730"/>
      <c r="AV730"/>
      <c r="AW730"/>
      <c r="AX730"/>
      <c r="AY730"/>
      <c r="AZ730"/>
      <c r="BA730"/>
      <c r="BB730"/>
      <c r="BC730"/>
    </row>
    <row r="731" spans="1:55" s="27" customFormat="1" x14ac:dyDescent="0.25">
      <c r="A731"/>
      <c r="B731"/>
      <c r="C731"/>
      <c r="D731"/>
      <c r="E731"/>
      <c r="F731"/>
      <c r="G731"/>
      <c r="H731" s="10"/>
      <c r="I731"/>
      <c r="J731" s="46"/>
      <c r="K731"/>
      <c r="L731" s="10"/>
      <c r="M731" s="13"/>
      <c r="N731" s="13"/>
      <c r="O731" s="13"/>
      <c r="P731" s="13"/>
      <c r="Q731" s="56"/>
      <c r="R731" s="56"/>
      <c r="S731" s="56"/>
      <c r="AR731" s="8"/>
      <c r="AT731"/>
      <c r="AU731"/>
      <c r="AV731"/>
      <c r="AW731"/>
      <c r="AX731"/>
      <c r="AY731"/>
      <c r="AZ731"/>
      <c r="BA731"/>
      <c r="BB731"/>
      <c r="BC731"/>
    </row>
    <row r="732" spans="1:55" s="27" customFormat="1" x14ac:dyDescent="0.25">
      <c r="A732"/>
      <c r="B732"/>
      <c r="C732"/>
      <c r="D732"/>
      <c r="E732"/>
      <c r="F732"/>
      <c r="G732"/>
      <c r="H732" s="10"/>
      <c r="I732"/>
      <c r="J732" s="46"/>
      <c r="K732"/>
      <c r="L732" s="10"/>
      <c r="M732" s="13"/>
      <c r="N732" s="13"/>
      <c r="O732" s="13"/>
      <c r="P732" s="13"/>
      <c r="Q732" s="56"/>
      <c r="R732" s="56"/>
      <c r="S732" s="56"/>
      <c r="AR732" s="8"/>
      <c r="AT732"/>
      <c r="AU732"/>
      <c r="AV732"/>
      <c r="AW732"/>
      <c r="AX732"/>
      <c r="AY732"/>
      <c r="AZ732"/>
      <c r="BA732"/>
      <c r="BB732"/>
      <c r="BC732"/>
    </row>
    <row r="733" spans="1:55" s="27" customFormat="1" x14ac:dyDescent="0.25">
      <c r="A733"/>
      <c r="B733"/>
      <c r="C733"/>
      <c r="D733"/>
      <c r="E733"/>
      <c r="F733"/>
      <c r="G733"/>
      <c r="H733" s="10"/>
      <c r="I733"/>
      <c r="J733" s="46"/>
      <c r="K733"/>
      <c r="L733" s="10"/>
      <c r="M733" s="13"/>
      <c r="N733" s="13"/>
      <c r="O733" s="13"/>
      <c r="P733" s="13"/>
      <c r="Q733" s="56"/>
      <c r="R733" s="56"/>
      <c r="S733" s="56"/>
      <c r="AR733" s="8"/>
      <c r="AT733"/>
      <c r="AU733"/>
      <c r="AV733"/>
      <c r="AW733"/>
      <c r="AX733"/>
      <c r="AY733"/>
      <c r="AZ733"/>
      <c r="BA733"/>
      <c r="BB733"/>
      <c r="BC733"/>
    </row>
    <row r="734" spans="1:55" s="27" customFormat="1" x14ac:dyDescent="0.25">
      <c r="A734"/>
      <c r="B734"/>
      <c r="C734"/>
      <c r="D734"/>
      <c r="E734"/>
      <c r="F734"/>
      <c r="G734"/>
      <c r="H734" s="10"/>
      <c r="I734"/>
      <c r="J734" s="46"/>
      <c r="K734"/>
      <c r="L734" s="10"/>
      <c r="M734" s="13"/>
      <c r="N734" s="13"/>
      <c r="O734" s="13"/>
      <c r="P734" s="13"/>
      <c r="Q734" s="56"/>
      <c r="R734" s="56"/>
      <c r="S734" s="56"/>
      <c r="AR734" s="8"/>
      <c r="AT734"/>
      <c r="AU734"/>
      <c r="AV734"/>
      <c r="AW734"/>
      <c r="AX734"/>
      <c r="AY734"/>
      <c r="AZ734"/>
      <c r="BA734"/>
      <c r="BB734"/>
      <c r="BC734"/>
    </row>
    <row r="735" spans="1:55" s="27" customFormat="1" x14ac:dyDescent="0.25">
      <c r="A735"/>
      <c r="B735"/>
      <c r="C735"/>
      <c r="D735"/>
      <c r="E735"/>
      <c r="F735"/>
      <c r="G735"/>
      <c r="H735" s="10"/>
      <c r="I735"/>
      <c r="J735" s="46"/>
      <c r="K735"/>
      <c r="L735" s="10"/>
      <c r="M735" s="13"/>
      <c r="N735" s="13"/>
      <c r="O735" s="13"/>
      <c r="P735" s="13"/>
      <c r="Q735" s="56"/>
      <c r="R735" s="56"/>
      <c r="S735" s="56"/>
      <c r="AR735" s="8"/>
      <c r="AT735"/>
      <c r="AU735"/>
      <c r="AV735"/>
      <c r="AW735"/>
      <c r="AX735"/>
      <c r="AY735"/>
      <c r="AZ735"/>
      <c r="BA735"/>
      <c r="BB735"/>
      <c r="BC735"/>
    </row>
    <row r="736" spans="1:55" s="27" customFormat="1" x14ac:dyDescent="0.25">
      <c r="A736"/>
      <c r="B736"/>
      <c r="C736"/>
      <c r="D736"/>
      <c r="E736"/>
      <c r="F736"/>
      <c r="G736"/>
      <c r="H736" s="10"/>
      <c r="I736"/>
      <c r="J736" s="46"/>
      <c r="K736"/>
      <c r="L736" s="10"/>
      <c r="M736" s="13"/>
      <c r="N736" s="13"/>
      <c r="O736" s="13"/>
      <c r="P736" s="13"/>
      <c r="Q736" s="56"/>
      <c r="R736" s="56"/>
      <c r="S736" s="56"/>
      <c r="AR736" s="8"/>
      <c r="AT736"/>
      <c r="AU736"/>
      <c r="AV736"/>
      <c r="AW736"/>
      <c r="AX736"/>
      <c r="AY736"/>
      <c r="AZ736"/>
      <c r="BA736"/>
      <c r="BB736"/>
      <c r="BC736"/>
    </row>
    <row r="737" spans="1:55" s="27" customFormat="1" x14ac:dyDescent="0.25">
      <c r="A737"/>
      <c r="B737"/>
      <c r="C737"/>
      <c r="D737"/>
      <c r="E737"/>
      <c r="F737"/>
      <c r="G737"/>
      <c r="H737" s="10"/>
      <c r="I737"/>
      <c r="J737" s="46"/>
      <c r="K737"/>
      <c r="L737" s="10"/>
      <c r="M737" s="13"/>
      <c r="N737" s="13"/>
      <c r="O737" s="13"/>
      <c r="P737" s="13"/>
      <c r="Q737" s="56"/>
      <c r="R737" s="56"/>
      <c r="S737" s="56"/>
      <c r="AR737" s="8"/>
      <c r="AT737"/>
      <c r="AU737"/>
      <c r="AV737"/>
      <c r="AW737"/>
      <c r="AX737"/>
      <c r="AY737"/>
      <c r="AZ737"/>
      <c r="BA737"/>
      <c r="BB737"/>
      <c r="BC737"/>
    </row>
    <row r="738" spans="1:55" s="27" customFormat="1" x14ac:dyDescent="0.25">
      <c r="A738"/>
      <c r="B738"/>
      <c r="C738"/>
      <c r="D738"/>
      <c r="E738"/>
      <c r="F738"/>
      <c r="G738"/>
      <c r="H738" s="10"/>
      <c r="I738"/>
      <c r="J738" s="46"/>
      <c r="K738"/>
      <c r="L738" s="10"/>
      <c r="M738" s="13"/>
      <c r="N738" s="13"/>
      <c r="O738" s="13"/>
      <c r="P738" s="13"/>
      <c r="Q738" s="56"/>
      <c r="R738" s="56"/>
      <c r="S738" s="56"/>
      <c r="AR738" s="8"/>
      <c r="AT738"/>
      <c r="AU738"/>
      <c r="AV738"/>
      <c r="AW738"/>
      <c r="AX738"/>
      <c r="AY738"/>
      <c r="AZ738"/>
      <c r="BA738"/>
      <c r="BB738"/>
      <c r="BC738"/>
    </row>
    <row r="739" spans="1:55" s="27" customFormat="1" x14ac:dyDescent="0.25">
      <c r="A739"/>
      <c r="B739"/>
      <c r="C739"/>
      <c r="D739"/>
      <c r="E739"/>
      <c r="F739"/>
      <c r="G739"/>
      <c r="H739" s="10"/>
      <c r="I739"/>
      <c r="J739" s="46"/>
      <c r="K739"/>
      <c r="L739" s="10"/>
      <c r="M739" s="13"/>
      <c r="N739" s="13"/>
      <c r="O739" s="13"/>
      <c r="P739" s="13"/>
      <c r="Q739" s="56"/>
      <c r="R739" s="56"/>
      <c r="S739" s="56"/>
      <c r="AR739" s="8"/>
      <c r="AT739"/>
      <c r="AU739"/>
      <c r="AV739"/>
      <c r="AW739"/>
      <c r="AX739"/>
      <c r="AY739"/>
      <c r="AZ739"/>
      <c r="BA739"/>
      <c r="BB739"/>
      <c r="BC739"/>
    </row>
    <row r="740" spans="1:55" s="27" customFormat="1" x14ac:dyDescent="0.25">
      <c r="A740"/>
      <c r="B740"/>
      <c r="C740"/>
      <c r="D740"/>
      <c r="E740"/>
      <c r="F740"/>
      <c r="G740"/>
      <c r="H740" s="10"/>
      <c r="I740"/>
      <c r="J740" s="46"/>
      <c r="K740"/>
      <c r="L740" s="10"/>
      <c r="M740" s="13"/>
      <c r="N740" s="13"/>
      <c r="O740" s="13"/>
      <c r="P740" s="13"/>
      <c r="Q740" s="56"/>
      <c r="R740" s="56"/>
      <c r="S740" s="56"/>
      <c r="AR740" s="8"/>
      <c r="AT740"/>
      <c r="AU740"/>
      <c r="AV740"/>
      <c r="AW740"/>
      <c r="AX740"/>
      <c r="AY740"/>
      <c r="AZ740"/>
      <c r="BA740"/>
      <c r="BB740"/>
      <c r="BC740"/>
    </row>
    <row r="741" spans="1:55" s="27" customFormat="1" x14ac:dyDescent="0.25">
      <c r="A741"/>
      <c r="B741"/>
      <c r="C741"/>
      <c r="D741"/>
      <c r="E741"/>
      <c r="F741"/>
      <c r="G741"/>
      <c r="H741" s="10"/>
      <c r="I741"/>
      <c r="J741" s="46"/>
      <c r="K741"/>
      <c r="L741" s="10"/>
      <c r="M741" s="13"/>
      <c r="N741" s="13"/>
      <c r="O741" s="13"/>
      <c r="P741" s="13"/>
      <c r="Q741" s="56"/>
      <c r="R741" s="56"/>
      <c r="S741" s="56"/>
      <c r="AR741" s="8"/>
      <c r="AT741"/>
      <c r="AU741"/>
      <c r="AV741"/>
      <c r="AW741"/>
      <c r="AX741"/>
      <c r="AY741"/>
      <c r="AZ741"/>
      <c r="BA741"/>
      <c r="BB741"/>
      <c r="BC741"/>
    </row>
    <row r="742" spans="1:55" s="27" customFormat="1" x14ac:dyDescent="0.25">
      <c r="A742"/>
      <c r="B742"/>
      <c r="C742"/>
      <c r="D742"/>
      <c r="E742"/>
      <c r="F742"/>
      <c r="G742"/>
      <c r="H742" s="10"/>
      <c r="I742"/>
      <c r="J742" s="46"/>
      <c r="K742"/>
      <c r="L742" s="10"/>
      <c r="M742" s="13"/>
      <c r="N742" s="13"/>
      <c r="O742" s="13"/>
      <c r="P742" s="13"/>
      <c r="Q742" s="56"/>
      <c r="R742" s="56"/>
      <c r="S742" s="56"/>
      <c r="AR742" s="8"/>
      <c r="AT742"/>
      <c r="AU742"/>
      <c r="AV742"/>
      <c r="AW742"/>
      <c r="AX742"/>
      <c r="AY742"/>
      <c r="AZ742"/>
      <c r="BA742"/>
      <c r="BB742"/>
      <c r="BC742"/>
    </row>
    <row r="743" spans="1:55" s="27" customFormat="1" x14ac:dyDescent="0.25">
      <c r="A743"/>
      <c r="B743"/>
      <c r="C743"/>
      <c r="D743"/>
      <c r="E743"/>
      <c r="F743"/>
      <c r="G743"/>
      <c r="H743" s="10"/>
      <c r="I743"/>
      <c r="J743" s="46"/>
      <c r="K743"/>
      <c r="L743" s="10"/>
      <c r="M743" s="13"/>
      <c r="N743" s="13"/>
      <c r="O743" s="13"/>
      <c r="P743" s="13"/>
      <c r="Q743" s="56"/>
      <c r="R743" s="56"/>
      <c r="S743" s="56"/>
      <c r="AR743" s="8"/>
      <c r="AT743"/>
      <c r="AU743"/>
      <c r="AV743"/>
      <c r="AW743"/>
      <c r="AX743"/>
      <c r="AY743"/>
      <c r="AZ743"/>
      <c r="BA743"/>
      <c r="BB743"/>
      <c r="BC743"/>
    </row>
    <row r="744" spans="1:55" s="27" customFormat="1" x14ac:dyDescent="0.25">
      <c r="A744"/>
      <c r="B744"/>
      <c r="C744"/>
      <c r="D744"/>
      <c r="E744"/>
      <c r="F744"/>
      <c r="G744"/>
      <c r="H744" s="10"/>
      <c r="I744"/>
      <c r="J744" s="46"/>
      <c r="K744"/>
      <c r="L744" s="10"/>
      <c r="M744" s="13"/>
      <c r="N744" s="13"/>
      <c r="O744" s="13"/>
      <c r="P744" s="13"/>
      <c r="Q744" s="56"/>
      <c r="R744" s="56"/>
      <c r="S744" s="56"/>
      <c r="AR744" s="8"/>
      <c r="AT744"/>
      <c r="AU744"/>
      <c r="AV744"/>
      <c r="AW744"/>
      <c r="AX744"/>
      <c r="AY744"/>
      <c r="AZ744"/>
      <c r="BA744"/>
      <c r="BB744"/>
      <c r="BC744"/>
    </row>
    <row r="745" spans="1:55" s="27" customFormat="1" x14ac:dyDescent="0.25">
      <c r="A745"/>
      <c r="B745"/>
      <c r="C745"/>
      <c r="D745"/>
      <c r="E745"/>
      <c r="F745"/>
      <c r="G745"/>
      <c r="H745" s="10"/>
      <c r="I745"/>
      <c r="J745" s="46"/>
      <c r="K745"/>
      <c r="L745" s="10"/>
      <c r="M745" s="13"/>
      <c r="N745" s="13"/>
      <c r="O745" s="13"/>
      <c r="P745" s="13"/>
      <c r="Q745" s="56"/>
      <c r="R745" s="56"/>
      <c r="S745" s="56"/>
      <c r="AR745" s="8"/>
      <c r="AT745"/>
      <c r="AU745"/>
      <c r="AV745"/>
      <c r="AW745"/>
      <c r="AX745"/>
      <c r="AY745"/>
      <c r="AZ745"/>
      <c r="BA745"/>
      <c r="BB745"/>
      <c r="BC745"/>
    </row>
    <row r="746" spans="1:55" s="27" customFormat="1" x14ac:dyDescent="0.25">
      <c r="A746"/>
      <c r="B746"/>
      <c r="C746"/>
      <c r="D746"/>
      <c r="E746"/>
      <c r="F746"/>
      <c r="G746"/>
      <c r="H746" s="10"/>
      <c r="I746"/>
      <c r="J746" s="46"/>
      <c r="K746"/>
      <c r="L746" s="10"/>
      <c r="M746" s="13"/>
      <c r="N746" s="13"/>
      <c r="O746" s="13"/>
      <c r="P746" s="13"/>
      <c r="Q746" s="56"/>
      <c r="R746" s="56"/>
      <c r="S746" s="56"/>
      <c r="AR746" s="8"/>
      <c r="AT746"/>
      <c r="AU746"/>
      <c r="AV746"/>
      <c r="AW746"/>
      <c r="AX746"/>
      <c r="AY746"/>
      <c r="AZ746"/>
      <c r="BA746"/>
      <c r="BB746"/>
      <c r="BC746"/>
    </row>
    <row r="747" spans="1:55" s="27" customFormat="1" x14ac:dyDescent="0.25">
      <c r="A747"/>
      <c r="B747"/>
      <c r="C747"/>
      <c r="D747"/>
      <c r="E747"/>
      <c r="F747"/>
      <c r="G747"/>
      <c r="H747" s="10"/>
      <c r="I747"/>
      <c r="J747" s="46"/>
      <c r="K747"/>
      <c r="L747" s="10"/>
      <c r="M747" s="13"/>
      <c r="N747" s="13"/>
      <c r="O747" s="13"/>
      <c r="P747" s="13"/>
      <c r="Q747" s="56"/>
      <c r="R747" s="56"/>
      <c r="S747" s="56"/>
      <c r="AR747" s="8"/>
      <c r="AT747"/>
      <c r="AU747"/>
      <c r="AV747"/>
      <c r="AW747"/>
      <c r="AX747"/>
      <c r="AY747"/>
      <c r="AZ747"/>
      <c r="BA747"/>
      <c r="BB747"/>
      <c r="BC747"/>
    </row>
    <row r="748" spans="1:55" s="27" customFormat="1" x14ac:dyDescent="0.25">
      <c r="A748"/>
      <c r="B748"/>
      <c r="C748"/>
      <c r="D748"/>
      <c r="E748"/>
      <c r="F748"/>
      <c r="G748"/>
      <c r="H748" s="10"/>
      <c r="I748"/>
      <c r="J748" s="46"/>
      <c r="K748"/>
      <c r="L748" s="10"/>
      <c r="M748" s="13"/>
      <c r="N748" s="13"/>
      <c r="O748" s="13"/>
      <c r="P748" s="13"/>
      <c r="Q748" s="56"/>
      <c r="R748" s="56"/>
      <c r="S748" s="56"/>
      <c r="AR748" s="8"/>
      <c r="AT748"/>
      <c r="AU748"/>
      <c r="AV748"/>
      <c r="AW748"/>
      <c r="AX748"/>
      <c r="AY748"/>
      <c r="AZ748"/>
      <c r="BA748"/>
      <c r="BB748"/>
      <c r="BC748"/>
    </row>
    <row r="749" spans="1:55" s="27" customFormat="1" x14ac:dyDescent="0.25">
      <c r="A749"/>
      <c r="B749"/>
      <c r="C749"/>
      <c r="D749"/>
      <c r="E749"/>
      <c r="F749"/>
      <c r="G749"/>
      <c r="H749" s="10"/>
      <c r="I749"/>
      <c r="J749" s="46"/>
      <c r="K749"/>
      <c r="L749" s="10"/>
      <c r="M749" s="13"/>
      <c r="N749" s="13"/>
      <c r="O749" s="13"/>
      <c r="P749" s="13"/>
      <c r="Q749" s="56"/>
      <c r="R749" s="56"/>
      <c r="S749" s="56"/>
      <c r="AR749" s="8"/>
      <c r="AT749"/>
      <c r="AU749"/>
      <c r="AV749"/>
      <c r="AW749"/>
      <c r="AX749"/>
      <c r="AY749"/>
      <c r="AZ749"/>
      <c r="BA749"/>
      <c r="BB749"/>
      <c r="BC749"/>
    </row>
    <row r="750" spans="1:55" s="27" customFormat="1" x14ac:dyDescent="0.25">
      <c r="A750"/>
      <c r="B750"/>
      <c r="C750"/>
      <c r="D750"/>
      <c r="E750"/>
      <c r="F750"/>
      <c r="G750"/>
      <c r="H750" s="10"/>
      <c r="I750"/>
      <c r="J750" s="46"/>
      <c r="K750"/>
      <c r="L750" s="10"/>
      <c r="M750" s="13"/>
      <c r="N750" s="13"/>
      <c r="O750" s="13"/>
      <c r="P750" s="13"/>
      <c r="Q750" s="56"/>
      <c r="R750" s="56"/>
      <c r="S750" s="56"/>
      <c r="AR750" s="8"/>
      <c r="AT750"/>
      <c r="AU750"/>
      <c r="AV750"/>
      <c r="AW750"/>
      <c r="AX750"/>
      <c r="AY750"/>
      <c r="AZ750"/>
      <c r="BA750"/>
      <c r="BB750"/>
      <c r="BC750"/>
    </row>
    <row r="751" spans="1:55" s="27" customFormat="1" x14ac:dyDescent="0.25">
      <c r="A751"/>
      <c r="B751"/>
      <c r="C751"/>
      <c r="D751"/>
      <c r="E751"/>
      <c r="F751"/>
      <c r="G751"/>
      <c r="H751" s="10"/>
      <c r="I751"/>
      <c r="J751" s="46"/>
      <c r="K751"/>
      <c r="L751" s="10"/>
      <c r="M751" s="13"/>
      <c r="N751" s="13"/>
      <c r="O751" s="13"/>
      <c r="P751" s="13"/>
      <c r="Q751" s="56"/>
      <c r="R751" s="56"/>
      <c r="S751" s="56"/>
      <c r="AR751" s="8"/>
      <c r="AT751"/>
      <c r="AU751"/>
      <c r="AV751"/>
      <c r="AW751"/>
      <c r="AX751"/>
      <c r="AY751"/>
      <c r="AZ751"/>
      <c r="BA751"/>
      <c r="BB751"/>
      <c r="BC751"/>
    </row>
    <row r="752" spans="1:55" s="27" customFormat="1" x14ac:dyDescent="0.25">
      <c r="A752"/>
      <c r="B752"/>
      <c r="C752"/>
      <c r="D752"/>
      <c r="E752"/>
      <c r="F752"/>
      <c r="G752"/>
      <c r="H752" s="10"/>
      <c r="I752"/>
      <c r="J752" s="46"/>
      <c r="K752"/>
      <c r="L752" s="10"/>
      <c r="M752" s="13"/>
      <c r="N752" s="13"/>
      <c r="O752" s="13"/>
      <c r="P752" s="13"/>
      <c r="Q752" s="56"/>
      <c r="R752" s="56"/>
      <c r="S752" s="56"/>
      <c r="AR752" s="8"/>
      <c r="AT752"/>
      <c r="AU752"/>
      <c r="AV752"/>
      <c r="AW752"/>
      <c r="AX752"/>
      <c r="AY752"/>
      <c r="AZ752"/>
      <c r="BA752"/>
      <c r="BB752"/>
      <c r="BC752"/>
    </row>
    <row r="753" spans="1:55" s="27" customFormat="1" x14ac:dyDescent="0.25">
      <c r="A753"/>
      <c r="B753"/>
      <c r="C753"/>
      <c r="D753"/>
      <c r="E753"/>
      <c r="F753"/>
      <c r="G753"/>
      <c r="H753" s="10"/>
      <c r="I753"/>
      <c r="J753" s="46"/>
      <c r="K753"/>
      <c r="L753" s="10"/>
      <c r="M753" s="13"/>
      <c r="N753" s="13"/>
      <c r="O753" s="13"/>
      <c r="P753" s="13"/>
      <c r="Q753" s="56"/>
      <c r="R753" s="56"/>
      <c r="S753" s="56"/>
      <c r="AR753" s="8"/>
      <c r="AT753"/>
      <c r="AU753"/>
      <c r="AV753"/>
      <c r="AW753"/>
      <c r="AX753"/>
      <c r="AY753"/>
      <c r="AZ753"/>
      <c r="BA753"/>
      <c r="BB753"/>
      <c r="BC753"/>
    </row>
    <row r="754" spans="1:55" s="27" customFormat="1" x14ac:dyDescent="0.25">
      <c r="A754"/>
      <c r="B754"/>
      <c r="C754"/>
      <c r="D754"/>
      <c r="E754"/>
      <c r="F754"/>
      <c r="G754"/>
      <c r="H754" s="10"/>
      <c r="I754"/>
      <c r="J754" s="46"/>
      <c r="K754"/>
      <c r="L754" s="10"/>
      <c r="M754" s="13"/>
      <c r="N754" s="13"/>
      <c r="O754" s="13"/>
      <c r="P754" s="13"/>
      <c r="Q754" s="56"/>
      <c r="R754" s="56"/>
      <c r="S754" s="56"/>
      <c r="AR754" s="8"/>
      <c r="AT754"/>
      <c r="AU754"/>
      <c r="AV754"/>
      <c r="AW754"/>
      <c r="AX754"/>
      <c r="AY754"/>
      <c r="AZ754"/>
      <c r="BA754"/>
      <c r="BB754"/>
      <c r="BC754"/>
    </row>
    <row r="755" spans="1:55" s="27" customFormat="1" x14ac:dyDescent="0.25">
      <c r="A755"/>
      <c r="B755"/>
      <c r="C755"/>
      <c r="D755"/>
      <c r="E755"/>
      <c r="F755"/>
      <c r="G755"/>
      <c r="H755" s="10"/>
      <c r="I755"/>
      <c r="J755" s="46"/>
      <c r="K755"/>
      <c r="L755" s="10"/>
      <c r="M755" s="13"/>
      <c r="N755" s="13"/>
      <c r="O755" s="13"/>
      <c r="P755" s="13"/>
      <c r="Q755" s="56"/>
      <c r="R755" s="56"/>
      <c r="S755" s="56"/>
      <c r="AR755" s="8"/>
      <c r="AT755"/>
      <c r="AU755"/>
      <c r="AV755"/>
      <c r="AW755"/>
      <c r="AX755"/>
      <c r="AY755"/>
      <c r="AZ755"/>
      <c r="BA755"/>
      <c r="BB755"/>
      <c r="BC755"/>
    </row>
    <row r="756" spans="1:55" s="27" customFormat="1" x14ac:dyDescent="0.25">
      <c r="A756"/>
      <c r="B756"/>
      <c r="C756"/>
      <c r="D756"/>
      <c r="E756"/>
      <c r="F756"/>
      <c r="G756"/>
      <c r="H756" s="10"/>
      <c r="I756"/>
      <c r="J756" s="46"/>
      <c r="K756"/>
      <c r="L756" s="10"/>
      <c r="M756" s="13"/>
      <c r="N756" s="13"/>
      <c r="O756" s="13"/>
      <c r="P756" s="13"/>
      <c r="Q756" s="56"/>
      <c r="R756" s="56"/>
      <c r="S756" s="56"/>
      <c r="AR756" s="8"/>
      <c r="AT756"/>
      <c r="AU756"/>
      <c r="AV756"/>
      <c r="AW756"/>
      <c r="AX756"/>
      <c r="AY756"/>
      <c r="AZ756"/>
      <c r="BA756"/>
      <c r="BB756"/>
      <c r="BC756"/>
    </row>
    <row r="757" spans="1:55" s="27" customFormat="1" x14ac:dyDescent="0.25">
      <c r="A757"/>
      <c r="B757"/>
      <c r="C757"/>
      <c r="D757"/>
      <c r="E757"/>
      <c r="F757"/>
      <c r="G757"/>
      <c r="H757" s="10"/>
      <c r="I757"/>
      <c r="J757" s="46"/>
      <c r="K757"/>
      <c r="L757" s="10"/>
      <c r="M757" s="13"/>
      <c r="N757" s="13"/>
      <c r="O757" s="13"/>
      <c r="P757" s="13"/>
      <c r="Q757" s="56"/>
      <c r="R757" s="56"/>
      <c r="S757" s="56"/>
      <c r="AR757" s="8"/>
      <c r="AT757"/>
      <c r="AU757"/>
      <c r="AV757"/>
      <c r="AW757"/>
      <c r="AX757"/>
      <c r="AY757"/>
      <c r="AZ757"/>
      <c r="BA757"/>
      <c r="BB757"/>
      <c r="BC757"/>
    </row>
    <row r="758" spans="1:55" s="27" customFormat="1" x14ac:dyDescent="0.25">
      <c r="A758"/>
      <c r="B758"/>
      <c r="C758"/>
      <c r="D758"/>
      <c r="E758"/>
      <c r="F758"/>
      <c r="G758"/>
      <c r="H758" s="10"/>
      <c r="I758"/>
      <c r="J758" s="46"/>
      <c r="K758"/>
      <c r="L758" s="10"/>
      <c r="M758" s="13"/>
      <c r="N758" s="13"/>
      <c r="O758" s="13"/>
      <c r="P758" s="13"/>
      <c r="Q758" s="56"/>
      <c r="R758" s="56"/>
      <c r="S758" s="56"/>
      <c r="AR758" s="8"/>
      <c r="AT758"/>
      <c r="AU758"/>
      <c r="AV758"/>
      <c r="AW758"/>
      <c r="AX758"/>
      <c r="AY758"/>
      <c r="AZ758"/>
      <c r="BA758"/>
      <c r="BB758"/>
      <c r="BC758"/>
    </row>
    <row r="759" spans="1:55" s="27" customFormat="1" x14ac:dyDescent="0.25">
      <c r="A759"/>
      <c r="B759"/>
      <c r="C759"/>
      <c r="D759"/>
      <c r="E759"/>
      <c r="F759"/>
      <c r="G759"/>
      <c r="H759" s="10"/>
      <c r="I759"/>
      <c r="J759" s="46"/>
      <c r="K759"/>
      <c r="L759" s="10"/>
      <c r="M759" s="13"/>
      <c r="N759" s="13"/>
      <c r="O759" s="13"/>
      <c r="P759" s="13"/>
      <c r="Q759" s="56"/>
      <c r="R759" s="56"/>
      <c r="S759" s="56"/>
      <c r="AR759" s="8"/>
      <c r="AT759"/>
      <c r="AU759"/>
      <c r="AV759"/>
      <c r="AW759"/>
      <c r="AX759"/>
      <c r="AY759"/>
      <c r="AZ759"/>
      <c r="BA759"/>
      <c r="BB759"/>
      <c r="BC759"/>
    </row>
    <row r="760" spans="1:55" s="27" customFormat="1" x14ac:dyDescent="0.25">
      <c r="A760"/>
      <c r="B760"/>
      <c r="C760"/>
      <c r="D760"/>
      <c r="E760"/>
      <c r="F760"/>
      <c r="G760"/>
      <c r="H760" s="10"/>
      <c r="I760"/>
      <c r="J760" s="46"/>
      <c r="K760"/>
      <c r="L760" s="10"/>
      <c r="M760" s="13"/>
      <c r="N760" s="13"/>
      <c r="O760" s="13"/>
      <c r="P760" s="13"/>
      <c r="Q760" s="56"/>
      <c r="R760" s="56"/>
      <c r="S760" s="56"/>
      <c r="AR760" s="8"/>
      <c r="AT760"/>
      <c r="AU760"/>
      <c r="AV760"/>
      <c r="AW760"/>
      <c r="AX760"/>
      <c r="AY760"/>
      <c r="AZ760"/>
      <c r="BA760"/>
      <c r="BB760"/>
      <c r="BC760"/>
    </row>
    <row r="761" spans="1:55" s="27" customFormat="1" x14ac:dyDescent="0.25">
      <c r="A761"/>
      <c r="B761"/>
      <c r="C761"/>
      <c r="D761"/>
      <c r="E761"/>
      <c r="F761"/>
      <c r="G761"/>
      <c r="H761" s="10"/>
      <c r="I761"/>
      <c r="J761" s="46"/>
      <c r="K761"/>
      <c r="L761" s="10"/>
      <c r="M761" s="13"/>
      <c r="N761" s="13"/>
      <c r="O761" s="13"/>
      <c r="P761" s="13"/>
      <c r="Q761" s="56"/>
      <c r="R761" s="56"/>
      <c r="S761" s="56"/>
      <c r="AR761" s="8"/>
      <c r="AT761"/>
      <c r="AU761"/>
      <c r="AV761"/>
      <c r="AW761"/>
      <c r="AX761"/>
      <c r="AY761"/>
      <c r="AZ761"/>
      <c r="BA761"/>
      <c r="BB761"/>
      <c r="BC761"/>
    </row>
    <row r="762" spans="1:55" s="27" customFormat="1" x14ac:dyDescent="0.25">
      <c r="A762"/>
      <c r="B762"/>
      <c r="C762"/>
      <c r="D762"/>
      <c r="E762"/>
      <c r="F762"/>
      <c r="G762"/>
      <c r="H762" s="10"/>
      <c r="I762"/>
      <c r="J762" s="46"/>
      <c r="K762"/>
      <c r="L762" s="10"/>
      <c r="M762" s="13"/>
      <c r="N762" s="13"/>
      <c r="O762" s="13"/>
      <c r="P762" s="13"/>
      <c r="Q762" s="56"/>
      <c r="R762" s="56"/>
      <c r="S762" s="56"/>
      <c r="AR762" s="8"/>
      <c r="AT762"/>
      <c r="AU762"/>
      <c r="AV762"/>
      <c r="AW762"/>
      <c r="AX762"/>
      <c r="AY762"/>
      <c r="AZ762"/>
      <c r="BA762"/>
      <c r="BB762"/>
      <c r="BC762"/>
    </row>
    <row r="763" spans="1:55" s="27" customFormat="1" x14ac:dyDescent="0.25">
      <c r="A763"/>
      <c r="B763"/>
      <c r="C763"/>
      <c r="D763"/>
      <c r="E763"/>
      <c r="F763"/>
      <c r="G763"/>
      <c r="H763" s="10"/>
      <c r="I763"/>
      <c r="J763" s="46"/>
      <c r="K763"/>
      <c r="L763" s="10"/>
      <c r="M763" s="13"/>
      <c r="N763" s="13"/>
      <c r="O763" s="13"/>
      <c r="P763" s="13"/>
      <c r="Q763" s="56"/>
      <c r="R763" s="56"/>
      <c r="S763" s="56"/>
      <c r="AR763" s="8"/>
      <c r="AT763"/>
      <c r="AU763"/>
      <c r="AV763"/>
      <c r="AW763"/>
      <c r="AX763"/>
      <c r="AY763"/>
      <c r="AZ763"/>
      <c r="BA763"/>
      <c r="BB763"/>
      <c r="BC763"/>
    </row>
    <row r="764" spans="1:55" s="27" customFormat="1" x14ac:dyDescent="0.25">
      <c r="A764"/>
      <c r="B764"/>
      <c r="C764"/>
      <c r="D764"/>
      <c r="E764"/>
      <c r="F764"/>
      <c r="G764"/>
      <c r="H764" s="10"/>
      <c r="I764"/>
      <c r="J764" s="46"/>
      <c r="K764"/>
      <c r="L764" s="10"/>
      <c r="M764" s="13"/>
      <c r="N764" s="13"/>
      <c r="O764" s="13"/>
      <c r="P764" s="13"/>
      <c r="Q764" s="56"/>
      <c r="R764" s="56"/>
      <c r="S764" s="56"/>
      <c r="AR764" s="8"/>
      <c r="AT764"/>
      <c r="AU764"/>
      <c r="AV764"/>
      <c r="AW764"/>
      <c r="AX764"/>
      <c r="AY764"/>
      <c r="AZ764"/>
      <c r="BA764"/>
      <c r="BB764"/>
      <c r="BC764"/>
    </row>
    <row r="765" spans="1:55" s="27" customFormat="1" x14ac:dyDescent="0.25">
      <c r="A765"/>
      <c r="B765"/>
      <c r="C765"/>
      <c r="D765"/>
      <c r="E765"/>
      <c r="F765"/>
      <c r="G765"/>
      <c r="H765" s="10"/>
      <c r="I765"/>
      <c r="J765" s="46"/>
      <c r="K765"/>
      <c r="L765" s="10"/>
      <c r="M765" s="13"/>
      <c r="N765" s="13"/>
      <c r="O765" s="13"/>
      <c r="P765" s="13"/>
      <c r="Q765" s="56"/>
      <c r="R765" s="56"/>
      <c r="S765" s="56"/>
      <c r="AR765" s="8"/>
      <c r="AT765"/>
      <c r="AU765"/>
      <c r="AV765"/>
      <c r="AW765"/>
      <c r="AX765"/>
      <c r="AY765"/>
      <c r="AZ765"/>
      <c r="BA765"/>
      <c r="BB765"/>
      <c r="BC765"/>
    </row>
    <row r="766" spans="1:55" s="27" customFormat="1" x14ac:dyDescent="0.25">
      <c r="A766"/>
      <c r="B766"/>
      <c r="C766"/>
      <c r="D766"/>
      <c r="E766"/>
      <c r="F766"/>
      <c r="G766"/>
      <c r="H766" s="10"/>
      <c r="I766"/>
      <c r="J766" s="46"/>
      <c r="K766"/>
      <c r="L766" s="10"/>
      <c r="M766" s="13"/>
      <c r="N766" s="13"/>
      <c r="O766" s="13"/>
      <c r="P766" s="13"/>
      <c r="Q766" s="56"/>
      <c r="R766" s="56"/>
      <c r="S766" s="56"/>
      <c r="AR766" s="8"/>
      <c r="AT766"/>
      <c r="AU766"/>
      <c r="AV766"/>
      <c r="AW766"/>
      <c r="AX766"/>
      <c r="AY766"/>
      <c r="AZ766"/>
      <c r="BA766"/>
      <c r="BB766"/>
      <c r="BC766"/>
    </row>
    <row r="767" spans="1:55" s="27" customFormat="1" x14ac:dyDescent="0.25">
      <c r="A767"/>
      <c r="B767"/>
      <c r="C767"/>
      <c r="D767"/>
      <c r="E767"/>
      <c r="F767"/>
      <c r="G767"/>
      <c r="H767" s="10"/>
      <c r="I767"/>
      <c r="J767" s="46"/>
      <c r="K767"/>
      <c r="L767" s="10"/>
      <c r="M767" s="13"/>
      <c r="N767" s="13"/>
      <c r="O767" s="13"/>
      <c r="P767" s="13"/>
      <c r="Q767" s="56"/>
      <c r="R767" s="56"/>
      <c r="S767" s="56"/>
      <c r="AR767" s="8"/>
      <c r="AT767"/>
      <c r="AU767"/>
      <c r="AV767"/>
      <c r="AW767"/>
      <c r="AX767"/>
      <c r="AY767"/>
      <c r="AZ767"/>
      <c r="BA767"/>
      <c r="BB767"/>
      <c r="BC767"/>
    </row>
    <row r="768" spans="1:55" s="27" customFormat="1" x14ac:dyDescent="0.25">
      <c r="A768"/>
      <c r="B768"/>
      <c r="C768"/>
      <c r="D768"/>
      <c r="E768"/>
      <c r="F768"/>
      <c r="G768"/>
      <c r="H768" s="10"/>
      <c r="I768"/>
      <c r="J768" s="46"/>
      <c r="K768"/>
      <c r="L768" s="10"/>
      <c r="M768" s="13"/>
      <c r="N768" s="13"/>
      <c r="O768" s="13"/>
      <c r="P768" s="13"/>
      <c r="Q768" s="56"/>
      <c r="R768" s="56"/>
      <c r="S768" s="56"/>
      <c r="AR768" s="8"/>
      <c r="AT768"/>
      <c r="AU768"/>
      <c r="AV768"/>
      <c r="AW768"/>
      <c r="AX768"/>
      <c r="AY768"/>
      <c r="AZ768"/>
      <c r="BA768"/>
      <c r="BB768"/>
      <c r="BC768"/>
    </row>
    <row r="769" spans="1:55" s="27" customFormat="1" x14ac:dyDescent="0.25">
      <c r="A769"/>
      <c r="B769"/>
      <c r="C769"/>
      <c r="D769"/>
      <c r="E769"/>
      <c r="F769"/>
      <c r="G769"/>
      <c r="H769" s="10"/>
      <c r="I769"/>
      <c r="J769" s="46"/>
      <c r="K769"/>
      <c r="L769" s="10"/>
      <c r="M769" s="13"/>
      <c r="N769" s="13"/>
      <c r="O769" s="13"/>
      <c r="P769" s="13"/>
      <c r="Q769" s="56"/>
      <c r="R769" s="56"/>
      <c r="S769" s="56"/>
      <c r="AR769" s="8"/>
      <c r="AT769"/>
      <c r="AU769"/>
      <c r="AV769"/>
      <c r="AW769"/>
      <c r="AX769"/>
      <c r="AY769"/>
      <c r="AZ769"/>
      <c r="BA769"/>
      <c r="BB769"/>
      <c r="BC769"/>
    </row>
    <row r="770" spans="1:55" s="27" customFormat="1" x14ac:dyDescent="0.25">
      <c r="A770"/>
      <c r="B770"/>
      <c r="C770"/>
      <c r="D770"/>
      <c r="E770"/>
      <c r="F770"/>
      <c r="G770"/>
      <c r="H770" s="10"/>
      <c r="I770"/>
      <c r="J770" s="46"/>
      <c r="K770"/>
      <c r="L770" s="10"/>
      <c r="M770" s="13"/>
      <c r="N770" s="13"/>
      <c r="O770" s="13"/>
      <c r="P770" s="13"/>
      <c r="Q770" s="56"/>
      <c r="R770" s="56"/>
      <c r="S770" s="56"/>
      <c r="AR770" s="8"/>
      <c r="AT770"/>
      <c r="AU770"/>
      <c r="AV770"/>
      <c r="AW770"/>
      <c r="AX770"/>
      <c r="AY770"/>
      <c r="AZ770"/>
      <c r="BA770"/>
      <c r="BB770"/>
      <c r="BC770"/>
    </row>
    <row r="771" spans="1:55" s="27" customFormat="1" x14ac:dyDescent="0.25">
      <c r="A771"/>
      <c r="B771"/>
      <c r="C771"/>
      <c r="D771"/>
      <c r="E771"/>
      <c r="F771"/>
      <c r="G771"/>
      <c r="H771" s="10"/>
      <c r="I771"/>
      <c r="J771" s="46"/>
      <c r="K771"/>
      <c r="L771" s="10"/>
      <c r="M771" s="13"/>
      <c r="N771" s="13"/>
      <c r="O771" s="13"/>
      <c r="P771" s="13"/>
      <c r="Q771" s="56"/>
      <c r="R771" s="56"/>
      <c r="S771" s="56"/>
      <c r="AR771" s="8"/>
      <c r="AT771"/>
      <c r="AU771"/>
      <c r="AV771"/>
      <c r="AW771"/>
      <c r="AX771"/>
      <c r="AY771"/>
      <c r="AZ771"/>
      <c r="BA771"/>
      <c r="BB771"/>
      <c r="BC771"/>
    </row>
    <row r="772" spans="1:55" s="27" customFormat="1" x14ac:dyDescent="0.25">
      <c r="A772"/>
      <c r="B772"/>
      <c r="C772"/>
      <c r="D772"/>
      <c r="E772"/>
      <c r="F772"/>
      <c r="G772"/>
      <c r="H772" s="10"/>
      <c r="I772"/>
      <c r="J772" s="46"/>
      <c r="K772"/>
      <c r="L772" s="10"/>
      <c r="M772" s="13"/>
      <c r="N772" s="13"/>
      <c r="O772" s="13"/>
      <c r="P772" s="13"/>
      <c r="Q772" s="56"/>
      <c r="R772" s="56"/>
      <c r="S772" s="56"/>
      <c r="AR772" s="8"/>
      <c r="AT772"/>
      <c r="AU772"/>
      <c r="AV772"/>
      <c r="AW772"/>
      <c r="AX772"/>
      <c r="AY772"/>
      <c r="AZ772"/>
      <c r="BA772"/>
      <c r="BB772"/>
      <c r="BC772"/>
    </row>
    <row r="773" spans="1:55" s="27" customFormat="1" x14ac:dyDescent="0.25">
      <c r="A773"/>
      <c r="B773"/>
      <c r="C773"/>
      <c r="D773"/>
      <c r="E773"/>
      <c r="F773"/>
      <c r="G773"/>
      <c r="H773" s="10"/>
      <c r="I773"/>
      <c r="J773" s="46"/>
      <c r="K773"/>
      <c r="L773" s="10"/>
      <c r="M773" s="13"/>
      <c r="N773" s="13"/>
      <c r="O773" s="13"/>
      <c r="P773" s="13"/>
      <c r="Q773" s="56"/>
      <c r="R773" s="56"/>
      <c r="S773" s="56"/>
      <c r="AR773" s="8"/>
      <c r="AT773"/>
      <c r="AU773"/>
      <c r="AV773"/>
      <c r="AW773"/>
      <c r="AX773"/>
      <c r="AY773"/>
      <c r="AZ773"/>
      <c r="BA773"/>
      <c r="BB773"/>
      <c r="BC773"/>
    </row>
    <row r="774" spans="1:55" s="27" customFormat="1" x14ac:dyDescent="0.25">
      <c r="A774"/>
      <c r="B774"/>
      <c r="C774"/>
      <c r="D774"/>
      <c r="E774"/>
      <c r="F774"/>
      <c r="G774"/>
      <c r="H774" s="10"/>
      <c r="I774"/>
      <c r="J774" s="46"/>
      <c r="K774"/>
      <c r="L774" s="10"/>
      <c r="M774" s="13"/>
      <c r="N774" s="13"/>
      <c r="O774" s="13"/>
      <c r="P774" s="13"/>
      <c r="Q774" s="56"/>
      <c r="R774" s="56"/>
      <c r="S774" s="56"/>
      <c r="AR774" s="8"/>
      <c r="AT774"/>
      <c r="AU774"/>
      <c r="AV774"/>
      <c r="AW774"/>
      <c r="AX774"/>
      <c r="AY774"/>
      <c r="AZ774"/>
      <c r="BA774"/>
      <c r="BB774"/>
      <c r="BC774"/>
    </row>
    <row r="775" spans="1:55" s="27" customFormat="1" x14ac:dyDescent="0.25">
      <c r="A775"/>
      <c r="B775"/>
      <c r="C775"/>
      <c r="D775"/>
      <c r="E775"/>
      <c r="F775"/>
      <c r="G775"/>
      <c r="H775" s="10"/>
      <c r="I775"/>
      <c r="J775" s="46"/>
      <c r="K775"/>
      <c r="L775" s="10"/>
      <c r="M775" s="13"/>
      <c r="N775" s="13"/>
      <c r="O775" s="13"/>
      <c r="P775" s="13"/>
      <c r="Q775" s="56"/>
      <c r="R775" s="56"/>
      <c r="S775" s="56"/>
      <c r="AR775" s="8"/>
      <c r="AT775"/>
      <c r="AU775"/>
      <c r="AV775"/>
      <c r="AW775"/>
      <c r="AX775"/>
      <c r="AY775"/>
      <c r="AZ775"/>
      <c r="BA775"/>
      <c r="BB775"/>
      <c r="BC775"/>
    </row>
    <row r="776" spans="1:55" s="27" customFormat="1" x14ac:dyDescent="0.25">
      <c r="A776"/>
      <c r="B776"/>
      <c r="C776"/>
      <c r="D776"/>
      <c r="E776"/>
      <c r="F776"/>
      <c r="G776"/>
      <c r="H776" s="10"/>
      <c r="I776"/>
      <c r="J776" s="46"/>
      <c r="K776"/>
      <c r="L776" s="10"/>
      <c r="M776" s="13"/>
      <c r="N776" s="13"/>
      <c r="O776" s="13"/>
      <c r="P776" s="13"/>
      <c r="Q776" s="56"/>
      <c r="R776" s="56"/>
      <c r="S776" s="56"/>
      <c r="AR776" s="8"/>
      <c r="AT776"/>
      <c r="AU776"/>
      <c r="AV776"/>
      <c r="AW776"/>
      <c r="AX776"/>
      <c r="AY776"/>
      <c r="AZ776"/>
      <c r="BA776"/>
      <c r="BB776"/>
      <c r="BC776"/>
    </row>
    <row r="777" spans="1:55" s="27" customFormat="1" x14ac:dyDescent="0.25">
      <c r="A777"/>
      <c r="B777"/>
      <c r="C777"/>
      <c r="D777"/>
      <c r="E777"/>
      <c r="F777"/>
      <c r="G777"/>
      <c r="H777" s="10"/>
      <c r="I777"/>
      <c r="J777" s="46"/>
      <c r="K777"/>
      <c r="L777" s="10"/>
      <c r="M777" s="13"/>
      <c r="N777" s="13"/>
      <c r="O777" s="13"/>
      <c r="P777" s="13"/>
      <c r="Q777" s="56"/>
      <c r="R777" s="56"/>
      <c r="S777" s="56"/>
      <c r="AR777" s="8"/>
      <c r="AT777"/>
      <c r="AU777"/>
      <c r="AV777"/>
      <c r="AW777"/>
      <c r="AX777"/>
      <c r="AY777"/>
      <c r="AZ777"/>
      <c r="BA777"/>
      <c r="BB777"/>
      <c r="BC777"/>
    </row>
    <row r="778" spans="1:55" s="27" customFormat="1" x14ac:dyDescent="0.25">
      <c r="A778"/>
      <c r="B778"/>
      <c r="C778"/>
      <c r="D778"/>
      <c r="E778"/>
      <c r="F778"/>
      <c r="G778"/>
      <c r="H778" s="10"/>
      <c r="I778"/>
      <c r="J778" s="46"/>
      <c r="K778"/>
      <c r="L778" s="10"/>
      <c r="M778" s="13"/>
      <c r="N778" s="13"/>
      <c r="O778" s="13"/>
      <c r="P778" s="13"/>
      <c r="Q778" s="56"/>
      <c r="R778" s="56"/>
      <c r="S778" s="56"/>
      <c r="AR778" s="8"/>
      <c r="AT778"/>
      <c r="AU778"/>
      <c r="AV778"/>
      <c r="AW778"/>
      <c r="AX778"/>
      <c r="AY778"/>
      <c r="AZ778"/>
      <c r="BA778"/>
      <c r="BB778"/>
      <c r="BC778"/>
    </row>
    <row r="779" spans="1:55" s="27" customFormat="1" x14ac:dyDescent="0.25">
      <c r="A779"/>
      <c r="B779"/>
      <c r="C779"/>
      <c r="D779"/>
      <c r="E779"/>
      <c r="F779"/>
      <c r="G779"/>
      <c r="H779" s="10"/>
      <c r="I779"/>
      <c r="J779" s="46"/>
      <c r="K779"/>
      <c r="L779" s="10"/>
      <c r="M779" s="13"/>
      <c r="N779" s="13"/>
      <c r="O779" s="13"/>
      <c r="P779" s="13"/>
      <c r="Q779" s="56"/>
      <c r="R779" s="56"/>
      <c r="S779" s="56"/>
      <c r="AR779" s="8"/>
      <c r="AT779"/>
      <c r="AU779"/>
      <c r="AV779"/>
      <c r="AW779"/>
      <c r="AX779"/>
      <c r="AY779"/>
      <c r="AZ779"/>
      <c r="BA779"/>
      <c r="BB779"/>
      <c r="BC779"/>
    </row>
    <row r="780" spans="1:55" s="27" customFormat="1" x14ac:dyDescent="0.25">
      <c r="A780"/>
      <c r="B780"/>
      <c r="C780"/>
      <c r="D780"/>
      <c r="E780"/>
      <c r="F780"/>
      <c r="G780"/>
      <c r="H780" s="10"/>
      <c r="I780"/>
      <c r="J780" s="46"/>
      <c r="K780"/>
      <c r="L780" s="10"/>
      <c r="M780" s="13"/>
      <c r="N780" s="13"/>
      <c r="O780" s="13"/>
      <c r="P780" s="13"/>
      <c r="Q780" s="56"/>
      <c r="R780" s="56"/>
      <c r="S780" s="56"/>
      <c r="AR780" s="8"/>
      <c r="AT780"/>
      <c r="AU780"/>
      <c r="AV780"/>
      <c r="AW780"/>
      <c r="AX780"/>
      <c r="AY780"/>
      <c r="AZ780"/>
      <c r="BA780"/>
      <c r="BB780"/>
      <c r="BC780"/>
    </row>
    <row r="781" spans="1:55" s="27" customFormat="1" x14ac:dyDescent="0.25">
      <c r="A781"/>
      <c r="B781"/>
      <c r="C781"/>
      <c r="D781"/>
      <c r="E781"/>
      <c r="F781"/>
      <c r="G781"/>
      <c r="H781" s="10"/>
      <c r="I781"/>
      <c r="J781" s="46"/>
      <c r="K781"/>
      <c r="L781" s="10"/>
      <c r="M781" s="13"/>
      <c r="N781" s="13"/>
      <c r="O781" s="13"/>
      <c r="P781" s="13"/>
      <c r="Q781" s="56"/>
      <c r="R781" s="56"/>
      <c r="S781" s="56"/>
      <c r="AR781" s="8"/>
      <c r="AT781"/>
      <c r="AU781"/>
      <c r="AV781"/>
      <c r="AW781"/>
      <c r="AX781"/>
      <c r="AY781"/>
      <c r="AZ781"/>
      <c r="BA781"/>
      <c r="BB781"/>
      <c r="BC781"/>
    </row>
    <row r="782" spans="1:55" s="27" customFormat="1" x14ac:dyDescent="0.25">
      <c r="A782"/>
      <c r="B782"/>
      <c r="C782"/>
      <c r="D782"/>
      <c r="E782"/>
      <c r="F782"/>
      <c r="G782"/>
      <c r="H782" s="10"/>
      <c r="I782"/>
      <c r="J782" s="46"/>
      <c r="K782"/>
      <c r="L782" s="10"/>
      <c r="M782" s="13"/>
      <c r="N782" s="13"/>
      <c r="O782" s="13"/>
      <c r="P782" s="13"/>
      <c r="Q782" s="56"/>
      <c r="R782" s="56"/>
      <c r="S782" s="56"/>
      <c r="AR782" s="8"/>
      <c r="AT782"/>
      <c r="AU782"/>
      <c r="AV782"/>
      <c r="AW782"/>
      <c r="AX782"/>
      <c r="AY782"/>
      <c r="AZ782"/>
      <c r="BA782"/>
      <c r="BB782"/>
      <c r="BC782"/>
    </row>
    <row r="783" spans="1:55" s="27" customFormat="1" x14ac:dyDescent="0.25">
      <c r="A783"/>
      <c r="B783"/>
      <c r="C783"/>
      <c r="D783"/>
      <c r="E783"/>
      <c r="F783"/>
      <c r="G783"/>
      <c r="H783" s="10"/>
      <c r="I783"/>
      <c r="J783" s="46"/>
      <c r="K783"/>
      <c r="L783" s="10"/>
      <c r="M783" s="13"/>
      <c r="N783" s="13"/>
      <c r="O783" s="13"/>
      <c r="P783" s="13"/>
      <c r="Q783" s="56"/>
      <c r="R783" s="56"/>
      <c r="S783" s="56"/>
      <c r="AR783" s="8"/>
      <c r="AT783"/>
      <c r="AU783"/>
      <c r="AV783"/>
      <c r="AW783"/>
      <c r="AX783"/>
      <c r="AY783"/>
      <c r="AZ783"/>
      <c r="BA783"/>
      <c r="BB783"/>
      <c r="BC783"/>
    </row>
    <row r="784" spans="1:55" s="27" customFormat="1" x14ac:dyDescent="0.25">
      <c r="A784"/>
      <c r="B784"/>
      <c r="C784"/>
      <c r="D784"/>
      <c r="E784"/>
      <c r="F784"/>
      <c r="G784"/>
      <c r="H784" s="10"/>
      <c r="I784"/>
      <c r="J784" s="46"/>
      <c r="K784"/>
      <c r="L784" s="10"/>
      <c r="M784" s="13"/>
      <c r="N784" s="13"/>
      <c r="O784" s="13"/>
      <c r="P784" s="13"/>
      <c r="Q784" s="56"/>
      <c r="R784" s="56"/>
      <c r="S784" s="56"/>
      <c r="AR784" s="8"/>
      <c r="AT784"/>
      <c r="AU784"/>
      <c r="AV784"/>
      <c r="AW784"/>
      <c r="AX784"/>
      <c r="AY784"/>
      <c r="AZ784"/>
      <c r="BA784"/>
      <c r="BB784"/>
      <c r="BC784"/>
    </row>
    <row r="785" spans="1:55" s="27" customFormat="1" x14ac:dyDescent="0.25">
      <c r="A785"/>
      <c r="B785"/>
      <c r="C785"/>
      <c r="D785"/>
      <c r="E785"/>
      <c r="F785"/>
      <c r="G785"/>
      <c r="H785" s="10"/>
      <c r="I785"/>
      <c r="J785" s="46"/>
      <c r="K785"/>
      <c r="L785" s="10"/>
      <c r="M785" s="13"/>
      <c r="N785" s="13"/>
      <c r="O785" s="13"/>
      <c r="P785" s="13"/>
      <c r="Q785" s="56"/>
      <c r="R785" s="56"/>
      <c r="S785" s="56"/>
      <c r="AR785" s="8"/>
      <c r="AT785"/>
      <c r="AU785"/>
      <c r="AV785"/>
      <c r="AW785"/>
      <c r="AX785"/>
      <c r="AY785"/>
      <c r="AZ785"/>
      <c r="BA785"/>
      <c r="BB785"/>
      <c r="BC785"/>
    </row>
    <row r="786" spans="1:55" s="27" customFormat="1" x14ac:dyDescent="0.25">
      <c r="A786"/>
      <c r="B786"/>
      <c r="C786"/>
      <c r="D786"/>
      <c r="E786"/>
      <c r="F786"/>
      <c r="G786"/>
      <c r="H786" s="10"/>
      <c r="I786"/>
      <c r="J786" s="46"/>
      <c r="K786"/>
      <c r="L786" s="10"/>
      <c r="M786" s="13"/>
      <c r="N786" s="13"/>
      <c r="O786" s="13"/>
      <c r="P786" s="13"/>
      <c r="Q786" s="56"/>
      <c r="R786" s="56"/>
      <c r="S786" s="56"/>
      <c r="AR786" s="8"/>
      <c r="AT786"/>
      <c r="AU786"/>
      <c r="AV786"/>
      <c r="AW786"/>
      <c r="AX786"/>
      <c r="AY786"/>
      <c r="AZ786"/>
      <c r="BA786"/>
      <c r="BB786"/>
      <c r="BC786"/>
    </row>
    <row r="787" spans="1:55" s="27" customFormat="1" x14ac:dyDescent="0.25">
      <c r="A787"/>
      <c r="B787"/>
      <c r="C787"/>
      <c r="D787"/>
      <c r="E787"/>
      <c r="F787"/>
      <c r="G787"/>
      <c r="H787" s="10"/>
      <c r="I787"/>
      <c r="J787" s="46"/>
      <c r="K787"/>
      <c r="L787" s="10"/>
      <c r="M787" s="13"/>
      <c r="N787" s="13"/>
      <c r="O787" s="13"/>
      <c r="P787" s="13"/>
      <c r="Q787" s="56"/>
      <c r="R787" s="56"/>
      <c r="S787" s="56"/>
      <c r="AR787" s="8"/>
      <c r="AT787"/>
      <c r="AU787"/>
      <c r="AV787"/>
      <c r="AW787"/>
      <c r="AX787"/>
      <c r="AY787"/>
      <c r="AZ787"/>
      <c r="BA787"/>
      <c r="BB787"/>
      <c r="BC787"/>
    </row>
    <row r="788" spans="1:55" s="27" customFormat="1" x14ac:dyDescent="0.25">
      <c r="A788"/>
      <c r="B788"/>
      <c r="C788"/>
      <c r="D788"/>
      <c r="E788"/>
      <c r="F788"/>
      <c r="G788"/>
      <c r="H788" s="10"/>
      <c r="I788"/>
      <c r="J788" s="46"/>
      <c r="K788"/>
      <c r="L788" s="10"/>
      <c r="M788" s="13"/>
      <c r="N788" s="13"/>
      <c r="O788" s="13"/>
      <c r="P788" s="13"/>
      <c r="Q788" s="56"/>
      <c r="R788" s="56"/>
      <c r="S788" s="56"/>
      <c r="AR788" s="8"/>
      <c r="AT788"/>
      <c r="AU788"/>
      <c r="AV788"/>
      <c r="AW788"/>
      <c r="AX788"/>
      <c r="AY788"/>
      <c r="AZ788"/>
      <c r="BA788"/>
      <c r="BB788"/>
      <c r="BC788"/>
    </row>
    <row r="789" spans="1:55" s="27" customFormat="1" x14ac:dyDescent="0.25">
      <c r="A789"/>
      <c r="B789"/>
      <c r="C789"/>
      <c r="D789"/>
      <c r="E789"/>
      <c r="F789"/>
      <c r="G789"/>
      <c r="H789" s="10"/>
      <c r="I789"/>
      <c r="J789" s="46"/>
      <c r="K789"/>
      <c r="L789" s="10"/>
      <c r="M789" s="13"/>
      <c r="N789" s="13"/>
      <c r="O789" s="13"/>
      <c r="P789" s="13"/>
      <c r="Q789" s="56"/>
      <c r="R789" s="56"/>
      <c r="S789" s="56"/>
      <c r="AR789" s="8"/>
      <c r="AT789"/>
      <c r="AU789"/>
      <c r="AV789"/>
      <c r="AW789"/>
      <c r="AX789"/>
      <c r="AY789"/>
      <c r="AZ789"/>
      <c r="BA789"/>
      <c r="BB789"/>
      <c r="BC789"/>
    </row>
    <row r="790" spans="1:55" s="27" customFormat="1" x14ac:dyDescent="0.25">
      <c r="A790"/>
      <c r="B790"/>
      <c r="C790"/>
      <c r="D790"/>
      <c r="E790"/>
      <c r="F790"/>
      <c r="G790"/>
      <c r="H790" s="10"/>
      <c r="I790"/>
      <c r="J790" s="46"/>
      <c r="K790"/>
      <c r="L790" s="10"/>
      <c r="M790" s="13"/>
      <c r="N790" s="13"/>
      <c r="O790" s="13"/>
      <c r="P790" s="13"/>
      <c r="Q790" s="56"/>
      <c r="R790" s="56"/>
      <c r="S790" s="56"/>
      <c r="AR790" s="8"/>
      <c r="AT790"/>
      <c r="AU790"/>
      <c r="AV790"/>
      <c r="AW790"/>
      <c r="AX790"/>
      <c r="AY790"/>
      <c r="AZ790"/>
      <c r="BA790"/>
      <c r="BB790"/>
      <c r="BC790"/>
    </row>
    <row r="791" spans="1:55" s="27" customFormat="1" x14ac:dyDescent="0.25">
      <c r="A791"/>
      <c r="B791"/>
      <c r="C791"/>
      <c r="D791"/>
      <c r="E791"/>
      <c r="F791"/>
      <c r="G791"/>
      <c r="H791" s="10"/>
      <c r="I791"/>
      <c r="J791" s="46"/>
      <c r="K791"/>
      <c r="L791" s="10"/>
      <c r="M791" s="13"/>
      <c r="N791" s="13"/>
      <c r="O791" s="13"/>
      <c r="P791" s="13"/>
      <c r="Q791" s="56"/>
      <c r="R791" s="56"/>
      <c r="S791" s="56"/>
      <c r="AR791" s="8"/>
      <c r="AT791"/>
      <c r="AU791"/>
      <c r="AV791"/>
      <c r="AW791"/>
      <c r="AX791"/>
      <c r="AY791"/>
      <c r="AZ791"/>
      <c r="BA791"/>
      <c r="BB791"/>
      <c r="BC791"/>
    </row>
    <row r="792" spans="1:55" s="27" customFormat="1" x14ac:dyDescent="0.25">
      <c r="A792"/>
      <c r="B792"/>
      <c r="C792"/>
      <c r="D792"/>
      <c r="E792"/>
      <c r="F792"/>
      <c r="G792"/>
      <c r="H792" s="10"/>
      <c r="I792"/>
      <c r="J792" s="46"/>
      <c r="K792"/>
      <c r="L792" s="10"/>
      <c r="M792" s="13"/>
      <c r="N792" s="13"/>
      <c r="O792" s="13"/>
      <c r="P792" s="13"/>
      <c r="Q792" s="56"/>
      <c r="R792" s="56"/>
      <c r="S792" s="56"/>
      <c r="AR792" s="8"/>
      <c r="AT792"/>
      <c r="AU792"/>
      <c r="AV792"/>
      <c r="AW792"/>
      <c r="AX792"/>
      <c r="AY792"/>
      <c r="AZ792"/>
      <c r="BA792"/>
      <c r="BB792"/>
      <c r="BC792"/>
    </row>
    <row r="793" spans="1:55" s="27" customFormat="1" x14ac:dyDescent="0.25">
      <c r="A793"/>
      <c r="B793"/>
      <c r="C793"/>
      <c r="D793"/>
      <c r="E793"/>
      <c r="F793"/>
      <c r="G793"/>
      <c r="H793" s="10"/>
      <c r="I793"/>
      <c r="J793" s="46"/>
      <c r="K793"/>
      <c r="L793" s="10"/>
      <c r="M793" s="13"/>
      <c r="N793" s="13"/>
      <c r="O793" s="13"/>
      <c r="P793" s="13"/>
      <c r="Q793" s="56"/>
      <c r="R793" s="56"/>
      <c r="S793" s="56"/>
      <c r="AR793" s="8"/>
      <c r="AT793"/>
      <c r="AU793"/>
      <c r="AV793"/>
      <c r="AW793"/>
      <c r="AX793"/>
      <c r="AY793"/>
      <c r="AZ793"/>
      <c r="BA793"/>
      <c r="BB793"/>
      <c r="BC793"/>
    </row>
    <row r="794" spans="1:55" s="27" customFormat="1" x14ac:dyDescent="0.25">
      <c r="A794"/>
      <c r="B794"/>
      <c r="C794"/>
      <c r="D794"/>
      <c r="E794"/>
      <c r="F794"/>
      <c r="G794"/>
      <c r="H794" s="10"/>
      <c r="I794"/>
      <c r="J794" s="46"/>
      <c r="K794"/>
      <c r="L794" s="10"/>
      <c r="M794" s="13"/>
      <c r="N794" s="13"/>
      <c r="O794" s="13"/>
      <c r="P794" s="13"/>
      <c r="Q794" s="56"/>
      <c r="R794" s="56"/>
      <c r="S794" s="56"/>
      <c r="AR794" s="8"/>
      <c r="AT794"/>
      <c r="AU794"/>
      <c r="AV794"/>
      <c r="AW794"/>
      <c r="AX794"/>
      <c r="AY794"/>
      <c r="AZ794"/>
      <c r="BA794"/>
      <c r="BB794"/>
      <c r="BC794"/>
    </row>
    <row r="795" spans="1:55" s="27" customFormat="1" x14ac:dyDescent="0.25">
      <c r="A795"/>
      <c r="B795"/>
      <c r="C795"/>
      <c r="D795"/>
      <c r="E795"/>
      <c r="F795"/>
      <c r="G795"/>
      <c r="H795" s="10"/>
      <c r="I795"/>
      <c r="J795" s="46"/>
      <c r="K795"/>
      <c r="L795" s="10"/>
      <c r="M795" s="13"/>
      <c r="N795" s="13"/>
      <c r="O795" s="13"/>
      <c r="P795" s="13"/>
      <c r="Q795" s="56"/>
      <c r="R795" s="56"/>
      <c r="S795" s="56"/>
      <c r="AR795" s="8"/>
      <c r="AT795"/>
      <c r="AU795"/>
      <c r="AV795"/>
      <c r="AW795"/>
      <c r="AX795"/>
      <c r="AY795"/>
      <c r="AZ795"/>
      <c r="BA795"/>
      <c r="BB795"/>
      <c r="BC795"/>
    </row>
    <row r="796" spans="1:55" s="27" customFormat="1" x14ac:dyDescent="0.25">
      <c r="A796"/>
      <c r="B796"/>
      <c r="C796"/>
      <c r="D796"/>
      <c r="E796"/>
      <c r="F796"/>
      <c r="G796"/>
      <c r="H796" s="10"/>
      <c r="I796"/>
      <c r="J796" s="46"/>
      <c r="K796"/>
      <c r="L796" s="10"/>
      <c r="M796" s="13"/>
      <c r="N796" s="13"/>
      <c r="O796" s="13"/>
      <c r="P796" s="13"/>
      <c r="Q796" s="56"/>
      <c r="R796" s="56"/>
      <c r="S796" s="56"/>
      <c r="AR796" s="8"/>
      <c r="AT796"/>
      <c r="AU796"/>
      <c r="AV796"/>
      <c r="AW796"/>
      <c r="AX796"/>
      <c r="AY796"/>
      <c r="AZ796"/>
      <c r="BA796"/>
      <c r="BB796"/>
      <c r="BC796"/>
    </row>
    <row r="797" spans="1:55" s="27" customFormat="1" x14ac:dyDescent="0.25">
      <c r="A797"/>
      <c r="B797"/>
      <c r="C797"/>
      <c r="D797"/>
      <c r="E797"/>
      <c r="F797"/>
      <c r="G797"/>
      <c r="H797" s="10"/>
      <c r="I797"/>
      <c r="J797" s="46"/>
      <c r="K797"/>
      <c r="L797" s="10"/>
      <c r="M797" s="13"/>
      <c r="N797" s="13"/>
      <c r="O797" s="13"/>
      <c r="P797" s="13"/>
      <c r="Q797" s="56"/>
      <c r="R797" s="56"/>
      <c r="S797" s="56"/>
      <c r="AR797" s="8"/>
      <c r="AT797"/>
      <c r="AU797"/>
      <c r="AV797"/>
      <c r="AW797"/>
      <c r="AX797"/>
      <c r="AY797"/>
      <c r="AZ797"/>
      <c r="BA797"/>
      <c r="BB797"/>
      <c r="BC797"/>
    </row>
    <row r="798" spans="1:55" s="27" customFormat="1" x14ac:dyDescent="0.25">
      <c r="A798"/>
      <c r="B798"/>
      <c r="C798"/>
      <c r="D798"/>
      <c r="E798"/>
      <c r="F798"/>
      <c r="G798"/>
      <c r="H798" s="10"/>
      <c r="I798"/>
      <c r="J798" s="46"/>
      <c r="K798"/>
      <c r="L798" s="10"/>
      <c r="M798" s="13"/>
      <c r="N798" s="13"/>
      <c r="O798" s="13"/>
      <c r="P798" s="13"/>
      <c r="Q798" s="56"/>
      <c r="R798" s="56"/>
      <c r="S798" s="56"/>
      <c r="AR798" s="8"/>
      <c r="AT798"/>
      <c r="AU798"/>
      <c r="AV798"/>
      <c r="AW798"/>
      <c r="AX798"/>
      <c r="AY798"/>
      <c r="AZ798"/>
      <c r="BA798"/>
      <c r="BB798"/>
      <c r="BC798"/>
    </row>
    <row r="799" spans="1:55" s="27" customFormat="1" x14ac:dyDescent="0.25">
      <c r="A799"/>
      <c r="B799"/>
      <c r="C799"/>
      <c r="D799"/>
      <c r="E799"/>
      <c r="F799"/>
      <c r="G799"/>
      <c r="H799" s="10"/>
      <c r="I799"/>
      <c r="J799" s="46"/>
      <c r="K799"/>
      <c r="L799" s="10"/>
      <c r="M799" s="13"/>
      <c r="N799" s="13"/>
      <c r="O799" s="13"/>
      <c r="P799" s="13"/>
      <c r="Q799" s="56"/>
      <c r="R799" s="56"/>
      <c r="S799" s="56"/>
      <c r="AR799" s="8"/>
      <c r="AT799"/>
      <c r="AU799"/>
      <c r="AV799"/>
      <c r="AW799"/>
      <c r="AX799"/>
      <c r="AY799"/>
      <c r="AZ799"/>
      <c r="BA799"/>
      <c r="BB799"/>
      <c r="BC799"/>
    </row>
    <row r="800" spans="1:55" s="27" customFormat="1" x14ac:dyDescent="0.25">
      <c r="A800"/>
      <c r="B800"/>
      <c r="C800"/>
      <c r="D800"/>
      <c r="E800"/>
      <c r="F800"/>
      <c r="G800"/>
      <c r="H800" s="10"/>
      <c r="I800"/>
      <c r="J800" s="46"/>
      <c r="K800"/>
      <c r="L800" s="10"/>
      <c r="M800" s="13"/>
      <c r="N800" s="13"/>
      <c r="O800" s="13"/>
      <c r="P800" s="13"/>
      <c r="Q800" s="56"/>
      <c r="R800" s="56"/>
      <c r="S800" s="56"/>
      <c r="AR800" s="8"/>
      <c r="AT800"/>
      <c r="AU800"/>
      <c r="AV800"/>
      <c r="AW800"/>
      <c r="AX800"/>
      <c r="AY800"/>
      <c r="AZ800"/>
      <c r="BA800"/>
      <c r="BB800"/>
      <c r="BC800"/>
    </row>
    <row r="801" spans="1:55" s="27" customFormat="1" x14ac:dyDescent="0.25">
      <c r="A801"/>
      <c r="B801"/>
      <c r="C801"/>
      <c r="D801"/>
      <c r="E801"/>
      <c r="F801"/>
      <c r="G801"/>
      <c r="H801" s="10"/>
      <c r="I801"/>
      <c r="J801" s="46"/>
      <c r="K801"/>
      <c r="L801" s="10"/>
      <c r="M801" s="13"/>
      <c r="N801" s="13"/>
      <c r="O801" s="13"/>
      <c r="P801" s="13"/>
      <c r="Q801" s="56"/>
      <c r="R801" s="56"/>
      <c r="S801" s="56"/>
      <c r="AR801" s="8"/>
      <c r="AT801"/>
      <c r="AU801"/>
      <c r="AV801"/>
      <c r="AW801"/>
      <c r="AX801"/>
      <c r="AY801"/>
      <c r="AZ801"/>
      <c r="BA801"/>
      <c r="BB801"/>
      <c r="BC801"/>
    </row>
    <row r="802" spans="1:55" s="27" customFormat="1" x14ac:dyDescent="0.25">
      <c r="A802"/>
      <c r="B802"/>
      <c r="C802"/>
      <c r="D802"/>
      <c r="E802"/>
      <c r="F802"/>
      <c r="G802"/>
      <c r="H802" s="10"/>
      <c r="I802"/>
      <c r="J802" s="46"/>
      <c r="K802"/>
      <c r="L802" s="10"/>
      <c r="M802" s="13"/>
      <c r="N802" s="13"/>
      <c r="O802" s="13"/>
      <c r="P802" s="13"/>
      <c r="Q802" s="56"/>
      <c r="R802" s="56"/>
      <c r="S802" s="56"/>
      <c r="AR802" s="8"/>
      <c r="AT802"/>
      <c r="AU802"/>
      <c r="AV802"/>
      <c r="AW802"/>
      <c r="AX802"/>
      <c r="AY802"/>
      <c r="AZ802"/>
      <c r="BA802"/>
      <c r="BB802"/>
      <c r="BC802"/>
    </row>
    <row r="803" spans="1:55" s="27" customFormat="1" x14ac:dyDescent="0.25">
      <c r="A803"/>
      <c r="B803"/>
      <c r="C803"/>
      <c r="D803"/>
      <c r="E803"/>
      <c r="F803"/>
      <c r="G803"/>
      <c r="H803" s="10"/>
      <c r="I803"/>
      <c r="J803" s="46"/>
      <c r="K803"/>
      <c r="L803" s="10"/>
      <c r="M803" s="13"/>
      <c r="N803" s="13"/>
      <c r="O803" s="13"/>
      <c r="P803" s="13"/>
      <c r="Q803" s="56"/>
      <c r="R803" s="56"/>
      <c r="S803" s="56"/>
      <c r="AR803" s="8"/>
      <c r="AT803"/>
      <c r="AU803"/>
      <c r="AV803"/>
      <c r="AW803"/>
      <c r="AX803"/>
      <c r="AY803"/>
      <c r="AZ803"/>
      <c r="BA803"/>
      <c r="BB803"/>
      <c r="BC803"/>
    </row>
    <row r="804" spans="1:55" s="27" customFormat="1" x14ac:dyDescent="0.25">
      <c r="A804"/>
      <c r="B804"/>
      <c r="C804"/>
      <c r="D804"/>
      <c r="E804"/>
      <c r="F804"/>
      <c r="G804"/>
      <c r="H804" s="10"/>
      <c r="I804"/>
      <c r="J804" s="46"/>
      <c r="K804"/>
      <c r="L804" s="10"/>
      <c r="M804" s="13"/>
      <c r="N804" s="13"/>
      <c r="O804" s="13"/>
      <c r="P804" s="13"/>
      <c r="Q804" s="56"/>
      <c r="R804" s="56"/>
      <c r="S804" s="56"/>
      <c r="AR804" s="8"/>
      <c r="AT804"/>
      <c r="AU804"/>
      <c r="AV804"/>
      <c r="AW804"/>
      <c r="AX804"/>
      <c r="AY804"/>
      <c r="AZ804"/>
      <c r="BA804"/>
      <c r="BB804"/>
      <c r="BC804"/>
    </row>
    <row r="805" spans="1:55" s="27" customFormat="1" x14ac:dyDescent="0.25">
      <c r="A805"/>
      <c r="B805"/>
      <c r="C805"/>
      <c r="D805"/>
      <c r="E805"/>
      <c r="F805"/>
      <c r="G805"/>
      <c r="H805" s="10"/>
      <c r="I805"/>
      <c r="J805" s="46"/>
      <c r="K805"/>
      <c r="L805" s="10"/>
      <c r="M805" s="13"/>
      <c r="N805" s="13"/>
      <c r="O805" s="13"/>
      <c r="P805" s="13"/>
      <c r="Q805" s="56"/>
      <c r="R805" s="56"/>
      <c r="S805" s="56"/>
      <c r="AR805" s="8"/>
      <c r="AT805"/>
      <c r="AU805"/>
      <c r="AV805"/>
      <c r="AW805"/>
      <c r="AX805"/>
      <c r="AY805"/>
      <c r="AZ805"/>
      <c r="BA805"/>
      <c r="BB805"/>
      <c r="BC805"/>
    </row>
    <row r="806" spans="1:55" s="27" customFormat="1" x14ac:dyDescent="0.25">
      <c r="A806"/>
      <c r="B806"/>
      <c r="C806"/>
      <c r="D806"/>
      <c r="E806"/>
      <c r="F806"/>
      <c r="G806"/>
      <c r="H806" s="10"/>
      <c r="I806"/>
      <c r="J806" s="46"/>
      <c r="K806"/>
      <c r="L806" s="10"/>
      <c r="M806" s="13"/>
      <c r="N806" s="13"/>
      <c r="O806" s="13"/>
      <c r="P806" s="13"/>
      <c r="Q806" s="56"/>
      <c r="R806" s="56"/>
      <c r="S806" s="56"/>
      <c r="AR806" s="8"/>
      <c r="AT806"/>
      <c r="AU806"/>
      <c r="AV806"/>
      <c r="AW806"/>
      <c r="AX806"/>
      <c r="AY806"/>
      <c r="AZ806"/>
      <c r="BA806"/>
      <c r="BB806"/>
      <c r="BC806"/>
    </row>
    <row r="807" spans="1:55" s="27" customFormat="1" x14ac:dyDescent="0.25">
      <c r="A807"/>
      <c r="B807"/>
      <c r="C807"/>
      <c r="D807"/>
      <c r="E807"/>
      <c r="F807"/>
      <c r="G807"/>
      <c r="H807" s="10"/>
      <c r="I807"/>
      <c r="J807" s="46"/>
      <c r="K807"/>
      <c r="L807" s="10"/>
      <c r="M807" s="13"/>
      <c r="N807" s="13"/>
      <c r="O807" s="13"/>
      <c r="P807" s="13"/>
      <c r="Q807" s="56"/>
      <c r="R807" s="56"/>
      <c r="S807" s="56"/>
      <c r="AR807" s="8"/>
      <c r="AT807"/>
      <c r="AU807"/>
      <c r="AV807"/>
      <c r="AW807"/>
      <c r="AX807"/>
      <c r="AY807"/>
      <c r="AZ807"/>
      <c r="BA807"/>
      <c r="BB807"/>
      <c r="BC807"/>
    </row>
    <row r="808" spans="1:55" s="27" customFormat="1" x14ac:dyDescent="0.25">
      <c r="A808"/>
      <c r="B808"/>
      <c r="C808"/>
      <c r="D808"/>
      <c r="E808"/>
      <c r="F808"/>
      <c r="G808"/>
      <c r="H808" s="10"/>
      <c r="I808"/>
      <c r="J808" s="46"/>
      <c r="K808"/>
      <c r="L808" s="10"/>
      <c r="M808" s="13"/>
      <c r="N808" s="13"/>
      <c r="O808" s="13"/>
      <c r="P808" s="13"/>
      <c r="Q808" s="56"/>
      <c r="R808" s="56"/>
      <c r="S808" s="56"/>
      <c r="AR808" s="8"/>
      <c r="AT808"/>
      <c r="AU808"/>
      <c r="AV808"/>
      <c r="AW808"/>
      <c r="AX808"/>
      <c r="AY808"/>
      <c r="AZ808"/>
      <c r="BA808"/>
      <c r="BB808"/>
      <c r="BC808"/>
    </row>
    <row r="809" spans="1:55" s="27" customFormat="1" x14ac:dyDescent="0.25">
      <c r="A809"/>
      <c r="B809"/>
      <c r="C809"/>
      <c r="D809"/>
      <c r="E809"/>
      <c r="F809"/>
      <c r="G809"/>
      <c r="H809" s="10"/>
      <c r="I809"/>
      <c r="J809" s="46"/>
      <c r="K809"/>
      <c r="L809" s="10"/>
      <c r="M809" s="13"/>
      <c r="N809" s="13"/>
      <c r="O809" s="13"/>
      <c r="P809" s="13"/>
      <c r="Q809" s="56"/>
      <c r="R809" s="56"/>
      <c r="S809" s="56"/>
      <c r="AR809" s="8"/>
      <c r="AT809"/>
      <c r="AU809"/>
      <c r="AV809"/>
      <c r="AW809"/>
      <c r="AX809"/>
      <c r="AY809"/>
      <c r="AZ809"/>
      <c r="BA809"/>
      <c r="BB809"/>
      <c r="BC809"/>
    </row>
    <row r="810" spans="1:55" s="27" customFormat="1" x14ac:dyDescent="0.25">
      <c r="A810"/>
      <c r="B810"/>
      <c r="C810"/>
      <c r="D810"/>
      <c r="E810"/>
      <c r="F810"/>
      <c r="G810"/>
      <c r="H810" s="10"/>
      <c r="I810"/>
      <c r="J810" s="46"/>
      <c r="K810"/>
      <c r="L810" s="10"/>
      <c r="M810" s="13"/>
      <c r="N810" s="13"/>
      <c r="O810" s="13"/>
      <c r="P810" s="13"/>
      <c r="Q810" s="56"/>
      <c r="R810" s="56"/>
      <c r="S810" s="56"/>
      <c r="AR810" s="8"/>
      <c r="AT810"/>
      <c r="AU810"/>
      <c r="AV810"/>
      <c r="AW810"/>
      <c r="AX810"/>
      <c r="AY810"/>
      <c r="AZ810"/>
      <c r="BA810"/>
      <c r="BB810"/>
      <c r="BC810"/>
    </row>
    <row r="811" spans="1:55" s="27" customFormat="1" x14ac:dyDescent="0.25">
      <c r="A811"/>
      <c r="B811"/>
      <c r="C811"/>
      <c r="D811"/>
      <c r="E811"/>
      <c r="F811"/>
      <c r="G811"/>
      <c r="H811" s="10"/>
      <c r="I811"/>
      <c r="J811" s="46"/>
      <c r="K811"/>
      <c r="L811" s="10"/>
      <c r="M811" s="13"/>
      <c r="N811" s="13"/>
      <c r="O811" s="13"/>
      <c r="P811" s="13"/>
      <c r="Q811" s="56"/>
      <c r="R811" s="56"/>
      <c r="S811" s="56"/>
      <c r="AR811" s="8"/>
      <c r="AT811"/>
      <c r="AU811"/>
      <c r="AV811"/>
      <c r="AW811"/>
      <c r="AX811"/>
      <c r="AY811"/>
      <c r="AZ811"/>
      <c r="BA811"/>
      <c r="BB811"/>
      <c r="BC811"/>
    </row>
    <row r="812" spans="1:55" s="27" customFormat="1" x14ac:dyDescent="0.25">
      <c r="A812"/>
      <c r="B812"/>
      <c r="C812"/>
      <c r="D812"/>
      <c r="E812"/>
      <c r="F812"/>
      <c r="G812"/>
      <c r="H812" s="10"/>
      <c r="I812"/>
      <c r="J812" s="46"/>
      <c r="K812"/>
      <c r="L812" s="10"/>
      <c r="M812" s="13"/>
      <c r="N812" s="13"/>
      <c r="O812" s="13"/>
      <c r="P812" s="13"/>
      <c r="Q812" s="56"/>
      <c r="R812" s="56"/>
      <c r="S812" s="56"/>
      <c r="AR812" s="8"/>
      <c r="AT812"/>
      <c r="AU812"/>
      <c r="AV812"/>
      <c r="AW812"/>
      <c r="AX812"/>
      <c r="AY812"/>
      <c r="AZ812"/>
      <c r="BA812"/>
      <c r="BB812"/>
      <c r="BC812"/>
    </row>
    <row r="813" spans="1:55" s="27" customFormat="1" x14ac:dyDescent="0.25">
      <c r="A813"/>
      <c r="B813"/>
      <c r="C813"/>
      <c r="D813"/>
      <c r="E813"/>
      <c r="F813"/>
      <c r="G813"/>
      <c r="H813" s="10"/>
      <c r="I813"/>
      <c r="J813" s="46"/>
      <c r="K813"/>
      <c r="L813" s="10"/>
      <c r="M813" s="13"/>
      <c r="N813" s="13"/>
      <c r="O813" s="13"/>
      <c r="P813" s="13"/>
      <c r="Q813" s="56"/>
      <c r="R813" s="56"/>
      <c r="S813" s="56"/>
      <c r="AR813" s="8"/>
      <c r="AT813"/>
      <c r="AU813"/>
      <c r="AV813"/>
      <c r="AW813"/>
      <c r="AX813"/>
      <c r="AY813"/>
      <c r="AZ813"/>
      <c r="BA813"/>
      <c r="BB813"/>
      <c r="BC813"/>
    </row>
    <row r="814" spans="1:55" s="27" customFormat="1" x14ac:dyDescent="0.25">
      <c r="A814"/>
      <c r="B814"/>
      <c r="C814"/>
      <c r="D814"/>
      <c r="E814"/>
      <c r="F814"/>
      <c r="G814"/>
      <c r="H814" s="10"/>
      <c r="I814"/>
      <c r="J814" s="46"/>
      <c r="K814"/>
      <c r="L814" s="10"/>
      <c r="M814" s="13"/>
      <c r="N814" s="13"/>
      <c r="O814" s="13"/>
      <c r="P814" s="13"/>
      <c r="Q814" s="56"/>
      <c r="R814" s="56"/>
      <c r="S814" s="56"/>
      <c r="AR814" s="8"/>
      <c r="AT814"/>
      <c r="AU814"/>
      <c r="AV814"/>
      <c r="AW814"/>
      <c r="AX814"/>
      <c r="AY814"/>
      <c r="AZ814"/>
      <c r="BA814"/>
      <c r="BB814"/>
      <c r="BC814"/>
    </row>
    <row r="815" spans="1:55" s="27" customFormat="1" x14ac:dyDescent="0.25">
      <c r="A815"/>
      <c r="B815"/>
      <c r="C815"/>
      <c r="D815"/>
      <c r="E815"/>
      <c r="F815"/>
      <c r="G815"/>
      <c r="H815" s="10"/>
      <c r="I815"/>
      <c r="J815" s="46"/>
      <c r="K815"/>
      <c r="L815" s="10"/>
      <c r="M815" s="13"/>
      <c r="N815" s="13"/>
      <c r="O815" s="13"/>
      <c r="P815" s="13"/>
      <c r="Q815" s="56"/>
      <c r="R815" s="56"/>
      <c r="S815" s="56"/>
      <c r="AR815" s="8"/>
      <c r="AT815"/>
      <c r="AU815"/>
      <c r="AV815"/>
      <c r="AW815"/>
      <c r="AX815"/>
      <c r="AY815"/>
      <c r="AZ815"/>
      <c r="BA815"/>
      <c r="BB815"/>
      <c r="BC815"/>
    </row>
    <row r="816" spans="1:55" s="27" customFormat="1" x14ac:dyDescent="0.25">
      <c r="A816"/>
      <c r="B816"/>
      <c r="C816"/>
      <c r="D816"/>
      <c r="E816"/>
      <c r="F816"/>
      <c r="G816"/>
      <c r="H816" s="10"/>
      <c r="I816"/>
      <c r="J816" s="46"/>
      <c r="K816"/>
      <c r="L816" s="10"/>
      <c r="M816" s="13"/>
      <c r="N816" s="13"/>
      <c r="O816" s="13"/>
      <c r="P816" s="13"/>
      <c r="Q816" s="56"/>
      <c r="R816" s="56"/>
      <c r="S816" s="56"/>
      <c r="AR816" s="8"/>
      <c r="AT816"/>
      <c r="AU816"/>
      <c r="AV816"/>
      <c r="AW816"/>
      <c r="AX816"/>
      <c r="AY816"/>
      <c r="AZ816"/>
      <c r="BA816"/>
      <c r="BB816"/>
      <c r="BC816"/>
    </row>
    <row r="817" spans="1:55" s="27" customFormat="1" x14ac:dyDescent="0.25">
      <c r="A817"/>
      <c r="B817"/>
      <c r="C817"/>
      <c r="D817"/>
      <c r="E817"/>
      <c r="F817"/>
      <c r="G817"/>
      <c r="H817" s="10"/>
      <c r="I817"/>
      <c r="J817" s="46"/>
      <c r="K817"/>
      <c r="L817" s="10"/>
      <c r="M817" s="13"/>
      <c r="N817" s="13"/>
      <c r="O817" s="13"/>
      <c r="P817" s="13"/>
      <c r="Q817" s="56"/>
      <c r="R817" s="56"/>
      <c r="S817" s="56"/>
      <c r="AR817" s="8"/>
      <c r="AT817"/>
      <c r="AU817"/>
      <c r="AV817"/>
      <c r="AW817"/>
      <c r="AX817"/>
      <c r="AY817"/>
      <c r="AZ817"/>
      <c r="BA817"/>
      <c r="BB817"/>
      <c r="BC817"/>
    </row>
    <row r="818" spans="1:55" s="27" customFormat="1" x14ac:dyDescent="0.25">
      <c r="A818"/>
      <c r="B818"/>
      <c r="C818"/>
      <c r="D818"/>
      <c r="E818"/>
      <c r="F818"/>
      <c r="G818"/>
      <c r="H818" s="10"/>
      <c r="I818"/>
      <c r="J818" s="46"/>
      <c r="K818"/>
      <c r="L818" s="10"/>
      <c r="M818" s="13"/>
      <c r="N818" s="13"/>
      <c r="O818" s="13"/>
      <c r="P818" s="13"/>
      <c r="Q818" s="56"/>
      <c r="R818" s="56"/>
      <c r="S818" s="56"/>
      <c r="AR818" s="8"/>
      <c r="AT818"/>
      <c r="AU818"/>
      <c r="AV818"/>
      <c r="AW818"/>
      <c r="AX818"/>
      <c r="AY818"/>
      <c r="AZ818"/>
      <c r="BA818"/>
      <c r="BB818"/>
      <c r="BC818"/>
    </row>
    <row r="819" spans="1:55" s="27" customFormat="1" x14ac:dyDescent="0.25">
      <c r="A819"/>
      <c r="B819"/>
      <c r="C819"/>
      <c r="D819"/>
      <c r="E819"/>
      <c r="F819"/>
      <c r="G819"/>
      <c r="H819" s="10"/>
      <c r="I819"/>
      <c r="J819" s="46"/>
      <c r="K819"/>
      <c r="L819" s="10"/>
      <c r="M819" s="13"/>
      <c r="N819" s="13"/>
      <c r="O819" s="13"/>
      <c r="P819" s="13"/>
      <c r="Q819" s="56"/>
      <c r="R819" s="56"/>
      <c r="S819" s="56"/>
      <c r="AR819" s="8"/>
      <c r="AT819"/>
      <c r="AU819"/>
      <c r="AV819"/>
      <c r="AW819"/>
      <c r="AX819"/>
      <c r="AY819"/>
      <c r="AZ819"/>
      <c r="BA819"/>
      <c r="BB819"/>
      <c r="BC819"/>
    </row>
    <row r="820" spans="1:55" s="27" customFormat="1" x14ac:dyDescent="0.25">
      <c r="A820"/>
      <c r="B820"/>
      <c r="C820"/>
      <c r="D820"/>
      <c r="E820"/>
      <c r="F820"/>
      <c r="G820"/>
      <c r="H820" s="10"/>
      <c r="I820"/>
      <c r="J820" s="46"/>
      <c r="K820"/>
      <c r="L820" s="10"/>
      <c r="M820" s="13"/>
      <c r="N820" s="13"/>
      <c r="O820" s="13"/>
      <c r="P820" s="13"/>
      <c r="Q820" s="56"/>
      <c r="R820" s="56"/>
      <c r="S820" s="56"/>
      <c r="AR820" s="8"/>
      <c r="AT820"/>
      <c r="AU820"/>
      <c r="AV820"/>
      <c r="AW820"/>
      <c r="AX820"/>
      <c r="AY820"/>
      <c r="AZ820"/>
      <c r="BA820"/>
      <c r="BB820"/>
      <c r="BC820"/>
    </row>
    <row r="821" spans="1:55" s="27" customFormat="1" x14ac:dyDescent="0.25">
      <c r="A821"/>
      <c r="B821"/>
      <c r="C821"/>
      <c r="D821"/>
      <c r="E821"/>
      <c r="F821"/>
      <c r="G821"/>
      <c r="H821" s="10"/>
      <c r="I821"/>
      <c r="J821" s="46"/>
      <c r="K821"/>
      <c r="L821" s="10"/>
      <c r="M821" s="13"/>
      <c r="N821" s="13"/>
      <c r="O821" s="13"/>
      <c r="P821" s="13"/>
      <c r="Q821" s="56"/>
      <c r="R821" s="56"/>
      <c r="S821" s="56"/>
      <c r="AR821" s="8"/>
      <c r="AT821"/>
      <c r="AU821"/>
      <c r="AV821"/>
      <c r="AW821"/>
      <c r="AX821"/>
      <c r="AY821"/>
      <c r="AZ821"/>
      <c r="BA821"/>
      <c r="BB821"/>
      <c r="BC821"/>
    </row>
    <row r="822" spans="1:55" s="27" customFormat="1" x14ac:dyDescent="0.25">
      <c r="A822"/>
      <c r="B822"/>
      <c r="C822"/>
      <c r="D822"/>
      <c r="E822"/>
      <c r="F822"/>
      <c r="G822"/>
      <c r="H822" s="10"/>
      <c r="I822"/>
      <c r="J822" s="46"/>
      <c r="K822"/>
      <c r="L822" s="10"/>
      <c r="M822" s="13"/>
      <c r="N822" s="13"/>
      <c r="O822" s="13"/>
      <c r="P822" s="13"/>
      <c r="Q822" s="56"/>
      <c r="R822" s="56"/>
      <c r="S822" s="56"/>
      <c r="AR822" s="8"/>
      <c r="AT822"/>
      <c r="AU822"/>
      <c r="AV822"/>
      <c r="AW822"/>
      <c r="AX822"/>
      <c r="AY822"/>
      <c r="AZ822"/>
      <c r="BA822"/>
      <c r="BB822"/>
      <c r="BC822"/>
    </row>
    <row r="823" spans="1:55" s="27" customFormat="1" x14ac:dyDescent="0.25">
      <c r="A823"/>
      <c r="B823"/>
      <c r="C823"/>
      <c r="D823"/>
      <c r="E823"/>
      <c r="F823"/>
      <c r="G823"/>
      <c r="H823" s="10"/>
      <c r="I823"/>
      <c r="J823" s="46"/>
      <c r="K823"/>
      <c r="L823" s="10"/>
      <c r="M823" s="13"/>
      <c r="N823" s="13"/>
      <c r="O823" s="13"/>
      <c r="P823" s="13"/>
      <c r="Q823" s="56"/>
      <c r="R823" s="56"/>
      <c r="S823" s="56"/>
      <c r="AR823" s="8"/>
      <c r="AT823"/>
      <c r="AU823"/>
      <c r="AV823"/>
      <c r="AW823"/>
      <c r="AX823"/>
      <c r="AY823"/>
      <c r="AZ823"/>
      <c r="BA823"/>
      <c r="BB823"/>
      <c r="BC823"/>
    </row>
    <row r="824" spans="1:55" s="27" customFormat="1" x14ac:dyDescent="0.25">
      <c r="A824"/>
      <c r="B824"/>
      <c r="C824"/>
      <c r="D824"/>
      <c r="E824"/>
      <c r="F824"/>
      <c r="G824"/>
      <c r="H824" s="10"/>
      <c r="I824"/>
      <c r="J824" s="46"/>
      <c r="K824"/>
      <c r="L824" s="10"/>
      <c r="M824" s="13"/>
      <c r="N824" s="13"/>
      <c r="O824" s="13"/>
      <c r="P824" s="13"/>
      <c r="Q824" s="56"/>
      <c r="R824" s="56"/>
      <c r="S824" s="56"/>
      <c r="AR824" s="8"/>
      <c r="AT824"/>
      <c r="AU824"/>
      <c r="AV824"/>
      <c r="AW824"/>
      <c r="AX824"/>
      <c r="AY824"/>
      <c r="AZ824"/>
      <c r="BA824"/>
      <c r="BB824"/>
      <c r="BC824"/>
    </row>
    <row r="825" spans="1:55" s="27" customFormat="1" x14ac:dyDescent="0.25">
      <c r="A825"/>
      <c r="B825"/>
      <c r="C825"/>
      <c r="D825"/>
      <c r="E825"/>
      <c r="F825"/>
      <c r="G825"/>
      <c r="H825" s="10"/>
      <c r="I825"/>
      <c r="J825" s="46"/>
      <c r="K825"/>
      <c r="L825" s="10"/>
      <c r="M825" s="13"/>
      <c r="N825" s="13"/>
      <c r="O825" s="13"/>
      <c r="P825" s="13"/>
      <c r="Q825" s="56"/>
      <c r="R825" s="56"/>
      <c r="S825" s="56"/>
      <c r="AR825" s="8"/>
      <c r="AT825"/>
      <c r="AU825"/>
      <c r="AV825"/>
      <c r="AW825"/>
      <c r="AX825"/>
      <c r="AY825"/>
      <c r="AZ825"/>
      <c r="BA825"/>
      <c r="BB825"/>
      <c r="BC825"/>
    </row>
    <row r="826" spans="1:55" s="27" customFormat="1" x14ac:dyDescent="0.25">
      <c r="A826"/>
      <c r="B826"/>
      <c r="C826"/>
      <c r="D826"/>
      <c r="E826"/>
      <c r="F826"/>
      <c r="G826"/>
      <c r="H826" s="10"/>
      <c r="I826"/>
      <c r="J826" s="46"/>
      <c r="K826"/>
      <c r="L826" s="10"/>
      <c r="M826" s="13"/>
      <c r="N826" s="13"/>
      <c r="O826" s="13"/>
      <c r="P826" s="13"/>
      <c r="Q826" s="56"/>
      <c r="R826" s="56"/>
      <c r="S826" s="56"/>
      <c r="AR826" s="8"/>
      <c r="AT826"/>
      <c r="AU826"/>
      <c r="AV826"/>
      <c r="AW826"/>
      <c r="AX826"/>
      <c r="AY826"/>
      <c r="AZ826"/>
      <c r="BA826"/>
      <c r="BB826"/>
      <c r="BC826"/>
    </row>
    <row r="827" spans="1:55" s="27" customFormat="1" x14ac:dyDescent="0.25">
      <c r="A827"/>
      <c r="B827"/>
      <c r="C827"/>
      <c r="D827"/>
      <c r="E827"/>
      <c r="F827"/>
      <c r="G827"/>
      <c r="H827" s="10"/>
      <c r="I827"/>
      <c r="J827" s="46"/>
      <c r="K827"/>
      <c r="L827" s="10"/>
      <c r="M827" s="13"/>
      <c r="N827" s="13"/>
      <c r="O827" s="13"/>
      <c r="P827" s="13"/>
      <c r="Q827" s="56"/>
      <c r="R827" s="56"/>
      <c r="S827" s="56"/>
      <c r="AR827" s="8"/>
      <c r="AT827"/>
      <c r="AU827"/>
      <c r="AV827"/>
      <c r="AW827"/>
      <c r="AX827"/>
      <c r="AY827"/>
      <c r="AZ827"/>
      <c r="BA827"/>
      <c r="BB827"/>
      <c r="BC827"/>
    </row>
    <row r="828" spans="1:55" s="27" customFormat="1" x14ac:dyDescent="0.25">
      <c r="A828"/>
      <c r="B828"/>
      <c r="C828"/>
      <c r="D828"/>
      <c r="E828"/>
      <c r="F828"/>
      <c r="G828"/>
      <c r="H828" s="10"/>
      <c r="I828"/>
      <c r="J828" s="46"/>
      <c r="K828"/>
      <c r="L828" s="10"/>
      <c r="M828" s="13"/>
      <c r="N828" s="13"/>
      <c r="O828" s="13"/>
      <c r="P828" s="13"/>
      <c r="Q828" s="56"/>
      <c r="R828" s="56"/>
      <c r="S828" s="56"/>
      <c r="AR828" s="8"/>
      <c r="AT828"/>
      <c r="AU828"/>
      <c r="AV828"/>
      <c r="AW828"/>
      <c r="AX828"/>
      <c r="AY828"/>
      <c r="AZ828"/>
      <c r="BA828"/>
      <c r="BB828"/>
      <c r="BC828"/>
    </row>
    <row r="829" spans="1:55" s="27" customFormat="1" x14ac:dyDescent="0.25">
      <c r="A829"/>
      <c r="B829"/>
      <c r="C829"/>
      <c r="D829"/>
      <c r="E829"/>
      <c r="F829"/>
      <c r="G829"/>
      <c r="H829" s="10"/>
      <c r="I829"/>
      <c r="J829" s="46"/>
      <c r="K829"/>
      <c r="L829" s="10"/>
      <c r="M829" s="13"/>
      <c r="N829" s="13"/>
      <c r="O829" s="13"/>
      <c r="P829" s="13"/>
      <c r="Q829" s="56"/>
      <c r="R829" s="56"/>
      <c r="S829" s="56"/>
      <c r="AR829" s="8"/>
      <c r="AT829"/>
      <c r="AU829"/>
      <c r="AV829"/>
      <c r="AW829"/>
      <c r="AX829"/>
      <c r="AY829"/>
      <c r="AZ829"/>
      <c r="BA829"/>
      <c r="BB829"/>
      <c r="BC829"/>
    </row>
    <row r="830" spans="1:55" s="27" customFormat="1" x14ac:dyDescent="0.25">
      <c r="A830"/>
      <c r="B830"/>
      <c r="C830"/>
      <c r="D830"/>
      <c r="E830"/>
      <c r="F830"/>
      <c r="G830"/>
      <c r="H830" s="10"/>
      <c r="I830"/>
      <c r="J830" s="46"/>
      <c r="K830"/>
      <c r="L830" s="10"/>
      <c r="M830" s="13"/>
      <c r="N830" s="13"/>
      <c r="O830" s="13"/>
      <c r="P830" s="13"/>
      <c r="Q830" s="56"/>
      <c r="R830" s="56"/>
      <c r="S830" s="56"/>
      <c r="AR830" s="8"/>
      <c r="AT830"/>
      <c r="AU830"/>
      <c r="AV830"/>
      <c r="AW830"/>
      <c r="AX830"/>
      <c r="AY830"/>
      <c r="AZ830"/>
      <c r="BA830"/>
      <c r="BB830"/>
      <c r="BC830"/>
    </row>
    <row r="831" spans="1:55" s="27" customFormat="1" x14ac:dyDescent="0.25">
      <c r="A831"/>
      <c r="B831"/>
      <c r="C831"/>
      <c r="D831"/>
      <c r="E831"/>
      <c r="F831"/>
      <c r="G831"/>
      <c r="H831" s="10"/>
      <c r="I831"/>
      <c r="J831" s="46"/>
      <c r="K831"/>
      <c r="L831" s="10"/>
      <c r="M831" s="13"/>
      <c r="N831" s="13"/>
      <c r="O831" s="13"/>
      <c r="P831" s="13"/>
      <c r="Q831" s="56"/>
      <c r="R831" s="56"/>
      <c r="S831" s="56"/>
      <c r="AR831" s="8"/>
      <c r="AT831"/>
      <c r="AU831"/>
      <c r="AV831"/>
      <c r="AW831"/>
      <c r="AX831"/>
      <c r="AY831"/>
      <c r="AZ831"/>
      <c r="BA831"/>
      <c r="BB831"/>
      <c r="BC831"/>
    </row>
    <row r="832" spans="1:55" s="27" customFormat="1" x14ac:dyDescent="0.25">
      <c r="A832"/>
      <c r="B832"/>
      <c r="C832"/>
      <c r="D832"/>
      <c r="E832"/>
      <c r="F832"/>
      <c r="G832"/>
      <c r="H832" s="10"/>
      <c r="I832"/>
      <c r="J832" s="46"/>
      <c r="K832"/>
      <c r="L832" s="10"/>
      <c r="M832" s="13"/>
      <c r="N832" s="13"/>
      <c r="O832" s="13"/>
      <c r="P832" s="13"/>
      <c r="Q832" s="56"/>
      <c r="R832" s="56"/>
      <c r="S832" s="56"/>
      <c r="AR832" s="8"/>
      <c r="AT832"/>
      <c r="AU832"/>
      <c r="AV832"/>
      <c r="AW832"/>
      <c r="AX832"/>
      <c r="AY832"/>
      <c r="AZ832"/>
      <c r="BA832"/>
      <c r="BB832"/>
      <c r="BC832"/>
    </row>
    <row r="833" spans="1:55" s="27" customFormat="1" x14ac:dyDescent="0.25">
      <c r="A833"/>
      <c r="B833"/>
      <c r="C833"/>
      <c r="D833"/>
      <c r="E833"/>
      <c r="F833"/>
      <c r="G833"/>
      <c r="H833" s="10"/>
      <c r="I833"/>
      <c r="J833" s="46"/>
      <c r="K833"/>
      <c r="L833" s="10"/>
      <c r="M833" s="13"/>
      <c r="N833" s="13"/>
      <c r="O833" s="13"/>
      <c r="P833" s="13"/>
      <c r="Q833" s="56"/>
      <c r="R833" s="56"/>
      <c r="S833" s="56"/>
      <c r="AR833" s="8"/>
      <c r="AT833"/>
      <c r="AU833"/>
      <c r="AV833"/>
      <c r="AW833"/>
      <c r="AX833"/>
      <c r="AY833"/>
      <c r="AZ833"/>
      <c r="BA833"/>
      <c r="BB833"/>
      <c r="BC833"/>
    </row>
    <row r="834" spans="1:55" s="27" customFormat="1" x14ac:dyDescent="0.25">
      <c r="A834"/>
      <c r="B834"/>
      <c r="C834"/>
      <c r="D834"/>
      <c r="E834"/>
      <c r="F834"/>
      <c r="G834"/>
      <c r="H834" s="10"/>
      <c r="I834"/>
      <c r="J834" s="46"/>
      <c r="K834"/>
      <c r="L834" s="10"/>
      <c r="M834" s="13"/>
      <c r="N834" s="13"/>
      <c r="O834" s="13"/>
      <c r="P834" s="13"/>
      <c r="Q834" s="56"/>
      <c r="R834" s="56"/>
      <c r="S834" s="56"/>
      <c r="AR834" s="8"/>
      <c r="AT834"/>
      <c r="AU834"/>
      <c r="AV834"/>
      <c r="AW834"/>
      <c r="AX834"/>
      <c r="AY834"/>
      <c r="AZ834"/>
      <c r="BA834"/>
      <c r="BB834"/>
      <c r="BC834"/>
    </row>
    <row r="835" spans="1:55" s="27" customFormat="1" x14ac:dyDescent="0.25">
      <c r="A835"/>
      <c r="B835"/>
      <c r="C835"/>
      <c r="D835"/>
      <c r="E835"/>
      <c r="F835"/>
      <c r="G835"/>
      <c r="H835" s="10"/>
      <c r="I835"/>
      <c r="J835" s="46"/>
      <c r="K835"/>
      <c r="L835" s="10"/>
      <c r="M835" s="13"/>
      <c r="N835" s="13"/>
      <c r="O835" s="13"/>
      <c r="P835" s="13"/>
      <c r="Q835" s="56"/>
      <c r="R835" s="56"/>
      <c r="S835" s="56"/>
      <c r="AR835" s="8"/>
      <c r="AT835"/>
      <c r="AU835"/>
      <c r="AV835"/>
      <c r="AW835"/>
      <c r="AX835"/>
      <c r="AY835"/>
      <c r="AZ835"/>
      <c r="BA835"/>
      <c r="BB835"/>
      <c r="BC835"/>
    </row>
    <row r="836" spans="1:55" s="27" customFormat="1" x14ac:dyDescent="0.25">
      <c r="A836"/>
      <c r="B836"/>
      <c r="C836"/>
      <c r="D836"/>
      <c r="E836"/>
      <c r="F836"/>
      <c r="G836"/>
      <c r="H836" s="10"/>
      <c r="I836"/>
      <c r="J836" s="46"/>
      <c r="K836"/>
      <c r="L836" s="10"/>
      <c r="M836" s="13"/>
      <c r="N836" s="13"/>
      <c r="O836" s="13"/>
      <c r="P836" s="13"/>
      <c r="Q836" s="56"/>
      <c r="R836" s="56"/>
      <c r="S836" s="56"/>
      <c r="AR836" s="8"/>
      <c r="AT836"/>
      <c r="AU836"/>
      <c r="AV836"/>
      <c r="AW836"/>
      <c r="AX836"/>
      <c r="AY836"/>
      <c r="AZ836"/>
      <c r="BA836"/>
      <c r="BB836"/>
      <c r="BC836"/>
    </row>
    <row r="837" spans="1:55" s="27" customFormat="1" x14ac:dyDescent="0.25">
      <c r="A837"/>
      <c r="B837"/>
      <c r="C837"/>
      <c r="D837"/>
      <c r="E837"/>
      <c r="F837"/>
      <c r="G837"/>
      <c r="H837" s="10"/>
      <c r="I837"/>
      <c r="J837" s="46"/>
      <c r="K837"/>
      <c r="L837" s="10"/>
      <c r="M837" s="13"/>
      <c r="N837" s="13"/>
      <c r="O837" s="13"/>
      <c r="P837" s="13"/>
      <c r="Q837" s="56"/>
      <c r="R837" s="56"/>
      <c r="S837" s="56"/>
      <c r="AR837" s="8"/>
      <c r="AT837"/>
      <c r="AU837"/>
      <c r="AV837"/>
      <c r="AW837"/>
      <c r="AX837"/>
      <c r="AY837"/>
      <c r="AZ837"/>
      <c r="BA837"/>
      <c r="BB837"/>
      <c r="BC837"/>
    </row>
    <row r="838" spans="1:55" s="27" customFormat="1" x14ac:dyDescent="0.25">
      <c r="A838"/>
      <c r="B838"/>
      <c r="C838"/>
      <c r="D838"/>
      <c r="E838"/>
      <c r="F838"/>
      <c r="G838"/>
      <c r="H838" s="10"/>
      <c r="I838"/>
      <c r="J838" s="46"/>
      <c r="K838"/>
      <c r="L838" s="10"/>
      <c r="M838" s="13"/>
      <c r="N838" s="13"/>
      <c r="O838" s="13"/>
      <c r="P838" s="13"/>
      <c r="Q838" s="56"/>
      <c r="R838" s="56"/>
      <c r="S838" s="56"/>
      <c r="AR838" s="8"/>
      <c r="AT838"/>
      <c r="AU838"/>
      <c r="AV838"/>
      <c r="AW838"/>
      <c r="AX838"/>
      <c r="AY838"/>
      <c r="AZ838"/>
      <c r="BA838"/>
      <c r="BB838"/>
      <c r="BC838"/>
    </row>
    <row r="839" spans="1:55" s="27" customFormat="1" x14ac:dyDescent="0.25">
      <c r="A839"/>
      <c r="B839"/>
      <c r="C839"/>
      <c r="D839"/>
      <c r="E839"/>
      <c r="F839"/>
      <c r="G839"/>
      <c r="H839" s="10"/>
      <c r="I839"/>
      <c r="J839" s="46"/>
      <c r="K839"/>
      <c r="L839" s="10"/>
      <c r="M839" s="13"/>
      <c r="N839" s="13"/>
      <c r="O839" s="13"/>
      <c r="P839" s="13"/>
      <c r="Q839" s="56"/>
      <c r="R839" s="56"/>
      <c r="S839" s="56"/>
      <c r="AR839" s="8"/>
      <c r="AT839"/>
      <c r="AU839"/>
      <c r="AV839"/>
      <c r="AW839"/>
      <c r="AX839"/>
      <c r="AY839"/>
      <c r="AZ839"/>
      <c r="BA839"/>
      <c r="BB839"/>
      <c r="BC839"/>
    </row>
    <row r="840" spans="1:55" s="27" customFormat="1" x14ac:dyDescent="0.25">
      <c r="A840"/>
      <c r="B840"/>
      <c r="C840"/>
      <c r="D840"/>
      <c r="E840"/>
      <c r="F840"/>
      <c r="G840"/>
      <c r="H840" s="10"/>
      <c r="I840"/>
      <c r="J840" s="46"/>
      <c r="K840"/>
      <c r="L840" s="10"/>
      <c r="M840" s="13"/>
      <c r="N840" s="13"/>
      <c r="O840" s="13"/>
      <c r="P840" s="13"/>
      <c r="Q840" s="56"/>
      <c r="R840" s="56"/>
      <c r="S840" s="56"/>
      <c r="AR840" s="8"/>
      <c r="AT840"/>
      <c r="AU840"/>
      <c r="AV840"/>
      <c r="AW840"/>
      <c r="AX840"/>
      <c r="AY840"/>
      <c r="AZ840"/>
      <c r="BA840"/>
      <c r="BB840"/>
      <c r="BC840"/>
    </row>
    <row r="841" spans="1:55" s="27" customFormat="1" x14ac:dyDescent="0.25">
      <c r="A841"/>
      <c r="B841"/>
      <c r="C841"/>
      <c r="D841"/>
      <c r="E841"/>
      <c r="F841"/>
      <c r="G841"/>
      <c r="H841" s="10"/>
      <c r="I841"/>
      <c r="J841" s="46"/>
      <c r="K841"/>
      <c r="L841" s="10"/>
      <c r="M841" s="13"/>
      <c r="N841" s="13"/>
      <c r="O841" s="13"/>
      <c r="P841" s="13"/>
      <c r="Q841" s="56"/>
      <c r="R841" s="56"/>
      <c r="S841" s="56"/>
      <c r="AR841" s="8"/>
      <c r="AT841"/>
      <c r="AU841"/>
      <c r="AV841"/>
      <c r="AW841"/>
      <c r="AX841"/>
      <c r="AY841"/>
      <c r="AZ841"/>
      <c r="BA841"/>
      <c r="BB841"/>
      <c r="BC841"/>
    </row>
    <row r="842" spans="1:55" s="27" customFormat="1" x14ac:dyDescent="0.25">
      <c r="A842"/>
      <c r="B842"/>
      <c r="C842"/>
      <c r="D842"/>
      <c r="E842"/>
      <c r="F842"/>
      <c r="G842"/>
      <c r="H842" s="10"/>
      <c r="I842"/>
      <c r="J842" s="46"/>
      <c r="K842"/>
      <c r="L842" s="10"/>
      <c r="M842" s="13"/>
      <c r="N842" s="13"/>
      <c r="O842" s="13"/>
      <c r="P842" s="13"/>
      <c r="Q842" s="56"/>
      <c r="R842" s="56"/>
      <c r="S842" s="56"/>
      <c r="AR842" s="8"/>
      <c r="AT842"/>
      <c r="AU842"/>
      <c r="AV842"/>
      <c r="AW842"/>
      <c r="AX842"/>
      <c r="AY842"/>
      <c r="AZ842"/>
      <c r="BA842"/>
      <c r="BB842"/>
      <c r="BC842"/>
    </row>
    <row r="843" spans="1:55" s="27" customFormat="1" x14ac:dyDescent="0.25">
      <c r="A843"/>
      <c r="B843"/>
      <c r="C843"/>
      <c r="D843"/>
      <c r="E843"/>
      <c r="F843"/>
      <c r="G843"/>
      <c r="H843" s="10"/>
      <c r="I843"/>
      <c r="J843" s="46"/>
      <c r="K843"/>
      <c r="L843" s="10"/>
      <c r="M843" s="13"/>
      <c r="N843" s="13"/>
      <c r="O843" s="13"/>
      <c r="P843" s="13"/>
      <c r="Q843" s="56"/>
      <c r="R843" s="56"/>
      <c r="S843" s="56"/>
      <c r="AR843" s="8"/>
      <c r="AT843"/>
      <c r="AU843"/>
      <c r="AV843"/>
      <c r="AW843"/>
      <c r="AX843"/>
      <c r="AY843"/>
      <c r="AZ843"/>
      <c r="BA843"/>
      <c r="BB843"/>
      <c r="BC843"/>
    </row>
    <row r="844" spans="1:55" s="27" customFormat="1" x14ac:dyDescent="0.25">
      <c r="A844"/>
      <c r="B844"/>
      <c r="C844"/>
      <c r="D844"/>
      <c r="E844"/>
      <c r="F844"/>
      <c r="G844"/>
      <c r="H844" s="10"/>
      <c r="I844"/>
      <c r="J844" s="46"/>
      <c r="K844"/>
      <c r="L844" s="10"/>
      <c r="M844" s="13"/>
      <c r="N844" s="13"/>
      <c r="O844" s="13"/>
      <c r="P844" s="13"/>
      <c r="Q844" s="56"/>
      <c r="R844" s="56"/>
      <c r="S844" s="56"/>
      <c r="AR844" s="8"/>
      <c r="AT844"/>
      <c r="AU844"/>
      <c r="AV844"/>
      <c r="AW844"/>
      <c r="AX844"/>
      <c r="AY844"/>
      <c r="AZ844"/>
      <c r="BA844"/>
      <c r="BB844"/>
      <c r="BC844"/>
    </row>
    <row r="845" spans="1:55" s="27" customFormat="1" x14ac:dyDescent="0.25">
      <c r="A845"/>
      <c r="B845"/>
      <c r="C845"/>
      <c r="D845"/>
      <c r="E845"/>
      <c r="F845"/>
      <c r="G845"/>
      <c r="H845" s="10"/>
      <c r="I845"/>
      <c r="J845" s="46"/>
      <c r="K845"/>
      <c r="L845" s="10"/>
      <c r="M845" s="13"/>
      <c r="N845" s="13"/>
      <c r="O845" s="13"/>
      <c r="P845" s="13"/>
      <c r="Q845" s="56"/>
      <c r="R845" s="56"/>
      <c r="S845" s="56"/>
      <c r="AR845" s="8"/>
      <c r="AT845"/>
      <c r="AU845"/>
      <c r="AV845"/>
      <c r="AW845"/>
      <c r="AX845"/>
      <c r="AY845"/>
      <c r="AZ845"/>
      <c r="BA845"/>
      <c r="BB845"/>
      <c r="BC845"/>
    </row>
    <row r="846" spans="1:55" s="27" customFormat="1" x14ac:dyDescent="0.25">
      <c r="A846"/>
      <c r="B846"/>
      <c r="C846"/>
      <c r="D846"/>
      <c r="E846"/>
      <c r="F846"/>
      <c r="G846"/>
      <c r="H846" s="10"/>
      <c r="I846"/>
      <c r="J846" s="46"/>
      <c r="K846"/>
      <c r="L846" s="10"/>
      <c r="M846" s="13"/>
      <c r="N846" s="13"/>
      <c r="O846" s="13"/>
      <c r="P846" s="13"/>
      <c r="Q846" s="56"/>
      <c r="R846" s="56"/>
      <c r="S846" s="56"/>
      <c r="AR846" s="8"/>
      <c r="AT846"/>
      <c r="AU846"/>
      <c r="AV846"/>
      <c r="AW846"/>
      <c r="AX846"/>
      <c r="AY846"/>
      <c r="AZ846"/>
      <c r="BA846"/>
      <c r="BB846"/>
      <c r="BC846"/>
    </row>
    <row r="847" spans="1:55" s="27" customFormat="1" x14ac:dyDescent="0.25">
      <c r="A847"/>
      <c r="B847"/>
      <c r="C847"/>
      <c r="D847"/>
      <c r="E847"/>
      <c r="F847"/>
      <c r="G847"/>
      <c r="H847" s="10"/>
      <c r="I847"/>
      <c r="J847" s="46"/>
      <c r="K847"/>
      <c r="L847" s="10"/>
      <c r="M847" s="13"/>
      <c r="N847" s="13"/>
      <c r="O847" s="13"/>
      <c r="P847" s="13"/>
      <c r="Q847" s="56"/>
      <c r="R847" s="56"/>
      <c r="S847" s="56"/>
      <c r="AR847" s="8"/>
      <c r="AT847"/>
      <c r="AU847"/>
      <c r="AV847"/>
      <c r="AW847"/>
      <c r="AX847"/>
      <c r="AY847"/>
      <c r="AZ847"/>
      <c r="BA847"/>
      <c r="BB847"/>
      <c r="BC847"/>
    </row>
    <row r="848" spans="1:55" s="27" customFormat="1" x14ac:dyDescent="0.25">
      <c r="A848"/>
      <c r="B848"/>
      <c r="C848"/>
      <c r="D848"/>
      <c r="E848"/>
      <c r="F848"/>
      <c r="G848"/>
      <c r="H848" s="10"/>
      <c r="I848"/>
      <c r="J848" s="46"/>
      <c r="K848"/>
      <c r="L848" s="10"/>
      <c r="M848" s="13"/>
      <c r="N848" s="13"/>
      <c r="O848" s="13"/>
      <c r="P848" s="13"/>
      <c r="Q848" s="56"/>
      <c r="R848" s="56"/>
      <c r="S848" s="56"/>
      <c r="AR848" s="8"/>
      <c r="AT848"/>
      <c r="AU848"/>
      <c r="AV848"/>
      <c r="AW848"/>
      <c r="AX848"/>
      <c r="AY848"/>
      <c r="AZ848"/>
      <c r="BA848"/>
      <c r="BB848"/>
      <c r="BC848"/>
    </row>
    <row r="849" spans="1:55" s="27" customFormat="1" x14ac:dyDescent="0.25">
      <c r="A849"/>
      <c r="B849"/>
      <c r="C849"/>
      <c r="D849"/>
      <c r="E849"/>
      <c r="F849"/>
      <c r="G849"/>
      <c r="H849" s="10"/>
      <c r="I849"/>
      <c r="J849" s="46"/>
      <c r="K849"/>
      <c r="L849" s="10"/>
      <c r="M849" s="13"/>
      <c r="N849" s="13"/>
      <c r="O849" s="13"/>
      <c r="P849" s="13"/>
      <c r="Q849" s="56"/>
      <c r="R849" s="56"/>
      <c r="S849" s="56"/>
      <c r="AR849" s="8"/>
      <c r="AT849"/>
      <c r="AU849"/>
      <c r="AV849"/>
      <c r="AW849"/>
      <c r="AX849"/>
      <c r="AY849"/>
      <c r="AZ849"/>
      <c r="BA849"/>
      <c r="BB849"/>
      <c r="BC849"/>
    </row>
    <row r="850" spans="1:55" s="27" customFormat="1" x14ac:dyDescent="0.25">
      <c r="A850"/>
      <c r="B850"/>
      <c r="C850"/>
      <c r="D850"/>
      <c r="E850"/>
      <c r="F850"/>
      <c r="G850"/>
      <c r="H850" s="10"/>
      <c r="I850"/>
      <c r="J850" s="46"/>
      <c r="K850"/>
      <c r="L850" s="10"/>
      <c r="M850" s="13"/>
      <c r="N850" s="13"/>
      <c r="O850" s="13"/>
      <c r="P850" s="13"/>
      <c r="Q850" s="56"/>
      <c r="R850" s="56"/>
      <c r="S850" s="56"/>
      <c r="AR850" s="8"/>
      <c r="AT850"/>
      <c r="AU850"/>
      <c r="AV850"/>
      <c r="AW850"/>
      <c r="AX850"/>
      <c r="AY850"/>
      <c r="AZ850"/>
      <c r="BA850"/>
      <c r="BB850"/>
      <c r="BC850"/>
    </row>
    <row r="851" spans="1:55" s="27" customFormat="1" x14ac:dyDescent="0.25">
      <c r="A851"/>
      <c r="B851"/>
      <c r="C851"/>
      <c r="D851"/>
      <c r="E851"/>
      <c r="F851"/>
      <c r="G851"/>
      <c r="H851" s="10"/>
      <c r="I851"/>
      <c r="J851" s="46"/>
      <c r="K851"/>
      <c r="L851" s="10"/>
      <c r="M851" s="13"/>
      <c r="N851" s="13"/>
      <c r="O851" s="13"/>
      <c r="P851" s="13"/>
      <c r="Q851" s="56"/>
      <c r="R851" s="56"/>
      <c r="S851" s="56"/>
      <c r="AR851" s="8"/>
      <c r="AT851"/>
      <c r="AU851"/>
      <c r="AV851"/>
      <c r="AW851"/>
      <c r="AX851"/>
      <c r="AY851"/>
      <c r="AZ851"/>
      <c r="BA851"/>
      <c r="BB851"/>
      <c r="BC851"/>
    </row>
    <row r="852" spans="1:55" s="27" customFormat="1" x14ac:dyDescent="0.25">
      <c r="A852"/>
      <c r="B852"/>
      <c r="C852"/>
      <c r="D852"/>
      <c r="E852"/>
      <c r="F852"/>
      <c r="G852"/>
      <c r="H852" s="10"/>
      <c r="I852"/>
      <c r="J852" s="46"/>
      <c r="K852"/>
      <c r="L852" s="10"/>
      <c r="M852" s="13"/>
      <c r="N852" s="13"/>
      <c r="O852" s="13"/>
      <c r="P852" s="13"/>
      <c r="Q852" s="56"/>
      <c r="R852" s="56"/>
      <c r="S852" s="56"/>
      <c r="AR852" s="8"/>
      <c r="AT852"/>
      <c r="AU852"/>
      <c r="AV852"/>
      <c r="AW852"/>
      <c r="AX852"/>
      <c r="AY852"/>
      <c r="AZ852"/>
      <c r="BA852"/>
      <c r="BB852"/>
      <c r="BC852"/>
    </row>
    <row r="853" spans="1:55" s="27" customFormat="1" x14ac:dyDescent="0.25">
      <c r="A853"/>
      <c r="B853"/>
      <c r="C853"/>
      <c r="D853"/>
      <c r="E853"/>
      <c r="F853"/>
      <c r="G853"/>
      <c r="H853" s="10"/>
      <c r="I853"/>
      <c r="J853" s="46"/>
      <c r="K853"/>
      <c r="L853" s="10"/>
      <c r="M853" s="13"/>
      <c r="N853" s="13"/>
      <c r="O853" s="13"/>
      <c r="P853" s="13"/>
      <c r="Q853" s="56"/>
      <c r="R853" s="56"/>
      <c r="S853" s="56"/>
      <c r="AR853" s="8"/>
      <c r="AT853"/>
      <c r="AU853"/>
      <c r="AV853"/>
      <c r="AW853"/>
      <c r="AX853"/>
      <c r="AY853"/>
      <c r="AZ853"/>
      <c r="BA853"/>
      <c r="BB853"/>
      <c r="BC853"/>
    </row>
    <row r="854" spans="1:55" s="27" customFormat="1" x14ac:dyDescent="0.25">
      <c r="A854"/>
      <c r="B854"/>
      <c r="C854"/>
      <c r="D854"/>
      <c r="E854"/>
      <c r="F854"/>
      <c r="G854"/>
      <c r="H854" s="10"/>
      <c r="I854"/>
      <c r="J854" s="46"/>
      <c r="K854"/>
      <c r="L854" s="10"/>
      <c r="M854" s="13"/>
      <c r="N854" s="13"/>
      <c r="O854" s="13"/>
      <c r="P854" s="13"/>
      <c r="Q854" s="56"/>
      <c r="R854" s="56"/>
      <c r="S854" s="56"/>
      <c r="AR854" s="8"/>
      <c r="AT854"/>
      <c r="AU854"/>
      <c r="AV854"/>
      <c r="AW854"/>
      <c r="AX854"/>
      <c r="AY854"/>
      <c r="AZ854"/>
      <c r="BA854"/>
      <c r="BB854"/>
      <c r="BC854"/>
    </row>
    <row r="855" spans="1:55" s="27" customFormat="1" x14ac:dyDescent="0.25">
      <c r="A855"/>
      <c r="B855"/>
      <c r="C855"/>
      <c r="D855"/>
      <c r="E855"/>
      <c r="F855"/>
      <c r="G855"/>
      <c r="H855" s="10"/>
      <c r="I855"/>
      <c r="J855" s="46"/>
      <c r="K855"/>
      <c r="L855" s="10"/>
      <c r="M855" s="13"/>
      <c r="N855" s="13"/>
      <c r="O855" s="13"/>
      <c r="P855" s="13"/>
      <c r="Q855" s="56"/>
      <c r="R855" s="56"/>
      <c r="S855" s="56"/>
      <c r="AR855" s="8"/>
      <c r="AT855"/>
      <c r="AU855"/>
      <c r="AV855"/>
      <c r="AW855"/>
      <c r="AX855"/>
      <c r="AY855"/>
      <c r="AZ855"/>
      <c r="BA855"/>
      <c r="BB855"/>
      <c r="BC855"/>
    </row>
    <row r="856" spans="1:55" s="27" customFormat="1" x14ac:dyDescent="0.25">
      <c r="A856"/>
      <c r="B856"/>
      <c r="C856"/>
      <c r="D856"/>
      <c r="E856"/>
      <c r="F856"/>
      <c r="G856"/>
      <c r="H856" s="10"/>
      <c r="I856"/>
      <c r="J856" s="46"/>
      <c r="K856"/>
      <c r="L856" s="10"/>
      <c r="M856" s="13"/>
      <c r="N856" s="13"/>
      <c r="O856" s="13"/>
      <c r="P856" s="13"/>
      <c r="Q856" s="56"/>
      <c r="R856" s="56"/>
      <c r="S856" s="56"/>
      <c r="AR856" s="8"/>
      <c r="AT856"/>
      <c r="AU856"/>
      <c r="AV856"/>
      <c r="AW856"/>
      <c r="AX856"/>
      <c r="AY856"/>
      <c r="AZ856"/>
      <c r="BA856"/>
      <c r="BB856"/>
      <c r="BC856"/>
    </row>
    <row r="857" spans="1:55" s="27" customFormat="1" x14ac:dyDescent="0.25">
      <c r="A857"/>
      <c r="B857"/>
      <c r="C857"/>
      <c r="D857"/>
      <c r="E857"/>
      <c r="F857"/>
      <c r="G857"/>
      <c r="H857" s="10"/>
      <c r="I857"/>
      <c r="J857" s="46"/>
      <c r="K857"/>
      <c r="L857" s="10"/>
      <c r="M857" s="13"/>
      <c r="N857" s="13"/>
      <c r="O857" s="13"/>
      <c r="P857" s="13"/>
      <c r="Q857" s="56"/>
      <c r="R857" s="56"/>
      <c r="S857" s="56"/>
      <c r="AR857" s="8"/>
      <c r="AT857"/>
      <c r="AU857"/>
      <c r="AV857"/>
      <c r="AW857"/>
      <c r="AX857"/>
      <c r="AY857"/>
      <c r="AZ857"/>
      <c r="BA857"/>
      <c r="BB857"/>
      <c r="BC857"/>
    </row>
    <row r="858" spans="1:55" s="27" customFormat="1" x14ac:dyDescent="0.25">
      <c r="A858"/>
      <c r="B858"/>
      <c r="C858"/>
      <c r="D858"/>
      <c r="E858"/>
      <c r="F858"/>
      <c r="G858"/>
      <c r="H858" s="10"/>
      <c r="I858"/>
      <c r="J858" s="46"/>
      <c r="K858"/>
      <c r="L858" s="10"/>
      <c r="M858" s="13"/>
      <c r="N858" s="13"/>
      <c r="O858" s="13"/>
      <c r="P858" s="13"/>
      <c r="Q858" s="56"/>
      <c r="R858" s="56"/>
      <c r="S858" s="56"/>
      <c r="AR858" s="8"/>
      <c r="AT858"/>
      <c r="AU858"/>
      <c r="AV858"/>
      <c r="AW858"/>
      <c r="AX858"/>
      <c r="AY858"/>
      <c r="AZ858"/>
      <c r="BA858"/>
      <c r="BB858"/>
      <c r="BC858"/>
    </row>
    <row r="859" spans="1:55" s="27" customFormat="1" x14ac:dyDescent="0.25">
      <c r="A859"/>
      <c r="B859"/>
      <c r="C859"/>
      <c r="D859"/>
      <c r="E859"/>
      <c r="F859"/>
      <c r="G859"/>
      <c r="H859" s="10"/>
      <c r="I859"/>
      <c r="J859" s="46"/>
      <c r="K859"/>
      <c r="L859" s="10"/>
      <c r="M859" s="13"/>
      <c r="N859" s="13"/>
      <c r="O859" s="13"/>
      <c r="P859" s="13"/>
      <c r="Q859" s="56"/>
      <c r="R859" s="56"/>
      <c r="S859" s="56"/>
      <c r="AR859" s="8"/>
      <c r="AT859"/>
      <c r="AU859"/>
      <c r="AV859"/>
      <c r="AW859"/>
      <c r="AX859"/>
      <c r="AY859"/>
      <c r="AZ859"/>
      <c r="BA859"/>
      <c r="BB859"/>
      <c r="BC859"/>
    </row>
    <row r="860" spans="1:55" s="27" customFormat="1" x14ac:dyDescent="0.25">
      <c r="A860"/>
      <c r="B860"/>
      <c r="C860"/>
      <c r="D860"/>
      <c r="E860"/>
      <c r="F860"/>
      <c r="G860"/>
      <c r="H860" s="10"/>
      <c r="I860"/>
      <c r="J860" s="46"/>
      <c r="K860"/>
      <c r="L860" s="10"/>
      <c r="M860" s="13"/>
      <c r="N860" s="13"/>
      <c r="O860" s="13"/>
      <c r="P860" s="13"/>
      <c r="Q860" s="56"/>
      <c r="R860" s="56"/>
      <c r="S860" s="56"/>
      <c r="AR860" s="8"/>
      <c r="AT860"/>
      <c r="AU860"/>
      <c r="AV860"/>
      <c r="AW860"/>
      <c r="AX860"/>
      <c r="AY860"/>
      <c r="AZ860"/>
      <c r="BA860"/>
      <c r="BB860"/>
      <c r="BC860"/>
    </row>
    <row r="861" spans="1:55" s="27" customFormat="1" x14ac:dyDescent="0.25">
      <c r="A861"/>
      <c r="B861"/>
      <c r="C861"/>
      <c r="D861"/>
      <c r="E861"/>
      <c r="F861"/>
      <c r="G861"/>
      <c r="H861" s="10"/>
      <c r="I861"/>
      <c r="J861" s="46"/>
      <c r="K861"/>
      <c r="L861" s="10"/>
      <c r="M861" s="13"/>
      <c r="N861" s="13"/>
      <c r="O861" s="13"/>
      <c r="P861" s="13"/>
      <c r="Q861" s="56"/>
      <c r="R861" s="56"/>
      <c r="S861" s="56"/>
      <c r="AR861" s="8"/>
      <c r="AT861"/>
      <c r="AU861"/>
      <c r="AV861"/>
      <c r="AW861"/>
      <c r="AX861"/>
      <c r="AY861"/>
      <c r="AZ861"/>
      <c r="BA861"/>
      <c r="BB861"/>
      <c r="BC861"/>
    </row>
    <row r="862" spans="1:55" s="27" customFormat="1" x14ac:dyDescent="0.25">
      <c r="A862"/>
      <c r="B862"/>
      <c r="C862"/>
      <c r="D862"/>
      <c r="E862"/>
      <c r="F862"/>
      <c r="G862"/>
      <c r="H862" s="10"/>
      <c r="I862"/>
      <c r="J862" s="46"/>
      <c r="K862"/>
      <c r="L862" s="10"/>
      <c r="M862" s="13"/>
      <c r="N862" s="13"/>
      <c r="O862" s="13"/>
      <c r="P862" s="13"/>
      <c r="Q862" s="56"/>
      <c r="R862" s="56"/>
      <c r="S862" s="56"/>
      <c r="AR862" s="8"/>
      <c r="AT862"/>
      <c r="AU862"/>
      <c r="AV862"/>
      <c r="AW862"/>
      <c r="AX862"/>
      <c r="AY862"/>
      <c r="AZ862"/>
      <c r="BA862"/>
      <c r="BB862"/>
      <c r="BC862"/>
    </row>
    <row r="863" spans="1:55" s="27" customFormat="1" x14ac:dyDescent="0.25">
      <c r="A863"/>
      <c r="B863"/>
      <c r="C863"/>
      <c r="D863"/>
      <c r="E863"/>
      <c r="F863"/>
      <c r="G863"/>
      <c r="H863" s="10"/>
      <c r="I863"/>
      <c r="J863" s="46"/>
      <c r="K863"/>
      <c r="L863" s="10"/>
      <c r="M863" s="13"/>
      <c r="N863" s="13"/>
      <c r="O863" s="13"/>
      <c r="P863" s="13"/>
      <c r="Q863" s="56"/>
      <c r="R863" s="56"/>
      <c r="S863" s="56"/>
      <c r="AR863" s="8"/>
      <c r="AT863"/>
      <c r="AU863"/>
      <c r="AV863"/>
      <c r="AW863"/>
      <c r="AX863"/>
      <c r="AY863"/>
      <c r="AZ863"/>
      <c r="BA863"/>
      <c r="BB863"/>
      <c r="BC863"/>
    </row>
    <row r="864" spans="1:55" s="27" customFormat="1" x14ac:dyDescent="0.25">
      <c r="A864"/>
      <c r="B864"/>
      <c r="C864"/>
      <c r="D864"/>
      <c r="E864"/>
      <c r="F864"/>
      <c r="G864"/>
      <c r="H864" s="10"/>
      <c r="I864"/>
      <c r="J864" s="46"/>
      <c r="K864"/>
      <c r="L864" s="10"/>
      <c r="M864" s="13"/>
      <c r="N864" s="13"/>
      <c r="O864" s="13"/>
      <c r="P864" s="13"/>
      <c r="Q864" s="56"/>
      <c r="R864" s="56"/>
      <c r="S864" s="56"/>
      <c r="AR864" s="8"/>
      <c r="AT864"/>
      <c r="AU864"/>
      <c r="AV864"/>
      <c r="AW864"/>
      <c r="AX864"/>
      <c r="AY864"/>
      <c r="AZ864"/>
      <c r="BA864"/>
      <c r="BB864"/>
      <c r="BC864"/>
    </row>
    <row r="865" spans="1:55" s="27" customFormat="1" x14ac:dyDescent="0.25">
      <c r="A865"/>
      <c r="B865"/>
      <c r="C865"/>
      <c r="D865"/>
      <c r="E865"/>
      <c r="F865"/>
      <c r="G865"/>
      <c r="H865" s="10"/>
      <c r="I865"/>
      <c r="J865" s="46"/>
      <c r="K865"/>
      <c r="L865" s="10"/>
      <c r="M865" s="13"/>
      <c r="N865" s="13"/>
      <c r="O865" s="13"/>
      <c r="P865" s="13"/>
      <c r="Q865" s="56"/>
      <c r="R865" s="56"/>
      <c r="S865" s="56"/>
      <c r="AR865" s="8"/>
      <c r="AT865"/>
      <c r="AU865"/>
      <c r="AV865"/>
      <c r="AW865"/>
      <c r="AX865"/>
      <c r="AY865"/>
      <c r="AZ865"/>
      <c r="BA865"/>
      <c r="BB865"/>
      <c r="BC865"/>
    </row>
    <row r="866" spans="1:55" s="27" customFormat="1" x14ac:dyDescent="0.25">
      <c r="A866"/>
      <c r="B866"/>
      <c r="C866"/>
      <c r="D866"/>
      <c r="E866"/>
      <c r="F866"/>
      <c r="G866"/>
      <c r="H866" s="10"/>
      <c r="I866"/>
      <c r="J866" s="46"/>
      <c r="K866"/>
      <c r="L866" s="10"/>
      <c r="M866" s="13"/>
      <c r="N866" s="13"/>
      <c r="O866" s="13"/>
      <c r="P866" s="13"/>
      <c r="Q866" s="56"/>
      <c r="R866" s="56"/>
      <c r="S866" s="56"/>
      <c r="AR866" s="8"/>
      <c r="AT866"/>
      <c r="AU866"/>
      <c r="AV866"/>
      <c r="AW866"/>
      <c r="AX866"/>
      <c r="AY866"/>
      <c r="AZ866"/>
      <c r="BA866"/>
      <c r="BB866"/>
      <c r="BC866"/>
    </row>
    <row r="867" spans="1:55" s="27" customFormat="1" x14ac:dyDescent="0.25">
      <c r="A867"/>
      <c r="B867"/>
      <c r="C867"/>
      <c r="D867"/>
      <c r="E867"/>
      <c r="F867"/>
      <c r="G867"/>
      <c r="H867" s="10"/>
      <c r="I867"/>
      <c r="J867" s="46"/>
      <c r="K867"/>
      <c r="L867" s="10"/>
      <c r="M867" s="13"/>
      <c r="N867" s="13"/>
      <c r="O867" s="13"/>
      <c r="P867" s="13"/>
      <c r="Q867" s="56"/>
      <c r="R867" s="56"/>
      <c r="S867" s="56"/>
      <c r="AR867" s="8"/>
      <c r="AT867"/>
      <c r="AU867"/>
      <c r="AV867"/>
      <c r="AW867"/>
      <c r="AX867"/>
      <c r="AY867"/>
      <c r="AZ867"/>
      <c r="BA867"/>
      <c r="BB867"/>
      <c r="BC867"/>
    </row>
    <row r="868" spans="1:55" s="27" customFormat="1" x14ac:dyDescent="0.25">
      <c r="A868"/>
      <c r="B868"/>
      <c r="C868"/>
      <c r="D868"/>
      <c r="E868"/>
      <c r="F868"/>
      <c r="G868"/>
      <c r="H868" s="10"/>
      <c r="I868"/>
      <c r="J868" s="46"/>
      <c r="K868"/>
      <c r="L868" s="10"/>
      <c r="M868" s="13"/>
      <c r="N868" s="13"/>
      <c r="O868" s="13"/>
      <c r="P868" s="13"/>
      <c r="Q868" s="56"/>
      <c r="R868" s="56"/>
      <c r="S868" s="56"/>
      <c r="AR868" s="8"/>
      <c r="AT868"/>
      <c r="AU868"/>
      <c r="AV868"/>
      <c r="AW868"/>
      <c r="AX868"/>
      <c r="AY868"/>
      <c r="AZ868"/>
      <c r="BA868"/>
      <c r="BB868"/>
      <c r="BC868"/>
    </row>
    <row r="869" spans="1:55" s="27" customFormat="1" x14ac:dyDescent="0.25">
      <c r="A869"/>
      <c r="B869"/>
      <c r="C869"/>
      <c r="D869"/>
      <c r="E869"/>
      <c r="F869"/>
      <c r="G869"/>
      <c r="H869" s="10"/>
      <c r="I869"/>
      <c r="J869" s="46"/>
      <c r="K869"/>
      <c r="L869" s="10"/>
      <c r="M869" s="13"/>
      <c r="N869" s="13"/>
      <c r="O869" s="13"/>
      <c r="P869" s="13"/>
      <c r="Q869" s="56"/>
      <c r="R869" s="56"/>
      <c r="S869" s="56"/>
      <c r="AR869" s="8"/>
      <c r="AT869"/>
      <c r="AU869"/>
      <c r="AV869"/>
      <c r="AW869"/>
      <c r="AX869"/>
      <c r="AY869"/>
      <c r="AZ869"/>
      <c r="BA869"/>
      <c r="BB869"/>
      <c r="BC869"/>
    </row>
    <row r="870" spans="1:55" s="27" customFormat="1" x14ac:dyDescent="0.25">
      <c r="A870"/>
      <c r="B870"/>
      <c r="C870"/>
      <c r="D870"/>
      <c r="E870"/>
      <c r="F870"/>
      <c r="G870"/>
      <c r="H870" s="10"/>
      <c r="I870"/>
      <c r="J870" s="46"/>
      <c r="K870"/>
      <c r="L870" s="10"/>
      <c r="M870" s="13"/>
      <c r="N870" s="13"/>
      <c r="O870" s="13"/>
      <c r="P870" s="13"/>
      <c r="Q870" s="56"/>
      <c r="R870" s="56"/>
      <c r="S870" s="56"/>
      <c r="AR870" s="8"/>
      <c r="AT870"/>
      <c r="AU870"/>
      <c r="AV870"/>
      <c r="AW870"/>
      <c r="AX870"/>
      <c r="AY870"/>
      <c r="AZ870"/>
      <c r="BA870"/>
      <c r="BB870"/>
      <c r="BC870"/>
    </row>
    <row r="871" spans="1:55" s="27" customFormat="1" x14ac:dyDescent="0.25">
      <c r="A871"/>
      <c r="B871"/>
      <c r="C871"/>
      <c r="D871"/>
      <c r="E871"/>
      <c r="F871"/>
      <c r="G871"/>
      <c r="H871" s="10"/>
      <c r="I871"/>
      <c r="J871" s="46"/>
      <c r="K871"/>
      <c r="L871" s="10"/>
      <c r="M871" s="13"/>
      <c r="N871" s="13"/>
      <c r="O871" s="13"/>
      <c r="P871" s="13"/>
      <c r="Q871" s="56"/>
      <c r="R871" s="56"/>
      <c r="S871" s="56"/>
      <c r="AR871" s="8"/>
      <c r="AT871"/>
      <c r="AU871"/>
      <c r="AV871"/>
      <c r="AW871"/>
      <c r="AX871"/>
      <c r="AY871"/>
      <c r="AZ871"/>
      <c r="BA871"/>
      <c r="BB871"/>
      <c r="BC871"/>
    </row>
    <row r="872" spans="1:55" s="27" customFormat="1" x14ac:dyDescent="0.25">
      <c r="A872"/>
      <c r="B872"/>
      <c r="C872"/>
      <c r="D872"/>
      <c r="E872"/>
      <c r="F872"/>
      <c r="G872"/>
      <c r="H872" s="10"/>
      <c r="I872"/>
      <c r="J872" s="46"/>
      <c r="K872"/>
      <c r="L872" s="10"/>
      <c r="M872" s="13"/>
      <c r="N872" s="13"/>
      <c r="O872" s="13"/>
      <c r="P872" s="13"/>
      <c r="Q872" s="56"/>
      <c r="R872" s="56"/>
      <c r="S872" s="56"/>
      <c r="AR872" s="8"/>
      <c r="AT872"/>
      <c r="AU872"/>
      <c r="AV872"/>
      <c r="AW872"/>
      <c r="AX872"/>
      <c r="AY872"/>
      <c r="AZ872"/>
      <c r="BA872"/>
      <c r="BB872"/>
      <c r="BC872"/>
    </row>
    <row r="873" spans="1:55" s="27" customFormat="1" x14ac:dyDescent="0.25">
      <c r="A873"/>
      <c r="B873"/>
      <c r="C873"/>
      <c r="D873"/>
      <c r="E873"/>
      <c r="F873"/>
      <c r="G873"/>
      <c r="H873" s="10"/>
      <c r="I873"/>
      <c r="J873" s="46"/>
      <c r="K873"/>
      <c r="L873" s="10"/>
      <c r="M873" s="13"/>
      <c r="N873" s="13"/>
      <c r="O873" s="13"/>
      <c r="P873" s="13"/>
      <c r="Q873" s="56"/>
      <c r="R873" s="56"/>
      <c r="S873" s="56"/>
      <c r="AR873" s="8"/>
      <c r="AT873"/>
      <c r="AU873"/>
      <c r="AV873"/>
      <c r="AW873"/>
      <c r="AX873"/>
      <c r="AY873"/>
      <c r="AZ873"/>
      <c r="BA873"/>
      <c r="BB873"/>
      <c r="BC873"/>
    </row>
    <row r="874" spans="1:55" s="27" customFormat="1" x14ac:dyDescent="0.25">
      <c r="A874"/>
      <c r="B874"/>
      <c r="C874"/>
      <c r="D874"/>
      <c r="E874"/>
      <c r="F874"/>
      <c r="G874"/>
      <c r="H874" s="10"/>
      <c r="I874"/>
      <c r="J874" s="46"/>
      <c r="K874"/>
      <c r="L874" s="10"/>
      <c r="M874" s="13"/>
      <c r="N874" s="13"/>
      <c r="O874" s="13"/>
      <c r="P874" s="13"/>
      <c r="Q874" s="56"/>
      <c r="R874" s="56"/>
      <c r="S874" s="56"/>
      <c r="AR874" s="8"/>
      <c r="AT874"/>
      <c r="AU874"/>
      <c r="AV874"/>
      <c r="AW874"/>
      <c r="AX874"/>
      <c r="AY874"/>
      <c r="AZ874"/>
      <c r="BA874"/>
      <c r="BB874"/>
      <c r="BC874"/>
    </row>
    <row r="875" spans="1:55" s="27" customFormat="1" x14ac:dyDescent="0.25">
      <c r="A875"/>
      <c r="B875"/>
      <c r="C875"/>
      <c r="D875"/>
      <c r="E875"/>
      <c r="F875"/>
      <c r="G875"/>
      <c r="H875" s="10"/>
      <c r="I875"/>
      <c r="J875" s="46"/>
      <c r="K875"/>
      <c r="L875" s="10"/>
      <c r="M875" s="13"/>
      <c r="N875" s="13"/>
      <c r="O875" s="13"/>
      <c r="P875" s="13"/>
      <c r="Q875" s="56"/>
      <c r="R875" s="56"/>
      <c r="S875" s="56"/>
      <c r="AR875" s="8"/>
      <c r="AT875"/>
      <c r="AU875"/>
      <c r="AV875"/>
      <c r="AW875"/>
      <c r="AX875"/>
      <c r="AY875"/>
      <c r="AZ875"/>
      <c r="BA875"/>
      <c r="BB875"/>
      <c r="BC875"/>
    </row>
    <row r="876" spans="1:55" s="27" customFormat="1" x14ac:dyDescent="0.25">
      <c r="A876"/>
      <c r="B876"/>
      <c r="C876"/>
      <c r="D876"/>
      <c r="E876"/>
      <c r="F876"/>
      <c r="G876"/>
      <c r="H876" s="10"/>
      <c r="I876"/>
      <c r="J876" s="46"/>
      <c r="K876"/>
      <c r="L876" s="10"/>
      <c r="M876" s="13"/>
      <c r="N876" s="13"/>
      <c r="O876" s="13"/>
      <c r="P876" s="13"/>
      <c r="Q876" s="56"/>
      <c r="R876" s="56"/>
      <c r="S876" s="56"/>
      <c r="AR876" s="8"/>
      <c r="AT876"/>
      <c r="AU876"/>
      <c r="AV876"/>
      <c r="AW876"/>
      <c r="AX876"/>
      <c r="AY876"/>
      <c r="AZ876"/>
      <c r="BA876"/>
      <c r="BB876"/>
      <c r="BC876"/>
    </row>
    <row r="877" spans="1:55" s="27" customFormat="1" x14ac:dyDescent="0.25">
      <c r="A877"/>
      <c r="B877"/>
      <c r="C877"/>
      <c r="D877"/>
      <c r="E877"/>
      <c r="F877"/>
      <c r="G877"/>
      <c r="H877" s="10"/>
      <c r="I877"/>
      <c r="J877" s="46"/>
      <c r="K877"/>
      <c r="L877" s="10"/>
      <c r="M877" s="13"/>
      <c r="N877" s="13"/>
      <c r="O877" s="13"/>
      <c r="P877" s="13"/>
      <c r="Q877" s="56"/>
      <c r="R877" s="56"/>
      <c r="S877" s="56"/>
      <c r="AR877" s="8"/>
      <c r="AT877"/>
      <c r="AU877"/>
      <c r="AV877"/>
      <c r="AW877"/>
      <c r="AX877"/>
      <c r="AY877"/>
      <c r="AZ877"/>
      <c r="BA877"/>
      <c r="BB877"/>
      <c r="BC877"/>
    </row>
    <row r="878" spans="1:55" s="27" customFormat="1" x14ac:dyDescent="0.25">
      <c r="A878"/>
      <c r="B878"/>
      <c r="C878"/>
      <c r="D878"/>
      <c r="E878"/>
      <c r="F878"/>
      <c r="G878"/>
      <c r="H878" s="10"/>
      <c r="I878"/>
      <c r="J878" s="46"/>
      <c r="K878"/>
      <c r="L878" s="10"/>
      <c r="M878" s="13"/>
      <c r="N878" s="13"/>
      <c r="O878" s="13"/>
      <c r="P878" s="13"/>
      <c r="Q878" s="56"/>
      <c r="R878" s="56"/>
      <c r="S878" s="56"/>
      <c r="AR878" s="8"/>
      <c r="AT878"/>
      <c r="AU878"/>
      <c r="AV878"/>
      <c r="AW878"/>
      <c r="AX878"/>
      <c r="AY878"/>
      <c r="AZ878"/>
      <c r="BA878"/>
      <c r="BB878"/>
      <c r="BC878"/>
    </row>
    <row r="879" spans="1:55" s="27" customFormat="1" x14ac:dyDescent="0.25">
      <c r="A879"/>
      <c r="B879"/>
      <c r="C879"/>
      <c r="D879"/>
      <c r="E879"/>
      <c r="F879"/>
      <c r="G879"/>
      <c r="H879" s="10"/>
      <c r="I879"/>
      <c r="J879" s="46"/>
      <c r="K879"/>
      <c r="L879" s="10"/>
      <c r="M879" s="13"/>
      <c r="N879" s="13"/>
      <c r="O879" s="13"/>
      <c r="P879" s="13"/>
      <c r="Q879" s="56"/>
      <c r="R879" s="56"/>
      <c r="S879" s="56"/>
      <c r="AR879" s="8"/>
      <c r="AT879"/>
      <c r="AU879"/>
      <c r="AV879"/>
      <c r="AW879"/>
      <c r="AX879"/>
      <c r="AY879"/>
      <c r="AZ879"/>
      <c r="BA879"/>
      <c r="BB879"/>
      <c r="BC879"/>
    </row>
    <row r="880" spans="1:55" s="27" customFormat="1" x14ac:dyDescent="0.25">
      <c r="A880"/>
      <c r="B880"/>
      <c r="C880"/>
      <c r="D880"/>
      <c r="E880"/>
      <c r="F880"/>
      <c r="G880"/>
      <c r="H880" s="10"/>
      <c r="I880"/>
      <c r="J880" s="46"/>
      <c r="K880"/>
      <c r="L880" s="10"/>
      <c r="M880" s="13"/>
      <c r="N880" s="13"/>
      <c r="O880" s="13"/>
      <c r="P880" s="13"/>
      <c r="Q880" s="56"/>
      <c r="R880" s="56"/>
      <c r="S880" s="56"/>
      <c r="AR880" s="8"/>
      <c r="AT880"/>
      <c r="AU880"/>
      <c r="AV880"/>
      <c r="AW880"/>
      <c r="AX880"/>
      <c r="AY880"/>
      <c r="AZ880"/>
      <c r="BA880"/>
      <c r="BB880"/>
      <c r="BC880"/>
    </row>
    <row r="881" spans="1:55" s="27" customFormat="1" x14ac:dyDescent="0.25">
      <c r="A881"/>
      <c r="B881"/>
      <c r="C881"/>
      <c r="D881"/>
      <c r="E881"/>
      <c r="F881"/>
      <c r="G881"/>
      <c r="H881" s="10"/>
      <c r="I881"/>
      <c r="J881" s="46"/>
      <c r="K881"/>
      <c r="L881" s="10"/>
      <c r="M881" s="13"/>
      <c r="N881" s="13"/>
      <c r="O881" s="13"/>
      <c r="P881" s="13"/>
      <c r="Q881" s="56"/>
      <c r="R881" s="56"/>
      <c r="S881" s="56"/>
      <c r="AR881" s="8"/>
      <c r="AT881"/>
      <c r="AU881"/>
      <c r="AV881"/>
      <c r="AW881"/>
      <c r="AX881"/>
      <c r="AY881"/>
      <c r="AZ881"/>
      <c r="BA881"/>
      <c r="BB881"/>
      <c r="BC881"/>
    </row>
    <row r="882" spans="1:55" s="27" customFormat="1" x14ac:dyDescent="0.25">
      <c r="A882"/>
      <c r="B882"/>
      <c r="C882"/>
      <c r="D882"/>
      <c r="E882"/>
      <c r="F882"/>
      <c r="G882"/>
      <c r="H882" s="10"/>
      <c r="I882"/>
      <c r="J882" s="46"/>
      <c r="K882"/>
      <c r="L882" s="10"/>
      <c r="M882" s="13"/>
      <c r="N882" s="13"/>
      <c r="O882" s="13"/>
      <c r="P882" s="13"/>
      <c r="Q882" s="56"/>
      <c r="R882" s="56"/>
      <c r="S882" s="56"/>
      <c r="AR882" s="8"/>
      <c r="AT882"/>
      <c r="AU882"/>
      <c r="AV882"/>
      <c r="AW882"/>
      <c r="AX882"/>
      <c r="AY882"/>
      <c r="AZ882"/>
      <c r="BA882"/>
      <c r="BB882"/>
      <c r="BC882"/>
    </row>
    <row r="883" spans="1:55" s="27" customFormat="1" x14ac:dyDescent="0.25">
      <c r="A883"/>
      <c r="B883"/>
      <c r="C883"/>
      <c r="D883"/>
      <c r="E883"/>
      <c r="F883"/>
      <c r="G883"/>
      <c r="H883" s="10"/>
      <c r="I883"/>
      <c r="J883" s="46"/>
      <c r="K883"/>
      <c r="L883" s="10"/>
      <c r="M883" s="13"/>
      <c r="N883" s="13"/>
      <c r="O883" s="13"/>
      <c r="P883" s="13"/>
      <c r="Q883" s="56"/>
      <c r="R883" s="56"/>
      <c r="S883" s="56"/>
      <c r="AR883" s="8"/>
      <c r="AT883"/>
      <c r="AU883"/>
      <c r="AV883"/>
      <c r="AW883"/>
      <c r="AX883"/>
      <c r="AY883"/>
      <c r="AZ883"/>
      <c r="BA883"/>
      <c r="BB883"/>
      <c r="BC883"/>
    </row>
    <row r="884" spans="1:55" s="27" customFormat="1" x14ac:dyDescent="0.25">
      <c r="A884"/>
      <c r="B884"/>
      <c r="C884"/>
      <c r="D884"/>
      <c r="E884"/>
      <c r="F884"/>
      <c r="G884"/>
      <c r="H884" s="10"/>
      <c r="I884"/>
      <c r="J884" s="46"/>
      <c r="K884"/>
      <c r="L884" s="10"/>
      <c r="M884" s="13"/>
      <c r="N884" s="13"/>
      <c r="O884" s="13"/>
      <c r="P884" s="13"/>
      <c r="Q884" s="56"/>
      <c r="R884" s="56"/>
      <c r="S884" s="56"/>
      <c r="AR884" s="8"/>
      <c r="AT884"/>
      <c r="AU884"/>
      <c r="AV884"/>
      <c r="AW884"/>
      <c r="AX884"/>
      <c r="AY884"/>
      <c r="AZ884"/>
      <c r="BA884"/>
      <c r="BB884"/>
      <c r="BC884"/>
    </row>
    <row r="885" spans="1:55" s="27" customFormat="1" x14ac:dyDescent="0.25">
      <c r="A885"/>
      <c r="B885"/>
      <c r="C885"/>
      <c r="D885"/>
      <c r="E885"/>
      <c r="F885"/>
      <c r="G885"/>
      <c r="H885" s="10"/>
      <c r="I885"/>
      <c r="J885" s="46"/>
      <c r="K885"/>
      <c r="L885" s="10"/>
      <c r="M885" s="13"/>
      <c r="N885" s="13"/>
      <c r="O885" s="13"/>
      <c r="P885" s="13"/>
      <c r="Q885" s="56"/>
      <c r="R885" s="56"/>
      <c r="S885" s="56"/>
      <c r="AR885" s="8"/>
      <c r="AT885"/>
      <c r="AU885"/>
      <c r="AV885"/>
      <c r="AW885"/>
      <c r="AX885"/>
      <c r="AY885"/>
      <c r="AZ885"/>
      <c r="BA885"/>
      <c r="BB885"/>
      <c r="BC885"/>
    </row>
    <row r="886" spans="1:55" s="27" customFormat="1" x14ac:dyDescent="0.25">
      <c r="A886"/>
      <c r="B886"/>
      <c r="C886"/>
      <c r="D886"/>
      <c r="E886"/>
      <c r="F886"/>
      <c r="G886"/>
      <c r="H886" s="10"/>
      <c r="I886"/>
      <c r="J886" s="46"/>
      <c r="K886"/>
      <c r="L886" s="10"/>
      <c r="M886" s="13"/>
      <c r="N886" s="13"/>
      <c r="O886" s="13"/>
      <c r="P886" s="13"/>
      <c r="Q886" s="56"/>
      <c r="R886" s="56"/>
      <c r="S886" s="56"/>
      <c r="AR886" s="8"/>
      <c r="AT886"/>
      <c r="AU886"/>
      <c r="AV886"/>
      <c r="AW886"/>
      <c r="AX886"/>
      <c r="AY886"/>
      <c r="AZ886"/>
      <c r="BA886"/>
      <c r="BB886"/>
      <c r="BC886"/>
    </row>
    <row r="887" spans="1:55" s="27" customFormat="1" x14ac:dyDescent="0.25">
      <c r="A887"/>
      <c r="B887"/>
      <c r="C887"/>
      <c r="D887"/>
      <c r="E887"/>
      <c r="F887"/>
      <c r="G887"/>
      <c r="H887" s="10"/>
      <c r="I887"/>
      <c r="J887" s="46"/>
      <c r="K887"/>
      <c r="L887" s="10"/>
      <c r="M887" s="13"/>
      <c r="N887" s="13"/>
      <c r="O887" s="13"/>
      <c r="P887" s="13"/>
      <c r="Q887" s="56"/>
      <c r="R887" s="56"/>
      <c r="S887" s="56"/>
      <c r="AR887" s="8"/>
      <c r="AT887"/>
      <c r="AU887"/>
      <c r="AV887"/>
      <c r="AW887"/>
      <c r="AX887"/>
      <c r="AY887"/>
      <c r="AZ887"/>
      <c r="BA887"/>
      <c r="BB887"/>
      <c r="BC887"/>
    </row>
    <row r="888" spans="1:55" s="27" customFormat="1" x14ac:dyDescent="0.25">
      <c r="A888"/>
      <c r="B888"/>
      <c r="C888"/>
      <c r="D888"/>
      <c r="E888"/>
      <c r="F888"/>
      <c r="G888"/>
      <c r="H888" s="10"/>
      <c r="I888"/>
      <c r="J888" s="46"/>
      <c r="K888"/>
      <c r="L888" s="10"/>
      <c r="M888" s="13"/>
      <c r="N888" s="13"/>
      <c r="O888" s="13"/>
      <c r="P888" s="13"/>
      <c r="Q888" s="56"/>
      <c r="R888" s="56"/>
      <c r="S888" s="56"/>
      <c r="AR888" s="8"/>
      <c r="AT888"/>
      <c r="AU888"/>
      <c r="AV888"/>
      <c r="AW888"/>
      <c r="AX888"/>
      <c r="AY888"/>
      <c r="AZ888"/>
      <c r="BA888"/>
      <c r="BB888"/>
      <c r="BC888"/>
    </row>
    <row r="889" spans="1:55" s="27" customFormat="1" x14ac:dyDescent="0.25">
      <c r="A889"/>
      <c r="B889"/>
      <c r="C889"/>
      <c r="D889"/>
      <c r="E889"/>
      <c r="F889"/>
      <c r="G889"/>
      <c r="H889" s="10"/>
      <c r="I889"/>
      <c r="J889" s="46"/>
      <c r="K889"/>
      <c r="L889" s="10"/>
      <c r="M889" s="13"/>
      <c r="N889" s="13"/>
      <c r="O889" s="13"/>
      <c r="P889" s="13"/>
      <c r="Q889" s="56"/>
      <c r="R889" s="56"/>
      <c r="S889" s="56"/>
      <c r="AR889" s="8"/>
      <c r="AT889"/>
      <c r="AU889"/>
      <c r="AV889"/>
      <c r="AW889"/>
      <c r="AX889"/>
      <c r="AY889"/>
      <c r="AZ889"/>
      <c r="BA889"/>
      <c r="BB889"/>
      <c r="BC889"/>
    </row>
    <row r="890" spans="1:55" s="27" customFormat="1" x14ac:dyDescent="0.25">
      <c r="A890"/>
      <c r="B890"/>
      <c r="C890"/>
      <c r="D890"/>
      <c r="E890"/>
      <c r="F890"/>
      <c r="G890"/>
      <c r="H890" s="10"/>
      <c r="I890"/>
      <c r="J890" s="46"/>
      <c r="K890"/>
      <c r="L890" s="10"/>
      <c r="M890" s="13"/>
      <c r="N890" s="13"/>
      <c r="O890" s="13"/>
      <c r="P890" s="13"/>
      <c r="Q890" s="56"/>
      <c r="R890" s="56"/>
      <c r="S890" s="56"/>
      <c r="AR890" s="8"/>
      <c r="AT890"/>
      <c r="AU890"/>
      <c r="AV890"/>
      <c r="AW890"/>
      <c r="AX890"/>
      <c r="AY890"/>
      <c r="AZ890"/>
      <c r="BA890"/>
      <c r="BB890"/>
      <c r="BC890"/>
    </row>
    <row r="891" spans="1:55" s="27" customFormat="1" x14ac:dyDescent="0.25">
      <c r="A891"/>
      <c r="B891"/>
      <c r="C891"/>
      <c r="D891"/>
      <c r="E891"/>
      <c r="F891"/>
      <c r="G891"/>
      <c r="H891" s="10"/>
      <c r="I891"/>
      <c r="J891" s="46"/>
      <c r="K891"/>
      <c r="L891" s="10"/>
      <c r="M891" s="13"/>
      <c r="N891" s="13"/>
      <c r="O891" s="13"/>
      <c r="P891" s="13"/>
      <c r="Q891" s="56"/>
      <c r="R891" s="56"/>
      <c r="S891" s="56"/>
      <c r="AR891" s="8"/>
      <c r="AT891"/>
      <c r="AU891"/>
      <c r="AV891"/>
      <c r="AW891"/>
      <c r="AX891"/>
      <c r="AY891"/>
      <c r="AZ891"/>
      <c r="BA891"/>
      <c r="BB891"/>
      <c r="BC891"/>
    </row>
    <row r="892" spans="1:55" s="27" customFormat="1" x14ac:dyDescent="0.25">
      <c r="A892"/>
      <c r="B892"/>
      <c r="C892"/>
      <c r="D892"/>
      <c r="E892"/>
      <c r="F892"/>
      <c r="G892"/>
      <c r="H892" s="10"/>
      <c r="I892"/>
      <c r="J892" s="46"/>
      <c r="K892"/>
      <c r="L892" s="10"/>
      <c r="M892" s="13"/>
      <c r="N892" s="13"/>
      <c r="O892" s="13"/>
      <c r="P892" s="13"/>
      <c r="Q892" s="56"/>
      <c r="R892" s="56"/>
      <c r="S892" s="56"/>
      <c r="AR892" s="8"/>
      <c r="AT892"/>
      <c r="AU892"/>
      <c r="AV892"/>
      <c r="AW892"/>
      <c r="AX892"/>
      <c r="AY892"/>
      <c r="AZ892"/>
      <c r="BA892"/>
      <c r="BB892"/>
      <c r="BC892"/>
    </row>
    <row r="893" spans="1:55" s="27" customFormat="1" x14ac:dyDescent="0.25">
      <c r="A893"/>
      <c r="B893"/>
      <c r="C893"/>
      <c r="D893"/>
      <c r="E893"/>
      <c r="F893"/>
      <c r="G893"/>
      <c r="H893" s="10"/>
      <c r="I893"/>
      <c r="J893" s="46"/>
      <c r="K893"/>
      <c r="L893" s="10"/>
      <c r="M893" s="13"/>
      <c r="N893" s="13"/>
      <c r="O893" s="13"/>
      <c r="P893" s="13"/>
      <c r="Q893" s="56"/>
      <c r="R893" s="56"/>
      <c r="S893" s="56"/>
      <c r="AR893" s="8"/>
      <c r="AT893"/>
      <c r="AU893"/>
      <c r="AV893"/>
      <c r="AW893"/>
      <c r="AX893"/>
      <c r="AY893"/>
      <c r="AZ893"/>
      <c r="BA893"/>
      <c r="BB893"/>
      <c r="BC893"/>
    </row>
    <row r="894" spans="1:55" s="27" customFormat="1" x14ac:dyDescent="0.25">
      <c r="A894"/>
      <c r="B894"/>
      <c r="C894"/>
      <c r="D894"/>
      <c r="E894"/>
      <c r="F894"/>
      <c r="G894"/>
      <c r="H894" s="10"/>
      <c r="I894"/>
      <c r="J894" s="46"/>
      <c r="K894"/>
      <c r="L894" s="10"/>
      <c r="M894" s="13"/>
      <c r="N894" s="13"/>
      <c r="O894" s="13"/>
      <c r="P894" s="13"/>
      <c r="Q894" s="56"/>
      <c r="R894" s="56"/>
      <c r="S894" s="56"/>
      <c r="AR894" s="8"/>
      <c r="AT894"/>
      <c r="AU894"/>
      <c r="AV894"/>
      <c r="AW894"/>
      <c r="AX894"/>
      <c r="AY894"/>
      <c r="AZ894"/>
      <c r="BA894"/>
      <c r="BB894"/>
      <c r="BC894"/>
    </row>
    <row r="895" spans="1:55" s="27" customFormat="1" x14ac:dyDescent="0.25">
      <c r="A895"/>
      <c r="B895"/>
      <c r="C895"/>
      <c r="D895"/>
      <c r="E895"/>
      <c r="F895"/>
      <c r="G895"/>
      <c r="H895" s="10"/>
      <c r="I895"/>
      <c r="J895" s="46"/>
      <c r="K895"/>
      <c r="L895" s="10"/>
      <c r="M895" s="13"/>
      <c r="N895" s="13"/>
      <c r="O895" s="13"/>
      <c r="P895" s="13"/>
      <c r="Q895" s="56"/>
      <c r="R895" s="56"/>
      <c r="S895" s="56"/>
      <c r="AR895" s="8"/>
      <c r="AT895"/>
      <c r="AU895"/>
      <c r="AV895"/>
      <c r="AW895"/>
      <c r="AX895"/>
      <c r="AY895"/>
      <c r="AZ895"/>
      <c r="BA895"/>
      <c r="BB895"/>
      <c r="BC895"/>
    </row>
    <row r="896" spans="1:55" s="27" customFormat="1" x14ac:dyDescent="0.25">
      <c r="A896"/>
      <c r="B896"/>
      <c r="C896"/>
      <c r="D896"/>
      <c r="E896"/>
      <c r="F896"/>
      <c r="G896"/>
      <c r="H896" s="10"/>
      <c r="I896"/>
      <c r="J896" s="46"/>
      <c r="K896"/>
      <c r="L896" s="10"/>
      <c r="M896" s="13"/>
      <c r="N896" s="13"/>
      <c r="O896" s="13"/>
      <c r="P896" s="13"/>
      <c r="Q896" s="56"/>
      <c r="R896" s="56"/>
      <c r="S896" s="56"/>
      <c r="AR896" s="8"/>
      <c r="AT896"/>
      <c r="AU896"/>
      <c r="AV896"/>
      <c r="AW896"/>
      <c r="AX896"/>
      <c r="AY896"/>
      <c r="AZ896"/>
      <c r="BA896"/>
      <c r="BB896"/>
      <c r="BC896"/>
    </row>
    <row r="897" spans="1:55" s="27" customFormat="1" x14ac:dyDescent="0.25">
      <c r="A897"/>
      <c r="B897"/>
      <c r="C897"/>
      <c r="D897"/>
      <c r="E897"/>
      <c r="F897"/>
      <c r="G897"/>
      <c r="H897" s="10"/>
      <c r="I897"/>
      <c r="J897" s="46"/>
      <c r="K897"/>
      <c r="L897" s="10"/>
      <c r="M897" s="13"/>
      <c r="N897" s="13"/>
      <c r="O897" s="13"/>
      <c r="P897" s="13"/>
      <c r="Q897" s="56"/>
      <c r="R897" s="56"/>
      <c r="S897" s="56"/>
      <c r="AR897" s="8"/>
      <c r="AT897"/>
      <c r="AU897"/>
      <c r="AV897"/>
      <c r="AW897"/>
      <c r="AX897"/>
      <c r="AY897"/>
      <c r="AZ897"/>
      <c r="BA897"/>
      <c r="BB897"/>
      <c r="BC897"/>
    </row>
    <row r="898" spans="1:55" s="27" customFormat="1" x14ac:dyDescent="0.25">
      <c r="A898"/>
      <c r="B898"/>
      <c r="C898"/>
      <c r="D898"/>
      <c r="E898"/>
      <c r="F898"/>
      <c r="G898"/>
      <c r="H898" s="10"/>
      <c r="I898"/>
      <c r="J898" s="46"/>
      <c r="K898"/>
      <c r="L898" s="10"/>
      <c r="M898" s="13"/>
      <c r="N898" s="13"/>
      <c r="O898" s="13"/>
      <c r="P898" s="13"/>
      <c r="Q898" s="56"/>
      <c r="R898" s="56"/>
      <c r="S898" s="56"/>
      <c r="AR898" s="8"/>
      <c r="AT898"/>
      <c r="AU898"/>
      <c r="AV898"/>
      <c r="AW898"/>
      <c r="AX898"/>
      <c r="AY898"/>
      <c r="AZ898"/>
      <c r="BA898"/>
      <c r="BB898"/>
      <c r="BC898"/>
    </row>
    <row r="899" spans="1:55" s="27" customFormat="1" x14ac:dyDescent="0.25">
      <c r="A899"/>
      <c r="B899"/>
      <c r="C899"/>
      <c r="D899"/>
      <c r="E899"/>
      <c r="F899"/>
      <c r="G899"/>
      <c r="H899" s="10"/>
      <c r="I899"/>
      <c r="J899" s="46"/>
      <c r="K899"/>
      <c r="L899" s="10"/>
      <c r="M899" s="13"/>
      <c r="N899" s="13"/>
      <c r="O899" s="13"/>
      <c r="P899" s="13"/>
      <c r="Q899" s="56"/>
      <c r="R899" s="56"/>
      <c r="S899" s="56"/>
      <c r="AR899" s="8"/>
      <c r="AT899"/>
      <c r="AU899"/>
      <c r="AV899"/>
      <c r="AW899"/>
      <c r="AX899"/>
      <c r="AY899"/>
      <c r="AZ899"/>
      <c r="BA899"/>
      <c r="BB899"/>
      <c r="BC899"/>
    </row>
    <row r="900" spans="1:55" s="27" customFormat="1" x14ac:dyDescent="0.25">
      <c r="A900"/>
      <c r="B900"/>
      <c r="C900"/>
      <c r="D900"/>
      <c r="E900"/>
      <c r="F900"/>
      <c r="G900"/>
      <c r="H900" s="10"/>
      <c r="I900"/>
      <c r="J900" s="46"/>
      <c r="K900"/>
      <c r="L900" s="10"/>
      <c r="M900" s="13"/>
      <c r="N900" s="13"/>
      <c r="O900" s="13"/>
      <c r="P900" s="13"/>
      <c r="Q900" s="56"/>
      <c r="R900" s="56"/>
      <c r="S900" s="56"/>
      <c r="AR900" s="8"/>
      <c r="AT900"/>
      <c r="AU900"/>
      <c r="AV900"/>
      <c r="AW900"/>
      <c r="AX900"/>
      <c r="AY900"/>
      <c r="AZ900"/>
      <c r="BA900"/>
      <c r="BB900"/>
      <c r="BC900"/>
    </row>
    <row r="901" spans="1:55" s="27" customFormat="1" x14ac:dyDescent="0.25">
      <c r="A901"/>
      <c r="B901"/>
      <c r="C901"/>
      <c r="D901"/>
      <c r="E901"/>
      <c r="F901"/>
      <c r="G901"/>
      <c r="H901" s="10"/>
      <c r="I901"/>
      <c r="J901" s="46"/>
      <c r="K901"/>
      <c r="L901" s="10"/>
      <c r="M901" s="13"/>
      <c r="N901" s="13"/>
      <c r="O901" s="13"/>
      <c r="P901" s="13"/>
      <c r="Q901" s="56"/>
      <c r="R901" s="56"/>
      <c r="S901" s="56"/>
      <c r="AR901" s="8"/>
      <c r="AT901"/>
      <c r="AU901"/>
      <c r="AV901"/>
      <c r="AW901"/>
      <c r="AX901"/>
      <c r="AY901"/>
      <c r="AZ901"/>
      <c r="BA901"/>
      <c r="BB901"/>
      <c r="BC901"/>
    </row>
    <row r="902" spans="1:55" s="27" customFormat="1" x14ac:dyDescent="0.25">
      <c r="A902"/>
      <c r="B902"/>
      <c r="C902"/>
      <c r="D902"/>
      <c r="E902"/>
      <c r="F902"/>
      <c r="G902"/>
      <c r="H902" s="10"/>
      <c r="I902"/>
      <c r="J902" s="46"/>
      <c r="K902"/>
      <c r="L902" s="10"/>
      <c r="M902" s="13"/>
      <c r="N902" s="13"/>
      <c r="O902" s="13"/>
      <c r="P902" s="13"/>
      <c r="Q902" s="56"/>
      <c r="R902" s="56"/>
      <c r="S902" s="56"/>
      <c r="AR902" s="8"/>
      <c r="AT902"/>
      <c r="AU902"/>
      <c r="AV902"/>
      <c r="AW902"/>
      <c r="AX902"/>
      <c r="AY902"/>
      <c r="AZ902"/>
      <c r="BA902"/>
      <c r="BB902"/>
      <c r="BC902"/>
    </row>
    <row r="903" spans="1:55" s="27" customFormat="1" x14ac:dyDescent="0.25">
      <c r="A903"/>
      <c r="B903"/>
      <c r="C903"/>
      <c r="D903"/>
      <c r="E903"/>
      <c r="F903"/>
      <c r="G903"/>
      <c r="H903" s="10"/>
      <c r="I903"/>
      <c r="J903" s="46"/>
      <c r="K903"/>
      <c r="L903" s="10"/>
      <c r="M903" s="13"/>
      <c r="N903" s="13"/>
      <c r="O903" s="13"/>
      <c r="P903" s="13"/>
      <c r="Q903" s="56"/>
      <c r="R903" s="56"/>
      <c r="S903" s="56"/>
      <c r="AR903" s="8"/>
      <c r="AT903"/>
      <c r="AU903"/>
      <c r="AV903"/>
      <c r="AW903"/>
      <c r="AX903"/>
      <c r="AY903"/>
      <c r="AZ903"/>
      <c r="BA903"/>
      <c r="BB903"/>
      <c r="BC903"/>
    </row>
    <row r="904" spans="1:55" s="27" customFormat="1" x14ac:dyDescent="0.25">
      <c r="A904"/>
      <c r="B904"/>
      <c r="C904"/>
      <c r="D904"/>
      <c r="E904"/>
      <c r="F904"/>
      <c r="G904"/>
      <c r="H904" s="10"/>
      <c r="I904"/>
      <c r="J904" s="46"/>
      <c r="K904"/>
      <c r="L904" s="10"/>
      <c r="M904" s="13"/>
      <c r="N904" s="13"/>
      <c r="O904" s="13"/>
      <c r="P904" s="13"/>
      <c r="Q904" s="56"/>
      <c r="R904" s="56"/>
      <c r="S904" s="56"/>
      <c r="AR904" s="8"/>
      <c r="AT904"/>
      <c r="AU904"/>
      <c r="AV904"/>
      <c r="AW904"/>
      <c r="AX904"/>
      <c r="AY904"/>
      <c r="AZ904"/>
      <c r="BA904"/>
      <c r="BB904"/>
      <c r="BC904"/>
    </row>
    <row r="905" spans="1:55" s="27" customFormat="1" x14ac:dyDescent="0.25">
      <c r="A905"/>
      <c r="B905"/>
      <c r="C905"/>
      <c r="D905"/>
      <c r="E905"/>
      <c r="F905"/>
      <c r="G905"/>
      <c r="H905" s="10"/>
      <c r="I905"/>
      <c r="J905" s="46"/>
      <c r="K905"/>
      <c r="L905" s="10"/>
      <c r="M905" s="13"/>
      <c r="N905" s="13"/>
      <c r="O905" s="13"/>
      <c r="P905" s="13"/>
      <c r="Q905" s="56"/>
      <c r="R905" s="56"/>
      <c r="S905" s="56"/>
      <c r="AR905" s="8"/>
      <c r="AT905"/>
      <c r="AU905"/>
      <c r="AV905"/>
      <c r="AW905"/>
      <c r="AX905"/>
      <c r="AY905"/>
      <c r="AZ905"/>
      <c r="BA905"/>
      <c r="BB905"/>
      <c r="BC905"/>
    </row>
    <row r="906" spans="1:55" s="27" customFormat="1" x14ac:dyDescent="0.25">
      <c r="A906"/>
      <c r="B906"/>
      <c r="C906"/>
      <c r="D906"/>
      <c r="E906"/>
      <c r="F906"/>
      <c r="G906"/>
      <c r="H906" s="10"/>
      <c r="I906"/>
      <c r="J906" s="46"/>
      <c r="K906"/>
      <c r="L906" s="10"/>
      <c r="M906" s="13"/>
      <c r="N906" s="13"/>
      <c r="O906" s="13"/>
      <c r="P906" s="13"/>
      <c r="Q906" s="56"/>
      <c r="R906" s="56"/>
      <c r="S906" s="56"/>
      <c r="AR906" s="8"/>
      <c r="AT906"/>
      <c r="AU906"/>
      <c r="AV906"/>
      <c r="AW906"/>
      <c r="AX906"/>
      <c r="AY906"/>
      <c r="AZ906"/>
      <c r="BA906"/>
      <c r="BB906"/>
      <c r="BC906"/>
    </row>
    <row r="907" spans="1:55" s="27" customFormat="1" x14ac:dyDescent="0.25">
      <c r="A907"/>
      <c r="B907"/>
      <c r="C907"/>
      <c r="D907"/>
      <c r="E907"/>
      <c r="F907"/>
      <c r="G907"/>
      <c r="H907" s="10"/>
      <c r="I907"/>
      <c r="J907" s="46"/>
      <c r="K907"/>
      <c r="L907" s="10"/>
      <c r="M907" s="13"/>
      <c r="N907" s="13"/>
      <c r="O907" s="13"/>
      <c r="P907" s="13"/>
      <c r="Q907" s="56"/>
      <c r="R907" s="56"/>
      <c r="S907" s="56"/>
      <c r="AR907" s="8"/>
      <c r="AT907"/>
      <c r="AU907"/>
      <c r="AV907"/>
      <c r="AW907"/>
      <c r="AX907"/>
      <c r="AY907"/>
      <c r="AZ907"/>
      <c r="BA907"/>
      <c r="BB907"/>
      <c r="BC907"/>
    </row>
    <row r="908" spans="1:55" s="27" customFormat="1" x14ac:dyDescent="0.25">
      <c r="A908"/>
      <c r="B908"/>
      <c r="C908"/>
      <c r="D908"/>
      <c r="E908"/>
      <c r="F908"/>
      <c r="G908"/>
      <c r="H908" s="10"/>
      <c r="I908"/>
      <c r="J908" s="46"/>
      <c r="K908"/>
      <c r="L908" s="10"/>
      <c r="M908" s="13"/>
      <c r="N908" s="13"/>
      <c r="O908" s="13"/>
      <c r="P908" s="13"/>
      <c r="Q908" s="56"/>
      <c r="R908" s="56"/>
      <c r="S908" s="56"/>
      <c r="AR908" s="8"/>
      <c r="AT908"/>
      <c r="AU908"/>
      <c r="AV908"/>
      <c r="AW908"/>
      <c r="AX908"/>
      <c r="AY908"/>
      <c r="AZ908"/>
      <c r="BA908"/>
      <c r="BB908"/>
      <c r="BC908"/>
    </row>
    <row r="909" spans="1:55" s="27" customFormat="1" x14ac:dyDescent="0.25">
      <c r="A909"/>
      <c r="B909"/>
      <c r="C909"/>
      <c r="D909"/>
      <c r="E909"/>
      <c r="F909"/>
      <c r="G909"/>
      <c r="H909" s="10"/>
      <c r="I909"/>
      <c r="J909" s="46"/>
      <c r="K909"/>
      <c r="L909" s="10"/>
      <c r="M909" s="13"/>
      <c r="N909" s="13"/>
      <c r="O909" s="13"/>
      <c r="P909" s="13"/>
      <c r="Q909" s="56"/>
      <c r="R909" s="56"/>
      <c r="S909" s="56"/>
      <c r="AR909" s="8"/>
      <c r="AT909"/>
      <c r="AU909"/>
      <c r="AV909"/>
      <c r="AW909"/>
      <c r="AX909"/>
      <c r="AY909"/>
      <c r="AZ909"/>
      <c r="BA909"/>
      <c r="BB909"/>
      <c r="BC909"/>
    </row>
    <row r="910" spans="1:55" s="27" customFormat="1" x14ac:dyDescent="0.25">
      <c r="A910"/>
      <c r="B910"/>
      <c r="C910"/>
      <c r="D910"/>
      <c r="E910"/>
      <c r="F910"/>
      <c r="G910"/>
      <c r="H910" s="10"/>
      <c r="I910"/>
      <c r="J910" s="46"/>
      <c r="K910"/>
      <c r="L910" s="10"/>
      <c r="M910" s="13"/>
      <c r="N910" s="13"/>
      <c r="O910" s="13"/>
      <c r="P910" s="13"/>
      <c r="Q910" s="56"/>
      <c r="R910" s="56"/>
      <c r="S910" s="56"/>
      <c r="AR910" s="8"/>
      <c r="AT910"/>
      <c r="AU910"/>
      <c r="AV910"/>
      <c r="AW910"/>
      <c r="AX910"/>
      <c r="AY910"/>
      <c r="AZ910"/>
      <c r="BA910"/>
      <c r="BB910"/>
      <c r="BC910"/>
    </row>
    <row r="911" spans="1:55" s="27" customFormat="1" x14ac:dyDescent="0.25">
      <c r="A911"/>
      <c r="B911"/>
      <c r="C911"/>
      <c r="D911"/>
      <c r="E911"/>
      <c r="F911"/>
      <c r="G911"/>
      <c r="H911" s="10"/>
      <c r="I911"/>
      <c r="J911" s="46"/>
      <c r="K911"/>
      <c r="L911" s="10"/>
      <c r="M911" s="13"/>
      <c r="N911" s="13"/>
      <c r="O911" s="13"/>
      <c r="P911" s="13"/>
      <c r="Q911" s="56"/>
      <c r="R911" s="56"/>
      <c r="S911" s="56"/>
      <c r="AR911" s="8"/>
      <c r="AT911"/>
      <c r="AU911"/>
      <c r="AV911"/>
      <c r="AW911"/>
      <c r="AX911"/>
      <c r="AY911"/>
      <c r="AZ911"/>
      <c r="BA911"/>
      <c r="BB911"/>
      <c r="BC911"/>
    </row>
    <row r="912" spans="1:55" s="27" customFormat="1" x14ac:dyDescent="0.25">
      <c r="A912"/>
      <c r="B912"/>
      <c r="C912"/>
      <c r="D912"/>
      <c r="E912"/>
      <c r="F912"/>
      <c r="G912"/>
      <c r="H912" s="10"/>
      <c r="I912"/>
      <c r="J912" s="46"/>
      <c r="K912"/>
      <c r="L912" s="10"/>
      <c r="M912" s="13"/>
      <c r="N912" s="13"/>
      <c r="O912" s="13"/>
      <c r="P912" s="13"/>
      <c r="Q912" s="56"/>
      <c r="R912" s="56"/>
      <c r="S912" s="56"/>
      <c r="AR912" s="8"/>
      <c r="AT912"/>
      <c r="AU912"/>
      <c r="AV912"/>
      <c r="AW912"/>
      <c r="AX912"/>
      <c r="AY912"/>
      <c r="AZ912"/>
      <c r="BA912"/>
      <c r="BB912"/>
      <c r="BC912"/>
    </row>
    <row r="913" spans="1:55" s="27" customFormat="1" x14ac:dyDescent="0.25">
      <c r="A913"/>
      <c r="B913"/>
      <c r="C913"/>
      <c r="D913"/>
      <c r="E913"/>
      <c r="F913"/>
      <c r="G913"/>
      <c r="H913" s="10"/>
      <c r="I913"/>
      <c r="J913" s="46"/>
      <c r="K913"/>
      <c r="L913" s="10"/>
      <c r="M913" s="13"/>
      <c r="N913" s="13"/>
      <c r="O913" s="13"/>
      <c r="P913" s="13"/>
      <c r="Q913" s="56"/>
      <c r="R913" s="56"/>
      <c r="S913" s="56"/>
      <c r="AR913" s="8"/>
      <c r="AT913"/>
      <c r="AU913"/>
      <c r="AV913"/>
      <c r="AW913"/>
      <c r="AX913"/>
      <c r="AY913"/>
      <c r="AZ913"/>
      <c r="BA913"/>
      <c r="BB913"/>
      <c r="BC913"/>
    </row>
    <row r="914" spans="1:55" s="27" customFormat="1" x14ac:dyDescent="0.25">
      <c r="A914"/>
      <c r="B914"/>
      <c r="C914"/>
      <c r="D914"/>
      <c r="E914"/>
      <c r="F914"/>
      <c r="G914"/>
      <c r="H914" s="10"/>
      <c r="I914"/>
      <c r="J914" s="46"/>
      <c r="K914"/>
      <c r="L914" s="10"/>
      <c r="M914" s="13"/>
      <c r="N914" s="13"/>
      <c r="O914" s="13"/>
      <c r="P914" s="13"/>
      <c r="Q914" s="56"/>
      <c r="R914" s="56"/>
      <c r="S914" s="56"/>
      <c r="AR914" s="8"/>
      <c r="AT914"/>
      <c r="AU914"/>
      <c r="AV914"/>
      <c r="AW914"/>
      <c r="AX914"/>
      <c r="AY914"/>
      <c r="AZ914"/>
      <c r="BA914"/>
      <c r="BB914"/>
      <c r="BC914"/>
    </row>
    <row r="915" spans="1:55" s="27" customFormat="1" x14ac:dyDescent="0.25">
      <c r="A915"/>
      <c r="B915"/>
      <c r="C915"/>
      <c r="D915"/>
      <c r="E915"/>
      <c r="F915"/>
      <c r="G915"/>
      <c r="H915" s="10"/>
      <c r="I915"/>
      <c r="J915" s="46"/>
      <c r="K915"/>
      <c r="L915" s="10"/>
      <c r="M915" s="13"/>
      <c r="N915" s="13"/>
      <c r="O915" s="13"/>
      <c r="P915" s="13"/>
      <c r="Q915" s="56"/>
      <c r="R915" s="56"/>
      <c r="S915" s="56"/>
      <c r="AR915" s="8"/>
      <c r="AT915"/>
      <c r="AU915"/>
      <c r="AV915"/>
      <c r="AW915"/>
      <c r="AX915"/>
      <c r="AY915"/>
      <c r="AZ915"/>
      <c r="BA915"/>
      <c r="BB915"/>
      <c r="BC915"/>
    </row>
    <row r="916" spans="1:55" s="27" customFormat="1" x14ac:dyDescent="0.25">
      <c r="A916"/>
      <c r="B916"/>
      <c r="C916"/>
      <c r="D916"/>
      <c r="E916"/>
      <c r="F916"/>
      <c r="G916"/>
      <c r="H916" s="10"/>
      <c r="I916"/>
      <c r="J916" s="46"/>
      <c r="K916"/>
      <c r="L916" s="10"/>
      <c r="M916" s="13"/>
      <c r="N916" s="13"/>
      <c r="O916" s="13"/>
      <c r="P916" s="13"/>
      <c r="Q916" s="56"/>
      <c r="R916" s="56"/>
      <c r="S916" s="56"/>
      <c r="AR916" s="8"/>
      <c r="AT916"/>
      <c r="AU916"/>
      <c r="AV916"/>
      <c r="AW916"/>
      <c r="AX916"/>
      <c r="AY916"/>
      <c r="AZ916"/>
      <c r="BA916"/>
      <c r="BB916"/>
      <c r="BC916"/>
    </row>
    <row r="917" spans="1:55" s="27" customFormat="1" x14ac:dyDescent="0.25">
      <c r="A917"/>
      <c r="B917"/>
      <c r="C917"/>
      <c r="D917"/>
      <c r="E917"/>
      <c r="F917"/>
      <c r="G917"/>
      <c r="H917" s="10"/>
      <c r="I917"/>
      <c r="J917" s="46"/>
      <c r="K917"/>
      <c r="L917" s="10"/>
      <c r="M917" s="13"/>
      <c r="N917" s="13"/>
      <c r="O917" s="13"/>
      <c r="P917" s="13"/>
      <c r="Q917" s="56"/>
      <c r="R917" s="56"/>
      <c r="S917" s="56"/>
      <c r="AR917" s="8"/>
      <c r="AT917"/>
      <c r="AU917"/>
      <c r="AV917"/>
      <c r="AW917"/>
      <c r="AX917"/>
      <c r="AY917"/>
      <c r="AZ917"/>
      <c r="BA917"/>
      <c r="BB917"/>
      <c r="BC917"/>
    </row>
    <row r="918" spans="1:55" s="27" customFormat="1" x14ac:dyDescent="0.25">
      <c r="A918"/>
      <c r="B918"/>
      <c r="C918"/>
      <c r="D918"/>
      <c r="E918"/>
      <c r="F918"/>
      <c r="G918"/>
      <c r="H918" s="10"/>
      <c r="I918"/>
      <c r="J918" s="46"/>
      <c r="K918"/>
      <c r="L918" s="10"/>
      <c r="M918" s="13"/>
      <c r="N918" s="13"/>
      <c r="O918" s="13"/>
      <c r="P918" s="13"/>
      <c r="Q918" s="56"/>
      <c r="R918" s="56"/>
      <c r="S918" s="56"/>
      <c r="AR918" s="8"/>
      <c r="AT918"/>
      <c r="AU918"/>
      <c r="AV918"/>
      <c r="AW918"/>
      <c r="AX918"/>
      <c r="AY918"/>
      <c r="AZ918"/>
      <c r="BA918"/>
      <c r="BB918"/>
      <c r="BC918"/>
    </row>
    <row r="919" spans="1:55" s="27" customFormat="1" x14ac:dyDescent="0.25">
      <c r="A919"/>
      <c r="B919"/>
      <c r="C919"/>
      <c r="D919"/>
      <c r="E919"/>
      <c r="F919"/>
      <c r="G919"/>
      <c r="H919" s="10"/>
      <c r="I919"/>
      <c r="J919" s="46"/>
      <c r="K919"/>
      <c r="L919" s="10"/>
      <c r="M919" s="13"/>
      <c r="N919" s="13"/>
      <c r="O919" s="13"/>
      <c r="P919" s="13"/>
      <c r="Q919" s="56"/>
      <c r="R919" s="56"/>
      <c r="S919" s="56"/>
      <c r="AR919" s="8"/>
      <c r="AT919"/>
      <c r="AU919"/>
      <c r="AV919"/>
      <c r="AW919"/>
      <c r="AX919"/>
      <c r="AY919"/>
      <c r="AZ919"/>
      <c r="BA919"/>
      <c r="BB919"/>
      <c r="BC919"/>
    </row>
    <row r="920" spans="1:55" s="27" customFormat="1" x14ac:dyDescent="0.25">
      <c r="A920"/>
      <c r="B920"/>
      <c r="C920"/>
      <c r="D920"/>
      <c r="E920"/>
      <c r="F920"/>
      <c r="G920"/>
      <c r="H920" s="10"/>
      <c r="I920"/>
      <c r="J920" s="46"/>
      <c r="K920"/>
      <c r="L920" s="10"/>
      <c r="M920" s="13"/>
      <c r="N920" s="13"/>
      <c r="O920" s="13"/>
      <c r="P920" s="13"/>
      <c r="Q920" s="56"/>
      <c r="R920" s="56"/>
      <c r="S920" s="56"/>
      <c r="AR920" s="8"/>
      <c r="AT920"/>
      <c r="AU920"/>
      <c r="AV920"/>
      <c r="AW920"/>
      <c r="AX920"/>
      <c r="AY920"/>
      <c r="AZ920"/>
      <c r="BA920"/>
      <c r="BB920"/>
      <c r="BC920"/>
    </row>
    <row r="921" spans="1:55" s="27" customFormat="1" x14ac:dyDescent="0.25">
      <c r="A921"/>
      <c r="B921"/>
      <c r="C921"/>
      <c r="D921"/>
      <c r="E921"/>
      <c r="F921"/>
      <c r="G921"/>
      <c r="H921" s="10"/>
      <c r="I921"/>
      <c r="J921" s="46"/>
      <c r="K921"/>
      <c r="L921" s="10"/>
      <c r="M921" s="13"/>
      <c r="N921" s="13"/>
      <c r="O921" s="13"/>
      <c r="P921" s="13"/>
      <c r="Q921" s="56"/>
      <c r="R921" s="56"/>
      <c r="S921" s="56"/>
      <c r="AR921" s="8"/>
      <c r="AT921"/>
      <c r="AU921"/>
      <c r="AV921"/>
      <c r="AW921"/>
      <c r="AX921"/>
      <c r="AY921"/>
      <c r="AZ921"/>
      <c r="BA921"/>
      <c r="BB921"/>
      <c r="BC921"/>
    </row>
    <row r="922" spans="1:55" s="27" customFormat="1" x14ac:dyDescent="0.25">
      <c r="A922"/>
      <c r="B922"/>
      <c r="C922"/>
      <c r="D922"/>
      <c r="E922"/>
      <c r="F922"/>
      <c r="G922"/>
      <c r="H922" s="10"/>
      <c r="I922"/>
      <c r="J922" s="46"/>
      <c r="K922"/>
      <c r="L922" s="10"/>
      <c r="M922" s="13"/>
      <c r="N922" s="13"/>
      <c r="O922" s="13"/>
      <c r="P922" s="13"/>
      <c r="Q922" s="56"/>
      <c r="R922" s="56"/>
      <c r="S922" s="56"/>
      <c r="AR922" s="8"/>
      <c r="AT922"/>
      <c r="AU922"/>
      <c r="AV922"/>
      <c r="AW922"/>
      <c r="AX922"/>
      <c r="AY922"/>
      <c r="AZ922"/>
      <c r="BA922"/>
      <c r="BB922"/>
      <c r="BC922"/>
    </row>
    <row r="923" spans="1:55" s="27" customFormat="1" x14ac:dyDescent="0.25">
      <c r="A923"/>
      <c r="B923"/>
      <c r="C923"/>
      <c r="D923"/>
      <c r="E923"/>
      <c r="F923"/>
      <c r="G923"/>
      <c r="H923" s="10"/>
      <c r="I923"/>
      <c r="J923" s="46"/>
      <c r="K923"/>
      <c r="L923" s="10"/>
      <c r="M923" s="13"/>
      <c r="N923" s="13"/>
      <c r="O923" s="13"/>
      <c r="P923" s="13"/>
      <c r="Q923" s="56"/>
      <c r="R923" s="56"/>
      <c r="S923" s="56"/>
      <c r="AR923" s="8"/>
      <c r="AT923"/>
      <c r="AU923"/>
      <c r="AV923"/>
      <c r="AW923"/>
      <c r="AX923"/>
      <c r="AY923"/>
      <c r="AZ923"/>
      <c r="BA923"/>
      <c r="BB923"/>
      <c r="BC923"/>
    </row>
    <row r="924" spans="1:55" s="27" customFormat="1" x14ac:dyDescent="0.25">
      <c r="A924"/>
      <c r="B924"/>
      <c r="C924"/>
      <c r="D924"/>
      <c r="E924"/>
      <c r="F924"/>
      <c r="G924"/>
      <c r="H924" s="10"/>
      <c r="I924"/>
      <c r="J924" s="46"/>
      <c r="K924"/>
      <c r="L924" s="10"/>
      <c r="M924" s="13"/>
      <c r="N924" s="13"/>
      <c r="O924" s="13"/>
      <c r="P924" s="13"/>
      <c r="Q924" s="56"/>
      <c r="R924" s="56"/>
      <c r="S924" s="56"/>
      <c r="AR924" s="8"/>
      <c r="AT924"/>
      <c r="AU924"/>
      <c r="AV924"/>
      <c r="AW924"/>
      <c r="AX924"/>
      <c r="AY924"/>
      <c r="AZ924"/>
      <c r="BA924"/>
      <c r="BB924"/>
      <c r="BC924"/>
    </row>
    <row r="925" spans="1:55" s="27" customFormat="1" x14ac:dyDescent="0.25">
      <c r="A925"/>
      <c r="B925"/>
      <c r="C925"/>
      <c r="D925"/>
      <c r="E925"/>
      <c r="F925"/>
      <c r="G925"/>
      <c r="H925" s="10"/>
      <c r="I925"/>
      <c r="J925" s="46"/>
      <c r="K925"/>
      <c r="L925" s="10"/>
      <c r="M925" s="13"/>
      <c r="N925" s="13"/>
      <c r="O925" s="13"/>
      <c r="P925" s="13"/>
      <c r="Q925" s="56"/>
      <c r="R925" s="56"/>
      <c r="S925" s="56"/>
      <c r="AR925" s="8"/>
      <c r="AT925"/>
      <c r="AU925"/>
      <c r="AV925"/>
      <c r="AW925"/>
      <c r="AX925"/>
      <c r="AY925"/>
      <c r="AZ925"/>
      <c r="BA925"/>
      <c r="BB925"/>
      <c r="BC925"/>
    </row>
    <row r="926" spans="1:55" s="27" customFormat="1" x14ac:dyDescent="0.25">
      <c r="A926"/>
      <c r="B926"/>
      <c r="C926"/>
      <c r="D926"/>
      <c r="E926"/>
      <c r="F926"/>
      <c r="G926"/>
      <c r="H926" s="10"/>
      <c r="I926"/>
      <c r="J926" s="46"/>
      <c r="K926"/>
      <c r="L926" s="10"/>
      <c r="M926" s="13"/>
      <c r="N926" s="13"/>
      <c r="O926" s="13"/>
      <c r="P926" s="13"/>
      <c r="Q926" s="56"/>
      <c r="R926" s="56"/>
      <c r="S926" s="56"/>
      <c r="AR926" s="8"/>
      <c r="AT926"/>
      <c r="AU926"/>
      <c r="AV926"/>
      <c r="AW926"/>
      <c r="AX926"/>
      <c r="AY926"/>
      <c r="AZ926"/>
      <c r="BA926"/>
      <c r="BB926"/>
      <c r="BC926"/>
    </row>
    <row r="927" spans="1:55" s="27" customFormat="1" x14ac:dyDescent="0.25">
      <c r="A927"/>
      <c r="B927"/>
      <c r="C927"/>
      <c r="D927"/>
      <c r="E927"/>
      <c r="F927"/>
      <c r="G927"/>
      <c r="H927" s="10"/>
      <c r="I927"/>
      <c r="J927" s="46"/>
      <c r="K927"/>
      <c r="L927" s="10"/>
      <c r="M927" s="13"/>
      <c r="N927" s="13"/>
      <c r="O927" s="13"/>
      <c r="P927" s="13"/>
      <c r="Q927" s="56"/>
      <c r="R927" s="56"/>
      <c r="S927" s="56"/>
      <c r="AR927" s="8"/>
      <c r="AT927"/>
      <c r="AU927"/>
      <c r="AV927"/>
      <c r="AW927"/>
      <c r="AX927"/>
      <c r="AY927"/>
      <c r="AZ927"/>
      <c r="BA927"/>
      <c r="BB927"/>
      <c r="BC927"/>
    </row>
    <row r="928" spans="1:55" s="27" customFormat="1" x14ac:dyDescent="0.25">
      <c r="A928"/>
      <c r="B928"/>
      <c r="C928"/>
      <c r="D928"/>
      <c r="E928"/>
      <c r="F928"/>
      <c r="G928"/>
      <c r="H928" s="10"/>
      <c r="I928"/>
      <c r="J928" s="46"/>
      <c r="K928"/>
      <c r="L928" s="10"/>
      <c r="M928" s="13"/>
      <c r="N928" s="13"/>
      <c r="O928" s="13"/>
      <c r="P928" s="13"/>
      <c r="Q928" s="56"/>
      <c r="R928" s="56"/>
      <c r="S928" s="56"/>
      <c r="AR928" s="8"/>
      <c r="AT928"/>
      <c r="AU928"/>
      <c r="AV928"/>
      <c r="AW928"/>
      <c r="AX928"/>
      <c r="AY928"/>
      <c r="AZ928"/>
      <c r="BA928"/>
      <c r="BB928"/>
      <c r="BC928"/>
    </row>
    <row r="929" spans="1:55" s="27" customFormat="1" x14ac:dyDescent="0.25">
      <c r="A929"/>
      <c r="B929"/>
      <c r="C929"/>
      <c r="D929"/>
      <c r="E929"/>
      <c r="F929"/>
      <c r="G929"/>
      <c r="H929" s="10"/>
      <c r="I929"/>
      <c r="J929" s="46"/>
      <c r="K929"/>
      <c r="L929" s="10"/>
      <c r="M929" s="13"/>
      <c r="N929" s="13"/>
      <c r="O929" s="13"/>
      <c r="P929" s="13"/>
      <c r="Q929" s="56"/>
      <c r="R929" s="56"/>
      <c r="S929" s="56"/>
      <c r="AR929" s="8"/>
      <c r="AT929"/>
      <c r="AU929"/>
      <c r="AV929"/>
      <c r="AW929"/>
      <c r="AX929"/>
      <c r="AY929"/>
      <c r="AZ929"/>
      <c r="BA929"/>
      <c r="BB929"/>
      <c r="BC929"/>
    </row>
    <row r="930" spans="1:55" s="27" customFormat="1" x14ac:dyDescent="0.25">
      <c r="A930"/>
      <c r="B930"/>
      <c r="C930"/>
      <c r="D930"/>
      <c r="E930"/>
      <c r="F930"/>
      <c r="G930"/>
      <c r="H930" s="10"/>
      <c r="I930"/>
      <c r="J930" s="46"/>
      <c r="K930"/>
      <c r="L930" s="10"/>
      <c r="M930" s="13"/>
      <c r="N930" s="13"/>
      <c r="O930" s="13"/>
      <c r="P930" s="13"/>
      <c r="Q930" s="56"/>
      <c r="R930" s="56"/>
      <c r="S930" s="56"/>
      <c r="AR930" s="8"/>
      <c r="AT930"/>
      <c r="AU930"/>
      <c r="AV930"/>
      <c r="AW930"/>
      <c r="AX930"/>
      <c r="AY930"/>
      <c r="AZ930"/>
      <c r="BA930"/>
      <c r="BB930"/>
      <c r="BC930"/>
    </row>
    <row r="931" spans="1:55" s="27" customFormat="1" x14ac:dyDescent="0.25">
      <c r="A931"/>
      <c r="B931"/>
      <c r="C931"/>
      <c r="D931"/>
      <c r="E931"/>
      <c r="F931"/>
      <c r="G931"/>
      <c r="H931" s="10"/>
      <c r="I931"/>
      <c r="J931" s="46"/>
      <c r="K931"/>
      <c r="L931" s="10"/>
      <c r="M931" s="13"/>
      <c r="N931" s="13"/>
      <c r="O931" s="13"/>
      <c r="P931" s="13"/>
      <c r="Q931" s="56"/>
      <c r="R931" s="56"/>
      <c r="S931" s="56"/>
      <c r="AR931" s="8"/>
      <c r="AT931"/>
      <c r="AU931"/>
      <c r="AV931"/>
      <c r="AW931"/>
      <c r="AX931"/>
      <c r="AY931"/>
      <c r="AZ931"/>
      <c r="BA931"/>
      <c r="BB931"/>
      <c r="BC931"/>
    </row>
    <row r="932" spans="1:55" s="27" customFormat="1" x14ac:dyDescent="0.25">
      <c r="A932"/>
      <c r="B932"/>
      <c r="C932"/>
      <c r="D932"/>
      <c r="E932"/>
      <c r="F932"/>
      <c r="G932"/>
      <c r="H932" s="10"/>
      <c r="I932"/>
      <c r="J932" s="46"/>
      <c r="K932"/>
      <c r="L932" s="10"/>
      <c r="M932" s="13"/>
      <c r="N932" s="13"/>
      <c r="O932" s="13"/>
      <c r="P932" s="13"/>
      <c r="Q932" s="56"/>
      <c r="R932" s="56"/>
      <c r="S932" s="56"/>
      <c r="AR932" s="8"/>
      <c r="AT932"/>
      <c r="AU932"/>
      <c r="AV932"/>
      <c r="AW932"/>
      <c r="AX932"/>
      <c r="AY932"/>
      <c r="AZ932"/>
      <c r="BA932"/>
      <c r="BB932"/>
      <c r="BC932"/>
    </row>
    <row r="933" spans="1:55" s="27" customFormat="1" x14ac:dyDescent="0.25">
      <c r="A933"/>
      <c r="B933"/>
      <c r="C933"/>
      <c r="D933"/>
      <c r="E933"/>
      <c r="F933"/>
      <c r="G933"/>
      <c r="H933" s="10"/>
      <c r="I933"/>
      <c r="J933" s="46"/>
      <c r="K933"/>
      <c r="L933" s="10"/>
      <c r="M933" s="13"/>
      <c r="N933" s="13"/>
      <c r="O933" s="13"/>
      <c r="P933" s="13"/>
      <c r="Q933" s="56"/>
      <c r="R933" s="56"/>
      <c r="S933" s="56"/>
      <c r="AR933" s="8"/>
      <c r="AT933"/>
      <c r="AU933"/>
      <c r="AV933"/>
      <c r="AW933"/>
      <c r="AX933"/>
      <c r="AY933"/>
      <c r="AZ933"/>
      <c r="BA933"/>
      <c r="BB933"/>
      <c r="BC933"/>
    </row>
    <row r="934" spans="1:55" s="27" customFormat="1" x14ac:dyDescent="0.25">
      <c r="A934"/>
      <c r="B934"/>
      <c r="C934"/>
      <c r="D934"/>
      <c r="E934"/>
      <c r="F934"/>
      <c r="G934"/>
      <c r="H934" s="10"/>
      <c r="I934"/>
      <c r="J934" s="46"/>
      <c r="K934"/>
      <c r="L934" s="10"/>
      <c r="M934" s="13"/>
      <c r="N934" s="13"/>
      <c r="O934" s="13"/>
      <c r="P934" s="13"/>
      <c r="Q934" s="56"/>
      <c r="R934" s="56"/>
      <c r="S934" s="56"/>
      <c r="AR934" s="8"/>
      <c r="AT934"/>
      <c r="AU934"/>
      <c r="AV934"/>
      <c r="AW934"/>
      <c r="AX934"/>
      <c r="AY934"/>
      <c r="AZ934"/>
      <c r="BA934"/>
      <c r="BB934"/>
      <c r="BC934"/>
    </row>
    <row r="935" spans="1:55" s="27" customFormat="1" x14ac:dyDescent="0.25">
      <c r="A935"/>
      <c r="B935"/>
      <c r="C935"/>
      <c r="D935"/>
      <c r="E935"/>
      <c r="F935"/>
      <c r="G935"/>
      <c r="H935" s="10"/>
      <c r="I935"/>
      <c r="J935" s="46"/>
      <c r="K935"/>
      <c r="L935" s="10"/>
      <c r="M935" s="13"/>
      <c r="N935" s="13"/>
      <c r="O935" s="13"/>
      <c r="P935" s="13"/>
      <c r="Q935" s="56"/>
      <c r="R935" s="56"/>
      <c r="S935" s="56"/>
      <c r="AR935" s="8"/>
      <c r="AT935"/>
      <c r="AU935"/>
      <c r="AV935"/>
      <c r="AW935"/>
      <c r="AX935"/>
      <c r="AY935"/>
      <c r="AZ935"/>
      <c r="BA935"/>
      <c r="BB935"/>
      <c r="BC935"/>
    </row>
    <row r="936" spans="1:55" s="27" customFormat="1" x14ac:dyDescent="0.25">
      <c r="A936"/>
      <c r="B936"/>
      <c r="C936"/>
      <c r="D936"/>
      <c r="E936"/>
      <c r="F936"/>
      <c r="G936"/>
      <c r="H936" s="10"/>
      <c r="I936"/>
      <c r="J936" s="46"/>
      <c r="K936"/>
      <c r="L936" s="10"/>
      <c r="M936" s="13"/>
      <c r="N936" s="13"/>
      <c r="O936" s="13"/>
      <c r="P936" s="13"/>
      <c r="Q936" s="56"/>
      <c r="R936" s="56"/>
      <c r="S936" s="56"/>
      <c r="AR936" s="8"/>
      <c r="AT936"/>
      <c r="AU936"/>
      <c r="AV936"/>
      <c r="AW936"/>
      <c r="AX936"/>
      <c r="AY936"/>
      <c r="AZ936"/>
      <c r="BA936"/>
      <c r="BB936"/>
      <c r="BC936"/>
    </row>
    <row r="937" spans="1:55" s="27" customFormat="1" x14ac:dyDescent="0.25">
      <c r="A937"/>
      <c r="B937"/>
      <c r="C937"/>
      <c r="D937"/>
      <c r="E937"/>
      <c r="F937"/>
      <c r="G937"/>
      <c r="H937" s="10"/>
      <c r="I937"/>
      <c r="J937" s="46"/>
      <c r="K937"/>
      <c r="L937" s="10"/>
      <c r="M937" s="13"/>
      <c r="N937" s="13"/>
      <c r="O937" s="13"/>
      <c r="P937" s="13"/>
      <c r="Q937" s="56"/>
      <c r="R937" s="56"/>
      <c r="S937" s="56"/>
      <c r="AR937" s="8"/>
      <c r="AT937"/>
      <c r="AU937"/>
      <c r="AV937"/>
      <c r="AW937"/>
      <c r="AX937"/>
      <c r="AY937"/>
      <c r="AZ937"/>
      <c r="BA937"/>
      <c r="BB937"/>
      <c r="BC937"/>
    </row>
    <row r="938" spans="1:55" s="27" customFormat="1" x14ac:dyDescent="0.25">
      <c r="A938"/>
      <c r="B938"/>
      <c r="C938"/>
      <c r="D938"/>
      <c r="E938"/>
      <c r="F938"/>
      <c r="G938"/>
      <c r="H938" s="10"/>
      <c r="I938"/>
      <c r="J938" s="46"/>
      <c r="K938"/>
      <c r="L938" s="10"/>
      <c r="M938" s="13"/>
      <c r="N938" s="13"/>
      <c r="O938" s="13"/>
      <c r="P938" s="13"/>
      <c r="Q938" s="56"/>
      <c r="R938" s="56"/>
      <c r="S938" s="56"/>
      <c r="AR938" s="8"/>
      <c r="AT938"/>
      <c r="AU938"/>
      <c r="AV938"/>
      <c r="AW938"/>
      <c r="AX938"/>
      <c r="AY938"/>
      <c r="AZ938"/>
      <c r="BA938"/>
      <c r="BB938"/>
      <c r="BC938"/>
    </row>
    <row r="939" spans="1:55" s="27" customFormat="1" x14ac:dyDescent="0.25">
      <c r="A939"/>
      <c r="B939"/>
      <c r="C939"/>
      <c r="D939"/>
      <c r="E939"/>
      <c r="F939"/>
      <c r="G939"/>
      <c r="H939" s="10"/>
      <c r="I939"/>
      <c r="J939" s="46"/>
      <c r="K939"/>
      <c r="L939" s="10"/>
      <c r="M939" s="13"/>
      <c r="N939" s="13"/>
      <c r="O939" s="13"/>
      <c r="P939" s="13"/>
      <c r="Q939" s="56"/>
      <c r="R939" s="56"/>
      <c r="S939" s="56"/>
      <c r="AR939" s="8"/>
      <c r="AT939"/>
      <c r="AU939"/>
      <c r="AV939"/>
      <c r="AW939"/>
      <c r="AX939"/>
      <c r="AY939"/>
      <c r="AZ939"/>
      <c r="BA939"/>
      <c r="BB939"/>
      <c r="BC939"/>
    </row>
    <row r="940" spans="1:55" s="27" customFormat="1" x14ac:dyDescent="0.25">
      <c r="A940"/>
      <c r="B940"/>
      <c r="C940"/>
      <c r="D940"/>
      <c r="E940"/>
      <c r="F940"/>
      <c r="G940"/>
      <c r="H940" s="10"/>
      <c r="I940"/>
      <c r="J940" s="46"/>
      <c r="K940"/>
      <c r="L940" s="10"/>
      <c r="M940" s="13"/>
      <c r="N940" s="13"/>
      <c r="O940" s="13"/>
      <c r="P940" s="13"/>
      <c r="Q940" s="56"/>
      <c r="R940" s="56"/>
      <c r="S940" s="56"/>
      <c r="AR940" s="8"/>
      <c r="AT940"/>
      <c r="AU940"/>
      <c r="AV940"/>
      <c r="AW940"/>
      <c r="AX940"/>
      <c r="AY940"/>
      <c r="AZ940"/>
      <c r="BA940"/>
      <c r="BB940"/>
      <c r="BC940"/>
    </row>
    <row r="941" spans="1:55" s="27" customFormat="1" x14ac:dyDescent="0.25">
      <c r="A941"/>
      <c r="B941"/>
      <c r="C941"/>
      <c r="D941"/>
      <c r="E941"/>
      <c r="F941"/>
      <c r="G941"/>
      <c r="H941" s="10"/>
      <c r="I941"/>
      <c r="J941" s="46"/>
      <c r="K941"/>
      <c r="L941" s="10"/>
      <c r="M941" s="13"/>
      <c r="N941" s="13"/>
      <c r="O941" s="13"/>
      <c r="P941" s="13"/>
      <c r="Q941" s="56"/>
      <c r="R941" s="56"/>
      <c r="S941" s="56"/>
      <c r="AR941" s="8"/>
      <c r="AT941"/>
      <c r="AU941"/>
      <c r="AV941"/>
      <c r="AW941"/>
      <c r="AX941"/>
      <c r="AY941"/>
      <c r="AZ941"/>
      <c r="BA941"/>
      <c r="BB941"/>
      <c r="BC941"/>
    </row>
    <row r="942" spans="1:55" s="27" customFormat="1" x14ac:dyDescent="0.25">
      <c r="A942"/>
      <c r="B942"/>
      <c r="C942"/>
      <c r="D942"/>
      <c r="E942"/>
      <c r="F942"/>
      <c r="G942"/>
      <c r="H942" s="10"/>
      <c r="I942"/>
      <c r="J942" s="46"/>
      <c r="K942"/>
      <c r="L942" s="10"/>
      <c r="M942" s="13"/>
      <c r="N942" s="13"/>
      <c r="O942" s="13"/>
      <c r="P942" s="13"/>
      <c r="Q942" s="56"/>
      <c r="R942" s="56"/>
      <c r="S942" s="56"/>
      <c r="AR942" s="8"/>
      <c r="AT942"/>
      <c r="AU942"/>
      <c r="AV942"/>
      <c r="AW942"/>
      <c r="AX942"/>
      <c r="AY942"/>
      <c r="AZ942"/>
      <c r="BA942"/>
      <c r="BB942"/>
      <c r="BC942"/>
    </row>
    <row r="943" spans="1:55" s="27" customFormat="1" x14ac:dyDescent="0.25">
      <c r="A943"/>
      <c r="B943"/>
      <c r="C943"/>
      <c r="D943"/>
      <c r="E943"/>
      <c r="F943"/>
      <c r="G943"/>
      <c r="H943" s="10"/>
      <c r="I943"/>
      <c r="J943" s="46"/>
      <c r="K943"/>
      <c r="L943" s="10"/>
      <c r="M943" s="13"/>
      <c r="N943" s="13"/>
      <c r="O943" s="13"/>
      <c r="P943" s="13"/>
      <c r="Q943" s="56"/>
      <c r="R943" s="56"/>
      <c r="S943" s="56"/>
      <c r="AR943" s="8"/>
      <c r="AT943"/>
      <c r="AU943"/>
      <c r="AV943"/>
      <c r="AW943"/>
      <c r="AX943"/>
      <c r="AY943"/>
      <c r="AZ943"/>
      <c r="BA943"/>
      <c r="BB943"/>
      <c r="BC943"/>
    </row>
    <row r="944" spans="1:55" s="27" customFormat="1" x14ac:dyDescent="0.25">
      <c r="A944"/>
      <c r="B944"/>
      <c r="C944"/>
      <c r="D944"/>
      <c r="E944"/>
      <c r="F944"/>
      <c r="G944"/>
      <c r="H944" s="10"/>
      <c r="I944"/>
      <c r="J944" s="46"/>
      <c r="K944"/>
      <c r="L944" s="10"/>
      <c r="M944" s="13"/>
      <c r="N944" s="13"/>
      <c r="O944" s="13"/>
      <c r="P944" s="13"/>
      <c r="Q944" s="56"/>
      <c r="R944" s="56"/>
      <c r="S944" s="56"/>
      <c r="AR944" s="8"/>
      <c r="AT944"/>
      <c r="AU944"/>
      <c r="AV944"/>
      <c r="AW944"/>
      <c r="AX944"/>
      <c r="AY944"/>
      <c r="AZ944"/>
      <c r="BA944"/>
      <c r="BB944"/>
      <c r="BC944"/>
    </row>
    <row r="945" spans="1:55" s="27" customFormat="1" x14ac:dyDescent="0.25">
      <c r="A945"/>
      <c r="B945"/>
      <c r="C945"/>
      <c r="D945"/>
      <c r="E945"/>
      <c r="F945"/>
      <c r="G945"/>
      <c r="H945" s="10"/>
      <c r="I945"/>
      <c r="J945" s="46"/>
      <c r="K945"/>
      <c r="L945" s="10"/>
      <c r="M945" s="13"/>
      <c r="N945" s="13"/>
      <c r="O945" s="13"/>
      <c r="P945" s="13"/>
      <c r="Q945" s="56"/>
      <c r="R945" s="56"/>
      <c r="S945" s="56"/>
      <c r="AR945" s="8"/>
      <c r="AT945"/>
      <c r="AU945"/>
      <c r="AV945"/>
      <c r="AW945"/>
      <c r="AX945"/>
      <c r="AY945"/>
      <c r="AZ945"/>
      <c r="BA945"/>
      <c r="BB945"/>
      <c r="BC945"/>
    </row>
    <row r="946" spans="1:55" s="27" customFormat="1" x14ac:dyDescent="0.25">
      <c r="A946"/>
      <c r="B946"/>
      <c r="C946"/>
      <c r="D946"/>
      <c r="E946"/>
      <c r="F946"/>
      <c r="G946"/>
      <c r="H946" s="10"/>
      <c r="I946"/>
      <c r="J946" s="46"/>
      <c r="K946"/>
      <c r="L946" s="10"/>
      <c r="M946" s="13"/>
      <c r="N946" s="13"/>
      <c r="O946" s="13"/>
      <c r="P946" s="13"/>
      <c r="Q946" s="56"/>
      <c r="R946" s="56"/>
      <c r="S946" s="56"/>
      <c r="AR946" s="8"/>
      <c r="AT946"/>
      <c r="AU946"/>
      <c r="AV946"/>
      <c r="AW946"/>
      <c r="AX946"/>
      <c r="AY946"/>
      <c r="AZ946"/>
      <c r="BA946"/>
      <c r="BB946"/>
      <c r="BC946"/>
    </row>
    <row r="947" spans="1:55" s="27" customFormat="1" x14ac:dyDescent="0.25">
      <c r="A947"/>
      <c r="B947"/>
      <c r="C947"/>
      <c r="D947"/>
      <c r="E947"/>
      <c r="F947"/>
      <c r="G947"/>
      <c r="H947" s="10"/>
      <c r="I947"/>
      <c r="J947" s="46"/>
      <c r="K947"/>
      <c r="L947" s="10"/>
      <c r="M947" s="13"/>
      <c r="N947" s="13"/>
      <c r="O947" s="13"/>
      <c r="P947" s="13"/>
      <c r="Q947" s="56"/>
      <c r="R947" s="56"/>
      <c r="S947" s="56"/>
      <c r="AR947" s="8"/>
      <c r="AT947"/>
      <c r="AU947"/>
      <c r="AV947"/>
      <c r="AW947"/>
      <c r="AX947"/>
      <c r="AY947"/>
      <c r="AZ947"/>
      <c r="BA947"/>
      <c r="BB947"/>
      <c r="BC947"/>
    </row>
    <row r="948" spans="1:55" s="27" customFormat="1" x14ac:dyDescent="0.25">
      <c r="A948"/>
      <c r="B948"/>
      <c r="C948"/>
      <c r="D948"/>
      <c r="E948"/>
      <c r="F948"/>
      <c r="G948"/>
      <c r="H948" s="10"/>
      <c r="I948"/>
      <c r="J948" s="46"/>
      <c r="K948"/>
      <c r="L948" s="10"/>
      <c r="M948" s="13"/>
      <c r="N948" s="13"/>
      <c r="O948" s="13"/>
      <c r="P948" s="13"/>
      <c r="Q948" s="56"/>
      <c r="R948" s="56"/>
      <c r="S948" s="56"/>
      <c r="AR948" s="8"/>
      <c r="AT948"/>
      <c r="AU948"/>
      <c r="AV948"/>
      <c r="AW948"/>
      <c r="AX948"/>
      <c r="AY948"/>
      <c r="AZ948"/>
      <c r="BA948"/>
      <c r="BB948"/>
      <c r="BC948"/>
    </row>
    <row r="949" spans="1:55" s="27" customFormat="1" x14ac:dyDescent="0.25">
      <c r="A949"/>
      <c r="B949"/>
      <c r="C949"/>
      <c r="D949"/>
      <c r="E949"/>
      <c r="F949"/>
      <c r="G949"/>
      <c r="H949" s="10"/>
      <c r="I949"/>
      <c r="J949" s="46"/>
      <c r="K949"/>
      <c r="L949" s="10"/>
      <c r="M949" s="13"/>
      <c r="N949" s="13"/>
      <c r="O949" s="13"/>
      <c r="P949" s="13"/>
      <c r="Q949" s="56"/>
      <c r="R949" s="56"/>
      <c r="S949" s="56"/>
      <c r="AR949" s="8"/>
      <c r="AT949"/>
      <c r="AU949"/>
      <c r="AV949"/>
      <c r="AW949"/>
      <c r="AX949"/>
      <c r="AY949"/>
      <c r="AZ949"/>
      <c r="BA949"/>
      <c r="BB949"/>
      <c r="BC949"/>
    </row>
    <row r="950" spans="1:55" s="27" customFormat="1" x14ac:dyDescent="0.25">
      <c r="A950"/>
      <c r="B950"/>
      <c r="C950"/>
      <c r="D950"/>
      <c r="E950"/>
      <c r="F950"/>
      <c r="G950"/>
      <c r="H950" s="10"/>
      <c r="I950"/>
      <c r="J950" s="46"/>
      <c r="K950"/>
      <c r="L950" s="10"/>
      <c r="M950" s="13"/>
      <c r="N950" s="13"/>
      <c r="O950" s="13"/>
      <c r="P950" s="13"/>
      <c r="Q950" s="56"/>
      <c r="R950" s="56"/>
      <c r="S950" s="56"/>
      <c r="AR950" s="8"/>
      <c r="AT950"/>
      <c r="AU950"/>
      <c r="AV950"/>
      <c r="AW950"/>
      <c r="AX950"/>
      <c r="AY950"/>
      <c r="AZ950"/>
      <c r="BA950"/>
      <c r="BB950"/>
      <c r="BC950"/>
    </row>
    <row r="951" spans="1:55" s="27" customFormat="1" x14ac:dyDescent="0.25">
      <c r="A951"/>
      <c r="B951"/>
      <c r="C951"/>
      <c r="D951"/>
      <c r="E951"/>
      <c r="F951"/>
      <c r="G951"/>
      <c r="H951" s="10"/>
      <c r="I951"/>
      <c r="J951" s="46"/>
      <c r="K951"/>
      <c r="L951" s="10"/>
      <c r="M951" s="13"/>
      <c r="N951" s="13"/>
      <c r="O951" s="13"/>
      <c r="P951" s="13"/>
      <c r="Q951" s="56"/>
      <c r="R951" s="56"/>
      <c r="S951" s="56"/>
      <c r="AR951" s="8"/>
      <c r="AT951"/>
      <c r="AU951"/>
      <c r="AV951"/>
      <c r="AW951"/>
      <c r="AX951"/>
      <c r="AY951"/>
      <c r="AZ951"/>
      <c r="BA951"/>
      <c r="BB951"/>
      <c r="BC951"/>
    </row>
    <row r="952" spans="1:55" s="27" customFormat="1" x14ac:dyDescent="0.25">
      <c r="A952"/>
      <c r="B952"/>
      <c r="C952"/>
      <c r="D952"/>
      <c r="E952"/>
      <c r="F952"/>
      <c r="G952"/>
      <c r="H952" s="10"/>
      <c r="I952"/>
      <c r="J952" s="46"/>
      <c r="K952"/>
      <c r="L952" s="10"/>
      <c r="M952" s="13"/>
      <c r="N952" s="13"/>
      <c r="O952" s="13"/>
      <c r="P952" s="13"/>
      <c r="Q952" s="56"/>
      <c r="R952" s="56"/>
      <c r="S952" s="56"/>
      <c r="AR952" s="8"/>
      <c r="AT952"/>
      <c r="AU952"/>
      <c r="AV952"/>
      <c r="AW952"/>
      <c r="AX952"/>
      <c r="AY952"/>
      <c r="AZ952"/>
      <c r="BA952"/>
      <c r="BB952"/>
      <c r="BC952"/>
    </row>
    <row r="953" spans="1:55" s="27" customFormat="1" x14ac:dyDescent="0.25">
      <c r="A953"/>
      <c r="B953"/>
      <c r="C953"/>
      <c r="D953"/>
      <c r="E953"/>
      <c r="F953"/>
      <c r="G953"/>
      <c r="H953" s="10"/>
      <c r="I953"/>
      <c r="J953" s="46"/>
      <c r="K953"/>
      <c r="L953" s="10"/>
      <c r="M953" s="13"/>
      <c r="N953" s="13"/>
      <c r="O953" s="13"/>
      <c r="P953" s="13"/>
      <c r="Q953" s="56"/>
      <c r="R953" s="56"/>
      <c r="S953" s="56"/>
      <c r="AR953" s="8"/>
      <c r="AT953"/>
      <c r="AU953"/>
      <c r="AV953"/>
      <c r="AW953"/>
      <c r="AX953"/>
      <c r="AY953"/>
      <c r="AZ953"/>
      <c r="BA953"/>
      <c r="BB953"/>
      <c r="BC953"/>
    </row>
    <row r="954" spans="1:55" s="27" customFormat="1" x14ac:dyDescent="0.25">
      <c r="A954"/>
      <c r="B954"/>
      <c r="C954"/>
      <c r="D954"/>
      <c r="E954"/>
      <c r="F954"/>
      <c r="G954"/>
      <c r="H954" s="10"/>
      <c r="I954"/>
      <c r="J954" s="46"/>
      <c r="K954"/>
      <c r="L954" s="10"/>
      <c r="M954" s="13"/>
      <c r="N954" s="13"/>
      <c r="O954" s="13"/>
      <c r="P954" s="13"/>
      <c r="Q954" s="56"/>
      <c r="R954" s="56"/>
      <c r="S954" s="56"/>
      <c r="AR954" s="8"/>
      <c r="AT954"/>
      <c r="AU954"/>
      <c r="AV954"/>
      <c r="AW954"/>
      <c r="AX954"/>
      <c r="AY954"/>
      <c r="AZ954"/>
      <c r="BA954"/>
      <c r="BB954"/>
      <c r="BC954"/>
    </row>
    <row r="955" spans="1:55" s="27" customFormat="1" x14ac:dyDescent="0.25">
      <c r="A955"/>
      <c r="B955"/>
      <c r="C955"/>
      <c r="D955"/>
      <c r="E955"/>
      <c r="F955"/>
      <c r="G955"/>
      <c r="H955" s="10"/>
      <c r="I955"/>
      <c r="J955" s="46"/>
      <c r="K955"/>
      <c r="L955" s="10"/>
      <c r="M955" s="13"/>
      <c r="N955" s="13"/>
      <c r="O955" s="13"/>
      <c r="P955" s="13"/>
      <c r="Q955" s="56"/>
      <c r="R955" s="56"/>
      <c r="S955" s="56"/>
      <c r="AR955" s="8"/>
      <c r="AT955"/>
      <c r="AU955"/>
      <c r="AV955"/>
      <c r="AW955"/>
      <c r="AX955"/>
      <c r="AY955"/>
      <c r="AZ955"/>
      <c r="BA955"/>
      <c r="BB955"/>
      <c r="BC955"/>
    </row>
    <row r="956" spans="1:55" s="27" customFormat="1" x14ac:dyDescent="0.25">
      <c r="A956"/>
      <c r="B956"/>
      <c r="C956"/>
      <c r="D956"/>
      <c r="E956"/>
      <c r="F956"/>
      <c r="G956"/>
      <c r="H956" s="10"/>
      <c r="I956"/>
      <c r="J956" s="46"/>
      <c r="K956"/>
      <c r="L956" s="10"/>
      <c r="M956" s="13"/>
      <c r="N956" s="13"/>
      <c r="O956" s="13"/>
      <c r="P956" s="13"/>
      <c r="Q956" s="56"/>
      <c r="R956" s="56"/>
      <c r="S956" s="56"/>
      <c r="AR956" s="8"/>
      <c r="AT956"/>
      <c r="AU956"/>
      <c r="AV956"/>
      <c r="AW956"/>
      <c r="AX956"/>
      <c r="AY956"/>
      <c r="AZ956"/>
      <c r="BA956"/>
      <c r="BB956"/>
      <c r="BC956"/>
    </row>
    <row r="957" spans="1:55" s="27" customFormat="1" x14ac:dyDescent="0.25">
      <c r="A957"/>
      <c r="B957"/>
      <c r="C957"/>
      <c r="D957"/>
      <c r="E957"/>
      <c r="F957"/>
      <c r="G957"/>
      <c r="H957" s="10"/>
      <c r="I957"/>
      <c r="J957" s="46"/>
      <c r="K957"/>
      <c r="L957" s="10"/>
      <c r="M957" s="13"/>
      <c r="N957" s="13"/>
      <c r="O957" s="13"/>
      <c r="P957" s="13"/>
      <c r="Q957" s="56"/>
      <c r="R957" s="56"/>
      <c r="S957" s="56"/>
      <c r="AR957" s="8"/>
      <c r="AT957"/>
      <c r="AU957"/>
      <c r="AV957"/>
      <c r="AW957"/>
      <c r="AX957"/>
      <c r="AY957"/>
      <c r="AZ957"/>
      <c r="BA957"/>
      <c r="BB957"/>
      <c r="BC957"/>
    </row>
    <row r="958" spans="1:55" s="27" customFormat="1" x14ac:dyDescent="0.25">
      <c r="A958"/>
      <c r="B958"/>
      <c r="C958"/>
      <c r="D958"/>
      <c r="E958"/>
      <c r="F958"/>
      <c r="G958"/>
      <c r="H958" s="10"/>
      <c r="I958"/>
      <c r="J958" s="46"/>
      <c r="K958"/>
      <c r="L958" s="10"/>
      <c r="M958" s="13"/>
      <c r="N958" s="13"/>
      <c r="O958" s="13"/>
      <c r="P958" s="13"/>
      <c r="Q958" s="56"/>
      <c r="R958" s="56"/>
      <c r="S958" s="56"/>
      <c r="AR958" s="8"/>
      <c r="AT958"/>
      <c r="AU958"/>
      <c r="AV958"/>
      <c r="AW958"/>
      <c r="AX958"/>
      <c r="AY958"/>
      <c r="AZ958"/>
      <c r="BA958"/>
      <c r="BB958"/>
      <c r="BC958"/>
    </row>
    <row r="959" spans="1:55" s="27" customFormat="1" x14ac:dyDescent="0.25">
      <c r="A959"/>
      <c r="B959"/>
      <c r="C959"/>
      <c r="D959"/>
      <c r="E959"/>
      <c r="F959"/>
      <c r="G959"/>
      <c r="H959" s="10"/>
      <c r="I959"/>
      <c r="J959" s="46"/>
      <c r="K959"/>
      <c r="L959" s="10"/>
      <c r="M959" s="13"/>
      <c r="N959" s="13"/>
      <c r="O959" s="13"/>
      <c r="P959" s="13"/>
      <c r="Q959" s="56"/>
      <c r="R959" s="56"/>
      <c r="S959" s="56"/>
      <c r="AR959" s="8"/>
      <c r="AT959"/>
      <c r="AU959"/>
      <c r="AV959"/>
      <c r="AW959"/>
      <c r="AX959"/>
      <c r="AY959"/>
      <c r="AZ959"/>
      <c r="BA959"/>
      <c r="BB959"/>
      <c r="BC959"/>
    </row>
    <row r="960" spans="1:55" s="27" customFormat="1" x14ac:dyDescent="0.25">
      <c r="A960"/>
      <c r="B960"/>
      <c r="C960"/>
      <c r="D960"/>
      <c r="E960"/>
      <c r="F960"/>
      <c r="G960"/>
      <c r="H960" s="10"/>
      <c r="I960"/>
      <c r="J960" s="46"/>
      <c r="K960"/>
      <c r="L960" s="10"/>
      <c r="M960" s="13"/>
      <c r="N960" s="13"/>
      <c r="O960" s="13"/>
      <c r="P960" s="13"/>
      <c r="Q960" s="56"/>
      <c r="R960" s="56"/>
      <c r="S960" s="56"/>
      <c r="AR960" s="8"/>
      <c r="AT960"/>
      <c r="AU960"/>
      <c r="AV960"/>
      <c r="AW960"/>
      <c r="AX960"/>
      <c r="AY960"/>
      <c r="AZ960"/>
      <c r="BA960"/>
      <c r="BB960"/>
      <c r="BC960"/>
    </row>
    <row r="961" spans="1:55" s="27" customFormat="1" x14ac:dyDescent="0.25">
      <c r="A961"/>
      <c r="B961"/>
      <c r="C961"/>
      <c r="D961"/>
      <c r="E961"/>
      <c r="F961"/>
      <c r="G961"/>
      <c r="H961" s="10"/>
      <c r="I961"/>
      <c r="J961" s="46"/>
      <c r="K961"/>
      <c r="L961" s="10"/>
      <c r="M961" s="13"/>
      <c r="N961" s="13"/>
      <c r="O961" s="13"/>
      <c r="P961" s="13"/>
      <c r="Q961" s="56"/>
      <c r="R961" s="56"/>
      <c r="S961" s="56"/>
      <c r="AR961" s="8"/>
      <c r="AT961"/>
      <c r="AU961"/>
      <c r="AV961"/>
      <c r="AW961"/>
      <c r="AX961"/>
      <c r="AY961"/>
      <c r="AZ961"/>
      <c r="BA961"/>
      <c r="BB961"/>
      <c r="BC961"/>
    </row>
    <row r="962" spans="1:55" s="27" customFormat="1" x14ac:dyDescent="0.25">
      <c r="A962"/>
      <c r="B962"/>
      <c r="C962"/>
      <c r="D962"/>
      <c r="E962"/>
      <c r="F962"/>
      <c r="G962"/>
      <c r="H962" s="10"/>
      <c r="I962"/>
      <c r="J962" s="46"/>
      <c r="K962"/>
      <c r="L962" s="10"/>
      <c r="M962" s="13"/>
      <c r="N962" s="13"/>
      <c r="O962" s="13"/>
      <c r="P962" s="13"/>
      <c r="Q962" s="56"/>
      <c r="R962" s="56"/>
      <c r="S962" s="56"/>
      <c r="AR962" s="8"/>
      <c r="AT962"/>
      <c r="AU962"/>
      <c r="AV962"/>
      <c r="AW962"/>
      <c r="AX962"/>
      <c r="AY962"/>
      <c r="AZ962"/>
      <c r="BA962"/>
      <c r="BB962"/>
      <c r="BC962"/>
    </row>
    <row r="963" spans="1:55" s="27" customFormat="1" x14ac:dyDescent="0.25">
      <c r="A963"/>
      <c r="B963"/>
      <c r="C963"/>
      <c r="D963"/>
      <c r="E963"/>
      <c r="F963"/>
      <c r="G963"/>
      <c r="H963" s="10"/>
      <c r="I963"/>
      <c r="J963" s="46"/>
      <c r="K963"/>
      <c r="L963" s="10"/>
      <c r="M963" s="13"/>
      <c r="N963" s="13"/>
      <c r="O963" s="13"/>
      <c r="P963" s="13"/>
      <c r="Q963" s="56"/>
      <c r="R963" s="56"/>
      <c r="S963" s="56"/>
      <c r="AR963" s="8"/>
      <c r="AT963"/>
      <c r="AU963"/>
      <c r="AV963"/>
      <c r="AW963"/>
      <c r="AX963"/>
      <c r="AY963"/>
      <c r="AZ963"/>
      <c r="BA963"/>
      <c r="BB963"/>
      <c r="BC963"/>
    </row>
    <row r="964" spans="1:55" s="27" customFormat="1" x14ac:dyDescent="0.25">
      <c r="A964"/>
      <c r="B964"/>
      <c r="C964"/>
      <c r="D964"/>
      <c r="E964"/>
      <c r="F964"/>
      <c r="G964"/>
      <c r="H964" s="10"/>
      <c r="I964"/>
      <c r="J964" s="46"/>
      <c r="K964"/>
      <c r="L964" s="10"/>
      <c r="M964" s="13"/>
      <c r="N964" s="13"/>
      <c r="O964" s="13"/>
      <c r="P964" s="13"/>
      <c r="Q964" s="56"/>
      <c r="R964" s="56"/>
      <c r="S964" s="56"/>
      <c r="AR964" s="8"/>
      <c r="AT964"/>
      <c r="AU964"/>
      <c r="AV964"/>
      <c r="AW964"/>
      <c r="AX964"/>
      <c r="AY964"/>
      <c r="AZ964"/>
      <c r="BA964"/>
      <c r="BB964"/>
      <c r="BC964"/>
    </row>
    <row r="965" spans="1:55" s="27" customFormat="1" x14ac:dyDescent="0.25">
      <c r="A965"/>
      <c r="B965"/>
      <c r="C965"/>
      <c r="D965"/>
      <c r="E965"/>
      <c r="F965"/>
      <c r="G965"/>
      <c r="H965" s="10"/>
      <c r="I965"/>
      <c r="J965" s="46"/>
      <c r="K965"/>
      <c r="L965" s="10"/>
      <c r="M965" s="13"/>
      <c r="N965" s="13"/>
      <c r="O965" s="13"/>
      <c r="P965" s="13"/>
      <c r="Q965" s="56"/>
      <c r="R965" s="56"/>
      <c r="S965" s="56"/>
      <c r="AR965" s="8"/>
      <c r="AT965"/>
      <c r="AU965"/>
      <c r="AV965"/>
      <c r="AW965"/>
      <c r="AX965"/>
      <c r="AY965"/>
      <c r="AZ965"/>
      <c r="BA965"/>
      <c r="BB965"/>
      <c r="BC965"/>
    </row>
    <row r="966" spans="1:55" s="27" customFormat="1" x14ac:dyDescent="0.25">
      <c r="A966"/>
      <c r="B966"/>
      <c r="C966"/>
      <c r="D966"/>
      <c r="E966"/>
      <c r="F966"/>
      <c r="G966"/>
      <c r="H966" s="10"/>
      <c r="I966"/>
      <c r="J966" s="46"/>
      <c r="K966"/>
      <c r="L966" s="10"/>
      <c r="M966" s="13"/>
      <c r="N966" s="13"/>
      <c r="O966" s="13"/>
      <c r="P966" s="13"/>
      <c r="Q966" s="56"/>
      <c r="R966" s="56"/>
      <c r="S966" s="56"/>
      <c r="AR966" s="8"/>
      <c r="AT966"/>
      <c r="AU966"/>
      <c r="AV966"/>
      <c r="AW966"/>
      <c r="AX966"/>
      <c r="AY966"/>
      <c r="AZ966"/>
      <c r="BA966"/>
      <c r="BB966"/>
      <c r="BC966"/>
    </row>
    <row r="967" spans="1:55" s="27" customFormat="1" x14ac:dyDescent="0.25">
      <c r="A967"/>
      <c r="B967"/>
      <c r="C967"/>
      <c r="D967"/>
      <c r="E967"/>
      <c r="F967"/>
      <c r="G967"/>
      <c r="H967" s="10"/>
      <c r="I967"/>
      <c r="J967" s="46"/>
      <c r="K967"/>
      <c r="L967" s="10"/>
      <c r="M967" s="13"/>
      <c r="N967" s="13"/>
      <c r="O967" s="13"/>
      <c r="P967" s="13"/>
      <c r="Q967" s="56"/>
      <c r="R967" s="56"/>
      <c r="S967" s="56"/>
      <c r="AR967" s="8"/>
      <c r="AT967"/>
      <c r="AU967"/>
      <c r="AV967"/>
      <c r="AW967"/>
      <c r="AX967"/>
      <c r="AY967"/>
      <c r="AZ967"/>
      <c r="BA967"/>
      <c r="BB967"/>
      <c r="BC967"/>
    </row>
    <row r="968" spans="1:55" s="27" customFormat="1" x14ac:dyDescent="0.25">
      <c r="A968"/>
      <c r="B968"/>
      <c r="C968"/>
      <c r="D968"/>
      <c r="E968"/>
      <c r="F968"/>
      <c r="G968"/>
      <c r="H968" s="10"/>
      <c r="I968"/>
      <c r="J968" s="46"/>
      <c r="K968"/>
      <c r="L968" s="10"/>
      <c r="M968" s="13"/>
      <c r="N968" s="13"/>
      <c r="O968" s="13"/>
      <c r="P968" s="13"/>
      <c r="Q968" s="56"/>
      <c r="R968" s="56"/>
      <c r="S968" s="56"/>
      <c r="AR968" s="8"/>
      <c r="AT968"/>
      <c r="AU968"/>
      <c r="AV968"/>
      <c r="AW968"/>
      <c r="AX968"/>
      <c r="AY968"/>
      <c r="AZ968"/>
      <c r="BA968"/>
      <c r="BB968"/>
      <c r="BC968"/>
    </row>
    <row r="969" spans="1:55" s="27" customFormat="1" x14ac:dyDescent="0.25">
      <c r="A969"/>
      <c r="B969"/>
      <c r="C969"/>
      <c r="D969"/>
      <c r="E969"/>
      <c r="F969"/>
      <c r="G969"/>
      <c r="H969" s="10"/>
      <c r="I969"/>
      <c r="J969" s="46"/>
      <c r="K969"/>
      <c r="L969" s="10"/>
      <c r="M969" s="13"/>
      <c r="N969" s="13"/>
      <c r="O969" s="13"/>
      <c r="P969" s="13"/>
      <c r="Q969" s="56"/>
      <c r="R969" s="56"/>
      <c r="S969" s="56"/>
      <c r="AR969" s="8"/>
      <c r="AT969"/>
      <c r="AU969"/>
      <c r="AV969"/>
      <c r="AW969"/>
      <c r="AX969"/>
      <c r="AY969"/>
      <c r="AZ969"/>
      <c r="BA969"/>
      <c r="BB969"/>
      <c r="BC969"/>
    </row>
    <row r="970" spans="1:55" s="27" customFormat="1" x14ac:dyDescent="0.25">
      <c r="A970"/>
      <c r="B970"/>
      <c r="C970"/>
      <c r="D970"/>
      <c r="E970"/>
      <c r="F970"/>
      <c r="G970"/>
      <c r="H970" s="10"/>
      <c r="I970"/>
      <c r="J970" s="46"/>
      <c r="K970"/>
      <c r="L970" s="10"/>
      <c r="M970" s="13"/>
      <c r="N970" s="13"/>
      <c r="O970" s="13"/>
      <c r="P970" s="13"/>
      <c r="Q970" s="56"/>
      <c r="R970" s="56"/>
      <c r="S970" s="56"/>
      <c r="AR970" s="8"/>
      <c r="AT970"/>
      <c r="AU970"/>
      <c r="AV970"/>
      <c r="AW970"/>
      <c r="AX970"/>
      <c r="AY970"/>
      <c r="AZ970"/>
      <c r="BA970"/>
      <c r="BB970"/>
      <c r="BC970"/>
    </row>
    <row r="971" spans="1:55" s="27" customFormat="1" x14ac:dyDescent="0.25">
      <c r="A971"/>
      <c r="B971"/>
      <c r="C971"/>
      <c r="D971"/>
      <c r="E971"/>
      <c r="F971"/>
      <c r="G971"/>
      <c r="H971" s="10"/>
      <c r="I971"/>
      <c r="J971" s="46"/>
      <c r="K971"/>
      <c r="L971" s="10"/>
      <c r="M971" s="13"/>
      <c r="N971" s="13"/>
      <c r="O971" s="13"/>
      <c r="P971" s="13"/>
      <c r="Q971" s="56"/>
      <c r="R971" s="56"/>
      <c r="S971" s="56"/>
      <c r="AR971" s="8"/>
      <c r="AT971"/>
      <c r="AU971"/>
      <c r="AV971"/>
      <c r="AW971"/>
      <c r="AX971"/>
      <c r="AY971"/>
      <c r="AZ971"/>
      <c r="BA971"/>
      <c r="BB971"/>
      <c r="BC971"/>
    </row>
    <row r="972" spans="1:55" s="27" customFormat="1" x14ac:dyDescent="0.25">
      <c r="A972"/>
      <c r="B972"/>
      <c r="C972"/>
      <c r="D972"/>
      <c r="E972"/>
      <c r="F972"/>
      <c r="G972"/>
      <c r="H972" s="10"/>
      <c r="I972"/>
      <c r="J972" s="46"/>
      <c r="K972"/>
      <c r="L972" s="10"/>
      <c r="M972" s="13"/>
      <c r="N972" s="13"/>
      <c r="O972" s="13"/>
      <c r="P972" s="13"/>
      <c r="Q972" s="56"/>
      <c r="R972" s="56"/>
      <c r="S972" s="56"/>
      <c r="AR972" s="8"/>
      <c r="AT972"/>
      <c r="AU972"/>
      <c r="AV972"/>
      <c r="AW972"/>
      <c r="AX972"/>
      <c r="AY972"/>
      <c r="AZ972"/>
      <c r="BA972"/>
      <c r="BB972"/>
      <c r="BC972"/>
    </row>
    <row r="973" spans="1:55" s="27" customFormat="1" x14ac:dyDescent="0.25">
      <c r="A973"/>
      <c r="B973"/>
      <c r="C973"/>
      <c r="D973"/>
      <c r="E973"/>
      <c r="F973"/>
      <c r="G973"/>
      <c r="H973" s="10"/>
      <c r="I973"/>
      <c r="J973" s="46"/>
      <c r="K973"/>
      <c r="L973" s="10"/>
      <c r="M973" s="13"/>
      <c r="N973" s="13"/>
      <c r="O973" s="13"/>
      <c r="P973" s="13"/>
      <c r="Q973" s="56"/>
      <c r="R973" s="56"/>
      <c r="S973" s="56"/>
      <c r="AR973" s="8"/>
      <c r="AT973"/>
      <c r="AU973"/>
      <c r="AV973"/>
      <c r="AW973"/>
      <c r="AX973"/>
      <c r="AY973"/>
      <c r="AZ973"/>
      <c r="BA973"/>
      <c r="BB973"/>
      <c r="BC973"/>
    </row>
    <row r="974" spans="1:55" s="27" customFormat="1" x14ac:dyDescent="0.25">
      <c r="A974"/>
      <c r="B974"/>
      <c r="C974"/>
      <c r="D974"/>
      <c r="E974"/>
      <c r="F974"/>
      <c r="G974"/>
      <c r="H974" s="10"/>
      <c r="I974"/>
      <c r="J974" s="46"/>
      <c r="K974"/>
      <c r="L974" s="10"/>
      <c r="M974" s="13"/>
      <c r="N974" s="13"/>
      <c r="O974" s="13"/>
      <c r="P974" s="13"/>
      <c r="Q974" s="56"/>
      <c r="R974" s="56"/>
      <c r="S974" s="56"/>
      <c r="AR974" s="8"/>
      <c r="AT974"/>
      <c r="AU974"/>
      <c r="AV974"/>
      <c r="AW974"/>
      <c r="AX974"/>
      <c r="AY974"/>
      <c r="AZ974"/>
      <c r="BA974"/>
      <c r="BB974"/>
      <c r="BC974"/>
    </row>
    <row r="975" spans="1:55" s="27" customFormat="1" x14ac:dyDescent="0.25">
      <c r="A975"/>
      <c r="B975"/>
      <c r="C975"/>
      <c r="D975"/>
      <c r="E975"/>
      <c r="F975"/>
      <c r="G975"/>
      <c r="H975" s="10"/>
      <c r="I975"/>
      <c r="J975" s="46"/>
      <c r="K975"/>
      <c r="L975" s="10"/>
      <c r="M975" s="13"/>
      <c r="N975" s="13"/>
      <c r="O975" s="13"/>
      <c r="P975" s="13"/>
      <c r="Q975" s="56"/>
      <c r="R975" s="56"/>
      <c r="S975" s="56"/>
      <c r="AR975" s="8"/>
      <c r="AT975"/>
      <c r="AU975"/>
      <c r="AV975"/>
      <c r="AW975"/>
      <c r="AX975"/>
      <c r="AY975"/>
      <c r="AZ975"/>
      <c r="BA975"/>
      <c r="BB975"/>
      <c r="BC975"/>
    </row>
    <row r="976" spans="1:55" s="27" customFormat="1" x14ac:dyDescent="0.25">
      <c r="A976"/>
      <c r="B976"/>
      <c r="C976"/>
      <c r="D976"/>
      <c r="E976"/>
      <c r="F976"/>
      <c r="G976"/>
      <c r="H976" s="10"/>
      <c r="I976"/>
      <c r="J976" s="46"/>
      <c r="K976"/>
      <c r="L976" s="10"/>
      <c r="M976" s="13"/>
      <c r="N976" s="13"/>
      <c r="O976" s="13"/>
      <c r="P976" s="13"/>
      <c r="Q976" s="56"/>
      <c r="R976" s="56"/>
      <c r="S976" s="56"/>
      <c r="AR976" s="8"/>
      <c r="AT976"/>
      <c r="AU976"/>
      <c r="AV976"/>
      <c r="AW976"/>
      <c r="AX976"/>
      <c r="AY976"/>
      <c r="AZ976"/>
      <c r="BA976"/>
      <c r="BB976"/>
      <c r="BC976"/>
    </row>
    <row r="977" spans="1:55" s="27" customFormat="1" x14ac:dyDescent="0.25">
      <c r="A977"/>
      <c r="B977"/>
      <c r="C977"/>
      <c r="D977"/>
      <c r="E977"/>
      <c r="F977"/>
      <c r="G977"/>
      <c r="H977" s="10"/>
      <c r="I977"/>
      <c r="J977" s="46"/>
      <c r="K977"/>
      <c r="L977" s="10"/>
      <c r="M977" s="13"/>
      <c r="N977" s="13"/>
      <c r="O977" s="13"/>
      <c r="P977" s="13"/>
      <c r="Q977" s="56"/>
      <c r="R977" s="56"/>
      <c r="S977" s="56"/>
      <c r="AR977" s="8"/>
      <c r="AT977"/>
      <c r="AU977"/>
      <c r="AV977"/>
      <c r="AW977"/>
      <c r="AX977"/>
      <c r="AY977"/>
      <c r="AZ977"/>
      <c r="BA977"/>
      <c r="BB977"/>
      <c r="BC977"/>
    </row>
    <row r="978" spans="1:55" s="27" customFormat="1" x14ac:dyDescent="0.25">
      <c r="A978"/>
      <c r="B978"/>
      <c r="C978"/>
      <c r="D978"/>
      <c r="E978"/>
      <c r="F978"/>
      <c r="G978"/>
      <c r="H978" s="10"/>
      <c r="I978"/>
      <c r="J978" s="46"/>
      <c r="K978"/>
      <c r="L978" s="10"/>
      <c r="M978" s="13"/>
      <c r="N978" s="13"/>
      <c r="O978" s="13"/>
      <c r="P978" s="13"/>
      <c r="Q978" s="56"/>
      <c r="R978" s="56"/>
      <c r="S978" s="56"/>
      <c r="AR978" s="8"/>
      <c r="AT978"/>
      <c r="AU978"/>
      <c r="AV978"/>
      <c r="AW978"/>
      <c r="AX978"/>
      <c r="AY978"/>
      <c r="AZ978"/>
      <c r="BA978"/>
      <c r="BB978"/>
      <c r="BC978"/>
    </row>
    <row r="979" spans="1:55" s="27" customFormat="1" x14ac:dyDescent="0.25">
      <c r="A979"/>
      <c r="B979"/>
      <c r="C979"/>
      <c r="D979"/>
      <c r="E979"/>
      <c r="F979"/>
      <c r="G979"/>
      <c r="H979" s="10"/>
      <c r="I979"/>
      <c r="J979" s="46"/>
      <c r="K979"/>
      <c r="L979" s="10"/>
      <c r="M979" s="13"/>
      <c r="N979" s="13"/>
      <c r="O979" s="13"/>
      <c r="P979" s="13"/>
      <c r="Q979" s="56"/>
      <c r="R979" s="56"/>
      <c r="S979" s="56"/>
      <c r="AR979" s="8"/>
      <c r="AT979"/>
      <c r="AU979"/>
      <c r="AV979"/>
      <c r="AW979"/>
      <c r="AX979"/>
      <c r="AY979"/>
      <c r="AZ979"/>
      <c r="BA979"/>
      <c r="BB979"/>
      <c r="BC979"/>
    </row>
    <row r="980" spans="1:55" s="27" customFormat="1" x14ac:dyDescent="0.25">
      <c r="A980"/>
      <c r="B980"/>
      <c r="C980"/>
      <c r="D980"/>
      <c r="E980"/>
      <c r="F980"/>
      <c r="G980"/>
      <c r="H980" s="10"/>
      <c r="I980"/>
      <c r="J980" s="46"/>
      <c r="K980"/>
      <c r="L980" s="10"/>
      <c r="M980" s="13"/>
      <c r="N980" s="13"/>
      <c r="O980" s="13"/>
      <c r="P980" s="13"/>
      <c r="Q980" s="56"/>
      <c r="R980" s="56"/>
      <c r="S980" s="56"/>
      <c r="AR980" s="8"/>
      <c r="AT980"/>
      <c r="AU980"/>
      <c r="AV980"/>
      <c r="AW980"/>
      <c r="AX980"/>
      <c r="AY980"/>
      <c r="AZ980"/>
      <c r="BA980"/>
      <c r="BB980"/>
      <c r="BC980"/>
    </row>
    <row r="981" spans="1:55" s="27" customFormat="1" x14ac:dyDescent="0.25">
      <c r="A981"/>
      <c r="B981"/>
      <c r="C981"/>
      <c r="D981"/>
      <c r="E981"/>
      <c r="F981"/>
      <c r="G981"/>
      <c r="H981" s="10"/>
      <c r="I981"/>
      <c r="J981" s="46"/>
      <c r="K981"/>
      <c r="L981" s="10"/>
      <c r="M981" s="13"/>
      <c r="N981" s="13"/>
      <c r="O981" s="13"/>
      <c r="P981" s="13"/>
      <c r="Q981" s="56"/>
      <c r="R981" s="56"/>
      <c r="S981" s="56"/>
      <c r="AR981" s="8"/>
      <c r="AT981"/>
      <c r="AU981"/>
      <c r="AV981"/>
      <c r="AW981"/>
      <c r="AX981"/>
      <c r="AY981"/>
      <c r="AZ981"/>
      <c r="BA981"/>
      <c r="BB981"/>
      <c r="BC981"/>
    </row>
    <row r="982" spans="1:55" s="27" customFormat="1" x14ac:dyDescent="0.25">
      <c r="A982"/>
      <c r="B982"/>
      <c r="C982"/>
      <c r="D982"/>
      <c r="E982"/>
      <c r="F982"/>
      <c r="G982"/>
      <c r="H982" s="10"/>
      <c r="I982"/>
      <c r="J982" s="46"/>
      <c r="K982"/>
      <c r="L982" s="10"/>
      <c r="M982" s="13"/>
      <c r="N982" s="13"/>
      <c r="O982" s="13"/>
      <c r="P982" s="13"/>
      <c r="Q982" s="56"/>
      <c r="R982" s="56"/>
      <c r="S982" s="56"/>
      <c r="AR982" s="8"/>
      <c r="AT982"/>
      <c r="AU982"/>
      <c r="AV982"/>
      <c r="AW982"/>
      <c r="AX982"/>
      <c r="AY982"/>
      <c r="AZ982"/>
      <c r="BA982"/>
      <c r="BB982"/>
      <c r="BC982"/>
    </row>
    <row r="983" spans="1:55" s="27" customFormat="1" x14ac:dyDescent="0.25">
      <c r="A983"/>
      <c r="B983"/>
      <c r="C983"/>
      <c r="D983"/>
      <c r="E983"/>
      <c r="F983"/>
      <c r="G983"/>
      <c r="H983" s="10"/>
      <c r="I983"/>
      <c r="J983" s="46"/>
      <c r="K983"/>
      <c r="L983" s="10"/>
      <c r="M983" s="13"/>
      <c r="N983" s="13"/>
      <c r="O983" s="13"/>
      <c r="P983" s="13"/>
      <c r="Q983" s="56"/>
      <c r="R983" s="56"/>
      <c r="S983" s="56"/>
      <c r="AR983" s="8"/>
      <c r="AT983"/>
      <c r="AU983"/>
      <c r="AV983"/>
      <c r="AW983"/>
      <c r="AX983"/>
      <c r="AY983"/>
      <c r="AZ983"/>
      <c r="BA983"/>
      <c r="BB983"/>
      <c r="BC983"/>
    </row>
    <row r="984" spans="1:55" s="27" customFormat="1" x14ac:dyDescent="0.25">
      <c r="A984"/>
      <c r="B984"/>
      <c r="C984"/>
      <c r="D984"/>
      <c r="E984"/>
      <c r="F984"/>
      <c r="G984"/>
      <c r="H984" s="10"/>
      <c r="I984"/>
      <c r="J984" s="46"/>
      <c r="K984"/>
      <c r="L984" s="10"/>
      <c r="M984" s="13"/>
      <c r="N984" s="13"/>
      <c r="O984" s="13"/>
      <c r="P984" s="13"/>
      <c r="Q984" s="56"/>
      <c r="R984" s="56"/>
      <c r="S984" s="56"/>
      <c r="AR984" s="8"/>
      <c r="AT984"/>
      <c r="AU984"/>
      <c r="AV984"/>
      <c r="AW984"/>
      <c r="AX984"/>
      <c r="AY984"/>
      <c r="AZ984"/>
      <c r="BA984"/>
      <c r="BB984"/>
      <c r="BC984"/>
    </row>
    <row r="985" spans="1:55" s="27" customFormat="1" x14ac:dyDescent="0.25">
      <c r="A985"/>
      <c r="B985"/>
      <c r="C985"/>
      <c r="D985"/>
      <c r="E985"/>
      <c r="F985"/>
      <c r="G985"/>
      <c r="H985" s="10"/>
      <c r="I985"/>
      <c r="J985" s="46"/>
      <c r="K985"/>
      <c r="L985" s="10"/>
      <c r="M985" s="13"/>
      <c r="N985" s="13"/>
      <c r="O985" s="13"/>
      <c r="P985" s="13"/>
      <c r="Q985" s="56"/>
      <c r="R985" s="56"/>
      <c r="S985" s="56"/>
      <c r="AR985" s="8"/>
      <c r="AT985"/>
      <c r="AU985"/>
      <c r="AV985"/>
      <c r="AW985"/>
      <c r="AX985"/>
      <c r="AY985"/>
      <c r="AZ985"/>
      <c r="BA985"/>
      <c r="BB985"/>
      <c r="BC985"/>
    </row>
    <row r="986" spans="1:55" s="27" customFormat="1" x14ac:dyDescent="0.25">
      <c r="A986"/>
      <c r="B986"/>
      <c r="C986"/>
      <c r="D986"/>
      <c r="E986"/>
      <c r="F986"/>
      <c r="G986"/>
      <c r="H986" s="10"/>
      <c r="I986"/>
      <c r="J986" s="46"/>
      <c r="K986"/>
      <c r="L986" s="10"/>
      <c r="M986" s="13"/>
      <c r="N986" s="13"/>
      <c r="O986" s="13"/>
      <c r="P986" s="13"/>
      <c r="Q986" s="56"/>
      <c r="R986" s="56"/>
      <c r="S986" s="56"/>
      <c r="AR986" s="8"/>
      <c r="AT986"/>
      <c r="AU986"/>
      <c r="AV986"/>
      <c r="AW986"/>
      <c r="AX986"/>
      <c r="AY986"/>
      <c r="AZ986"/>
      <c r="BA986"/>
      <c r="BB986"/>
      <c r="BC986"/>
    </row>
    <row r="987" spans="1:55" s="27" customFormat="1" x14ac:dyDescent="0.25">
      <c r="A987"/>
      <c r="B987"/>
      <c r="C987"/>
      <c r="D987"/>
      <c r="E987"/>
      <c r="F987"/>
      <c r="G987"/>
      <c r="H987" s="10"/>
      <c r="I987"/>
      <c r="J987" s="46"/>
      <c r="K987"/>
      <c r="L987" s="10"/>
      <c r="M987" s="13"/>
      <c r="N987" s="13"/>
      <c r="O987" s="13"/>
      <c r="P987" s="13"/>
      <c r="Q987" s="56"/>
      <c r="R987" s="56"/>
      <c r="S987" s="56"/>
      <c r="AR987" s="8"/>
      <c r="AT987"/>
      <c r="AU987"/>
      <c r="AV987"/>
      <c r="AW987"/>
      <c r="AX987"/>
      <c r="AY987"/>
      <c r="AZ987"/>
      <c r="BA987"/>
      <c r="BB987"/>
      <c r="BC987"/>
    </row>
    <row r="988" spans="1:55" s="27" customFormat="1" x14ac:dyDescent="0.25">
      <c r="A988"/>
      <c r="B988"/>
      <c r="C988"/>
      <c r="D988"/>
      <c r="E988"/>
      <c r="F988"/>
      <c r="G988"/>
      <c r="H988" s="10"/>
      <c r="I988"/>
      <c r="J988" s="46"/>
      <c r="K988"/>
      <c r="L988" s="10"/>
      <c r="M988" s="13"/>
      <c r="N988" s="13"/>
      <c r="O988" s="13"/>
      <c r="P988" s="13"/>
      <c r="Q988" s="56"/>
      <c r="R988" s="56"/>
      <c r="S988" s="56"/>
      <c r="AR988" s="8"/>
      <c r="AT988"/>
      <c r="AU988"/>
      <c r="AV988"/>
      <c r="AW988"/>
      <c r="AX988"/>
      <c r="AY988"/>
      <c r="AZ988"/>
      <c r="BA988"/>
      <c r="BB988"/>
      <c r="BC988"/>
    </row>
    <row r="989" spans="1:55" s="27" customFormat="1" x14ac:dyDescent="0.25">
      <c r="A989"/>
      <c r="B989"/>
      <c r="C989"/>
      <c r="D989"/>
      <c r="E989"/>
      <c r="F989"/>
      <c r="G989"/>
      <c r="H989" s="10"/>
      <c r="I989"/>
      <c r="J989" s="46"/>
      <c r="K989"/>
      <c r="L989" s="10"/>
      <c r="M989" s="13"/>
      <c r="N989" s="13"/>
      <c r="O989" s="13"/>
      <c r="P989" s="13"/>
      <c r="Q989" s="56"/>
      <c r="R989" s="56"/>
      <c r="S989" s="56"/>
      <c r="AR989" s="8"/>
      <c r="AT989"/>
      <c r="AU989"/>
      <c r="AV989"/>
      <c r="AW989"/>
      <c r="AX989"/>
      <c r="AY989"/>
      <c r="AZ989"/>
      <c r="BA989"/>
      <c r="BB989"/>
      <c r="BC989"/>
    </row>
    <row r="990" spans="1:55" s="27" customFormat="1" x14ac:dyDescent="0.25">
      <c r="A990"/>
      <c r="B990"/>
      <c r="C990"/>
      <c r="D990"/>
      <c r="E990"/>
      <c r="F990"/>
      <c r="G990"/>
      <c r="H990" s="10"/>
      <c r="I990"/>
      <c r="J990" s="46"/>
      <c r="K990"/>
      <c r="L990" s="10"/>
      <c r="M990" s="13"/>
      <c r="N990" s="13"/>
      <c r="O990" s="13"/>
      <c r="P990" s="13"/>
      <c r="Q990" s="56"/>
      <c r="R990" s="56"/>
      <c r="S990" s="56"/>
      <c r="AR990" s="8"/>
      <c r="AT990"/>
      <c r="AU990"/>
      <c r="AV990"/>
      <c r="AW990"/>
      <c r="AX990"/>
      <c r="AY990"/>
      <c r="AZ990"/>
      <c r="BA990"/>
      <c r="BB990"/>
      <c r="BC990"/>
    </row>
    <row r="991" spans="1:55" s="27" customFormat="1" x14ac:dyDescent="0.25">
      <c r="A991"/>
      <c r="B991"/>
      <c r="C991"/>
      <c r="D991"/>
      <c r="E991"/>
      <c r="F991"/>
      <c r="G991"/>
      <c r="H991" s="10"/>
      <c r="I991"/>
      <c r="J991" s="46"/>
      <c r="K991"/>
      <c r="L991" s="10"/>
      <c r="M991" s="13"/>
      <c r="N991" s="13"/>
      <c r="O991" s="13"/>
      <c r="P991" s="13"/>
      <c r="Q991" s="56"/>
      <c r="R991" s="56"/>
      <c r="S991" s="56"/>
      <c r="AR991" s="8"/>
      <c r="AT991"/>
      <c r="AU991"/>
      <c r="AV991"/>
      <c r="AW991"/>
      <c r="AX991"/>
      <c r="AY991"/>
      <c r="AZ991"/>
      <c r="BA991"/>
      <c r="BB991"/>
      <c r="BC991"/>
    </row>
    <row r="992" spans="1:55" s="27" customFormat="1" x14ac:dyDescent="0.25">
      <c r="A992"/>
      <c r="B992"/>
      <c r="C992"/>
      <c r="D992"/>
      <c r="E992"/>
      <c r="F992"/>
      <c r="G992"/>
      <c r="H992" s="10"/>
      <c r="I992"/>
      <c r="J992" s="46"/>
      <c r="K992"/>
      <c r="L992" s="10"/>
      <c r="M992" s="13"/>
      <c r="N992" s="13"/>
      <c r="O992" s="13"/>
      <c r="P992" s="13"/>
      <c r="Q992" s="56"/>
      <c r="R992" s="56"/>
      <c r="S992" s="56"/>
      <c r="AR992" s="8"/>
      <c r="AT992"/>
      <c r="AU992"/>
      <c r="AV992"/>
      <c r="AW992"/>
      <c r="AX992"/>
      <c r="AY992"/>
      <c r="AZ992"/>
      <c r="BA992"/>
      <c r="BB992"/>
      <c r="BC992"/>
    </row>
    <row r="993" spans="1:55" s="27" customFormat="1" x14ac:dyDescent="0.25">
      <c r="A993"/>
      <c r="B993"/>
      <c r="C993"/>
      <c r="D993"/>
      <c r="E993"/>
      <c r="F993"/>
      <c r="G993"/>
      <c r="H993" s="10"/>
      <c r="I993"/>
      <c r="J993" s="46"/>
      <c r="K993"/>
      <c r="L993" s="10"/>
      <c r="M993" s="13"/>
      <c r="N993" s="13"/>
      <c r="O993" s="13"/>
      <c r="P993" s="13"/>
      <c r="Q993" s="56"/>
      <c r="R993" s="56"/>
      <c r="S993" s="56"/>
      <c r="AR993" s="8"/>
      <c r="AT993"/>
      <c r="AU993"/>
      <c r="AV993"/>
      <c r="AW993"/>
      <c r="AX993"/>
      <c r="AY993"/>
      <c r="AZ993"/>
      <c r="BA993"/>
      <c r="BB993"/>
      <c r="BC993"/>
    </row>
    <row r="994" spans="1:55" s="27" customFormat="1" x14ac:dyDescent="0.25">
      <c r="A994"/>
      <c r="B994"/>
      <c r="C994"/>
      <c r="D994"/>
      <c r="E994"/>
      <c r="F994"/>
      <c r="G994"/>
      <c r="H994" s="10"/>
      <c r="I994"/>
      <c r="J994" s="46"/>
      <c r="K994"/>
      <c r="L994" s="10"/>
      <c r="M994" s="13"/>
      <c r="N994" s="13"/>
      <c r="O994" s="13"/>
      <c r="P994" s="13"/>
      <c r="Q994" s="56"/>
      <c r="R994" s="56"/>
      <c r="S994" s="56"/>
      <c r="AR994" s="8"/>
      <c r="AT994"/>
      <c r="AU994"/>
      <c r="AV994"/>
      <c r="AW994"/>
      <c r="AX994"/>
      <c r="AY994"/>
      <c r="AZ994"/>
      <c r="BA994"/>
      <c r="BB994"/>
      <c r="BC994"/>
    </row>
    <row r="995" spans="1:55" s="27" customFormat="1" x14ac:dyDescent="0.25">
      <c r="A995"/>
      <c r="B995"/>
      <c r="C995"/>
      <c r="D995"/>
      <c r="E995"/>
      <c r="F995"/>
      <c r="G995"/>
      <c r="H995" s="10"/>
      <c r="I995"/>
      <c r="J995" s="46"/>
      <c r="K995"/>
      <c r="L995" s="10"/>
      <c r="M995" s="13"/>
      <c r="N995" s="13"/>
      <c r="O995" s="13"/>
      <c r="P995" s="13"/>
      <c r="Q995" s="56"/>
      <c r="R995" s="56"/>
      <c r="S995" s="56"/>
      <c r="AR995" s="8"/>
      <c r="AT995"/>
      <c r="AU995"/>
      <c r="AV995"/>
      <c r="AW995"/>
      <c r="AX995"/>
      <c r="AY995"/>
      <c r="AZ995"/>
      <c r="BA995"/>
      <c r="BB995"/>
      <c r="BC995"/>
    </row>
    <row r="996" spans="1:55" s="27" customFormat="1" x14ac:dyDescent="0.25">
      <c r="A996"/>
      <c r="B996"/>
      <c r="C996"/>
      <c r="D996"/>
      <c r="E996"/>
      <c r="F996"/>
      <c r="G996"/>
      <c r="H996" s="10"/>
      <c r="I996"/>
      <c r="J996" s="46"/>
      <c r="K996"/>
      <c r="L996" s="10"/>
      <c r="M996" s="13"/>
      <c r="N996" s="13"/>
      <c r="O996" s="13"/>
      <c r="P996" s="13"/>
      <c r="Q996" s="56"/>
      <c r="R996" s="56"/>
      <c r="S996" s="56"/>
      <c r="AR996" s="8"/>
      <c r="AT996"/>
      <c r="AU996"/>
      <c r="AV996"/>
      <c r="AW996"/>
      <c r="AX996"/>
      <c r="AY996"/>
      <c r="AZ996"/>
      <c r="BA996"/>
      <c r="BB996"/>
      <c r="BC996"/>
    </row>
    <row r="997" spans="1:55" s="27" customFormat="1" x14ac:dyDescent="0.25">
      <c r="A997"/>
      <c r="B997"/>
      <c r="C997"/>
      <c r="D997"/>
      <c r="E997"/>
      <c r="F997"/>
      <c r="G997"/>
      <c r="H997" s="10"/>
      <c r="I997"/>
      <c r="J997" s="46"/>
      <c r="K997"/>
      <c r="L997" s="10"/>
      <c r="M997" s="13"/>
      <c r="N997" s="13"/>
      <c r="O997" s="13"/>
      <c r="P997" s="13"/>
      <c r="Q997" s="56"/>
      <c r="R997" s="56"/>
      <c r="S997" s="56"/>
      <c r="AR997" s="8"/>
      <c r="AT997"/>
      <c r="AU997"/>
      <c r="AV997"/>
      <c r="AW997"/>
      <c r="AX997"/>
      <c r="AY997"/>
      <c r="AZ997"/>
      <c r="BA997"/>
      <c r="BB997"/>
      <c r="BC997"/>
    </row>
    <row r="998" spans="1:55" s="27" customFormat="1" x14ac:dyDescent="0.25">
      <c r="A998"/>
      <c r="B998"/>
      <c r="C998"/>
      <c r="D998"/>
      <c r="E998"/>
      <c r="F998"/>
      <c r="G998"/>
      <c r="H998" s="10"/>
      <c r="I998"/>
      <c r="J998" s="46"/>
      <c r="K998"/>
      <c r="L998" s="10"/>
      <c r="M998" s="13"/>
      <c r="N998" s="13"/>
      <c r="O998" s="13"/>
      <c r="P998" s="13"/>
      <c r="Q998" s="56"/>
      <c r="R998" s="56"/>
      <c r="S998" s="56"/>
      <c r="AR998" s="8"/>
      <c r="AT998"/>
      <c r="AU998"/>
      <c r="AV998"/>
      <c r="AW998"/>
      <c r="AX998"/>
      <c r="AY998"/>
      <c r="AZ998"/>
      <c r="BA998"/>
      <c r="BB998"/>
      <c r="BC998"/>
    </row>
    <row r="999" spans="1:55" s="27" customFormat="1" x14ac:dyDescent="0.25">
      <c r="A999"/>
      <c r="B999"/>
      <c r="C999"/>
      <c r="D999"/>
      <c r="E999"/>
      <c r="F999"/>
      <c r="G999"/>
      <c r="H999" s="10"/>
      <c r="I999"/>
      <c r="J999" s="46"/>
      <c r="K999"/>
      <c r="L999" s="10"/>
      <c r="M999" s="13"/>
      <c r="N999" s="13"/>
      <c r="O999" s="13"/>
      <c r="P999" s="13"/>
      <c r="Q999" s="56"/>
      <c r="R999" s="56"/>
      <c r="S999" s="56"/>
      <c r="AR999" s="8"/>
      <c r="AT999"/>
      <c r="AU999"/>
      <c r="AV999"/>
      <c r="AW999"/>
      <c r="AX999"/>
      <c r="AY999"/>
      <c r="AZ999"/>
      <c r="BA999"/>
      <c r="BB999"/>
      <c r="BC999"/>
    </row>
    <row r="1000" spans="1:55" s="27" customFormat="1" x14ac:dyDescent="0.25">
      <c r="A1000"/>
      <c r="B1000"/>
      <c r="C1000"/>
      <c r="D1000"/>
      <c r="E1000"/>
      <c r="F1000"/>
      <c r="G1000"/>
      <c r="H1000" s="10"/>
      <c r="I1000"/>
      <c r="J1000" s="46"/>
      <c r="K1000"/>
      <c r="L1000" s="10"/>
      <c r="M1000" s="13"/>
      <c r="N1000" s="13"/>
      <c r="O1000" s="13"/>
      <c r="P1000" s="13"/>
      <c r="Q1000" s="56"/>
      <c r="R1000" s="56"/>
      <c r="S1000" s="56"/>
      <c r="AR1000" s="8"/>
      <c r="AT1000"/>
      <c r="AU1000"/>
      <c r="AV1000"/>
      <c r="AW1000"/>
      <c r="AX1000"/>
      <c r="AY1000"/>
      <c r="AZ1000"/>
      <c r="BA1000"/>
      <c r="BB1000"/>
      <c r="BC1000"/>
    </row>
    <row r="1001" spans="1:55" s="27" customFormat="1" x14ac:dyDescent="0.25">
      <c r="A1001"/>
      <c r="B1001"/>
      <c r="C1001"/>
      <c r="D1001"/>
      <c r="E1001"/>
      <c r="F1001"/>
      <c r="G1001"/>
      <c r="H1001" s="10"/>
      <c r="I1001"/>
      <c r="J1001" s="46"/>
      <c r="K1001"/>
      <c r="L1001" s="10"/>
      <c r="M1001" s="13"/>
      <c r="N1001" s="13"/>
      <c r="O1001" s="13"/>
      <c r="P1001" s="13"/>
      <c r="Q1001" s="56"/>
      <c r="R1001" s="56"/>
      <c r="S1001" s="56"/>
      <c r="AR1001" s="8"/>
      <c r="AT1001"/>
      <c r="AU1001"/>
      <c r="AV1001"/>
      <c r="AW1001"/>
      <c r="AX1001"/>
      <c r="AY1001"/>
      <c r="AZ1001"/>
      <c r="BA1001"/>
      <c r="BB1001"/>
      <c r="BC1001"/>
    </row>
    <row r="1002" spans="1:55" s="27" customFormat="1" x14ac:dyDescent="0.25">
      <c r="A1002"/>
      <c r="B1002"/>
      <c r="C1002"/>
      <c r="D1002"/>
      <c r="E1002"/>
      <c r="F1002"/>
      <c r="G1002"/>
      <c r="H1002" s="10"/>
      <c r="I1002"/>
      <c r="J1002" s="46"/>
      <c r="K1002"/>
      <c r="L1002" s="10"/>
      <c r="M1002" s="13"/>
      <c r="N1002" s="13"/>
      <c r="O1002" s="13"/>
      <c r="P1002" s="13"/>
      <c r="Q1002" s="56"/>
      <c r="R1002" s="56"/>
      <c r="S1002" s="56"/>
      <c r="AR1002" s="8"/>
      <c r="AT1002"/>
      <c r="AU1002"/>
      <c r="AV1002"/>
      <c r="AW1002"/>
      <c r="AX1002"/>
      <c r="AY1002"/>
      <c r="AZ1002"/>
      <c r="BA1002"/>
      <c r="BB1002"/>
      <c r="BC1002"/>
    </row>
    <row r="1003" spans="1:55" s="27" customFormat="1" x14ac:dyDescent="0.25">
      <c r="A1003"/>
      <c r="B1003"/>
      <c r="C1003"/>
      <c r="D1003"/>
      <c r="E1003"/>
      <c r="F1003"/>
      <c r="G1003"/>
      <c r="H1003" s="10"/>
      <c r="I1003"/>
      <c r="J1003" s="46"/>
      <c r="K1003"/>
      <c r="L1003" s="10"/>
      <c r="M1003" s="13"/>
      <c r="N1003" s="13"/>
      <c r="O1003" s="13"/>
      <c r="P1003" s="13"/>
      <c r="Q1003" s="56"/>
      <c r="R1003" s="56"/>
      <c r="S1003" s="56"/>
      <c r="AR1003" s="8"/>
      <c r="AT1003"/>
      <c r="AU1003"/>
      <c r="AV1003"/>
      <c r="AW1003"/>
      <c r="AX1003"/>
      <c r="AY1003"/>
      <c r="AZ1003"/>
      <c r="BA1003"/>
      <c r="BB1003"/>
      <c r="BC1003"/>
    </row>
    <row r="1004" spans="1:55" s="27" customFormat="1" x14ac:dyDescent="0.25">
      <c r="A1004"/>
      <c r="B1004"/>
      <c r="C1004"/>
      <c r="D1004"/>
      <c r="E1004"/>
      <c r="F1004"/>
      <c r="G1004"/>
      <c r="H1004" s="10"/>
      <c r="I1004"/>
      <c r="J1004" s="46"/>
      <c r="K1004"/>
      <c r="L1004" s="10"/>
      <c r="M1004" s="13"/>
      <c r="N1004" s="13"/>
      <c r="O1004" s="13"/>
      <c r="P1004" s="13"/>
      <c r="Q1004" s="56"/>
      <c r="R1004" s="56"/>
      <c r="S1004" s="56"/>
      <c r="AR1004" s="8"/>
      <c r="AT1004"/>
      <c r="AU1004"/>
      <c r="AV1004"/>
      <c r="AW1004"/>
      <c r="AX1004"/>
      <c r="AY1004"/>
      <c r="AZ1004"/>
      <c r="BA1004"/>
      <c r="BB1004"/>
      <c r="BC1004"/>
    </row>
    <row r="1005" spans="1:55" s="27" customFormat="1" x14ac:dyDescent="0.25">
      <c r="A1005"/>
      <c r="B1005"/>
      <c r="C1005"/>
      <c r="D1005"/>
      <c r="E1005"/>
      <c r="F1005"/>
      <c r="G1005"/>
      <c r="H1005" s="10"/>
      <c r="I1005"/>
      <c r="J1005" s="46"/>
      <c r="K1005"/>
      <c r="L1005" s="10"/>
      <c r="M1005" s="13"/>
      <c r="N1005" s="13"/>
      <c r="O1005" s="13"/>
      <c r="P1005" s="13"/>
      <c r="Q1005" s="56"/>
      <c r="R1005" s="56"/>
      <c r="S1005" s="56"/>
      <c r="AR1005" s="8"/>
      <c r="AT1005"/>
      <c r="AU1005"/>
      <c r="AV1005"/>
      <c r="AW1005"/>
      <c r="AX1005"/>
      <c r="AY1005"/>
      <c r="AZ1005"/>
      <c r="BA1005"/>
      <c r="BB1005"/>
      <c r="BC1005"/>
    </row>
    <row r="1006" spans="1:55" s="27" customFormat="1" x14ac:dyDescent="0.25">
      <c r="A1006"/>
      <c r="B1006"/>
      <c r="C1006"/>
      <c r="D1006"/>
      <c r="E1006"/>
      <c r="F1006"/>
      <c r="G1006"/>
      <c r="H1006" s="10"/>
      <c r="I1006"/>
      <c r="J1006" s="46"/>
      <c r="K1006"/>
      <c r="L1006" s="10"/>
      <c r="M1006" s="13"/>
      <c r="N1006" s="13"/>
      <c r="O1006" s="13"/>
      <c r="P1006" s="13"/>
      <c r="Q1006" s="56"/>
      <c r="R1006" s="56"/>
      <c r="S1006" s="56"/>
      <c r="AR1006" s="8"/>
      <c r="AT1006"/>
      <c r="AU1006"/>
      <c r="AV1006"/>
      <c r="AW1006"/>
      <c r="AX1006"/>
      <c r="AY1006"/>
      <c r="AZ1006"/>
      <c r="BA1006"/>
      <c r="BB1006"/>
      <c r="BC1006"/>
    </row>
    <row r="1007" spans="1:55" s="27" customFormat="1" x14ac:dyDescent="0.25">
      <c r="A1007"/>
      <c r="B1007"/>
      <c r="C1007"/>
      <c r="D1007"/>
      <c r="E1007"/>
      <c r="F1007"/>
      <c r="G1007"/>
      <c r="H1007" s="10"/>
      <c r="I1007"/>
      <c r="J1007" s="46"/>
      <c r="K1007"/>
      <c r="L1007" s="10"/>
      <c r="M1007" s="13"/>
      <c r="N1007" s="13"/>
      <c r="O1007" s="13"/>
      <c r="P1007" s="13"/>
      <c r="Q1007" s="56"/>
      <c r="R1007" s="56"/>
      <c r="S1007" s="56"/>
      <c r="AR1007" s="8"/>
      <c r="AT1007"/>
      <c r="AU1007"/>
      <c r="AV1007"/>
      <c r="AW1007"/>
      <c r="AX1007"/>
      <c r="AY1007"/>
      <c r="AZ1007"/>
      <c r="BA1007"/>
      <c r="BB1007"/>
      <c r="BC1007"/>
    </row>
    <row r="1008" spans="1:55" s="27" customFormat="1" x14ac:dyDescent="0.25">
      <c r="A1008"/>
      <c r="B1008"/>
      <c r="C1008"/>
      <c r="D1008"/>
      <c r="E1008"/>
      <c r="F1008"/>
      <c r="G1008"/>
      <c r="H1008" s="10"/>
      <c r="I1008"/>
      <c r="J1008" s="46"/>
      <c r="K1008"/>
      <c r="L1008" s="10"/>
      <c r="M1008" s="13"/>
      <c r="N1008" s="13"/>
      <c r="O1008" s="13"/>
      <c r="P1008" s="13"/>
      <c r="Q1008" s="56"/>
      <c r="R1008" s="56"/>
      <c r="S1008" s="56"/>
      <c r="AR1008" s="8"/>
      <c r="AT1008"/>
      <c r="AU1008"/>
      <c r="AV1008"/>
      <c r="AW1008"/>
      <c r="AX1008"/>
      <c r="AY1008"/>
      <c r="AZ1008"/>
      <c r="BA1008"/>
      <c r="BB1008"/>
      <c r="BC1008"/>
    </row>
    <row r="1009" spans="1:55" s="27" customFormat="1" x14ac:dyDescent="0.25">
      <c r="A1009"/>
      <c r="B1009"/>
      <c r="C1009"/>
      <c r="D1009"/>
      <c r="E1009"/>
      <c r="F1009"/>
      <c r="G1009"/>
      <c r="H1009" s="10"/>
      <c r="I1009"/>
      <c r="J1009" s="46"/>
      <c r="K1009"/>
      <c r="L1009" s="10"/>
      <c r="M1009" s="13"/>
      <c r="N1009" s="13"/>
      <c r="O1009" s="13"/>
      <c r="P1009" s="13"/>
      <c r="Q1009" s="56"/>
      <c r="R1009" s="56"/>
      <c r="S1009" s="56"/>
      <c r="AR1009" s="8"/>
      <c r="AT1009"/>
      <c r="AU1009"/>
      <c r="AV1009"/>
      <c r="AW1009"/>
      <c r="AX1009"/>
      <c r="AY1009"/>
      <c r="AZ1009"/>
      <c r="BA1009"/>
      <c r="BB1009"/>
      <c r="BC1009"/>
    </row>
    <row r="1010" spans="1:55" s="27" customFormat="1" x14ac:dyDescent="0.25">
      <c r="A1010"/>
      <c r="B1010"/>
      <c r="C1010"/>
      <c r="D1010"/>
      <c r="E1010"/>
      <c r="F1010"/>
      <c r="G1010"/>
      <c r="H1010" s="10"/>
      <c r="I1010"/>
      <c r="J1010" s="46"/>
      <c r="K1010"/>
      <c r="L1010" s="10"/>
      <c r="M1010" s="13"/>
      <c r="N1010" s="13"/>
      <c r="O1010" s="13"/>
      <c r="P1010" s="13"/>
      <c r="Q1010" s="56"/>
      <c r="R1010" s="56"/>
      <c r="S1010" s="56"/>
      <c r="AR1010" s="8"/>
      <c r="AT1010"/>
      <c r="AU1010"/>
      <c r="AV1010"/>
      <c r="AW1010"/>
      <c r="AX1010"/>
      <c r="AY1010"/>
      <c r="AZ1010"/>
      <c r="BA1010"/>
      <c r="BB1010"/>
      <c r="BC1010"/>
    </row>
    <row r="1011" spans="1:55" s="27" customFormat="1" x14ac:dyDescent="0.25">
      <c r="A1011"/>
      <c r="B1011"/>
      <c r="C1011"/>
      <c r="D1011"/>
      <c r="E1011"/>
      <c r="F1011"/>
      <c r="G1011"/>
      <c r="H1011" s="10"/>
      <c r="I1011"/>
      <c r="J1011" s="46"/>
      <c r="K1011"/>
      <c r="L1011" s="10"/>
      <c r="M1011" s="13"/>
      <c r="N1011" s="13"/>
      <c r="O1011" s="13"/>
      <c r="P1011" s="13"/>
      <c r="Q1011" s="56"/>
      <c r="R1011" s="56"/>
      <c r="S1011" s="56"/>
      <c r="AR1011" s="8"/>
      <c r="AT1011"/>
      <c r="AU1011"/>
      <c r="AV1011"/>
      <c r="AW1011"/>
      <c r="AX1011"/>
      <c r="AY1011"/>
      <c r="AZ1011"/>
      <c r="BA1011"/>
      <c r="BB1011"/>
      <c r="BC1011"/>
    </row>
    <row r="1012" spans="1:55" s="27" customFormat="1" x14ac:dyDescent="0.25">
      <c r="A1012"/>
      <c r="B1012"/>
      <c r="C1012"/>
      <c r="D1012"/>
      <c r="E1012"/>
      <c r="F1012"/>
      <c r="G1012"/>
      <c r="H1012" s="10"/>
      <c r="I1012"/>
      <c r="J1012" s="46"/>
      <c r="K1012"/>
      <c r="L1012" s="10"/>
      <c r="M1012" s="13"/>
      <c r="N1012" s="13"/>
      <c r="O1012" s="13"/>
      <c r="P1012" s="13"/>
      <c r="Q1012" s="56"/>
      <c r="R1012" s="56"/>
      <c r="S1012" s="56"/>
      <c r="AR1012" s="8"/>
      <c r="AT1012"/>
      <c r="AU1012"/>
      <c r="AV1012"/>
      <c r="AW1012"/>
      <c r="AX1012"/>
      <c r="AY1012"/>
      <c r="AZ1012"/>
      <c r="BA1012"/>
      <c r="BB1012"/>
      <c r="BC1012"/>
    </row>
    <row r="1013" spans="1:55" s="27" customFormat="1" x14ac:dyDescent="0.25">
      <c r="A1013"/>
      <c r="B1013"/>
      <c r="C1013"/>
      <c r="D1013"/>
      <c r="E1013"/>
      <c r="F1013"/>
      <c r="G1013"/>
      <c r="H1013" s="10"/>
      <c r="I1013"/>
      <c r="J1013" s="46"/>
      <c r="K1013"/>
      <c r="L1013" s="10"/>
      <c r="M1013" s="13"/>
      <c r="N1013" s="13"/>
      <c r="O1013" s="13"/>
      <c r="P1013" s="13"/>
      <c r="Q1013" s="56"/>
      <c r="R1013" s="56"/>
      <c r="S1013" s="56"/>
      <c r="AR1013" s="8"/>
      <c r="AT1013"/>
      <c r="AU1013"/>
      <c r="AV1013"/>
      <c r="AW1013"/>
      <c r="AX1013"/>
      <c r="AY1013"/>
      <c r="AZ1013"/>
      <c r="BA1013"/>
      <c r="BB1013"/>
      <c r="BC1013"/>
    </row>
    <row r="1014" spans="1:55" s="27" customFormat="1" x14ac:dyDescent="0.25">
      <c r="A1014"/>
      <c r="B1014"/>
      <c r="C1014"/>
      <c r="D1014"/>
      <c r="E1014"/>
      <c r="F1014"/>
      <c r="G1014"/>
      <c r="H1014" s="10"/>
      <c r="I1014"/>
      <c r="J1014" s="46"/>
      <c r="K1014"/>
      <c r="L1014" s="10"/>
      <c r="M1014" s="13"/>
      <c r="N1014" s="13"/>
      <c r="O1014" s="13"/>
      <c r="P1014" s="13"/>
      <c r="Q1014" s="56"/>
      <c r="R1014" s="56"/>
      <c r="S1014" s="56"/>
      <c r="AR1014" s="8"/>
      <c r="AT1014"/>
      <c r="AU1014"/>
      <c r="AV1014"/>
      <c r="AW1014"/>
      <c r="AX1014"/>
      <c r="AY1014"/>
      <c r="AZ1014"/>
      <c r="BA1014"/>
      <c r="BB1014"/>
      <c r="BC1014"/>
    </row>
    <row r="1015" spans="1:55" s="27" customFormat="1" x14ac:dyDescent="0.25">
      <c r="A1015"/>
      <c r="B1015"/>
      <c r="C1015"/>
      <c r="D1015"/>
      <c r="E1015"/>
      <c r="F1015"/>
      <c r="G1015"/>
      <c r="H1015" s="10"/>
      <c r="I1015"/>
      <c r="J1015" s="46"/>
      <c r="K1015"/>
      <c r="L1015" s="10"/>
      <c r="M1015" s="13"/>
      <c r="N1015" s="13"/>
      <c r="O1015" s="13"/>
      <c r="P1015" s="13"/>
      <c r="Q1015" s="56"/>
      <c r="R1015" s="56"/>
      <c r="S1015" s="56"/>
      <c r="AR1015" s="8"/>
      <c r="AT1015"/>
      <c r="AU1015"/>
      <c r="AV1015"/>
      <c r="AW1015"/>
      <c r="AX1015"/>
      <c r="AY1015"/>
      <c r="AZ1015"/>
      <c r="BA1015"/>
      <c r="BB1015"/>
      <c r="BC1015"/>
    </row>
    <row r="1016" spans="1:55" s="27" customFormat="1" x14ac:dyDescent="0.25">
      <c r="A1016"/>
      <c r="B1016"/>
      <c r="C1016"/>
      <c r="D1016"/>
      <c r="E1016"/>
      <c r="F1016"/>
      <c r="G1016"/>
      <c r="H1016" s="10"/>
      <c r="I1016"/>
      <c r="J1016" s="46"/>
      <c r="K1016"/>
      <c r="L1016" s="10"/>
      <c r="M1016" s="13"/>
      <c r="N1016" s="13"/>
      <c r="O1016" s="13"/>
      <c r="P1016" s="13"/>
      <c r="Q1016" s="56"/>
      <c r="R1016" s="56"/>
      <c r="S1016" s="56"/>
      <c r="AR1016" s="8"/>
      <c r="AT1016"/>
      <c r="AU1016"/>
      <c r="AV1016"/>
      <c r="AW1016"/>
      <c r="AX1016"/>
      <c r="AY1016"/>
      <c r="AZ1016"/>
      <c r="BA1016"/>
      <c r="BB1016"/>
      <c r="BC1016"/>
    </row>
    <row r="1017" spans="1:55" s="27" customFormat="1" x14ac:dyDescent="0.25">
      <c r="A1017"/>
      <c r="B1017"/>
      <c r="C1017"/>
      <c r="D1017"/>
      <c r="E1017"/>
      <c r="F1017"/>
      <c r="G1017"/>
      <c r="H1017" s="10"/>
      <c r="I1017"/>
      <c r="J1017" s="46"/>
      <c r="K1017"/>
      <c r="L1017" s="10"/>
      <c r="M1017" s="13"/>
      <c r="N1017" s="13"/>
      <c r="O1017" s="13"/>
      <c r="P1017" s="13"/>
      <c r="Q1017" s="56"/>
      <c r="R1017" s="56"/>
      <c r="S1017" s="56"/>
      <c r="AR1017" s="8"/>
      <c r="AT1017"/>
      <c r="AU1017"/>
      <c r="AV1017"/>
      <c r="AW1017"/>
      <c r="AX1017"/>
      <c r="AY1017"/>
      <c r="AZ1017"/>
      <c r="BA1017"/>
      <c r="BB1017"/>
      <c r="BC1017"/>
    </row>
    <row r="1018" spans="1:55" s="27" customFormat="1" x14ac:dyDescent="0.25">
      <c r="A1018"/>
      <c r="B1018"/>
      <c r="C1018"/>
      <c r="D1018"/>
      <c r="E1018"/>
      <c r="F1018"/>
      <c r="G1018"/>
      <c r="H1018" s="10"/>
      <c r="I1018"/>
      <c r="J1018" s="46"/>
      <c r="K1018"/>
      <c r="L1018" s="10"/>
      <c r="M1018" s="13"/>
      <c r="N1018" s="13"/>
      <c r="O1018" s="13"/>
      <c r="P1018" s="13"/>
      <c r="Q1018" s="56"/>
      <c r="R1018" s="56"/>
      <c r="S1018" s="56"/>
      <c r="AR1018" s="8"/>
      <c r="AT1018"/>
      <c r="AU1018"/>
      <c r="AV1018"/>
      <c r="AW1018"/>
      <c r="AX1018"/>
      <c r="AY1018"/>
      <c r="AZ1018"/>
      <c r="BA1018"/>
      <c r="BB1018"/>
      <c r="BC1018"/>
    </row>
    <row r="1019" spans="1:55" s="27" customFormat="1" x14ac:dyDescent="0.25">
      <c r="A1019"/>
      <c r="B1019"/>
      <c r="C1019"/>
      <c r="D1019"/>
      <c r="E1019"/>
      <c r="F1019"/>
      <c r="G1019"/>
      <c r="H1019" s="10"/>
      <c r="I1019"/>
      <c r="J1019" s="46"/>
      <c r="K1019"/>
      <c r="L1019" s="10"/>
      <c r="M1019" s="13"/>
      <c r="N1019" s="13"/>
      <c r="O1019" s="13"/>
      <c r="P1019" s="13"/>
      <c r="Q1019" s="56"/>
      <c r="R1019" s="56"/>
      <c r="S1019" s="56"/>
      <c r="AR1019" s="8"/>
      <c r="AT1019"/>
      <c r="AU1019"/>
      <c r="AV1019"/>
      <c r="AW1019"/>
      <c r="AX1019"/>
      <c r="AY1019"/>
      <c r="AZ1019"/>
      <c r="BA1019"/>
      <c r="BB1019"/>
      <c r="BC1019"/>
    </row>
    <row r="1020" spans="1:55" s="27" customFormat="1" x14ac:dyDescent="0.25">
      <c r="A1020"/>
      <c r="B1020"/>
      <c r="C1020"/>
      <c r="D1020"/>
      <c r="E1020"/>
      <c r="F1020"/>
      <c r="G1020"/>
      <c r="H1020" s="10"/>
      <c r="I1020"/>
      <c r="J1020" s="46"/>
      <c r="K1020"/>
      <c r="L1020" s="10"/>
      <c r="M1020" s="13"/>
      <c r="N1020" s="13"/>
      <c r="O1020" s="13"/>
      <c r="P1020" s="13"/>
      <c r="Q1020" s="56"/>
      <c r="R1020" s="56"/>
      <c r="S1020" s="56"/>
      <c r="AR1020" s="8"/>
      <c r="AT1020"/>
      <c r="AU1020"/>
      <c r="AV1020"/>
      <c r="AW1020"/>
      <c r="AX1020"/>
      <c r="AY1020"/>
      <c r="AZ1020"/>
      <c r="BA1020"/>
      <c r="BB1020"/>
      <c r="BC1020"/>
    </row>
    <row r="1021" spans="1:55" s="27" customFormat="1" x14ac:dyDescent="0.25">
      <c r="A1021"/>
      <c r="B1021"/>
      <c r="C1021"/>
      <c r="D1021"/>
      <c r="E1021"/>
      <c r="F1021"/>
      <c r="G1021"/>
      <c r="H1021" s="10"/>
      <c r="I1021"/>
      <c r="J1021" s="46"/>
      <c r="K1021"/>
      <c r="L1021" s="10"/>
      <c r="M1021" s="13"/>
      <c r="N1021" s="13"/>
      <c r="O1021" s="13"/>
      <c r="P1021" s="13"/>
      <c r="Q1021" s="56"/>
      <c r="R1021" s="56"/>
      <c r="S1021" s="56"/>
      <c r="AR1021" s="8"/>
      <c r="AT1021"/>
      <c r="AU1021"/>
      <c r="AV1021"/>
      <c r="AW1021"/>
      <c r="AX1021"/>
      <c r="AY1021"/>
      <c r="AZ1021"/>
      <c r="BA1021"/>
      <c r="BB1021"/>
      <c r="BC1021"/>
    </row>
    <row r="1022" spans="1:55" s="27" customFormat="1" x14ac:dyDescent="0.25">
      <c r="A1022"/>
      <c r="B1022"/>
      <c r="C1022"/>
      <c r="D1022"/>
      <c r="E1022"/>
      <c r="F1022"/>
      <c r="G1022"/>
      <c r="H1022" s="10"/>
      <c r="I1022"/>
      <c r="J1022" s="46"/>
      <c r="K1022"/>
      <c r="L1022" s="10"/>
      <c r="M1022" s="13"/>
      <c r="N1022" s="13"/>
      <c r="O1022" s="13"/>
      <c r="P1022" s="13"/>
      <c r="Q1022" s="56"/>
      <c r="R1022" s="56"/>
      <c r="S1022" s="56"/>
      <c r="AR1022" s="8"/>
      <c r="AT1022"/>
      <c r="AU1022"/>
      <c r="AV1022"/>
      <c r="AW1022"/>
      <c r="AX1022"/>
      <c r="AY1022"/>
      <c r="AZ1022"/>
      <c r="BA1022"/>
      <c r="BB1022"/>
      <c r="BC1022"/>
    </row>
    <row r="1023" spans="1:55" s="27" customFormat="1" x14ac:dyDescent="0.25">
      <c r="A1023"/>
      <c r="B1023"/>
      <c r="C1023"/>
      <c r="D1023"/>
      <c r="E1023"/>
      <c r="F1023"/>
      <c r="G1023"/>
      <c r="H1023" s="10"/>
      <c r="I1023"/>
      <c r="J1023" s="46"/>
      <c r="K1023"/>
      <c r="L1023" s="10"/>
      <c r="M1023" s="13"/>
      <c r="N1023" s="13"/>
      <c r="O1023" s="13"/>
      <c r="P1023" s="13"/>
      <c r="Q1023" s="56"/>
      <c r="R1023" s="56"/>
      <c r="S1023" s="56"/>
      <c r="AR1023" s="8"/>
      <c r="AT1023"/>
      <c r="AU1023"/>
      <c r="AV1023"/>
      <c r="AW1023"/>
      <c r="AX1023"/>
      <c r="AY1023"/>
      <c r="AZ1023"/>
      <c r="BA1023"/>
      <c r="BB1023"/>
      <c r="BC1023"/>
    </row>
    <row r="1024" spans="1:55" s="27" customFormat="1" x14ac:dyDescent="0.25">
      <c r="A1024"/>
      <c r="B1024"/>
      <c r="C1024"/>
      <c r="D1024"/>
      <c r="E1024"/>
      <c r="F1024"/>
      <c r="G1024"/>
      <c r="H1024" s="10"/>
      <c r="I1024"/>
      <c r="J1024" s="46"/>
      <c r="K1024"/>
      <c r="L1024" s="10"/>
      <c r="M1024" s="13"/>
      <c r="N1024" s="13"/>
      <c r="O1024" s="13"/>
      <c r="P1024" s="13"/>
      <c r="Q1024" s="56"/>
      <c r="R1024" s="56"/>
      <c r="S1024" s="56"/>
      <c r="AR1024" s="8"/>
      <c r="AT1024"/>
      <c r="AU1024"/>
      <c r="AV1024"/>
      <c r="AW1024"/>
      <c r="AX1024"/>
      <c r="AY1024"/>
      <c r="AZ1024"/>
      <c r="BA1024"/>
      <c r="BB1024"/>
      <c r="BC1024"/>
    </row>
    <row r="1025" spans="1:55" s="27" customFormat="1" x14ac:dyDescent="0.25">
      <c r="A1025"/>
      <c r="B1025"/>
      <c r="C1025"/>
      <c r="D1025"/>
      <c r="E1025"/>
      <c r="F1025"/>
      <c r="G1025"/>
      <c r="H1025" s="10"/>
      <c r="I1025"/>
      <c r="J1025" s="46"/>
      <c r="K1025"/>
      <c r="L1025" s="10"/>
      <c r="M1025" s="13"/>
      <c r="N1025" s="13"/>
      <c r="O1025" s="13"/>
      <c r="P1025" s="13"/>
      <c r="Q1025" s="56"/>
      <c r="R1025" s="56"/>
      <c r="S1025" s="56"/>
      <c r="AR1025" s="8"/>
      <c r="AT1025"/>
      <c r="AU1025"/>
      <c r="AV1025"/>
      <c r="AW1025"/>
      <c r="AX1025"/>
      <c r="AY1025"/>
      <c r="AZ1025"/>
      <c r="BA1025"/>
      <c r="BB1025"/>
      <c r="BC1025"/>
    </row>
    <row r="1026" spans="1:55" s="27" customFormat="1" x14ac:dyDescent="0.25">
      <c r="A1026"/>
      <c r="B1026"/>
      <c r="C1026"/>
      <c r="D1026"/>
      <c r="E1026"/>
      <c r="F1026"/>
      <c r="G1026"/>
      <c r="H1026" s="10"/>
      <c r="I1026"/>
      <c r="J1026" s="46"/>
      <c r="K1026"/>
      <c r="L1026" s="10"/>
      <c r="M1026" s="13"/>
      <c r="N1026" s="13"/>
      <c r="O1026" s="13"/>
      <c r="P1026" s="13"/>
      <c r="Q1026" s="56"/>
      <c r="R1026" s="56"/>
      <c r="S1026" s="56"/>
      <c r="AR1026" s="8"/>
      <c r="AT1026"/>
      <c r="AU1026"/>
      <c r="AV1026"/>
      <c r="AW1026"/>
      <c r="AX1026"/>
      <c r="AY1026"/>
      <c r="AZ1026"/>
      <c r="BA1026"/>
      <c r="BB1026"/>
      <c r="BC1026"/>
    </row>
    <row r="1027" spans="1:55" s="27" customFormat="1" x14ac:dyDescent="0.25">
      <c r="A1027"/>
      <c r="B1027"/>
      <c r="C1027"/>
      <c r="D1027"/>
      <c r="E1027"/>
      <c r="F1027"/>
      <c r="G1027"/>
      <c r="H1027" s="10"/>
      <c r="I1027"/>
      <c r="J1027" s="46"/>
      <c r="K1027"/>
      <c r="L1027" s="10"/>
      <c r="M1027" s="13"/>
      <c r="N1027" s="13"/>
      <c r="O1027" s="13"/>
      <c r="P1027" s="13"/>
      <c r="Q1027" s="56"/>
      <c r="R1027" s="56"/>
      <c r="S1027" s="56"/>
      <c r="AR1027" s="8"/>
      <c r="AT1027"/>
      <c r="AU1027"/>
      <c r="AV1027"/>
      <c r="AW1027"/>
      <c r="AX1027"/>
      <c r="AY1027"/>
      <c r="AZ1027"/>
      <c r="BA1027"/>
      <c r="BB1027"/>
      <c r="BC1027"/>
    </row>
    <row r="1028" spans="1:55" s="27" customFormat="1" x14ac:dyDescent="0.25">
      <c r="A1028"/>
      <c r="B1028"/>
      <c r="C1028"/>
      <c r="D1028"/>
      <c r="E1028"/>
      <c r="F1028"/>
      <c r="G1028"/>
      <c r="H1028" s="10"/>
      <c r="I1028"/>
      <c r="J1028" s="46"/>
      <c r="K1028"/>
      <c r="L1028" s="10"/>
      <c r="M1028" s="13"/>
      <c r="N1028" s="13"/>
      <c r="O1028" s="13"/>
      <c r="P1028" s="13"/>
      <c r="Q1028" s="56"/>
      <c r="R1028" s="56"/>
      <c r="S1028" s="56"/>
      <c r="AR1028" s="8"/>
      <c r="AT1028"/>
      <c r="AU1028"/>
      <c r="AV1028"/>
      <c r="AW1028"/>
      <c r="AX1028"/>
      <c r="AY1028"/>
      <c r="AZ1028"/>
      <c r="BA1028"/>
      <c r="BB1028"/>
      <c r="BC1028"/>
    </row>
    <row r="1029" spans="1:55" s="27" customFormat="1" x14ac:dyDescent="0.25">
      <c r="A1029"/>
      <c r="B1029"/>
      <c r="C1029"/>
      <c r="D1029"/>
      <c r="E1029"/>
      <c r="F1029"/>
      <c r="G1029"/>
      <c r="H1029" s="10"/>
      <c r="I1029"/>
      <c r="J1029" s="46"/>
      <c r="K1029"/>
      <c r="L1029" s="10"/>
      <c r="M1029" s="13"/>
      <c r="N1029" s="13"/>
      <c r="O1029" s="13"/>
      <c r="P1029" s="13"/>
      <c r="Q1029" s="56"/>
      <c r="R1029" s="56"/>
      <c r="S1029" s="56"/>
      <c r="AR1029" s="8"/>
      <c r="AT1029"/>
      <c r="AU1029"/>
      <c r="AV1029"/>
      <c r="AW1029"/>
      <c r="AX1029"/>
      <c r="AY1029"/>
      <c r="AZ1029"/>
      <c r="BA1029"/>
      <c r="BB1029"/>
      <c r="BC1029"/>
    </row>
    <row r="1030" spans="1:55" s="27" customFormat="1" x14ac:dyDescent="0.25">
      <c r="A1030"/>
      <c r="B1030"/>
      <c r="C1030"/>
      <c r="D1030"/>
      <c r="E1030"/>
      <c r="F1030"/>
      <c r="G1030"/>
      <c r="H1030" s="10"/>
      <c r="I1030"/>
      <c r="J1030" s="46"/>
      <c r="K1030"/>
      <c r="L1030" s="10"/>
      <c r="M1030" s="13"/>
      <c r="N1030" s="13"/>
      <c r="O1030" s="13"/>
      <c r="P1030" s="13"/>
      <c r="Q1030" s="56"/>
      <c r="R1030" s="56"/>
      <c r="S1030" s="56"/>
      <c r="AR1030" s="8"/>
      <c r="AT1030"/>
      <c r="AU1030"/>
      <c r="AV1030"/>
      <c r="AW1030"/>
      <c r="AX1030"/>
      <c r="AY1030"/>
      <c r="AZ1030"/>
      <c r="BA1030"/>
      <c r="BB1030"/>
      <c r="BC1030"/>
    </row>
    <row r="1031" spans="1:55" s="27" customFormat="1" x14ac:dyDescent="0.25">
      <c r="A1031"/>
      <c r="B1031"/>
      <c r="C1031"/>
      <c r="D1031"/>
      <c r="E1031"/>
      <c r="F1031"/>
      <c r="G1031"/>
      <c r="H1031" s="10"/>
      <c r="I1031"/>
      <c r="J1031" s="46"/>
      <c r="K1031"/>
      <c r="L1031" s="10"/>
      <c r="M1031" s="13"/>
      <c r="N1031" s="13"/>
      <c r="O1031" s="13"/>
      <c r="P1031" s="13"/>
      <c r="Q1031" s="56"/>
      <c r="R1031" s="56"/>
      <c r="S1031" s="56"/>
      <c r="AR1031" s="8"/>
      <c r="AT1031"/>
      <c r="AU1031"/>
      <c r="AV1031"/>
      <c r="AW1031"/>
      <c r="AX1031"/>
      <c r="AY1031"/>
      <c r="AZ1031"/>
      <c r="BA1031"/>
      <c r="BB1031"/>
      <c r="BC1031"/>
    </row>
    <row r="1032" spans="1:55" s="27" customFormat="1" x14ac:dyDescent="0.25">
      <c r="A1032"/>
      <c r="B1032"/>
      <c r="C1032"/>
      <c r="D1032"/>
      <c r="E1032"/>
      <c r="F1032"/>
      <c r="G1032"/>
      <c r="H1032" s="10"/>
      <c r="I1032"/>
      <c r="J1032" s="46"/>
      <c r="K1032"/>
      <c r="L1032" s="10"/>
      <c r="M1032" s="13"/>
      <c r="N1032" s="13"/>
      <c r="O1032" s="13"/>
      <c r="P1032" s="13"/>
      <c r="Q1032" s="56"/>
      <c r="R1032" s="56"/>
      <c r="S1032" s="56"/>
      <c r="AR1032" s="8"/>
      <c r="AT1032"/>
      <c r="AU1032"/>
      <c r="AV1032"/>
      <c r="AW1032"/>
      <c r="AX1032"/>
      <c r="AY1032"/>
      <c r="AZ1032"/>
      <c r="BA1032"/>
      <c r="BB1032"/>
      <c r="BC1032"/>
    </row>
    <row r="1033" spans="1:55" s="27" customFormat="1" x14ac:dyDescent="0.25">
      <c r="A1033"/>
      <c r="B1033"/>
      <c r="C1033"/>
      <c r="D1033"/>
      <c r="E1033"/>
      <c r="F1033"/>
      <c r="G1033"/>
      <c r="H1033" s="10"/>
      <c r="I1033"/>
      <c r="J1033" s="46"/>
      <c r="K1033"/>
      <c r="L1033" s="10"/>
      <c r="M1033" s="13"/>
      <c r="N1033" s="13"/>
      <c r="O1033" s="13"/>
      <c r="P1033" s="13"/>
      <c r="Q1033" s="56"/>
      <c r="R1033" s="56"/>
      <c r="S1033" s="56"/>
      <c r="AR1033" s="8"/>
      <c r="AT1033"/>
      <c r="AU1033"/>
      <c r="AV1033"/>
      <c r="AW1033"/>
      <c r="AX1033"/>
      <c r="AY1033"/>
      <c r="AZ1033"/>
      <c r="BA1033"/>
      <c r="BB1033"/>
      <c r="BC1033"/>
    </row>
    <row r="1034" spans="1:55" s="27" customFormat="1" x14ac:dyDescent="0.25">
      <c r="A1034"/>
      <c r="B1034"/>
      <c r="C1034"/>
      <c r="D1034"/>
      <c r="E1034"/>
      <c r="F1034"/>
      <c r="G1034"/>
      <c r="H1034" s="10"/>
      <c r="I1034"/>
      <c r="J1034" s="46"/>
      <c r="K1034"/>
      <c r="L1034" s="10"/>
      <c r="M1034" s="13"/>
      <c r="N1034" s="13"/>
      <c r="O1034" s="13"/>
      <c r="P1034" s="13"/>
      <c r="Q1034" s="56"/>
      <c r="R1034" s="56"/>
      <c r="S1034" s="56"/>
      <c r="AR1034" s="8"/>
      <c r="AT1034"/>
      <c r="AU1034"/>
      <c r="AV1034"/>
      <c r="AW1034"/>
      <c r="AX1034"/>
      <c r="AY1034"/>
      <c r="AZ1034"/>
      <c r="BA1034"/>
      <c r="BB1034"/>
      <c r="BC1034"/>
    </row>
    <row r="1035" spans="1:55" s="27" customFormat="1" x14ac:dyDescent="0.25">
      <c r="A1035"/>
      <c r="B1035"/>
      <c r="C1035"/>
      <c r="D1035"/>
      <c r="E1035"/>
      <c r="F1035"/>
      <c r="G1035"/>
      <c r="H1035" s="10"/>
      <c r="I1035"/>
      <c r="J1035" s="46"/>
      <c r="K1035"/>
      <c r="L1035" s="10"/>
      <c r="M1035" s="13"/>
      <c r="N1035" s="13"/>
      <c r="O1035" s="13"/>
      <c r="P1035" s="13"/>
      <c r="Q1035" s="56"/>
      <c r="R1035" s="56"/>
      <c r="S1035" s="56"/>
      <c r="AR1035" s="8"/>
      <c r="AT1035"/>
      <c r="AU1035"/>
      <c r="AV1035"/>
      <c r="AW1035"/>
      <c r="AX1035"/>
      <c r="AY1035"/>
      <c r="AZ1035"/>
      <c r="BA1035"/>
      <c r="BB1035"/>
      <c r="BC1035"/>
    </row>
    <row r="1036" spans="1:55" s="27" customFormat="1" x14ac:dyDescent="0.25">
      <c r="A1036"/>
      <c r="B1036"/>
      <c r="C1036"/>
      <c r="D1036"/>
      <c r="E1036"/>
      <c r="F1036"/>
      <c r="G1036"/>
      <c r="H1036" s="10"/>
      <c r="I1036"/>
      <c r="J1036" s="46"/>
      <c r="K1036"/>
      <c r="L1036" s="10"/>
      <c r="M1036" s="13"/>
      <c r="N1036" s="13"/>
      <c r="O1036" s="13"/>
      <c r="P1036" s="13"/>
      <c r="Q1036" s="56"/>
      <c r="R1036" s="56"/>
      <c r="S1036" s="56"/>
      <c r="AR1036" s="8"/>
      <c r="AT1036"/>
      <c r="AU1036"/>
      <c r="AV1036"/>
      <c r="AW1036"/>
      <c r="AX1036"/>
      <c r="AY1036"/>
      <c r="AZ1036"/>
      <c r="BA1036"/>
      <c r="BB1036"/>
      <c r="BC1036"/>
    </row>
    <row r="1037" spans="1:55" s="27" customFormat="1" x14ac:dyDescent="0.25">
      <c r="A1037"/>
      <c r="B1037"/>
      <c r="C1037"/>
      <c r="D1037"/>
      <c r="E1037"/>
      <c r="F1037"/>
      <c r="G1037"/>
      <c r="H1037" s="10"/>
      <c r="I1037"/>
      <c r="J1037" s="46"/>
      <c r="K1037"/>
      <c r="L1037" s="10"/>
      <c r="M1037" s="13"/>
      <c r="N1037" s="13"/>
      <c r="O1037" s="13"/>
      <c r="P1037" s="13"/>
      <c r="Q1037" s="56"/>
      <c r="R1037" s="56"/>
      <c r="S1037" s="56"/>
      <c r="AR1037" s="8"/>
      <c r="AT1037"/>
      <c r="AU1037"/>
      <c r="AV1037"/>
      <c r="AW1037"/>
      <c r="AX1037"/>
      <c r="AY1037"/>
      <c r="AZ1037"/>
      <c r="BA1037"/>
      <c r="BB1037"/>
      <c r="BC1037"/>
    </row>
    <row r="1038" spans="1:55" s="27" customFormat="1" x14ac:dyDescent="0.25">
      <c r="A1038"/>
      <c r="B1038"/>
      <c r="C1038"/>
      <c r="D1038"/>
      <c r="E1038"/>
      <c r="F1038"/>
      <c r="G1038"/>
      <c r="H1038" s="10"/>
      <c r="I1038"/>
      <c r="J1038" s="46"/>
      <c r="K1038"/>
      <c r="L1038" s="10"/>
      <c r="M1038" s="13"/>
      <c r="N1038" s="13"/>
      <c r="O1038" s="13"/>
      <c r="P1038" s="13"/>
      <c r="Q1038" s="56"/>
      <c r="R1038" s="56"/>
      <c r="S1038" s="56"/>
      <c r="AR1038" s="8"/>
      <c r="AT1038"/>
      <c r="AU1038"/>
      <c r="AV1038"/>
      <c r="AW1038"/>
      <c r="AX1038"/>
      <c r="AY1038"/>
      <c r="AZ1038"/>
      <c r="BA1038"/>
      <c r="BB1038"/>
      <c r="BC1038"/>
    </row>
    <row r="1039" spans="1:55" s="27" customFormat="1" x14ac:dyDescent="0.25">
      <c r="A1039"/>
      <c r="B1039"/>
      <c r="C1039"/>
      <c r="D1039"/>
      <c r="E1039"/>
      <c r="F1039"/>
      <c r="G1039"/>
      <c r="H1039" s="10"/>
      <c r="I1039"/>
      <c r="J1039" s="46"/>
      <c r="K1039"/>
      <c r="L1039" s="10"/>
      <c r="M1039" s="13"/>
      <c r="N1039" s="13"/>
      <c r="O1039" s="13"/>
      <c r="P1039" s="13"/>
      <c r="Q1039" s="56"/>
      <c r="R1039" s="56"/>
      <c r="S1039" s="56"/>
      <c r="AR1039" s="8"/>
      <c r="AT1039"/>
      <c r="AU1039"/>
      <c r="AV1039"/>
      <c r="AW1039"/>
      <c r="AX1039"/>
      <c r="AY1039"/>
      <c r="AZ1039"/>
      <c r="BA1039"/>
      <c r="BB1039"/>
      <c r="BC1039"/>
    </row>
    <row r="1040" spans="1:55" s="27" customFormat="1" x14ac:dyDescent="0.25">
      <c r="A1040"/>
      <c r="B1040"/>
      <c r="C1040"/>
      <c r="D1040"/>
      <c r="E1040"/>
      <c r="F1040"/>
      <c r="G1040"/>
      <c r="H1040" s="10"/>
      <c r="I1040"/>
      <c r="J1040" s="46"/>
      <c r="K1040"/>
      <c r="L1040" s="10"/>
      <c r="M1040" s="13"/>
      <c r="N1040" s="13"/>
      <c r="O1040" s="13"/>
      <c r="P1040" s="13"/>
      <c r="Q1040" s="56"/>
      <c r="R1040" s="56"/>
      <c r="S1040" s="56"/>
      <c r="AR1040" s="8"/>
      <c r="AT1040"/>
      <c r="AU1040"/>
      <c r="AV1040"/>
      <c r="AW1040"/>
      <c r="AX1040"/>
      <c r="AY1040"/>
      <c r="AZ1040"/>
      <c r="BA1040"/>
      <c r="BB1040"/>
      <c r="BC1040"/>
    </row>
    <row r="1041" spans="1:55" s="27" customFormat="1" x14ac:dyDescent="0.25">
      <c r="A1041"/>
      <c r="B1041"/>
      <c r="C1041"/>
      <c r="D1041"/>
      <c r="E1041"/>
      <c r="F1041"/>
      <c r="G1041"/>
      <c r="H1041" s="10"/>
      <c r="I1041"/>
      <c r="J1041" s="46"/>
      <c r="K1041"/>
      <c r="L1041" s="10"/>
      <c r="M1041" s="13"/>
      <c r="N1041" s="13"/>
      <c r="O1041" s="13"/>
      <c r="P1041" s="13"/>
      <c r="Q1041" s="56"/>
      <c r="R1041" s="56"/>
      <c r="S1041" s="56"/>
      <c r="AR1041" s="8"/>
      <c r="AT1041"/>
      <c r="AU1041"/>
      <c r="AV1041"/>
      <c r="AW1041"/>
      <c r="AX1041"/>
      <c r="AY1041"/>
      <c r="AZ1041"/>
      <c r="BA1041"/>
      <c r="BB1041"/>
      <c r="BC1041"/>
    </row>
    <row r="1042" spans="1:55" s="27" customFormat="1" x14ac:dyDescent="0.25">
      <c r="A1042"/>
      <c r="B1042"/>
      <c r="C1042"/>
      <c r="D1042"/>
      <c r="E1042"/>
      <c r="F1042"/>
      <c r="G1042"/>
      <c r="H1042" s="10"/>
      <c r="I1042"/>
      <c r="J1042" s="46"/>
      <c r="K1042"/>
      <c r="L1042" s="10"/>
      <c r="M1042" s="13"/>
      <c r="N1042" s="13"/>
      <c r="O1042" s="13"/>
      <c r="P1042" s="13"/>
      <c r="Q1042" s="56"/>
      <c r="R1042" s="56"/>
      <c r="S1042" s="56"/>
      <c r="AR1042" s="8"/>
      <c r="AT1042"/>
      <c r="AU1042"/>
      <c r="AV1042"/>
      <c r="AW1042"/>
      <c r="AX1042"/>
      <c r="AY1042"/>
      <c r="AZ1042"/>
      <c r="BA1042"/>
      <c r="BB1042"/>
      <c r="BC1042"/>
    </row>
    <row r="1043" spans="1:55" s="27" customFormat="1" x14ac:dyDescent="0.25">
      <c r="A1043"/>
      <c r="B1043"/>
      <c r="C1043"/>
      <c r="D1043"/>
      <c r="E1043"/>
      <c r="F1043"/>
      <c r="G1043"/>
      <c r="H1043" s="10"/>
      <c r="I1043"/>
      <c r="J1043" s="46"/>
      <c r="K1043"/>
      <c r="L1043" s="10"/>
      <c r="M1043" s="13"/>
      <c r="N1043" s="13"/>
      <c r="O1043" s="13"/>
      <c r="P1043" s="13"/>
      <c r="Q1043" s="56"/>
      <c r="R1043" s="56"/>
      <c r="S1043" s="56"/>
      <c r="AR1043" s="8"/>
      <c r="AT1043"/>
      <c r="AU1043"/>
      <c r="AV1043"/>
      <c r="AW1043"/>
      <c r="AX1043"/>
      <c r="AY1043"/>
      <c r="AZ1043"/>
      <c r="BA1043"/>
      <c r="BB1043"/>
      <c r="BC1043"/>
    </row>
    <row r="1044" spans="1:55" s="27" customFormat="1" x14ac:dyDescent="0.25">
      <c r="A1044"/>
      <c r="B1044"/>
      <c r="C1044"/>
      <c r="D1044"/>
      <c r="E1044"/>
      <c r="F1044"/>
      <c r="G1044"/>
      <c r="H1044" s="10"/>
      <c r="I1044"/>
      <c r="J1044" s="46"/>
      <c r="K1044"/>
      <c r="L1044" s="10"/>
      <c r="M1044" s="13"/>
      <c r="N1044" s="13"/>
      <c r="O1044" s="13"/>
      <c r="P1044" s="13"/>
      <c r="Q1044" s="56"/>
      <c r="R1044" s="56"/>
      <c r="S1044" s="56"/>
      <c r="AR1044" s="8"/>
      <c r="AT1044"/>
      <c r="AU1044"/>
      <c r="AV1044"/>
      <c r="AW1044"/>
      <c r="AX1044"/>
      <c r="AY1044"/>
      <c r="AZ1044"/>
      <c r="BA1044"/>
      <c r="BB1044"/>
      <c r="BC1044"/>
    </row>
    <row r="1045" spans="1:55" s="27" customFormat="1" x14ac:dyDescent="0.25">
      <c r="A1045"/>
      <c r="B1045"/>
      <c r="C1045"/>
      <c r="D1045"/>
      <c r="E1045"/>
      <c r="F1045"/>
      <c r="G1045"/>
      <c r="H1045" s="10"/>
      <c r="I1045"/>
      <c r="J1045" s="46"/>
      <c r="K1045"/>
      <c r="L1045" s="10"/>
      <c r="M1045" s="13"/>
      <c r="N1045" s="13"/>
      <c r="O1045" s="13"/>
      <c r="P1045" s="13"/>
      <c r="Q1045" s="56"/>
      <c r="R1045" s="56"/>
      <c r="S1045" s="56"/>
      <c r="AR1045" s="8"/>
      <c r="AT1045"/>
      <c r="AU1045"/>
      <c r="AV1045"/>
      <c r="AW1045"/>
      <c r="AX1045"/>
      <c r="AY1045"/>
      <c r="AZ1045"/>
      <c r="BA1045"/>
      <c r="BB1045"/>
      <c r="BC1045"/>
    </row>
    <row r="1046" spans="1:55" s="27" customFormat="1" x14ac:dyDescent="0.25">
      <c r="A1046"/>
      <c r="B1046"/>
      <c r="C1046"/>
      <c r="D1046"/>
      <c r="E1046"/>
      <c r="F1046"/>
      <c r="G1046"/>
      <c r="H1046" s="10"/>
      <c r="I1046"/>
      <c r="J1046" s="46"/>
      <c r="K1046"/>
      <c r="L1046" s="10"/>
      <c r="M1046" s="13"/>
      <c r="N1046" s="13"/>
      <c r="O1046" s="13"/>
      <c r="P1046" s="13"/>
      <c r="Q1046" s="56"/>
      <c r="R1046" s="56"/>
      <c r="S1046" s="56"/>
      <c r="AR1046" s="8"/>
      <c r="AT1046"/>
      <c r="AU1046"/>
      <c r="AV1046"/>
      <c r="AW1046"/>
      <c r="AX1046"/>
      <c r="AY1046"/>
      <c r="AZ1046"/>
      <c r="BA1046"/>
      <c r="BB1046"/>
      <c r="BC1046"/>
    </row>
    <row r="1047" spans="1:55" s="27" customFormat="1" x14ac:dyDescent="0.25">
      <c r="A1047"/>
      <c r="B1047"/>
      <c r="C1047"/>
      <c r="D1047"/>
      <c r="E1047"/>
      <c r="F1047"/>
      <c r="G1047"/>
      <c r="H1047" s="10"/>
      <c r="I1047"/>
      <c r="J1047" s="46"/>
      <c r="K1047"/>
      <c r="L1047" s="10"/>
      <c r="M1047" s="13"/>
      <c r="N1047" s="13"/>
      <c r="O1047" s="13"/>
      <c r="P1047" s="13"/>
      <c r="Q1047" s="56"/>
      <c r="R1047" s="56"/>
      <c r="S1047" s="56"/>
      <c r="AR1047" s="8"/>
      <c r="AT1047"/>
      <c r="AU1047"/>
      <c r="AV1047"/>
      <c r="AW1047"/>
      <c r="AX1047"/>
      <c r="AY1047"/>
      <c r="AZ1047"/>
      <c r="BA1047"/>
      <c r="BB1047"/>
      <c r="BC1047"/>
    </row>
    <row r="1048" spans="1:55" s="27" customFormat="1" x14ac:dyDescent="0.25">
      <c r="A1048"/>
      <c r="B1048"/>
      <c r="C1048"/>
      <c r="D1048"/>
      <c r="E1048"/>
      <c r="F1048"/>
      <c r="G1048"/>
      <c r="H1048" s="10"/>
      <c r="I1048"/>
      <c r="J1048" s="46"/>
      <c r="K1048"/>
      <c r="L1048" s="10"/>
      <c r="M1048" s="13"/>
      <c r="N1048" s="13"/>
      <c r="O1048" s="13"/>
      <c r="P1048" s="13"/>
      <c r="Q1048" s="56"/>
      <c r="R1048" s="56"/>
      <c r="S1048" s="56"/>
      <c r="AR1048" s="8"/>
      <c r="AT1048"/>
      <c r="AU1048"/>
      <c r="AV1048"/>
      <c r="AW1048"/>
      <c r="AX1048"/>
      <c r="AY1048"/>
      <c r="AZ1048"/>
      <c r="BA1048"/>
      <c r="BB1048"/>
      <c r="BC1048"/>
    </row>
    <row r="1049" spans="1:55" s="27" customFormat="1" x14ac:dyDescent="0.25">
      <c r="A1049"/>
      <c r="B1049"/>
      <c r="C1049"/>
      <c r="D1049"/>
      <c r="E1049"/>
      <c r="F1049"/>
      <c r="G1049"/>
      <c r="H1049" s="10"/>
      <c r="I1049"/>
      <c r="J1049" s="46"/>
      <c r="K1049"/>
      <c r="L1049" s="10"/>
      <c r="M1049" s="13"/>
      <c r="N1049" s="13"/>
      <c r="O1049" s="13"/>
      <c r="P1049" s="13"/>
      <c r="Q1049" s="56"/>
      <c r="R1049" s="56"/>
      <c r="S1049" s="56"/>
      <c r="AR1049" s="8"/>
      <c r="AT1049"/>
      <c r="AU1049"/>
      <c r="AV1049"/>
      <c r="AW1049"/>
      <c r="AX1049"/>
      <c r="AY1049"/>
      <c r="AZ1049"/>
      <c r="BA1049"/>
      <c r="BB1049"/>
      <c r="BC1049"/>
    </row>
    <row r="1050" spans="1:55" s="27" customFormat="1" x14ac:dyDescent="0.25">
      <c r="A1050"/>
      <c r="B1050"/>
      <c r="C1050"/>
      <c r="D1050"/>
      <c r="E1050"/>
      <c r="F1050"/>
      <c r="G1050"/>
      <c r="H1050" s="10"/>
      <c r="I1050"/>
      <c r="J1050" s="46"/>
      <c r="K1050"/>
      <c r="L1050" s="10"/>
      <c r="M1050" s="13"/>
      <c r="N1050" s="13"/>
      <c r="O1050" s="13"/>
      <c r="P1050" s="13"/>
      <c r="Q1050" s="56"/>
      <c r="R1050" s="56"/>
      <c r="S1050" s="56"/>
      <c r="AR1050" s="8"/>
      <c r="AT1050"/>
      <c r="AU1050"/>
      <c r="AV1050"/>
      <c r="AW1050"/>
      <c r="AX1050"/>
      <c r="AY1050"/>
      <c r="AZ1050"/>
      <c r="BA1050"/>
      <c r="BB1050"/>
      <c r="BC1050"/>
    </row>
    <row r="1051" spans="1:55" s="27" customFormat="1" x14ac:dyDescent="0.25">
      <c r="A1051"/>
      <c r="B1051"/>
      <c r="C1051"/>
      <c r="D1051"/>
      <c r="E1051"/>
      <c r="F1051"/>
      <c r="G1051"/>
      <c r="H1051" s="10"/>
      <c r="I1051"/>
      <c r="J1051" s="46"/>
      <c r="K1051"/>
      <c r="L1051" s="10"/>
      <c r="M1051" s="13"/>
      <c r="N1051" s="13"/>
      <c r="O1051" s="13"/>
      <c r="P1051" s="13"/>
      <c r="Q1051" s="56"/>
      <c r="R1051" s="56"/>
      <c r="S1051" s="56"/>
      <c r="AR1051" s="8"/>
      <c r="AT1051"/>
      <c r="AU1051"/>
      <c r="AV1051"/>
      <c r="AW1051"/>
      <c r="AX1051"/>
      <c r="AY1051"/>
      <c r="AZ1051"/>
      <c r="BA1051"/>
      <c r="BB1051"/>
      <c r="BC1051"/>
    </row>
    <row r="1052" spans="1:55" s="27" customFormat="1" x14ac:dyDescent="0.25">
      <c r="A1052"/>
      <c r="B1052"/>
      <c r="C1052"/>
      <c r="D1052"/>
      <c r="E1052"/>
      <c r="F1052"/>
      <c r="G1052"/>
      <c r="H1052" s="10"/>
      <c r="I1052"/>
      <c r="J1052" s="46"/>
      <c r="K1052"/>
      <c r="L1052" s="10"/>
      <c r="M1052" s="13"/>
      <c r="N1052" s="13"/>
      <c r="O1052" s="13"/>
      <c r="P1052" s="13"/>
      <c r="Q1052" s="56"/>
      <c r="R1052" s="56"/>
      <c r="S1052" s="56"/>
      <c r="AR1052" s="8"/>
      <c r="AT1052"/>
      <c r="AU1052"/>
      <c r="AV1052"/>
      <c r="AW1052"/>
      <c r="AX1052"/>
      <c r="AY1052"/>
      <c r="AZ1052"/>
      <c r="BA1052"/>
      <c r="BB1052"/>
      <c r="BC1052"/>
    </row>
    <row r="1053" spans="1:55" s="27" customFormat="1" x14ac:dyDescent="0.25">
      <c r="A1053"/>
      <c r="B1053"/>
      <c r="C1053"/>
      <c r="D1053"/>
      <c r="E1053"/>
      <c r="F1053"/>
      <c r="G1053"/>
      <c r="H1053" s="10"/>
      <c r="I1053"/>
      <c r="J1053" s="46"/>
      <c r="K1053"/>
      <c r="L1053" s="10"/>
      <c r="M1053" s="13"/>
      <c r="N1053" s="13"/>
      <c r="O1053" s="13"/>
      <c r="P1053" s="13"/>
      <c r="Q1053" s="56"/>
      <c r="R1053" s="56"/>
      <c r="S1053" s="56"/>
      <c r="AR1053" s="8"/>
      <c r="AT1053"/>
      <c r="AU1053"/>
      <c r="AV1053"/>
      <c r="AW1053"/>
      <c r="AX1053"/>
      <c r="AY1053"/>
      <c r="AZ1053"/>
      <c r="BA1053"/>
      <c r="BB1053"/>
      <c r="BC1053"/>
    </row>
    <row r="1054" spans="1:55" s="27" customFormat="1" x14ac:dyDescent="0.25">
      <c r="A1054"/>
      <c r="B1054"/>
      <c r="C1054"/>
      <c r="D1054"/>
      <c r="E1054"/>
      <c r="F1054"/>
      <c r="G1054"/>
      <c r="H1054" s="10"/>
      <c r="I1054"/>
      <c r="J1054" s="46"/>
      <c r="K1054"/>
      <c r="L1054" s="10"/>
      <c r="M1054" s="13"/>
      <c r="N1054" s="13"/>
      <c r="O1054" s="13"/>
      <c r="P1054" s="13"/>
      <c r="Q1054" s="56"/>
      <c r="R1054" s="56"/>
      <c r="S1054" s="56"/>
      <c r="AR1054" s="8"/>
      <c r="AT1054"/>
      <c r="AU1054"/>
      <c r="AV1054"/>
      <c r="AW1054"/>
      <c r="AX1054"/>
      <c r="AY1054"/>
      <c r="AZ1054"/>
      <c r="BA1054"/>
      <c r="BB1054"/>
      <c r="BC1054"/>
    </row>
    <row r="1055" spans="1:55" s="27" customFormat="1" x14ac:dyDescent="0.25">
      <c r="A1055"/>
      <c r="B1055"/>
      <c r="C1055"/>
      <c r="D1055"/>
      <c r="E1055"/>
      <c r="F1055"/>
      <c r="G1055"/>
      <c r="H1055" s="10"/>
      <c r="I1055"/>
      <c r="J1055" s="46"/>
      <c r="K1055"/>
      <c r="L1055" s="10"/>
      <c r="M1055" s="13"/>
      <c r="N1055" s="13"/>
      <c r="O1055" s="13"/>
      <c r="P1055" s="13"/>
      <c r="Q1055" s="56"/>
      <c r="R1055" s="56"/>
      <c r="S1055" s="56"/>
      <c r="AR1055" s="8"/>
      <c r="AT1055"/>
      <c r="AU1055"/>
      <c r="AV1055"/>
      <c r="AW1055"/>
      <c r="AX1055"/>
      <c r="AY1055"/>
      <c r="AZ1055"/>
      <c r="BA1055"/>
      <c r="BB1055"/>
      <c r="BC1055"/>
    </row>
    <row r="1056" spans="1:55" s="27" customFormat="1" x14ac:dyDescent="0.25">
      <c r="A1056"/>
      <c r="B1056"/>
      <c r="C1056"/>
      <c r="D1056"/>
      <c r="E1056"/>
      <c r="F1056"/>
      <c r="G1056"/>
      <c r="H1056" s="10"/>
      <c r="I1056"/>
      <c r="J1056" s="46"/>
      <c r="K1056"/>
      <c r="L1056" s="10"/>
      <c r="M1056" s="13"/>
      <c r="N1056" s="13"/>
      <c r="O1056" s="13"/>
      <c r="P1056" s="13"/>
      <c r="Q1056" s="56"/>
      <c r="R1056" s="56"/>
      <c r="S1056" s="56"/>
      <c r="AR1056" s="8"/>
      <c r="AT1056"/>
      <c r="AU1056"/>
      <c r="AV1056"/>
      <c r="AW1056"/>
      <c r="AX1056"/>
      <c r="AY1056"/>
      <c r="AZ1056"/>
      <c r="BA1056"/>
      <c r="BB1056"/>
      <c r="BC1056"/>
    </row>
    <row r="1057" spans="1:55" s="27" customFormat="1" x14ac:dyDescent="0.25">
      <c r="A1057"/>
      <c r="B1057"/>
      <c r="C1057"/>
      <c r="D1057"/>
      <c r="E1057"/>
      <c r="F1057"/>
      <c r="G1057"/>
      <c r="H1057" s="10"/>
      <c r="I1057"/>
      <c r="J1057" s="46"/>
      <c r="K1057"/>
      <c r="L1057" s="10"/>
      <c r="M1057" s="13"/>
      <c r="N1057" s="13"/>
      <c r="O1057" s="13"/>
      <c r="P1057" s="13"/>
      <c r="Q1057" s="56"/>
      <c r="R1057" s="56"/>
      <c r="S1057" s="56"/>
      <c r="AR1057" s="8"/>
      <c r="AT1057"/>
      <c r="AU1057"/>
      <c r="AV1057"/>
      <c r="AW1057"/>
      <c r="AX1057"/>
      <c r="AY1057"/>
      <c r="AZ1057"/>
      <c r="BA1057"/>
      <c r="BB1057"/>
      <c r="BC1057"/>
    </row>
    <row r="1058" spans="1:55" s="27" customFormat="1" x14ac:dyDescent="0.25">
      <c r="A1058"/>
      <c r="B1058"/>
      <c r="C1058"/>
      <c r="D1058"/>
      <c r="E1058"/>
      <c r="F1058"/>
      <c r="G1058"/>
      <c r="H1058" s="10"/>
      <c r="I1058"/>
      <c r="J1058" s="46"/>
      <c r="K1058"/>
      <c r="L1058" s="10"/>
      <c r="M1058" s="13"/>
      <c r="N1058" s="13"/>
      <c r="O1058" s="13"/>
      <c r="P1058" s="13"/>
      <c r="Q1058" s="56"/>
      <c r="R1058" s="56"/>
      <c r="S1058" s="56"/>
      <c r="AR1058" s="8"/>
      <c r="AT1058"/>
      <c r="AU1058"/>
      <c r="AV1058"/>
      <c r="AW1058"/>
      <c r="AX1058"/>
      <c r="AY1058"/>
      <c r="AZ1058"/>
      <c r="BA1058"/>
      <c r="BB1058"/>
      <c r="BC1058"/>
    </row>
    <row r="1059" spans="1:55" s="27" customFormat="1" x14ac:dyDescent="0.25">
      <c r="A1059"/>
      <c r="B1059"/>
      <c r="C1059"/>
      <c r="D1059"/>
      <c r="E1059"/>
      <c r="F1059"/>
      <c r="G1059"/>
      <c r="H1059" s="10"/>
      <c r="I1059"/>
      <c r="J1059" s="46"/>
      <c r="K1059"/>
      <c r="L1059" s="10"/>
      <c r="M1059" s="13"/>
      <c r="N1059" s="13"/>
      <c r="O1059" s="13"/>
      <c r="P1059" s="13"/>
      <c r="Q1059" s="56"/>
      <c r="R1059" s="56"/>
      <c r="S1059" s="56"/>
      <c r="AR1059" s="8"/>
      <c r="AT1059"/>
      <c r="AU1059"/>
      <c r="AV1059"/>
      <c r="AW1059"/>
      <c r="AX1059"/>
      <c r="AY1059"/>
      <c r="AZ1059"/>
      <c r="BA1059"/>
      <c r="BB1059"/>
      <c r="BC1059"/>
    </row>
    <row r="1060" spans="1:55" s="27" customFormat="1" x14ac:dyDescent="0.25">
      <c r="A1060"/>
      <c r="B1060"/>
      <c r="C1060"/>
      <c r="D1060"/>
      <c r="E1060"/>
      <c r="F1060"/>
      <c r="G1060"/>
      <c r="H1060" s="10"/>
      <c r="I1060"/>
      <c r="J1060" s="46"/>
      <c r="K1060"/>
      <c r="L1060" s="10"/>
      <c r="M1060" s="13"/>
      <c r="N1060" s="13"/>
      <c r="O1060" s="13"/>
      <c r="P1060" s="13"/>
      <c r="Q1060" s="56"/>
      <c r="R1060" s="56"/>
      <c r="S1060" s="56"/>
      <c r="AR1060" s="8"/>
      <c r="AT1060"/>
      <c r="AU1060"/>
      <c r="AV1060"/>
      <c r="AW1060"/>
      <c r="AX1060"/>
      <c r="AY1060"/>
      <c r="AZ1060"/>
      <c r="BA1060"/>
      <c r="BB1060"/>
      <c r="BC1060"/>
    </row>
    <row r="1061" spans="1:55" s="27" customFormat="1" x14ac:dyDescent="0.25">
      <c r="A1061"/>
      <c r="B1061"/>
      <c r="C1061"/>
      <c r="D1061"/>
      <c r="E1061"/>
      <c r="F1061"/>
      <c r="G1061"/>
      <c r="H1061" s="10"/>
      <c r="I1061"/>
      <c r="J1061" s="46"/>
      <c r="K1061"/>
      <c r="L1061" s="10"/>
      <c r="M1061" s="13"/>
      <c r="N1061" s="13"/>
      <c r="O1061" s="13"/>
      <c r="P1061" s="13"/>
      <c r="Q1061" s="56"/>
      <c r="R1061" s="56"/>
      <c r="S1061" s="56"/>
      <c r="AR1061" s="8"/>
      <c r="AT1061"/>
      <c r="AU1061"/>
      <c r="AV1061"/>
      <c r="AW1061"/>
      <c r="AX1061"/>
      <c r="AY1061"/>
      <c r="AZ1061"/>
      <c r="BA1061"/>
      <c r="BB1061"/>
      <c r="BC1061"/>
    </row>
    <row r="1062" spans="1:55" s="27" customFormat="1" x14ac:dyDescent="0.25">
      <c r="A1062"/>
      <c r="B1062"/>
      <c r="C1062"/>
      <c r="D1062"/>
      <c r="E1062"/>
      <c r="F1062"/>
      <c r="G1062"/>
      <c r="H1062" s="10"/>
      <c r="I1062"/>
      <c r="J1062" s="46"/>
      <c r="K1062"/>
      <c r="L1062" s="10"/>
      <c r="M1062" s="13"/>
      <c r="N1062" s="13"/>
      <c r="O1062" s="13"/>
      <c r="P1062" s="13"/>
      <c r="Q1062" s="56"/>
      <c r="R1062" s="56"/>
      <c r="S1062" s="56"/>
      <c r="AR1062" s="8"/>
      <c r="AT1062"/>
      <c r="AU1062"/>
      <c r="AV1062"/>
      <c r="AW1062"/>
      <c r="AX1062"/>
      <c r="AY1062"/>
      <c r="AZ1062"/>
      <c r="BA1062"/>
      <c r="BB1062"/>
      <c r="BC1062"/>
    </row>
    <row r="1063" spans="1:55" s="27" customFormat="1" x14ac:dyDescent="0.25">
      <c r="A1063"/>
      <c r="B1063"/>
      <c r="C1063"/>
      <c r="D1063"/>
      <c r="E1063"/>
      <c r="F1063"/>
      <c r="G1063"/>
      <c r="H1063" s="10"/>
      <c r="I1063"/>
      <c r="J1063" s="46"/>
      <c r="K1063"/>
      <c r="L1063" s="10"/>
      <c r="M1063" s="13"/>
      <c r="N1063" s="13"/>
      <c r="O1063" s="13"/>
      <c r="P1063" s="13"/>
      <c r="Q1063" s="56"/>
      <c r="R1063" s="56"/>
      <c r="S1063" s="56"/>
      <c r="AR1063" s="8"/>
      <c r="AT1063"/>
      <c r="AU1063"/>
      <c r="AV1063"/>
      <c r="AW1063"/>
      <c r="AX1063"/>
      <c r="AY1063"/>
      <c r="AZ1063"/>
      <c r="BA1063"/>
      <c r="BB1063"/>
      <c r="BC1063"/>
    </row>
    <row r="1064" spans="1:55" s="27" customFormat="1" x14ac:dyDescent="0.25">
      <c r="A1064"/>
      <c r="B1064"/>
      <c r="C1064"/>
      <c r="D1064"/>
      <c r="E1064"/>
      <c r="F1064"/>
      <c r="G1064"/>
      <c r="H1064" s="10"/>
      <c r="I1064"/>
      <c r="J1064" s="46"/>
      <c r="K1064"/>
      <c r="L1064" s="10"/>
      <c r="M1064" s="13"/>
      <c r="N1064" s="13"/>
      <c r="O1064" s="13"/>
      <c r="P1064" s="13"/>
      <c r="Q1064" s="56"/>
      <c r="R1064" s="56"/>
      <c r="S1064" s="56"/>
      <c r="AR1064" s="8"/>
      <c r="AT1064"/>
      <c r="AU1064"/>
      <c r="AV1064"/>
      <c r="AW1064"/>
      <c r="AX1064"/>
      <c r="AY1064"/>
      <c r="AZ1064"/>
      <c r="BA1064"/>
      <c r="BB1064"/>
      <c r="BC1064"/>
    </row>
    <row r="1065" spans="1:55" s="27" customFormat="1" x14ac:dyDescent="0.25">
      <c r="A1065"/>
      <c r="B1065"/>
      <c r="C1065"/>
      <c r="D1065"/>
      <c r="E1065"/>
      <c r="F1065"/>
      <c r="G1065"/>
      <c r="H1065" s="10"/>
      <c r="I1065"/>
      <c r="J1065" s="46"/>
      <c r="K1065"/>
      <c r="L1065" s="10"/>
      <c r="M1065" s="13"/>
      <c r="N1065" s="13"/>
      <c r="O1065" s="13"/>
      <c r="P1065" s="13"/>
      <c r="Q1065" s="56"/>
      <c r="R1065" s="56"/>
      <c r="S1065" s="56"/>
      <c r="AR1065" s="8"/>
      <c r="AT1065"/>
      <c r="AU1065"/>
      <c r="AV1065"/>
      <c r="AW1065"/>
      <c r="AX1065"/>
      <c r="AY1065"/>
      <c r="AZ1065"/>
      <c r="BA1065"/>
      <c r="BB1065"/>
      <c r="BC1065"/>
    </row>
    <row r="1066" spans="1:55" s="27" customFormat="1" x14ac:dyDescent="0.25">
      <c r="A1066"/>
      <c r="B1066"/>
      <c r="C1066"/>
      <c r="D1066"/>
      <c r="E1066"/>
      <c r="F1066"/>
      <c r="G1066"/>
      <c r="H1066" s="10"/>
      <c r="I1066"/>
      <c r="J1066" s="46"/>
      <c r="K1066"/>
      <c r="L1066" s="10"/>
      <c r="M1066" s="13"/>
      <c r="N1066" s="13"/>
      <c r="O1066" s="13"/>
      <c r="P1066" s="13"/>
      <c r="Q1066" s="56"/>
      <c r="R1066" s="56"/>
      <c r="S1066" s="56"/>
      <c r="AR1066" s="8"/>
      <c r="AT1066"/>
      <c r="AU1066"/>
      <c r="AV1066"/>
      <c r="AW1066"/>
      <c r="AX1066"/>
      <c r="AY1066"/>
      <c r="AZ1066"/>
      <c r="BA1066"/>
      <c r="BB1066"/>
      <c r="BC1066"/>
    </row>
    <row r="1067" spans="1:55" s="27" customFormat="1" x14ac:dyDescent="0.25">
      <c r="A1067"/>
      <c r="B1067"/>
      <c r="C1067"/>
      <c r="D1067"/>
      <c r="E1067"/>
      <c r="F1067"/>
      <c r="G1067"/>
      <c r="H1067" s="10"/>
      <c r="I1067"/>
      <c r="J1067" s="46"/>
      <c r="K1067"/>
      <c r="L1067" s="10"/>
      <c r="M1067" s="13"/>
      <c r="N1067" s="13"/>
      <c r="O1067" s="13"/>
      <c r="P1067" s="13"/>
      <c r="Q1067" s="56"/>
      <c r="R1067" s="56"/>
      <c r="S1067" s="56"/>
      <c r="AR1067" s="8"/>
      <c r="AT1067"/>
      <c r="AU1067"/>
      <c r="AV1067"/>
      <c r="AW1067"/>
      <c r="AX1067"/>
      <c r="AY1067"/>
      <c r="AZ1067"/>
      <c r="BA1067"/>
      <c r="BB1067"/>
      <c r="BC1067"/>
    </row>
    <row r="1068" spans="1:55" s="27" customFormat="1" x14ac:dyDescent="0.25">
      <c r="A1068"/>
      <c r="B1068"/>
      <c r="C1068"/>
      <c r="D1068"/>
      <c r="E1068"/>
      <c r="F1068"/>
      <c r="G1068"/>
      <c r="H1068" s="10"/>
      <c r="I1068"/>
      <c r="J1068" s="46"/>
      <c r="K1068"/>
      <c r="L1068" s="10"/>
      <c r="M1068" s="13"/>
      <c r="N1068" s="13"/>
      <c r="O1068" s="13"/>
      <c r="P1068" s="13"/>
      <c r="Q1068" s="56"/>
      <c r="R1068" s="56"/>
      <c r="S1068" s="56"/>
      <c r="AR1068" s="8"/>
      <c r="AT1068"/>
      <c r="AU1068"/>
      <c r="AV1068"/>
      <c r="AW1068"/>
      <c r="AX1068"/>
      <c r="AY1068"/>
      <c r="AZ1068"/>
      <c r="BA1068"/>
      <c r="BB1068"/>
      <c r="BC1068"/>
    </row>
    <row r="1069" spans="1:55" s="27" customFormat="1" x14ac:dyDescent="0.25">
      <c r="A1069"/>
      <c r="B1069"/>
      <c r="C1069"/>
      <c r="D1069"/>
      <c r="E1069"/>
      <c r="F1069"/>
      <c r="G1069"/>
      <c r="H1069" s="10"/>
      <c r="I1069"/>
      <c r="J1069" s="46"/>
      <c r="K1069"/>
      <c r="L1069" s="10"/>
      <c r="M1069" s="13"/>
      <c r="N1069" s="13"/>
      <c r="O1069" s="13"/>
      <c r="P1069" s="13"/>
      <c r="Q1069" s="56"/>
      <c r="R1069" s="56"/>
      <c r="S1069" s="56"/>
      <c r="AR1069" s="8"/>
      <c r="AT1069"/>
      <c r="AU1069"/>
      <c r="AV1069"/>
      <c r="AW1069"/>
      <c r="AX1069"/>
      <c r="AY1069"/>
      <c r="AZ1069"/>
      <c r="BA1069"/>
      <c r="BB1069"/>
      <c r="BC1069"/>
    </row>
    <row r="1070" spans="1:55" s="27" customFormat="1" x14ac:dyDescent="0.25">
      <c r="A1070"/>
      <c r="B1070"/>
      <c r="C1070"/>
      <c r="D1070"/>
      <c r="E1070"/>
      <c r="F1070"/>
      <c r="G1070"/>
      <c r="H1070" s="10"/>
      <c r="I1070"/>
      <c r="J1070" s="46"/>
      <c r="K1070"/>
      <c r="L1070" s="10"/>
      <c r="M1070" s="13"/>
      <c r="N1070" s="13"/>
      <c r="O1070" s="13"/>
      <c r="P1070" s="13"/>
      <c r="Q1070" s="56"/>
      <c r="R1070" s="56"/>
      <c r="S1070" s="56"/>
      <c r="AR1070" s="8"/>
      <c r="AT1070"/>
      <c r="AU1070"/>
      <c r="AV1070"/>
      <c r="AW1070"/>
      <c r="AX1070"/>
      <c r="AY1070"/>
      <c r="AZ1070"/>
      <c r="BA1070"/>
      <c r="BB1070"/>
      <c r="BC1070"/>
    </row>
    <row r="1071" spans="1:55" s="27" customFormat="1" x14ac:dyDescent="0.25">
      <c r="A1071"/>
      <c r="B1071"/>
      <c r="C1071"/>
      <c r="D1071"/>
      <c r="E1071"/>
      <c r="F1071"/>
      <c r="G1071"/>
      <c r="H1071" s="10"/>
      <c r="I1071"/>
      <c r="J1071" s="46"/>
      <c r="K1071"/>
      <c r="L1071" s="10"/>
      <c r="M1071" s="13"/>
      <c r="N1071" s="13"/>
      <c r="O1071" s="13"/>
      <c r="P1071" s="13"/>
      <c r="Q1071" s="56"/>
      <c r="R1071" s="56"/>
      <c r="S1071" s="56"/>
      <c r="AR1071" s="8"/>
      <c r="AT1071"/>
      <c r="AU1071"/>
      <c r="AV1071"/>
      <c r="AW1071"/>
      <c r="AX1071"/>
      <c r="AY1071"/>
      <c r="AZ1071"/>
      <c r="BA1071"/>
      <c r="BB1071"/>
      <c r="BC1071"/>
    </row>
    <row r="1072" spans="1:55" s="27" customFormat="1" x14ac:dyDescent="0.25">
      <c r="A1072"/>
      <c r="B1072"/>
      <c r="C1072"/>
      <c r="D1072"/>
      <c r="E1072"/>
      <c r="F1072"/>
      <c r="G1072"/>
      <c r="H1072" s="10"/>
      <c r="I1072"/>
      <c r="J1072" s="46"/>
      <c r="K1072"/>
      <c r="L1072" s="10"/>
      <c r="M1072" s="13"/>
      <c r="N1072" s="13"/>
      <c r="O1072" s="13"/>
      <c r="P1072" s="13"/>
      <c r="Q1072" s="56"/>
      <c r="R1072" s="56"/>
      <c r="S1072" s="56"/>
      <c r="AR1072" s="8"/>
      <c r="AT1072"/>
      <c r="AU1072"/>
      <c r="AV1072"/>
      <c r="AW1072"/>
      <c r="AX1072"/>
      <c r="AY1072"/>
      <c r="AZ1072"/>
      <c r="BA1072"/>
      <c r="BB1072"/>
      <c r="BC1072"/>
    </row>
    <row r="1073" spans="1:55" s="27" customFormat="1" x14ac:dyDescent="0.25">
      <c r="A1073"/>
      <c r="B1073"/>
      <c r="C1073"/>
      <c r="D1073"/>
      <c r="E1073"/>
      <c r="F1073"/>
      <c r="G1073"/>
      <c r="H1073" s="10"/>
      <c r="I1073"/>
      <c r="J1073" s="46"/>
      <c r="K1073"/>
      <c r="L1073" s="10"/>
      <c r="M1073" s="13"/>
      <c r="N1073" s="13"/>
      <c r="O1073" s="13"/>
      <c r="P1073" s="13"/>
      <c r="Q1073" s="56"/>
      <c r="R1073" s="56"/>
      <c r="S1073" s="56"/>
      <c r="AR1073" s="8"/>
      <c r="AT1073"/>
      <c r="AU1073"/>
      <c r="AV1073"/>
      <c r="AW1073"/>
      <c r="AX1073"/>
      <c r="AY1073"/>
      <c r="AZ1073"/>
      <c r="BA1073"/>
      <c r="BB1073"/>
      <c r="BC1073"/>
    </row>
    <row r="1074" spans="1:55" s="27" customFormat="1" x14ac:dyDescent="0.25">
      <c r="A1074"/>
      <c r="B1074"/>
      <c r="C1074"/>
      <c r="D1074"/>
      <c r="E1074"/>
      <c r="F1074"/>
      <c r="G1074"/>
      <c r="H1074" s="10"/>
      <c r="I1074"/>
      <c r="J1074" s="46"/>
      <c r="K1074"/>
      <c r="L1074" s="10"/>
      <c r="M1074" s="13"/>
      <c r="N1074" s="13"/>
      <c r="O1074" s="13"/>
      <c r="P1074" s="13"/>
      <c r="Q1074" s="56"/>
      <c r="R1074" s="56"/>
      <c r="S1074" s="56"/>
      <c r="AR1074" s="8"/>
      <c r="AT1074"/>
      <c r="AU1074"/>
      <c r="AV1074"/>
      <c r="AW1074"/>
      <c r="AX1074"/>
      <c r="AY1074"/>
      <c r="AZ1074"/>
      <c r="BA1074"/>
      <c r="BB1074"/>
      <c r="BC1074"/>
    </row>
    <row r="1075" spans="1:55" s="27" customFormat="1" x14ac:dyDescent="0.25">
      <c r="A1075"/>
      <c r="B1075"/>
      <c r="C1075"/>
      <c r="D1075"/>
      <c r="E1075"/>
      <c r="F1075"/>
      <c r="G1075"/>
      <c r="H1075" s="10"/>
      <c r="I1075"/>
      <c r="J1075" s="46"/>
      <c r="K1075"/>
      <c r="L1075" s="10"/>
      <c r="M1075" s="13"/>
      <c r="N1075" s="13"/>
      <c r="O1075" s="13"/>
      <c r="P1075" s="13"/>
      <c r="Q1075" s="56"/>
      <c r="R1075" s="56"/>
      <c r="S1075" s="56"/>
      <c r="AR1075" s="8"/>
      <c r="AT1075"/>
      <c r="AU1075"/>
      <c r="AV1075"/>
      <c r="AW1075"/>
      <c r="AX1075"/>
      <c r="AY1075"/>
      <c r="AZ1075"/>
      <c r="BA1075"/>
      <c r="BB1075"/>
      <c r="BC1075"/>
    </row>
    <row r="1076" spans="1:55" s="27" customFormat="1" x14ac:dyDescent="0.25">
      <c r="A1076"/>
      <c r="B1076"/>
      <c r="C1076"/>
      <c r="D1076"/>
      <c r="E1076"/>
      <c r="F1076"/>
      <c r="G1076"/>
      <c r="H1076" s="10"/>
      <c r="I1076"/>
      <c r="J1076" s="46"/>
      <c r="K1076"/>
      <c r="L1076" s="10"/>
      <c r="M1076" s="13"/>
      <c r="N1076" s="13"/>
      <c r="O1076" s="13"/>
      <c r="P1076" s="13"/>
      <c r="Q1076" s="56"/>
      <c r="R1076" s="56"/>
      <c r="S1076" s="56"/>
      <c r="AR1076" s="8"/>
      <c r="AT1076"/>
      <c r="AU1076"/>
      <c r="AV1076"/>
      <c r="AW1076"/>
      <c r="AX1076"/>
      <c r="AY1076"/>
      <c r="AZ1076"/>
      <c r="BA1076"/>
      <c r="BB1076"/>
      <c r="BC1076"/>
    </row>
    <row r="1077" spans="1:55" s="27" customFormat="1" x14ac:dyDescent="0.25">
      <c r="A1077"/>
      <c r="B1077"/>
      <c r="C1077"/>
      <c r="D1077"/>
      <c r="E1077"/>
      <c r="F1077"/>
      <c r="G1077"/>
      <c r="H1077" s="10"/>
      <c r="I1077"/>
      <c r="J1077" s="46"/>
      <c r="K1077"/>
      <c r="L1077" s="10"/>
      <c r="M1077" s="13"/>
      <c r="N1077" s="13"/>
      <c r="O1077" s="13"/>
      <c r="P1077" s="13"/>
      <c r="Q1077" s="56"/>
      <c r="R1077" s="56"/>
      <c r="S1077" s="56"/>
      <c r="AR1077" s="8"/>
      <c r="AT1077"/>
      <c r="AU1077"/>
      <c r="AV1077"/>
      <c r="AW1077"/>
      <c r="AX1077"/>
      <c r="AY1077"/>
      <c r="AZ1077"/>
      <c r="BA1077"/>
      <c r="BB1077"/>
      <c r="BC1077"/>
    </row>
    <row r="1078" spans="1:55" s="27" customFormat="1" x14ac:dyDescent="0.25">
      <c r="A1078"/>
      <c r="B1078"/>
      <c r="C1078"/>
      <c r="D1078"/>
      <c r="E1078"/>
      <c r="F1078"/>
      <c r="G1078"/>
      <c r="H1078" s="10"/>
      <c r="I1078"/>
      <c r="J1078" s="46"/>
      <c r="K1078"/>
      <c r="L1078" s="10"/>
      <c r="M1078" s="13"/>
      <c r="N1078" s="13"/>
      <c r="O1078" s="13"/>
      <c r="P1078" s="13"/>
      <c r="Q1078" s="56"/>
      <c r="R1078" s="56"/>
      <c r="S1078" s="56"/>
      <c r="AR1078" s="8"/>
      <c r="AT1078"/>
      <c r="AU1078"/>
      <c r="AV1078"/>
      <c r="AW1078"/>
      <c r="AX1078"/>
      <c r="AY1078"/>
      <c r="AZ1078"/>
      <c r="BA1078"/>
      <c r="BB1078"/>
      <c r="BC1078"/>
    </row>
    <row r="1079" spans="1:55" s="27" customFormat="1" x14ac:dyDescent="0.25">
      <c r="A1079"/>
      <c r="B1079"/>
      <c r="C1079"/>
      <c r="D1079"/>
      <c r="E1079"/>
      <c r="F1079"/>
      <c r="G1079"/>
      <c r="H1079" s="10"/>
      <c r="I1079"/>
      <c r="J1079" s="46"/>
      <c r="K1079"/>
      <c r="L1079" s="10"/>
      <c r="M1079" s="13"/>
      <c r="N1079" s="13"/>
      <c r="O1079" s="13"/>
      <c r="P1079" s="13"/>
      <c r="Q1079" s="56"/>
      <c r="R1079" s="56"/>
      <c r="S1079" s="56"/>
      <c r="AR1079" s="8"/>
      <c r="AT1079"/>
      <c r="AU1079"/>
      <c r="AV1079"/>
      <c r="AW1079"/>
      <c r="AX1079"/>
      <c r="AY1079"/>
      <c r="AZ1079"/>
      <c r="BA1079"/>
      <c r="BB1079"/>
      <c r="BC1079"/>
    </row>
    <row r="1080" spans="1:55" s="27" customFormat="1" x14ac:dyDescent="0.25">
      <c r="A1080"/>
      <c r="B1080"/>
      <c r="C1080"/>
      <c r="D1080"/>
      <c r="E1080"/>
      <c r="F1080"/>
      <c r="G1080"/>
      <c r="H1080" s="10"/>
      <c r="I1080"/>
      <c r="J1080" s="46"/>
      <c r="K1080"/>
      <c r="L1080" s="10"/>
      <c r="M1080" s="13"/>
      <c r="N1080" s="13"/>
      <c r="O1080" s="13"/>
      <c r="P1080" s="13"/>
      <c r="Q1080" s="56"/>
      <c r="R1080" s="56"/>
      <c r="S1080" s="56"/>
      <c r="AR1080" s="8"/>
      <c r="AT1080"/>
      <c r="AU1080"/>
      <c r="AV1080"/>
      <c r="AW1080"/>
      <c r="AX1080"/>
      <c r="AY1080"/>
      <c r="AZ1080"/>
      <c r="BA1080"/>
      <c r="BB1080"/>
      <c r="BC1080"/>
    </row>
    <row r="1081" spans="1:55" s="27" customFormat="1" x14ac:dyDescent="0.25">
      <c r="A1081"/>
      <c r="B1081"/>
      <c r="C1081"/>
      <c r="D1081"/>
      <c r="E1081"/>
      <c r="F1081"/>
      <c r="G1081"/>
      <c r="H1081" s="10"/>
      <c r="I1081"/>
      <c r="J1081" s="46"/>
      <c r="K1081"/>
      <c r="L1081" s="10"/>
      <c r="M1081" s="13"/>
      <c r="N1081" s="13"/>
      <c r="O1081" s="13"/>
      <c r="P1081" s="13"/>
      <c r="Q1081" s="56"/>
      <c r="R1081" s="56"/>
      <c r="S1081" s="56"/>
      <c r="AR1081" s="8"/>
      <c r="AT1081"/>
      <c r="AU1081"/>
      <c r="AV1081"/>
      <c r="AW1081"/>
      <c r="AX1081"/>
      <c r="AY1081"/>
      <c r="AZ1081"/>
      <c r="BA1081"/>
      <c r="BB1081"/>
      <c r="BC1081"/>
    </row>
    <row r="1082" spans="1:55" s="27" customFormat="1" x14ac:dyDescent="0.25">
      <c r="A1082"/>
      <c r="B1082"/>
      <c r="C1082"/>
      <c r="D1082"/>
      <c r="E1082"/>
      <c r="F1082"/>
      <c r="G1082"/>
      <c r="H1082" s="10"/>
      <c r="I1082"/>
      <c r="J1082" s="46"/>
      <c r="K1082"/>
      <c r="L1082" s="10"/>
      <c r="M1082" s="13"/>
      <c r="N1082" s="13"/>
      <c r="O1082" s="13"/>
      <c r="P1082" s="13"/>
      <c r="Q1082" s="56"/>
      <c r="R1082" s="56"/>
      <c r="S1082" s="56"/>
      <c r="AR1082" s="8"/>
      <c r="AT1082"/>
      <c r="AU1082"/>
      <c r="AV1082"/>
      <c r="AW1082"/>
      <c r="AX1082"/>
      <c r="AY1082"/>
      <c r="AZ1082"/>
      <c r="BA1082"/>
      <c r="BB1082"/>
      <c r="BC1082"/>
    </row>
    <row r="1083" spans="1:55" s="27" customFormat="1" x14ac:dyDescent="0.25">
      <c r="A1083"/>
      <c r="B1083"/>
      <c r="C1083"/>
      <c r="D1083"/>
      <c r="E1083"/>
      <c r="F1083"/>
      <c r="G1083"/>
      <c r="H1083" s="10"/>
      <c r="I1083"/>
      <c r="J1083" s="46"/>
      <c r="K1083"/>
      <c r="L1083" s="10"/>
      <c r="M1083" s="13"/>
      <c r="N1083" s="13"/>
      <c r="O1083" s="13"/>
      <c r="P1083" s="13"/>
      <c r="Q1083" s="56"/>
      <c r="R1083" s="56"/>
      <c r="S1083" s="56"/>
      <c r="AR1083" s="8"/>
      <c r="AT1083"/>
      <c r="AU1083"/>
      <c r="AV1083"/>
      <c r="AW1083"/>
      <c r="AX1083"/>
      <c r="AY1083"/>
      <c r="AZ1083"/>
      <c r="BA1083"/>
      <c r="BB1083"/>
      <c r="BC1083"/>
    </row>
    <row r="1084" spans="1:55" s="27" customFormat="1" x14ac:dyDescent="0.25">
      <c r="A1084"/>
      <c r="B1084"/>
      <c r="C1084"/>
      <c r="D1084"/>
      <c r="E1084"/>
      <c r="F1084"/>
      <c r="G1084"/>
      <c r="H1084" s="10"/>
      <c r="I1084"/>
      <c r="J1084" s="46"/>
      <c r="K1084"/>
      <c r="L1084" s="10"/>
      <c r="M1084" s="13"/>
      <c r="N1084" s="13"/>
      <c r="O1084" s="13"/>
      <c r="P1084" s="13"/>
      <c r="Q1084" s="56"/>
      <c r="R1084" s="56"/>
      <c r="S1084" s="56"/>
      <c r="AR1084" s="8"/>
      <c r="AT1084"/>
      <c r="AU1084"/>
      <c r="AV1084"/>
      <c r="AW1084"/>
      <c r="AX1084"/>
      <c r="AY1084"/>
      <c r="AZ1084"/>
      <c r="BA1084"/>
      <c r="BB1084"/>
      <c r="BC1084"/>
    </row>
    <row r="1085" spans="1:55" s="27" customFormat="1" x14ac:dyDescent="0.25">
      <c r="A1085"/>
      <c r="B1085"/>
      <c r="C1085"/>
      <c r="D1085"/>
      <c r="E1085"/>
      <c r="F1085"/>
      <c r="G1085"/>
      <c r="H1085" s="10"/>
      <c r="I1085"/>
      <c r="J1085" s="46"/>
      <c r="K1085"/>
      <c r="L1085" s="10"/>
      <c r="M1085" s="13"/>
      <c r="N1085" s="13"/>
      <c r="O1085" s="13"/>
      <c r="P1085" s="13"/>
      <c r="Q1085" s="56"/>
      <c r="R1085" s="56"/>
      <c r="S1085" s="56"/>
      <c r="AR1085" s="8"/>
      <c r="AT1085"/>
      <c r="AU1085"/>
      <c r="AV1085"/>
      <c r="AW1085"/>
      <c r="AX1085"/>
      <c r="AY1085"/>
      <c r="AZ1085"/>
      <c r="BA1085"/>
      <c r="BB1085"/>
      <c r="BC1085"/>
    </row>
    <row r="1086" spans="1:55" s="27" customFormat="1" x14ac:dyDescent="0.25">
      <c r="A1086"/>
      <c r="B1086"/>
      <c r="C1086"/>
      <c r="D1086"/>
      <c r="E1086"/>
      <c r="F1086"/>
      <c r="G1086"/>
      <c r="H1086" s="10"/>
      <c r="I1086"/>
      <c r="J1086" s="46"/>
      <c r="K1086"/>
      <c r="L1086" s="10"/>
      <c r="M1086" s="13"/>
      <c r="N1086" s="13"/>
      <c r="O1086" s="13"/>
      <c r="P1086" s="13"/>
      <c r="Q1086" s="56"/>
      <c r="R1086" s="56"/>
      <c r="S1086" s="56"/>
      <c r="AR1086" s="8"/>
      <c r="AT1086"/>
      <c r="AU1086"/>
      <c r="AV1086"/>
      <c r="AW1086"/>
      <c r="AX1086"/>
      <c r="AY1086"/>
      <c r="AZ1086"/>
      <c r="BA1086"/>
      <c r="BB1086"/>
      <c r="BC1086"/>
    </row>
    <row r="1087" spans="1:55" s="27" customFormat="1" x14ac:dyDescent="0.25">
      <c r="A1087"/>
      <c r="B1087"/>
      <c r="C1087"/>
      <c r="D1087"/>
      <c r="E1087"/>
      <c r="F1087"/>
      <c r="G1087"/>
      <c r="H1087" s="10"/>
      <c r="I1087"/>
      <c r="J1087" s="46"/>
      <c r="K1087"/>
      <c r="L1087" s="10"/>
      <c r="M1087" s="13"/>
      <c r="N1087" s="13"/>
      <c r="O1087" s="13"/>
      <c r="P1087" s="13"/>
      <c r="Q1087" s="56"/>
      <c r="R1087" s="56"/>
      <c r="S1087" s="56"/>
      <c r="AR1087" s="8"/>
      <c r="AT1087"/>
      <c r="AU1087"/>
      <c r="AV1087"/>
      <c r="AW1087"/>
      <c r="AX1087"/>
      <c r="AY1087"/>
      <c r="AZ1087"/>
      <c r="BA1087"/>
      <c r="BB1087"/>
      <c r="BC1087"/>
    </row>
    <row r="1088" spans="1:55" s="27" customFormat="1" x14ac:dyDescent="0.25">
      <c r="A1088"/>
      <c r="B1088"/>
      <c r="C1088"/>
      <c r="D1088"/>
      <c r="E1088"/>
      <c r="F1088"/>
      <c r="G1088"/>
      <c r="H1088" s="10"/>
      <c r="I1088"/>
      <c r="J1088" s="46"/>
      <c r="K1088"/>
      <c r="L1088" s="10"/>
      <c r="M1088" s="13"/>
      <c r="N1088" s="13"/>
      <c r="O1088" s="13"/>
      <c r="P1088" s="13"/>
      <c r="Q1088" s="56"/>
      <c r="R1088" s="56"/>
      <c r="S1088" s="56"/>
      <c r="AR1088" s="8"/>
      <c r="AT1088"/>
      <c r="AU1088"/>
      <c r="AV1088"/>
      <c r="AW1088"/>
      <c r="AX1088"/>
      <c r="AY1088"/>
      <c r="AZ1088"/>
      <c r="BA1088"/>
      <c r="BB1088"/>
      <c r="BC1088"/>
    </row>
    <row r="1089" spans="1:55" s="27" customFormat="1" x14ac:dyDescent="0.25">
      <c r="A1089"/>
      <c r="B1089"/>
      <c r="C1089"/>
      <c r="D1089"/>
      <c r="E1089"/>
      <c r="F1089"/>
      <c r="G1089"/>
      <c r="H1089" s="10"/>
      <c r="I1089"/>
      <c r="J1089" s="46"/>
      <c r="K1089"/>
      <c r="L1089" s="10"/>
      <c r="M1089" s="13"/>
      <c r="N1089" s="13"/>
      <c r="O1089" s="13"/>
      <c r="P1089" s="13"/>
      <c r="Q1089" s="56"/>
      <c r="R1089" s="56"/>
      <c r="S1089" s="56"/>
      <c r="AR1089" s="8"/>
      <c r="AT1089"/>
      <c r="AU1089"/>
      <c r="AV1089"/>
      <c r="AW1089"/>
      <c r="AX1089"/>
      <c r="AY1089"/>
      <c r="AZ1089"/>
      <c r="BA1089"/>
      <c r="BB1089"/>
      <c r="BC1089"/>
    </row>
    <row r="1090" spans="1:55" s="27" customFormat="1" x14ac:dyDescent="0.25">
      <c r="A1090"/>
      <c r="B1090"/>
      <c r="C1090"/>
      <c r="D1090"/>
      <c r="E1090"/>
      <c r="F1090"/>
      <c r="G1090"/>
      <c r="H1090" s="10"/>
      <c r="I1090"/>
      <c r="J1090" s="46"/>
      <c r="K1090"/>
      <c r="L1090" s="10"/>
      <c r="M1090" s="13"/>
      <c r="N1090" s="13"/>
      <c r="O1090" s="13"/>
      <c r="P1090" s="13"/>
      <c r="Q1090" s="56"/>
      <c r="R1090" s="56"/>
      <c r="S1090" s="56"/>
      <c r="AR1090" s="8"/>
      <c r="AT1090"/>
      <c r="AU1090"/>
      <c r="AV1090"/>
      <c r="AW1090"/>
      <c r="AX1090"/>
      <c r="AY1090"/>
      <c r="AZ1090"/>
      <c r="BA1090"/>
      <c r="BB1090"/>
      <c r="BC1090"/>
    </row>
    <row r="1091" spans="1:55" s="27" customFormat="1" x14ac:dyDescent="0.25">
      <c r="A1091"/>
      <c r="B1091"/>
      <c r="C1091"/>
      <c r="D1091"/>
      <c r="E1091"/>
      <c r="F1091"/>
      <c r="G1091"/>
      <c r="H1091" s="10"/>
      <c r="I1091"/>
      <c r="J1091" s="46"/>
      <c r="K1091"/>
      <c r="L1091" s="10"/>
      <c r="M1091" s="13"/>
      <c r="N1091" s="13"/>
      <c r="O1091" s="13"/>
      <c r="P1091" s="13"/>
      <c r="Q1091" s="56"/>
      <c r="R1091" s="56"/>
      <c r="S1091" s="56"/>
      <c r="AR1091" s="8"/>
      <c r="AT1091"/>
      <c r="AU1091"/>
      <c r="AV1091"/>
      <c r="AW1091"/>
      <c r="AX1091"/>
      <c r="AY1091"/>
      <c r="AZ1091"/>
      <c r="BA1091"/>
      <c r="BB1091"/>
      <c r="BC1091"/>
    </row>
    <row r="1092" spans="1:55" s="27" customFormat="1" x14ac:dyDescent="0.25">
      <c r="A1092"/>
      <c r="B1092"/>
      <c r="C1092"/>
      <c r="D1092"/>
      <c r="E1092"/>
      <c r="F1092"/>
      <c r="G1092"/>
      <c r="H1092" s="10"/>
      <c r="I1092"/>
      <c r="J1092" s="46"/>
      <c r="K1092"/>
      <c r="L1092" s="10"/>
      <c r="M1092" s="13"/>
      <c r="N1092" s="13"/>
      <c r="O1092" s="13"/>
      <c r="P1092" s="13"/>
      <c r="Q1092" s="56"/>
      <c r="R1092" s="56"/>
      <c r="S1092" s="56"/>
      <c r="AR1092" s="8"/>
      <c r="AT1092"/>
      <c r="AU1092"/>
      <c r="AV1092"/>
      <c r="AW1092"/>
      <c r="AX1092"/>
      <c r="AY1092"/>
      <c r="AZ1092"/>
      <c r="BA1092"/>
      <c r="BB1092"/>
      <c r="BC1092"/>
    </row>
    <row r="1093" spans="1:55" s="27" customFormat="1" x14ac:dyDescent="0.25">
      <c r="A1093"/>
      <c r="B1093"/>
      <c r="C1093"/>
      <c r="D1093"/>
      <c r="E1093"/>
      <c r="F1093"/>
      <c r="G1093"/>
      <c r="H1093" s="10"/>
      <c r="I1093"/>
      <c r="J1093" s="46"/>
      <c r="K1093"/>
      <c r="L1093" s="10"/>
      <c r="M1093" s="13"/>
      <c r="N1093" s="13"/>
      <c r="O1093" s="13"/>
      <c r="P1093" s="13"/>
      <c r="Q1093" s="56"/>
      <c r="R1093" s="56"/>
      <c r="S1093" s="56"/>
      <c r="AR1093" s="8"/>
      <c r="AT1093"/>
      <c r="AU1093"/>
      <c r="AV1093"/>
      <c r="AW1093"/>
      <c r="AX1093"/>
      <c r="AY1093"/>
      <c r="AZ1093"/>
      <c r="BA1093"/>
      <c r="BB1093"/>
      <c r="BC1093"/>
    </row>
    <row r="1094" spans="1:55" s="27" customFormat="1" x14ac:dyDescent="0.25">
      <c r="A1094"/>
      <c r="B1094"/>
      <c r="C1094"/>
      <c r="D1094"/>
      <c r="E1094"/>
      <c r="F1094"/>
      <c r="G1094"/>
      <c r="H1094" s="10"/>
      <c r="I1094"/>
      <c r="J1094" s="46"/>
      <c r="K1094"/>
      <c r="L1094" s="10"/>
      <c r="M1094" s="13"/>
      <c r="N1094" s="13"/>
      <c r="O1094" s="13"/>
      <c r="P1094" s="13"/>
      <c r="Q1094" s="56"/>
      <c r="R1094" s="56"/>
      <c r="S1094" s="56"/>
      <c r="AR1094" s="8"/>
      <c r="AT1094"/>
      <c r="AU1094"/>
      <c r="AV1094"/>
      <c r="AW1094"/>
      <c r="AX1094"/>
      <c r="AY1094"/>
      <c r="AZ1094"/>
      <c r="BA1094"/>
      <c r="BB1094"/>
      <c r="BC1094"/>
    </row>
    <row r="1095" spans="1:55" s="27" customFormat="1" x14ac:dyDescent="0.25">
      <c r="A1095"/>
      <c r="B1095"/>
      <c r="C1095"/>
      <c r="D1095"/>
      <c r="E1095"/>
      <c r="F1095"/>
      <c r="G1095"/>
      <c r="H1095" s="10"/>
      <c r="I1095"/>
      <c r="J1095" s="46"/>
      <c r="K1095"/>
      <c r="L1095" s="10"/>
      <c r="M1095" s="13"/>
      <c r="N1095" s="13"/>
      <c r="O1095" s="13"/>
      <c r="P1095" s="13"/>
      <c r="Q1095" s="56"/>
      <c r="R1095" s="56"/>
      <c r="S1095" s="56"/>
      <c r="AR1095" s="8"/>
      <c r="AT1095"/>
      <c r="AU1095"/>
      <c r="AV1095"/>
      <c r="AW1095"/>
      <c r="AX1095"/>
      <c r="AY1095"/>
      <c r="AZ1095"/>
      <c r="BA1095"/>
      <c r="BB1095"/>
      <c r="BC1095"/>
    </row>
    <row r="1096" spans="1:55" s="27" customFormat="1" x14ac:dyDescent="0.25">
      <c r="A1096"/>
      <c r="B1096"/>
      <c r="C1096"/>
      <c r="D1096"/>
      <c r="E1096"/>
      <c r="F1096"/>
      <c r="G1096"/>
      <c r="H1096" s="10"/>
      <c r="I1096"/>
      <c r="J1096" s="46"/>
      <c r="K1096"/>
      <c r="L1096" s="10"/>
      <c r="M1096" s="13"/>
      <c r="N1096" s="13"/>
      <c r="O1096" s="13"/>
      <c r="P1096" s="13"/>
      <c r="Q1096" s="56"/>
      <c r="R1096" s="56"/>
      <c r="S1096" s="56"/>
      <c r="AR1096" s="8"/>
      <c r="AT1096"/>
      <c r="AU1096"/>
      <c r="AV1096"/>
      <c r="AW1096"/>
      <c r="AX1096"/>
      <c r="AY1096"/>
      <c r="AZ1096"/>
      <c r="BA1096"/>
      <c r="BB1096"/>
      <c r="BC1096"/>
    </row>
    <row r="1097" spans="1:55" s="27" customFormat="1" x14ac:dyDescent="0.25">
      <c r="A1097"/>
      <c r="B1097"/>
      <c r="C1097"/>
      <c r="D1097"/>
      <c r="E1097"/>
      <c r="F1097"/>
      <c r="G1097"/>
      <c r="H1097" s="10"/>
      <c r="I1097"/>
      <c r="J1097" s="46"/>
      <c r="K1097"/>
      <c r="L1097" s="10"/>
      <c r="M1097" s="13"/>
      <c r="N1097" s="13"/>
      <c r="O1097" s="13"/>
      <c r="P1097" s="13"/>
      <c r="Q1097" s="56"/>
      <c r="R1097" s="56"/>
      <c r="S1097" s="56"/>
      <c r="AR1097" s="8"/>
      <c r="AT1097"/>
      <c r="AU1097"/>
      <c r="AV1097"/>
      <c r="AW1097"/>
      <c r="AX1097"/>
      <c r="AY1097"/>
      <c r="AZ1097"/>
      <c r="BA1097"/>
      <c r="BB1097"/>
      <c r="BC1097"/>
    </row>
    <row r="1098" spans="1:55" s="27" customFormat="1" x14ac:dyDescent="0.25">
      <c r="A1098"/>
      <c r="B1098"/>
      <c r="C1098"/>
      <c r="D1098"/>
      <c r="E1098"/>
      <c r="F1098"/>
      <c r="G1098"/>
      <c r="H1098" s="10"/>
      <c r="I1098"/>
      <c r="J1098" s="46"/>
      <c r="K1098"/>
      <c r="L1098" s="10"/>
      <c r="M1098" s="13"/>
      <c r="N1098" s="13"/>
      <c r="O1098" s="13"/>
      <c r="P1098" s="13"/>
      <c r="Q1098" s="56"/>
      <c r="R1098" s="56"/>
      <c r="S1098" s="56"/>
      <c r="AR1098" s="8"/>
      <c r="AT1098"/>
      <c r="AU1098"/>
      <c r="AV1098"/>
      <c r="AW1098"/>
      <c r="AX1098"/>
      <c r="AY1098"/>
      <c r="AZ1098"/>
      <c r="BA1098"/>
      <c r="BB1098"/>
      <c r="BC1098"/>
    </row>
    <row r="1099" spans="1:55" s="27" customFormat="1" x14ac:dyDescent="0.25">
      <c r="A1099"/>
      <c r="B1099"/>
      <c r="C1099"/>
      <c r="D1099"/>
      <c r="E1099"/>
      <c r="F1099"/>
      <c r="G1099"/>
      <c r="H1099" s="10"/>
      <c r="I1099"/>
      <c r="J1099" s="46"/>
      <c r="K1099"/>
      <c r="L1099" s="10"/>
      <c r="M1099" s="13"/>
      <c r="N1099" s="13"/>
      <c r="O1099" s="13"/>
      <c r="P1099" s="13"/>
      <c r="Q1099" s="56"/>
      <c r="R1099" s="56"/>
      <c r="S1099" s="56"/>
      <c r="AR1099" s="8"/>
      <c r="AT1099"/>
      <c r="AU1099"/>
      <c r="AV1099"/>
      <c r="AW1099"/>
      <c r="AX1099"/>
      <c r="AY1099"/>
      <c r="AZ1099"/>
      <c r="BA1099"/>
      <c r="BB1099"/>
      <c r="BC1099"/>
    </row>
    <row r="1100" spans="1:55" s="27" customFormat="1" x14ac:dyDescent="0.25">
      <c r="A1100"/>
      <c r="B1100"/>
      <c r="C1100"/>
      <c r="D1100"/>
      <c r="E1100"/>
      <c r="F1100"/>
      <c r="G1100"/>
      <c r="H1100" s="10"/>
      <c r="I1100"/>
      <c r="J1100" s="46"/>
      <c r="K1100"/>
      <c r="L1100" s="10"/>
      <c r="M1100" s="13"/>
      <c r="N1100" s="13"/>
      <c r="O1100" s="13"/>
      <c r="P1100" s="13"/>
      <c r="Q1100" s="56"/>
      <c r="R1100" s="56"/>
      <c r="S1100" s="56"/>
      <c r="AR1100" s="8"/>
      <c r="AT1100"/>
      <c r="AU1100"/>
      <c r="AV1100"/>
      <c r="AW1100"/>
      <c r="AX1100"/>
      <c r="AY1100"/>
      <c r="AZ1100"/>
      <c r="BA1100"/>
      <c r="BB1100"/>
      <c r="BC1100"/>
    </row>
    <row r="1101" spans="1:55" s="27" customFormat="1" x14ac:dyDescent="0.25">
      <c r="A1101"/>
      <c r="B1101"/>
      <c r="C1101"/>
      <c r="D1101"/>
      <c r="E1101"/>
      <c r="F1101"/>
      <c r="G1101"/>
      <c r="H1101" s="10"/>
      <c r="I1101"/>
      <c r="J1101" s="46"/>
      <c r="K1101"/>
      <c r="L1101" s="10"/>
      <c r="M1101" s="13"/>
      <c r="N1101" s="13"/>
      <c r="O1101" s="13"/>
      <c r="P1101" s="13"/>
      <c r="Q1101" s="56"/>
      <c r="R1101" s="56"/>
      <c r="S1101" s="56"/>
      <c r="AR1101" s="8"/>
      <c r="AT1101"/>
      <c r="AU1101"/>
      <c r="AV1101"/>
      <c r="AW1101"/>
      <c r="AX1101"/>
      <c r="AY1101"/>
      <c r="AZ1101"/>
      <c r="BA1101"/>
      <c r="BB1101"/>
      <c r="BC1101"/>
    </row>
    <row r="1102" spans="1:55" s="27" customFormat="1" x14ac:dyDescent="0.25">
      <c r="A1102"/>
      <c r="B1102"/>
      <c r="C1102"/>
      <c r="D1102"/>
      <c r="E1102"/>
      <c r="F1102"/>
      <c r="G1102"/>
      <c r="H1102" s="10"/>
      <c r="I1102"/>
      <c r="J1102" s="46"/>
      <c r="K1102"/>
      <c r="L1102" s="10"/>
      <c r="M1102" s="13"/>
      <c r="N1102" s="13"/>
      <c r="O1102" s="13"/>
      <c r="P1102" s="13"/>
      <c r="Q1102" s="56"/>
      <c r="R1102" s="56"/>
      <c r="S1102" s="56"/>
      <c r="AR1102" s="8"/>
      <c r="AT1102"/>
      <c r="AU1102"/>
      <c r="AV1102"/>
      <c r="AW1102"/>
      <c r="AX1102"/>
      <c r="AY1102"/>
      <c r="AZ1102"/>
      <c r="BA1102"/>
      <c r="BB1102"/>
      <c r="BC1102"/>
    </row>
    <row r="1103" spans="1:55" s="27" customFormat="1" x14ac:dyDescent="0.25">
      <c r="A1103"/>
      <c r="B1103"/>
      <c r="C1103"/>
      <c r="D1103"/>
      <c r="E1103"/>
      <c r="F1103"/>
      <c r="G1103"/>
      <c r="H1103" s="10"/>
      <c r="I1103"/>
      <c r="J1103" s="46"/>
      <c r="K1103"/>
      <c r="L1103" s="10"/>
      <c r="M1103" s="13"/>
      <c r="N1103" s="13"/>
      <c r="O1103" s="13"/>
      <c r="P1103" s="13"/>
      <c r="Q1103" s="56"/>
      <c r="R1103" s="56"/>
      <c r="S1103" s="56"/>
      <c r="AR1103" s="8"/>
      <c r="AT1103"/>
      <c r="AU1103"/>
      <c r="AV1103"/>
      <c r="AW1103"/>
      <c r="AX1103"/>
      <c r="AY1103"/>
      <c r="AZ1103"/>
      <c r="BA1103"/>
      <c r="BB1103"/>
      <c r="BC1103"/>
    </row>
    <row r="1104" spans="1:55" s="27" customFormat="1" x14ac:dyDescent="0.25">
      <c r="A1104"/>
      <c r="B1104"/>
      <c r="C1104"/>
      <c r="D1104"/>
      <c r="E1104"/>
      <c r="F1104"/>
      <c r="G1104"/>
      <c r="H1104" s="10"/>
      <c r="I1104"/>
      <c r="J1104" s="46"/>
      <c r="K1104"/>
      <c r="L1104" s="10"/>
      <c r="M1104" s="13"/>
      <c r="N1104" s="13"/>
      <c r="O1104" s="13"/>
      <c r="P1104" s="13"/>
      <c r="Q1104" s="56"/>
      <c r="R1104" s="56"/>
      <c r="S1104" s="56"/>
      <c r="AR1104" s="8"/>
      <c r="AT1104"/>
      <c r="AU1104"/>
      <c r="AV1104"/>
      <c r="AW1104"/>
      <c r="AX1104"/>
      <c r="AY1104"/>
      <c r="AZ1104"/>
      <c r="BA1104"/>
      <c r="BB1104"/>
      <c r="BC1104"/>
    </row>
    <row r="1105" spans="1:55" s="27" customFormat="1" x14ac:dyDescent="0.25">
      <c r="A1105"/>
      <c r="B1105"/>
      <c r="C1105"/>
      <c r="D1105"/>
      <c r="E1105"/>
      <c r="F1105"/>
      <c r="G1105"/>
      <c r="H1105" s="10"/>
      <c r="I1105"/>
      <c r="J1105" s="46"/>
      <c r="K1105"/>
      <c r="L1105" s="10"/>
      <c r="M1105" s="13"/>
      <c r="N1105" s="13"/>
      <c r="O1105" s="13"/>
      <c r="P1105" s="13"/>
      <c r="Q1105" s="56"/>
      <c r="R1105" s="56"/>
      <c r="S1105" s="56"/>
      <c r="AR1105" s="8"/>
      <c r="AT1105"/>
      <c r="AU1105"/>
      <c r="AV1105"/>
      <c r="AW1105"/>
      <c r="AX1105"/>
      <c r="AY1105"/>
      <c r="AZ1105"/>
      <c r="BA1105"/>
      <c r="BB1105"/>
      <c r="BC1105"/>
    </row>
    <row r="1106" spans="1:55" s="27" customFormat="1" x14ac:dyDescent="0.25">
      <c r="A1106"/>
      <c r="B1106"/>
      <c r="C1106"/>
      <c r="D1106"/>
      <c r="E1106"/>
      <c r="F1106"/>
      <c r="G1106"/>
      <c r="H1106" s="10"/>
      <c r="I1106"/>
      <c r="J1106" s="46"/>
      <c r="K1106"/>
      <c r="L1106" s="10"/>
      <c r="M1106" s="13"/>
      <c r="N1106" s="13"/>
      <c r="O1106" s="13"/>
      <c r="P1106" s="13"/>
      <c r="Q1106" s="56"/>
      <c r="R1106" s="56"/>
      <c r="S1106" s="56"/>
      <c r="AR1106" s="8"/>
      <c r="AT1106"/>
      <c r="AU1106"/>
      <c r="AV1106"/>
      <c r="AW1106"/>
      <c r="AX1106"/>
      <c r="AY1106"/>
      <c r="AZ1106"/>
      <c r="BA1106"/>
      <c r="BB1106"/>
      <c r="BC1106"/>
    </row>
    <row r="1107" spans="1:55" s="27" customFormat="1" x14ac:dyDescent="0.25">
      <c r="A1107"/>
      <c r="B1107"/>
      <c r="C1107"/>
      <c r="D1107"/>
      <c r="E1107"/>
      <c r="F1107"/>
      <c r="G1107"/>
      <c r="H1107" s="10"/>
      <c r="I1107"/>
      <c r="J1107" s="46"/>
      <c r="K1107"/>
      <c r="L1107" s="10"/>
      <c r="M1107" s="13"/>
      <c r="N1107" s="13"/>
      <c r="O1107" s="13"/>
      <c r="P1107" s="13"/>
      <c r="Q1107" s="56"/>
      <c r="R1107" s="56"/>
      <c r="S1107" s="56"/>
      <c r="AR1107" s="8"/>
      <c r="AT1107"/>
      <c r="AU1107"/>
      <c r="AV1107"/>
      <c r="AW1107"/>
      <c r="AX1107"/>
      <c r="AY1107"/>
      <c r="AZ1107"/>
      <c r="BA1107"/>
      <c r="BB1107"/>
      <c r="BC1107"/>
    </row>
    <row r="1108" spans="1:55" s="27" customFormat="1" x14ac:dyDescent="0.25">
      <c r="A1108"/>
      <c r="B1108"/>
      <c r="C1108"/>
      <c r="D1108"/>
      <c r="E1108"/>
      <c r="F1108"/>
      <c r="G1108"/>
      <c r="H1108" s="10"/>
      <c r="I1108"/>
      <c r="J1108" s="46"/>
      <c r="K1108"/>
      <c r="L1108" s="10"/>
      <c r="M1108" s="13"/>
      <c r="N1108" s="13"/>
      <c r="O1108" s="13"/>
      <c r="P1108" s="13"/>
      <c r="Q1108" s="56"/>
      <c r="R1108" s="56"/>
      <c r="S1108" s="56"/>
      <c r="AR1108" s="8"/>
      <c r="AT1108"/>
      <c r="AU1108"/>
      <c r="AV1108"/>
      <c r="AW1108"/>
      <c r="AX1108"/>
      <c r="AY1108"/>
      <c r="AZ1108"/>
      <c r="BA1108"/>
      <c r="BB1108"/>
      <c r="BC1108"/>
    </row>
    <row r="1109" spans="1:55" s="27" customFormat="1" x14ac:dyDescent="0.25">
      <c r="A1109"/>
      <c r="B1109"/>
      <c r="C1109"/>
      <c r="D1109"/>
      <c r="E1109"/>
      <c r="F1109"/>
      <c r="G1109"/>
      <c r="H1109" s="10"/>
      <c r="I1109"/>
      <c r="J1109" s="46"/>
      <c r="K1109"/>
      <c r="L1109" s="10"/>
      <c r="M1109" s="13"/>
      <c r="N1109" s="13"/>
      <c r="O1109" s="13"/>
      <c r="P1109" s="13"/>
      <c r="Q1109" s="56"/>
      <c r="R1109" s="56"/>
      <c r="S1109" s="56"/>
      <c r="AR1109" s="8"/>
      <c r="AT1109"/>
      <c r="AU1109"/>
      <c r="AV1109"/>
      <c r="AW1109"/>
      <c r="AX1109"/>
      <c r="AY1109"/>
      <c r="AZ1109"/>
      <c r="BA1109"/>
      <c r="BB1109"/>
      <c r="BC1109"/>
    </row>
    <row r="1110" spans="1:55" s="27" customFormat="1" x14ac:dyDescent="0.25">
      <c r="A1110"/>
      <c r="B1110"/>
      <c r="C1110"/>
      <c r="D1110"/>
      <c r="E1110"/>
      <c r="F1110"/>
      <c r="G1110"/>
      <c r="H1110" s="10"/>
      <c r="I1110"/>
      <c r="J1110" s="46"/>
      <c r="K1110"/>
      <c r="L1110" s="10"/>
      <c r="M1110" s="13"/>
      <c r="N1110" s="13"/>
      <c r="O1110" s="13"/>
      <c r="P1110" s="13"/>
      <c r="Q1110" s="56"/>
      <c r="R1110" s="56"/>
      <c r="S1110" s="56"/>
      <c r="AR1110" s="8"/>
      <c r="AT1110"/>
      <c r="AU1110"/>
      <c r="AV1110"/>
      <c r="AW1110"/>
      <c r="AX1110"/>
      <c r="AY1110"/>
      <c r="AZ1110"/>
      <c r="BA1110"/>
      <c r="BB1110"/>
      <c r="BC1110"/>
    </row>
    <row r="1111" spans="1:55" s="27" customFormat="1" x14ac:dyDescent="0.25">
      <c r="A1111"/>
      <c r="B1111"/>
      <c r="C1111"/>
      <c r="D1111"/>
      <c r="E1111"/>
      <c r="F1111"/>
      <c r="G1111"/>
      <c r="H1111" s="10"/>
      <c r="I1111"/>
      <c r="J1111" s="46"/>
      <c r="K1111"/>
      <c r="L1111" s="10"/>
      <c r="M1111" s="13"/>
      <c r="N1111" s="13"/>
      <c r="O1111" s="13"/>
      <c r="P1111" s="13"/>
      <c r="Q1111" s="56"/>
      <c r="R1111" s="56"/>
      <c r="S1111" s="56"/>
      <c r="AR1111" s="8"/>
      <c r="AT1111"/>
      <c r="AU1111"/>
      <c r="AV1111"/>
      <c r="AW1111"/>
      <c r="AX1111"/>
      <c r="AY1111"/>
      <c r="AZ1111"/>
      <c r="BA1111"/>
      <c r="BB1111"/>
      <c r="BC1111"/>
    </row>
    <row r="1112" spans="1:55" s="27" customFormat="1" x14ac:dyDescent="0.25">
      <c r="A1112"/>
      <c r="B1112"/>
      <c r="C1112"/>
      <c r="D1112"/>
      <c r="E1112"/>
      <c r="F1112"/>
      <c r="G1112"/>
      <c r="H1112" s="10"/>
      <c r="I1112"/>
      <c r="J1112" s="46"/>
      <c r="K1112"/>
      <c r="L1112" s="10"/>
      <c r="M1112" s="13"/>
      <c r="N1112" s="13"/>
      <c r="O1112" s="13"/>
      <c r="P1112" s="13"/>
      <c r="Q1112" s="56"/>
      <c r="R1112" s="56"/>
      <c r="S1112" s="56"/>
      <c r="AR1112" s="8"/>
      <c r="AT1112"/>
      <c r="AU1112"/>
      <c r="AV1112"/>
      <c r="AW1112"/>
      <c r="AX1112"/>
      <c r="AY1112"/>
      <c r="AZ1112"/>
      <c r="BA1112"/>
      <c r="BB1112"/>
      <c r="BC1112"/>
    </row>
    <row r="1113" spans="1:55" s="27" customFormat="1" x14ac:dyDescent="0.25">
      <c r="A1113"/>
      <c r="B1113"/>
      <c r="C1113"/>
      <c r="D1113"/>
      <c r="E1113"/>
      <c r="F1113"/>
      <c r="G1113"/>
      <c r="H1113" s="10"/>
      <c r="I1113"/>
      <c r="J1113" s="46"/>
      <c r="K1113"/>
      <c r="L1113" s="10"/>
      <c r="M1113" s="13"/>
      <c r="N1113" s="13"/>
      <c r="O1113" s="13"/>
      <c r="P1113" s="13"/>
      <c r="Q1113" s="56"/>
      <c r="R1113" s="56"/>
      <c r="S1113" s="56"/>
      <c r="AR1113" s="8"/>
      <c r="AT1113"/>
      <c r="AU1113"/>
      <c r="AV1113"/>
      <c r="AW1113"/>
      <c r="AX1113"/>
      <c r="AY1113"/>
      <c r="AZ1113"/>
      <c r="BA1113"/>
      <c r="BB1113"/>
      <c r="BC1113"/>
    </row>
    <row r="1114" spans="1:55" s="27" customFormat="1" x14ac:dyDescent="0.25">
      <c r="A1114"/>
      <c r="B1114"/>
      <c r="C1114"/>
      <c r="D1114"/>
      <c r="E1114"/>
      <c r="F1114"/>
      <c r="G1114"/>
      <c r="H1114" s="10"/>
      <c r="I1114"/>
      <c r="J1114" s="46"/>
      <c r="K1114"/>
      <c r="L1114" s="10"/>
      <c r="M1114" s="13"/>
      <c r="N1114" s="13"/>
      <c r="O1114" s="13"/>
      <c r="P1114" s="13"/>
      <c r="Q1114" s="56"/>
      <c r="R1114" s="56"/>
      <c r="S1114" s="56"/>
      <c r="AR1114" s="8"/>
      <c r="AT1114"/>
      <c r="AU1114"/>
      <c r="AV1114"/>
      <c r="AW1114"/>
      <c r="AX1114"/>
      <c r="AY1114"/>
      <c r="AZ1114"/>
      <c r="BA1114"/>
      <c r="BB1114"/>
      <c r="BC1114"/>
    </row>
    <row r="1115" spans="1:55" s="27" customFormat="1" x14ac:dyDescent="0.25">
      <c r="A1115"/>
      <c r="B1115"/>
      <c r="C1115"/>
      <c r="D1115"/>
      <c r="E1115"/>
      <c r="F1115"/>
      <c r="G1115"/>
      <c r="H1115" s="10"/>
      <c r="I1115"/>
      <c r="J1115" s="46"/>
      <c r="K1115"/>
      <c r="L1115" s="10"/>
      <c r="M1115" s="13"/>
      <c r="N1115" s="13"/>
      <c r="O1115" s="13"/>
      <c r="P1115" s="13"/>
      <c r="Q1115" s="56"/>
      <c r="R1115" s="56"/>
      <c r="S1115" s="56"/>
      <c r="AR1115" s="8"/>
      <c r="AT1115"/>
      <c r="AU1115"/>
      <c r="AV1115"/>
      <c r="AW1115"/>
      <c r="AX1115"/>
      <c r="AY1115"/>
      <c r="AZ1115"/>
      <c r="BA1115"/>
      <c r="BB1115"/>
      <c r="BC1115"/>
    </row>
    <row r="1116" spans="1:55" s="27" customFormat="1" x14ac:dyDescent="0.25">
      <c r="A1116"/>
      <c r="B1116"/>
      <c r="C1116"/>
      <c r="D1116"/>
      <c r="E1116"/>
      <c r="F1116"/>
      <c r="G1116"/>
      <c r="H1116" s="10"/>
      <c r="I1116"/>
      <c r="J1116" s="46"/>
      <c r="K1116"/>
      <c r="L1116" s="10"/>
      <c r="M1116" s="13"/>
      <c r="N1116" s="13"/>
      <c r="O1116" s="13"/>
      <c r="P1116" s="13"/>
      <c r="Q1116" s="56"/>
      <c r="R1116" s="56"/>
      <c r="S1116" s="56"/>
      <c r="AR1116" s="8"/>
      <c r="AT1116"/>
      <c r="AU1116"/>
      <c r="AV1116"/>
      <c r="AW1116"/>
      <c r="AX1116"/>
      <c r="AY1116"/>
      <c r="AZ1116"/>
      <c r="BA1116"/>
      <c r="BB1116"/>
      <c r="BC1116"/>
    </row>
    <row r="1117" spans="1:55" s="27" customFormat="1" x14ac:dyDescent="0.25">
      <c r="A1117"/>
      <c r="B1117"/>
      <c r="C1117"/>
      <c r="D1117"/>
      <c r="E1117"/>
      <c r="F1117"/>
      <c r="G1117"/>
      <c r="H1117" s="10"/>
      <c r="I1117"/>
      <c r="J1117" s="46"/>
      <c r="K1117"/>
      <c r="L1117" s="10"/>
      <c r="M1117" s="13"/>
      <c r="N1117" s="13"/>
      <c r="O1117" s="13"/>
      <c r="P1117" s="13"/>
      <c r="Q1117" s="56"/>
      <c r="R1117" s="56"/>
      <c r="S1117" s="56"/>
      <c r="AR1117" s="8"/>
      <c r="AT1117"/>
      <c r="AU1117"/>
      <c r="AV1117"/>
      <c r="AW1117"/>
      <c r="AX1117"/>
      <c r="AY1117"/>
      <c r="AZ1117"/>
      <c r="BA1117"/>
      <c r="BB1117"/>
      <c r="BC1117"/>
    </row>
    <row r="1118" spans="1:55" s="27" customFormat="1" x14ac:dyDescent="0.25">
      <c r="A1118"/>
      <c r="B1118"/>
      <c r="C1118"/>
      <c r="D1118"/>
      <c r="E1118"/>
      <c r="F1118"/>
      <c r="G1118"/>
      <c r="H1118" s="10"/>
      <c r="I1118"/>
      <c r="J1118" s="46"/>
      <c r="K1118"/>
      <c r="L1118" s="10"/>
      <c r="M1118" s="13"/>
      <c r="N1118" s="13"/>
      <c r="O1118" s="13"/>
      <c r="P1118" s="13"/>
      <c r="Q1118" s="56"/>
      <c r="R1118" s="56"/>
      <c r="S1118" s="56"/>
      <c r="AR1118" s="8"/>
      <c r="AT1118"/>
      <c r="AU1118"/>
      <c r="AV1118"/>
      <c r="AW1118"/>
      <c r="AX1118"/>
      <c r="AY1118"/>
      <c r="AZ1118"/>
      <c r="BA1118"/>
      <c r="BB1118"/>
      <c r="BC1118"/>
    </row>
    <row r="1119" spans="1:55" s="27" customFormat="1" x14ac:dyDescent="0.25">
      <c r="A1119"/>
      <c r="B1119"/>
      <c r="C1119"/>
      <c r="D1119"/>
      <c r="E1119"/>
      <c r="F1119"/>
      <c r="G1119"/>
      <c r="H1119" s="10"/>
      <c r="I1119"/>
      <c r="J1119" s="46"/>
      <c r="K1119"/>
      <c r="L1119" s="10"/>
      <c r="M1119" s="13"/>
      <c r="N1119" s="13"/>
      <c r="O1119" s="13"/>
      <c r="P1119" s="13"/>
      <c r="Q1119" s="56"/>
      <c r="R1119" s="56"/>
      <c r="S1119" s="56"/>
      <c r="AR1119" s="8"/>
      <c r="AT1119"/>
      <c r="AU1119"/>
      <c r="AV1119"/>
      <c r="AW1119"/>
      <c r="AX1119"/>
      <c r="AY1119"/>
      <c r="AZ1119"/>
      <c r="BA1119"/>
      <c r="BB1119"/>
      <c r="BC1119"/>
    </row>
    <row r="1120" spans="1:55" s="27" customFormat="1" x14ac:dyDescent="0.25">
      <c r="A1120"/>
      <c r="B1120"/>
      <c r="C1120"/>
      <c r="D1120"/>
      <c r="E1120"/>
      <c r="F1120"/>
      <c r="G1120"/>
      <c r="H1120" s="10"/>
      <c r="I1120"/>
      <c r="J1120" s="46"/>
      <c r="K1120"/>
      <c r="L1120" s="10"/>
      <c r="M1120" s="13"/>
      <c r="N1120" s="13"/>
      <c r="O1120" s="13"/>
      <c r="P1120" s="13"/>
      <c r="Q1120" s="56"/>
      <c r="R1120" s="56"/>
      <c r="S1120" s="56"/>
      <c r="AR1120" s="8"/>
      <c r="AT1120"/>
      <c r="AU1120"/>
      <c r="AV1120"/>
      <c r="AW1120"/>
      <c r="AX1120"/>
      <c r="AY1120"/>
      <c r="AZ1120"/>
      <c r="BA1120"/>
      <c r="BB1120"/>
      <c r="BC1120"/>
    </row>
    <row r="1121" spans="1:55" s="27" customFormat="1" x14ac:dyDescent="0.25">
      <c r="A1121"/>
      <c r="B1121"/>
      <c r="C1121"/>
      <c r="D1121"/>
      <c r="E1121"/>
      <c r="F1121"/>
      <c r="G1121"/>
      <c r="H1121" s="10"/>
      <c r="I1121"/>
      <c r="J1121" s="46"/>
      <c r="K1121"/>
      <c r="L1121" s="10"/>
      <c r="M1121" s="13"/>
      <c r="N1121" s="13"/>
      <c r="O1121" s="13"/>
      <c r="P1121" s="13"/>
      <c r="Q1121" s="56"/>
      <c r="R1121" s="56"/>
      <c r="S1121" s="56"/>
      <c r="AR1121" s="8"/>
      <c r="AT1121"/>
      <c r="AU1121"/>
      <c r="AV1121"/>
      <c r="AW1121"/>
      <c r="AX1121"/>
      <c r="AY1121"/>
      <c r="AZ1121"/>
      <c r="BA1121"/>
      <c r="BB1121"/>
      <c r="BC1121"/>
    </row>
    <row r="1122" spans="1:55" s="27" customFormat="1" x14ac:dyDescent="0.25">
      <c r="A1122"/>
      <c r="B1122"/>
      <c r="C1122"/>
      <c r="D1122"/>
      <c r="E1122"/>
      <c r="F1122"/>
      <c r="G1122"/>
      <c r="H1122" s="10"/>
      <c r="I1122"/>
      <c r="J1122" s="46"/>
      <c r="K1122"/>
      <c r="L1122" s="10"/>
      <c r="M1122" s="13"/>
      <c r="N1122" s="13"/>
      <c r="O1122" s="13"/>
      <c r="P1122" s="13"/>
      <c r="Q1122" s="56"/>
      <c r="R1122" s="56"/>
      <c r="S1122" s="56"/>
      <c r="AR1122" s="8"/>
      <c r="AT1122"/>
      <c r="AU1122"/>
      <c r="AV1122"/>
      <c r="AW1122"/>
      <c r="AX1122"/>
      <c r="AY1122"/>
      <c r="AZ1122"/>
      <c r="BA1122"/>
      <c r="BB1122"/>
      <c r="BC1122"/>
    </row>
    <row r="1123" spans="1:55" s="27" customFormat="1" x14ac:dyDescent="0.25">
      <c r="A1123"/>
      <c r="B1123"/>
      <c r="C1123"/>
      <c r="D1123"/>
      <c r="E1123"/>
      <c r="F1123"/>
      <c r="G1123"/>
      <c r="H1123" s="10"/>
      <c r="I1123"/>
      <c r="J1123" s="46"/>
      <c r="K1123"/>
      <c r="L1123" s="10"/>
      <c r="M1123" s="13"/>
      <c r="N1123" s="13"/>
      <c r="O1123" s="13"/>
      <c r="P1123" s="13"/>
      <c r="Q1123" s="56"/>
      <c r="R1123" s="56"/>
      <c r="S1123" s="56"/>
      <c r="AR1123" s="8"/>
      <c r="AT1123"/>
      <c r="AU1123"/>
      <c r="AV1123"/>
      <c r="AW1123"/>
      <c r="AX1123"/>
      <c r="AY1123"/>
      <c r="AZ1123"/>
      <c r="BA1123"/>
      <c r="BB1123"/>
      <c r="BC1123"/>
    </row>
    <row r="1124" spans="1:55" s="27" customFormat="1" x14ac:dyDescent="0.25">
      <c r="A1124"/>
      <c r="B1124"/>
      <c r="C1124"/>
      <c r="D1124"/>
      <c r="E1124"/>
      <c r="F1124"/>
      <c r="G1124"/>
      <c r="H1124" s="10"/>
      <c r="I1124"/>
      <c r="J1124" s="46"/>
      <c r="K1124"/>
      <c r="L1124" s="10"/>
      <c r="M1124" s="13"/>
      <c r="N1124" s="13"/>
      <c r="O1124" s="13"/>
      <c r="P1124" s="13"/>
      <c r="Q1124" s="56"/>
      <c r="R1124" s="56"/>
      <c r="S1124" s="56"/>
      <c r="AR1124" s="8"/>
      <c r="AT1124"/>
      <c r="AU1124"/>
      <c r="AV1124"/>
      <c r="AW1124"/>
      <c r="AX1124"/>
      <c r="AY1124"/>
      <c r="AZ1124"/>
      <c r="BA1124"/>
      <c r="BB1124"/>
      <c r="BC1124"/>
    </row>
    <row r="1125" spans="1:55" s="27" customFormat="1" x14ac:dyDescent="0.25">
      <c r="A1125"/>
      <c r="B1125"/>
      <c r="C1125"/>
      <c r="D1125"/>
      <c r="E1125"/>
      <c r="F1125"/>
      <c r="G1125"/>
      <c r="H1125" s="10"/>
      <c r="I1125"/>
      <c r="J1125" s="46"/>
      <c r="K1125"/>
      <c r="L1125" s="10"/>
      <c r="M1125" s="13"/>
      <c r="N1125" s="13"/>
      <c r="O1125" s="13"/>
      <c r="P1125" s="13"/>
      <c r="Q1125" s="56"/>
      <c r="R1125" s="56"/>
      <c r="S1125" s="56"/>
      <c r="AR1125" s="8"/>
      <c r="AT1125"/>
      <c r="AU1125"/>
      <c r="AV1125"/>
      <c r="AW1125"/>
      <c r="AX1125"/>
      <c r="AY1125"/>
      <c r="AZ1125"/>
      <c r="BA1125"/>
      <c r="BB1125"/>
      <c r="BC1125"/>
    </row>
    <row r="1126" spans="1:55" s="27" customFormat="1" x14ac:dyDescent="0.25">
      <c r="A1126"/>
      <c r="B1126"/>
      <c r="C1126"/>
      <c r="D1126"/>
      <c r="E1126"/>
      <c r="F1126"/>
      <c r="G1126"/>
      <c r="H1126" s="10"/>
      <c r="I1126"/>
      <c r="J1126" s="46"/>
      <c r="K1126"/>
      <c r="L1126" s="10"/>
      <c r="M1126" s="13"/>
      <c r="N1126" s="13"/>
      <c r="O1126" s="13"/>
      <c r="P1126" s="13"/>
      <c r="Q1126" s="56"/>
      <c r="R1126" s="56"/>
      <c r="S1126" s="56"/>
      <c r="AR1126" s="8"/>
      <c r="AT1126"/>
      <c r="AU1126"/>
      <c r="AV1126"/>
      <c r="AW1126"/>
      <c r="AX1126"/>
      <c r="AY1126"/>
      <c r="AZ1126"/>
      <c r="BA1126"/>
      <c r="BB1126"/>
      <c r="BC1126"/>
    </row>
    <row r="1127" spans="1:55" s="27" customFormat="1" x14ac:dyDescent="0.25">
      <c r="A1127"/>
      <c r="B1127"/>
      <c r="C1127"/>
      <c r="D1127"/>
      <c r="E1127"/>
      <c r="F1127"/>
      <c r="G1127"/>
      <c r="H1127" s="10"/>
      <c r="I1127"/>
      <c r="J1127" s="46"/>
      <c r="K1127"/>
      <c r="L1127" s="10"/>
      <c r="M1127" s="13"/>
      <c r="N1127" s="13"/>
      <c r="O1127" s="13"/>
      <c r="P1127" s="13"/>
      <c r="Q1127" s="56"/>
      <c r="R1127" s="56"/>
      <c r="S1127" s="56"/>
      <c r="AR1127" s="8"/>
      <c r="AT1127"/>
      <c r="AU1127"/>
      <c r="AV1127"/>
      <c r="AW1127"/>
      <c r="AX1127"/>
      <c r="AY1127"/>
      <c r="AZ1127"/>
      <c r="BA1127"/>
      <c r="BB1127"/>
      <c r="BC1127"/>
    </row>
    <row r="1128" spans="1:55" s="27" customFormat="1" x14ac:dyDescent="0.25">
      <c r="A1128"/>
      <c r="B1128"/>
      <c r="C1128"/>
      <c r="D1128"/>
      <c r="E1128"/>
      <c r="F1128"/>
      <c r="G1128"/>
      <c r="H1128" s="10"/>
      <c r="I1128"/>
      <c r="J1128" s="46"/>
      <c r="K1128"/>
      <c r="L1128" s="10"/>
      <c r="M1128" s="13"/>
      <c r="N1128" s="13"/>
      <c r="O1128" s="13"/>
      <c r="P1128" s="13"/>
      <c r="Q1128" s="56"/>
      <c r="R1128" s="56"/>
      <c r="S1128" s="56"/>
      <c r="AR1128" s="8"/>
      <c r="AT1128"/>
      <c r="AU1128"/>
      <c r="AV1128"/>
      <c r="AW1128"/>
      <c r="AX1128"/>
      <c r="AY1128"/>
      <c r="AZ1128"/>
      <c r="BA1128"/>
      <c r="BB1128"/>
      <c r="BC1128"/>
    </row>
    <row r="1129" spans="1:55" s="27" customFormat="1" x14ac:dyDescent="0.25">
      <c r="A1129"/>
      <c r="B1129"/>
      <c r="C1129"/>
      <c r="D1129"/>
      <c r="E1129"/>
      <c r="F1129"/>
      <c r="G1129"/>
      <c r="H1129" s="10"/>
      <c r="I1129"/>
      <c r="J1129" s="46"/>
      <c r="K1129"/>
      <c r="L1129" s="10"/>
      <c r="M1129" s="13"/>
      <c r="N1129" s="13"/>
      <c r="O1129" s="13"/>
      <c r="P1129" s="13"/>
      <c r="Q1129" s="56"/>
      <c r="R1129" s="56"/>
      <c r="S1129" s="56"/>
      <c r="AR1129" s="8"/>
      <c r="AT1129"/>
      <c r="AU1129"/>
      <c r="AV1129"/>
      <c r="AW1129"/>
      <c r="AX1129"/>
      <c r="AY1129"/>
      <c r="AZ1129"/>
      <c r="BA1129"/>
      <c r="BB1129"/>
      <c r="BC1129"/>
    </row>
    <row r="1130" spans="1:55" s="27" customFormat="1" x14ac:dyDescent="0.25">
      <c r="A1130"/>
      <c r="B1130"/>
      <c r="C1130"/>
      <c r="D1130"/>
      <c r="E1130"/>
      <c r="F1130"/>
      <c r="G1130"/>
      <c r="H1130" s="10"/>
      <c r="I1130"/>
      <c r="J1130" s="46"/>
      <c r="K1130"/>
      <c r="L1130" s="10"/>
      <c r="M1130" s="13"/>
      <c r="N1130" s="13"/>
      <c r="O1130" s="13"/>
      <c r="P1130" s="13"/>
      <c r="Q1130" s="56"/>
      <c r="R1130" s="56"/>
      <c r="S1130" s="56"/>
      <c r="AR1130" s="8"/>
      <c r="AT1130"/>
      <c r="AU1130"/>
      <c r="AV1130"/>
      <c r="AW1130"/>
      <c r="AX1130"/>
      <c r="AY1130"/>
      <c r="AZ1130"/>
      <c r="BA1130"/>
      <c r="BB1130"/>
      <c r="BC1130"/>
    </row>
    <row r="1131" spans="1:55" s="27" customFormat="1" x14ac:dyDescent="0.25">
      <c r="A1131"/>
      <c r="B1131"/>
      <c r="C1131"/>
      <c r="D1131"/>
      <c r="E1131"/>
      <c r="F1131"/>
      <c r="G1131"/>
      <c r="H1131" s="10"/>
      <c r="I1131"/>
      <c r="J1131" s="46"/>
      <c r="K1131"/>
      <c r="L1131" s="10"/>
      <c r="M1131" s="13"/>
      <c r="N1131" s="13"/>
      <c r="O1131" s="13"/>
      <c r="P1131" s="13"/>
      <c r="Q1131" s="56"/>
      <c r="R1131" s="56"/>
      <c r="S1131" s="56"/>
      <c r="AR1131" s="8"/>
      <c r="AT1131"/>
      <c r="AU1131"/>
      <c r="AV1131"/>
      <c r="AW1131"/>
      <c r="AX1131"/>
      <c r="AY1131"/>
      <c r="AZ1131"/>
      <c r="BA1131"/>
      <c r="BB1131"/>
      <c r="BC1131"/>
    </row>
    <row r="1132" spans="1:55" s="27" customFormat="1" x14ac:dyDescent="0.25">
      <c r="A1132"/>
      <c r="B1132"/>
      <c r="C1132"/>
      <c r="D1132"/>
      <c r="E1132"/>
      <c r="F1132"/>
      <c r="G1132"/>
      <c r="H1132" s="10"/>
      <c r="I1132"/>
      <c r="J1132" s="46"/>
      <c r="K1132"/>
      <c r="L1132" s="10"/>
      <c r="M1132" s="13"/>
      <c r="N1132" s="13"/>
      <c r="O1132" s="13"/>
      <c r="P1132" s="13"/>
      <c r="Q1132" s="56"/>
      <c r="R1132" s="56"/>
      <c r="S1132" s="56"/>
      <c r="AR1132" s="8"/>
      <c r="AT1132"/>
      <c r="AU1132"/>
      <c r="AV1132"/>
      <c r="AW1132"/>
      <c r="AX1132"/>
      <c r="AY1132"/>
      <c r="AZ1132"/>
      <c r="BA1132"/>
      <c r="BB1132"/>
      <c r="BC1132"/>
    </row>
    <row r="1133" spans="1:55" s="27" customFormat="1" x14ac:dyDescent="0.25">
      <c r="A1133"/>
      <c r="B1133"/>
      <c r="C1133"/>
      <c r="D1133"/>
      <c r="E1133"/>
      <c r="F1133"/>
      <c r="G1133"/>
      <c r="H1133" s="10"/>
      <c r="I1133"/>
      <c r="J1133" s="46"/>
      <c r="K1133"/>
      <c r="L1133" s="10"/>
      <c r="M1133" s="13"/>
      <c r="N1133" s="13"/>
      <c r="O1133" s="13"/>
      <c r="P1133" s="13"/>
      <c r="Q1133" s="56"/>
      <c r="R1133" s="56"/>
      <c r="S1133" s="56"/>
      <c r="AR1133" s="8"/>
      <c r="AT1133"/>
      <c r="AU1133"/>
      <c r="AV1133"/>
      <c r="AW1133"/>
      <c r="AX1133"/>
      <c r="AY1133"/>
      <c r="AZ1133"/>
      <c r="BA1133"/>
      <c r="BB1133"/>
      <c r="BC1133"/>
    </row>
    <row r="1134" spans="1:55" s="27" customFormat="1" x14ac:dyDescent="0.25">
      <c r="A1134"/>
      <c r="B1134"/>
      <c r="C1134"/>
      <c r="D1134"/>
      <c r="E1134"/>
      <c r="F1134"/>
      <c r="G1134"/>
      <c r="H1134" s="10"/>
      <c r="I1134"/>
      <c r="J1134" s="46"/>
      <c r="K1134"/>
      <c r="L1134" s="10"/>
      <c r="M1134" s="13"/>
      <c r="N1134" s="13"/>
      <c r="O1134" s="13"/>
      <c r="P1134" s="13"/>
      <c r="Q1134" s="56"/>
      <c r="R1134" s="56"/>
      <c r="S1134" s="56"/>
      <c r="AR1134" s="8"/>
      <c r="AT1134"/>
      <c r="AU1134"/>
      <c r="AV1134"/>
      <c r="AW1134"/>
      <c r="AX1134"/>
      <c r="AY1134"/>
      <c r="AZ1134"/>
      <c r="BA1134"/>
      <c r="BB1134"/>
      <c r="BC1134"/>
    </row>
    <row r="1135" spans="1:55" s="27" customFormat="1" x14ac:dyDescent="0.25">
      <c r="A1135"/>
      <c r="B1135"/>
      <c r="C1135"/>
      <c r="D1135"/>
      <c r="E1135"/>
      <c r="F1135"/>
      <c r="G1135"/>
      <c r="H1135" s="10"/>
      <c r="I1135"/>
      <c r="J1135" s="46"/>
      <c r="K1135"/>
      <c r="L1135" s="10"/>
      <c r="M1135" s="13"/>
      <c r="N1135" s="13"/>
      <c r="O1135" s="13"/>
      <c r="P1135" s="13"/>
      <c r="Q1135" s="56"/>
      <c r="R1135" s="56"/>
      <c r="S1135" s="56"/>
      <c r="AR1135" s="8"/>
      <c r="AT1135"/>
      <c r="AU1135"/>
      <c r="AV1135"/>
      <c r="AW1135"/>
      <c r="AX1135"/>
      <c r="AY1135"/>
      <c r="AZ1135"/>
      <c r="BA1135"/>
      <c r="BB1135"/>
      <c r="BC1135"/>
    </row>
    <row r="1136" spans="1:55" s="27" customFormat="1" x14ac:dyDescent="0.25">
      <c r="A1136"/>
      <c r="B1136"/>
      <c r="C1136"/>
      <c r="D1136"/>
      <c r="E1136"/>
      <c r="F1136"/>
      <c r="G1136"/>
      <c r="H1136" s="10"/>
      <c r="I1136"/>
      <c r="J1136" s="46"/>
      <c r="K1136"/>
      <c r="L1136" s="10"/>
      <c r="M1136" s="13"/>
      <c r="N1136" s="13"/>
      <c r="O1136" s="13"/>
      <c r="P1136" s="13"/>
      <c r="Q1136" s="56"/>
      <c r="R1136" s="56"/>
      <c r="S1136" s="56"/>
      <c r="AR1136" s="8"/>
      <c r="AT1136"/>
      <c r="AU1136"/>
      <c r="AV1136"/>
      <c r="AW1136"/>
      <c r="AX1136"/>
      <c r="AY1136"/>
      <c r="AZ1136"/>
      <c r="BA1136"/>
      <c r="BB1136"/>
      <c r="BC1136"/>
    </row>
    <row r="1137" spans="1:55" s="27" customFormat="1" x14ac:dyDescent="0.25">
      <c r="A1137"/>
      <c r="B1137"/>
      <c r="C1137"/>
      <c r="D1137"/>
      <c r="E1137"/>
      <c r="F1137"/>
      <c r="G1137"/>
      <c r="H1137" s="10"/>
      <c r="I1137"/>
      <c r="J1137" s="46"/>
      <c r="K1137"/>
      <c r="L1137" s="10"/>
      <c r="M1137" s="13"/>
      <c r="N1137" s="13"/>
      <c r="O1137" s="13"/>
      <c r="P1137" s="13"/>
      <c r="Q1137" s="56"/>
      <c r="R1137" s="56"/>
      <c r="S1137" s="56"/>
      <c r="AR1137" s="8"/>
      <c r="AT1137"/>
      <c r="AU1137"/>
      <c r="AV1137"/>
      <c r="AW1137"/>
      <c r="AX1137"/>
      <c r="AY1137"/>
      <c r="AZ1137"/>
      <c r="BA1137"/>
      <c r="BB1137"/>
      <c r="BC1137"/>
    </row>
    <row r="1138" spans="1:55" s="27" customFormat="1" x14ac:dyDescent="0.25">
      <c r="A1138"/>
      <c r="B1138"/>
      <c r="C1138"/>
      <c r="D1138"/>
      <c r="E1138"/>
      <c r="F1138"/>
      <c r="G1138"/>
      <c r="H1138" s="10"/>
      <c r="I1138"/>
      <c r="J1138" s="46"/>
      <c r="K1138"/>
      <c r="L1138" s="10"/>
      <c r="M1138" s="13"/>
      <c r="N1138" s="13"/>
      <c r="O1138" s="13"/>
      <c r="P1138" s="13"/>
      <c r="Q1138" s="56"/>
      <c r="R1138" s="56"/>
      <c r="S1138" s="56"/>
      <c r="AR1138" s="8"/>
      <c r="AT1138"/>
      <c r="AU1138"/>
      <c r="AV1138"/>
      <c r="AW1138"/>
      <c r="AX1138"/>
      <c r="AY1138"/>
      <c r="AZ1138"/>
      <c r="BA1138"/>
      <c r="BB1138"/>
      <c r="BC1138"/>
    </row>
    <row r="1139" spans="1:55" s="27" customFormat="1" x14ac:dyDescent="0.25">
      <c r="A1139"/>
      <c r="B1139"/>
      <c r="C1139"/>
      <c r="D1139"/>
      <c r="E1139"/>
      <c r="F1139"/>
      <c r="G1139"/>
      <c r="H1139" s="10"/>
      <c r="I1139"/>
      <c r="J1139" s="46"/>
      <c r="K1139"/>
      <c r="L1139" s="10"/>
      <c r="M1139" s="13"/>
      <c r="N1139" s="13"/>
      <c r="O1139" s="13"/>
      <c r="P1139" s="13"/>
      <c r="Q1139" s="56"/>
      <c r="R1139" s="56"/>
      <c r="S1139" s="56"/>
      <c r="AR1139" s="8"/>
      <c r="AT1139"/>
      <c r="AU1139"/>
      <c r="AV1139"/>
      <c r="AW1139"/>
      <c r="AX1139"/>
      <c r="AY1139"/>
      <c r="AZ1139"/>
      <c r="BA1139"/>
      <c r="BB1139"/>
      <c r="BC1139"/>
    </row>
    <row r="1140" spans="1:55" s="27" customFormat="1" x14ac:dyDescent="0.25">
      <c r="A1140"/>
      <c r="B1140"/>
      <c r="C1140"/>
      <c r="D1140"/>
      <c r="E1140"/>
      <c r="F1140"/>
      <c r="G1140"/>
      <c r="H1140" s="10"/>
      <c r="I1140"/>
      <c r="J1140" s="46"/>
      <c r="K1140"/>
      <c r="L1140" s="10"/>
      <c r="M1140" s="13"/>
      <c r="N1140" s="13"/>
      <c r="O1140" s="13"/>
      <c r="P1140" s="13"/>
      <c r="Q1140" s="56"/>
      <c r="R1140" s="56"/>
      <c r="S1140" s="56"/>
      <c r="AR1140" s="8"/>
      <c r="AT1140"/>
      <c r="AU1140"/>
      <c r="AV1140"/>
      <c r="AW1140"/>
      <c r="AX1140"/>
      <c r="AY1140"/>
      <c r="AZ1140"/>
      <c r="BA1140"/>
      <c r="BB1140"/>
      <c r="BC1140"/>
    </row>
    <row r="1141" spans="1:55" s="27" customFormat="1" x14ac:dyDescent="0.25">
      <c r="A1141"/>
      <c r="B1141"/>
      <c r="C1141"/>
      <c r="D1141"/>
      <c r="E1141"/>
      <c r="F1141"/>
      <c r="G1141"/>
      <c r="H1141" s="10"/>
      <c r="I1141"/>
      <c r="J1141" s="46"/>
      <c r="K1141"/>
      <c r="L1141" s="10"/>
      <c r="M1141" s="13"/>
      <c r="N1141" s="13"/>
      <c r="O1141" s="13"/>
      <c r="P1141" s="13"/>
      <c r="Q1141" s="56"/>
      <c r="R1141" s="56"/>
      <c r="S1141" s="56"/>
      <c r="AR1141" s="8"/>
      <c r="AT1141"/>
      <c r="AU1141"/>
      <c r="AV1141"/>
      <c r="AW1141"/>
      <c r="AX1141"/>
      <c r="AY1141"/>
      <c r="AZ1141"/>
      <c r="BA1141"/>
      <c r="BB1141"/>
      <c r="BC1141"/>
    </row>
    <row r="1142" spans="1:55" s="27" customFormat="1" x14ac:dyDescent="0.25">
      <c r="A1142"/>
      <c r="B1142"/>
      <c r="C1142"/>
      <c r="D1142"/>
      <c r="E1142"/>
      <c r="F1142"/>
      <c r="G1142"/>
      <c r="H1142" s="10"/>
      <c r="I1142"/>
      <c r="J1142" s="46"/>
      <c r="K1142"/>
      <c r="L1142" s="10"/>
      <c r="M1142" s="13"/>
      <c r="N1142" s="13"/>
      <c r="O1142" s="13"/>
      <c r="P1142" s="13"/>
      <c r="Q1142" s="56"/>
      <c r="R1142" s="56"/>
      <c r="S1142" s="56"/>
      <c r="AR1142" s="8"/>
      <c r="AT1142"/>
      <c r="AU1142"/>
      <c r="AV1142"/>
      <c r="AW1142"/>
      <c r="AX1142"/>
      <c r="AY1142"/>
      <c r="AZ1142"/>
      <c r="BA1142"/>
      <c r="BB1142"/>
      <c r="BC1142"/>
    </row>
    <row r="1143" spans="1:55" s="27" customFormat="1" x14ac:dyDescent="0.25">
      <c r="A1143"/>
      <c r="B1143"/>
      <c r="C1143"/>
      <c r="D1143"/>
      <c r="E1143"/>
      <c r="F1143"/>
      <c r="G1143"/>
      <c r="H1143" s="10"/>
      <c r="I1143"/>
      <c r="J1143" s="46"/>
      <c r="K1143"/>
      <c r="L1143" s="10"/>
      <c r="M1143" s="13"/>
      <c r="N1143" s="13"/>
      <c r="O1143" s="13"/>
      <c r="P1143" s="13"/>
      <c r="Q1143" s="56"/>
      <c r="R1143" s="56"/>
      <c r="S1143" s="56"/>
      <c r="AR1143" s="8"/>
      <c r="AT1143"/>
      <c r="AU1143"/>
      <c r="AV1143"/>
      <c r="AW1143"/>
      <c r="AX1143"/>
      <c r="AY1143"/>
      <c r="AZ1143"/>
      <c r="BA1143"/>
      <c r="BB1143"/>
      <c r="BC1143"/>
    </row>
    <row r="1144" spans="1:55" s="27" customFormat="1" x14ac:dyDescent="0.25">
      <c r="A1144"/>
      <c r="B1144"/>
      <c r="C1144"/>
      <c r="D1144"/>
      <c r="E1144"/>
      <c r="F1144"/>
      <c r="G1144"/>
      <c r="H1144" s="10"/>
      <c r="I1144"/>
      <c r="J1144" s="46"/>
      <c r="K1144"/>
      <c r="L1144" s="10"/>
      <c r="M1144" s="13"/>
      <c r="N1144" s="13"/>
      <c r="O1144" s="13"/>
      <c r="P1144" s="13"/>
      <c r="Q1144" s="56"/>
      <c r="R1144" s="56"/>
      <c r="S1144" s="56"/>
      <c r="AR1144" s="8"/>
      <c r="AT1144"/>
      <c r="AU1144"/>
      <c r="AV1144"/>
      <c r="AW1144"/>
      <c r="AX1144"/>
      <c r="AY1144"/>
      <c r="AZ1144"/>
      <c r="BA1144"/>
      <c r="BB1144"/>
      <c r="BC1144"/>
    </row>
    <row r="1145" spans="1:55" s="27" customFormat="1" x14ac:dyDescent="0.25">
      <c r="A1145"/>
      <c r="B1145"/>
      <c r="C1145"/>
      <c r="D1145"/>
      <c r="E1145"/>
      <c r="F1145"/>
      <c r="G1145"/>
      <c r="H1145" s="10"/>
      <c r="I1145"/>
      <c r="J1145" s="46"/>
      <c r="K1145"/>
      <c r="L1145" s="10"/>
      <c r="M1145" s="13"/>
      <c r="N1145" s="13"/>
      <c r="O1145" s="13"/>
      <c r="P1145" s="13"/>
      <c r="Q1145" s="56"/>
      <c r="R1145" s="56"/>
      <c r="S1145" s="56"/>
      <c r="AR1145" s="8"/>
      <c r="AT1145"/>
      <c r="AU1145"/>
      <c r="AV1145"/>
      <c r="AW1145"/>
      <c r="AX1145"/>
      <c r="AY1145"/>
      <c r="AZ1145"/>
      <c r="BA1145"/>
      <c r="BB1145"/>
      <c r="BC1145"/>
    </row>
    <row r="1146" spans="1:55" s="27" customFormat="1" x14ac:dyDescent="0.25">
      <c r="A1146"/>
      <c r="B1146"/>
      <c r="C1146"/>
      <c r="D1146"/>
      <c r="E1146"/>
      <c r="F1146"/>
      <c r="G1146"/>
      <c r="H1146" s="10"/>
      <c r="I1146"/>
      <c r="J1146" s="46"/>
      <c r="K1146"/>
      <c r="L1146" s="10"/>
      <c r="M1146" s="13"/>
      <c r="N1146" s="13"/>
      <c r="O1146" s="13"/>
      <c r="P1146" s="13"/>
      <c r="Q1146" s="56"/>
      <c r="R1146" s="56"/>
      <c r="S1146" s="56"/>
      <c r="AR1146" s="8"/>
      <c r="AT1146"/>
      <c r="AU1146"/>
      <c r="AV1146"/>
      <c r="AW1146"/>
      <c r="AX1146"/>
      <c r="AY1146"/>
      <c r="AZ1146"/>
      <c r="BA1146"/>
      <c r="BB1146"/>
      <c r="BC1146"/>
    </row>
    <row r="1147" spans="1:55" s="27" customFormat="1" x14ac:dyDescent="0.25">
      <c r="A1147"/>
      <c r="B1147"/>
      <c r="C1147"/>
      <c r="D1147"/>
      <c r="E1147"/>
      <c r="F1147"/>
      <c r="G1147"/>
      <c r="H1147" s="10"/>
      <c r="I1147"/>
      <c r="J1147" s="46"/>
      <c r="K1147"/>
      <c r="L1147" s="10"/>
      <c r="M1147" s="13"/>
      <c r="N1147" s="13"/>
      <c r="O1147" s="13"/>
      <c r="P1147" s="13"/>
      <c r="Q1147" s="56"/>
      <c r="R1147" s="56"/>
      <c r="S1147" s="56"/>
      <c r="AR1147" s="8"/>
      <c r="AT1147"/>
      <c r="AU1147"/>
      <c r="AV1147"/>
      <c r="AW1147"/>
      <c r="AX1147"/>
      <c r="AY1147"/>
      <c r="AZ1147"/>
      <c r="BA1147"/>
      <c r="BB1147"/>
      <c r="BC1147"/>
    </row>
    <row r="1148" spans="1:55" s="27" customFormat="1" x14ac:dyDescent="0.25">
      <c r="A1148"/>
      <c r="B1148"/>
      <c r="C1148"/>
      <c r="D1148"/>
      <c r="E1148"/>
      <c r="F1148"/>
      <c r="G1148"/>
      <c r="H1148" s="10"/>
      <c r="I1148"/>
      <c r="J1148" s="46"/>
      <c r="K1148"/>
      <c r="L1148" s="10"/>
      <c r="M1148" s="13"/>
      <c r="N1148" s="13"/>
      <c r="O1148" s="13"/>
      <c r="P1148" s="13"/>
      <c r="Q1148" s="56"/>
      <c r="R1148" s="56"/>
      <c r="S1148" s="56"/>
      <c r="AR1148" s="8"/>
      <c r="AT1148"/>
      <c r="AU1148"/>
      <c r="AV1148"/>
      <c r="AW1148"/>
      <c r="AX1148"/>
      <c r="AY1148"/>
      <c r="AZ1148"/>
      <c r="BA1148"/>
      <c r="BB1148"/>
      <c r="BC1148"/>
    </row>
    <row r="1149" spans="1:55" s="27" customFormat="1" x14ac:dyDescent="0.25">
      <c r="A1149"/>
      <c r="B1149"/>
      <c r="C1149"/>
      <c r="D1149"/>
      <c r="E1149"/>
      <c r="F1149"/>
      <c r="G1149"/>
      <c r="H1149" s="10"/>
      <c r="I1149"/>
      <c r="J1149" s="46"/>
      <c r="K1149"/>
      <c r="L1149" s="10"/>
      <c r="M1149" s="13"/>
      <c r="N1149" s="13"/>
      <c r="O1149" s="13"/>
      <c r="P1149" s="13"/>
      <c r="Q1149" s="56"/>
      <c r="R1149" s="56"/>
      <c r="S1149" s="56"/>
      <c r="AR1149" s="8"/>
      <c r="AT1149"/>
      <c r="AU1149"/>
      <c r="AV1149"/>
      <c r="AW1149"/>
      <c r="AX1149"/>
      <c r="AY1149"/>
      <c r="AZ1149"/>
      <c r="BA1149"/>
      <c r="BB1149"/>
      <c r="BC1149"/>
    </row>
    <row r="1150" spans="1:55" s="27" customFormat="1" x14ac:dyDescent="0.25">
      <c r="A1150"/>
      <c r="B1150"/>
      <c r="C1150"/>
      <c r="D1150"/>
      <c r="E1150"/>
      <c r="F1150"/>
      <c r="G1150"/>
      <c r="H1150" s="10"/>
      <c r="I1150"/>
      <c r="J1150" s="46"/>
      <c r="K1150"/>
      <c r="L1150" s="10"/>
      <c r="M1150" s="13"/>
      <c r="N1150" s="13"/>
      <c r="O1150" s="13"/>
      <c r="P1150" s="13"/>
      <c r="Q1150" s="56"/>
      <c r="R1150" s="56"/>
      <c r="S1150" s="56"/>
      <c r="AR1150" s="8"/>
      <c r="AT1150"/>
      <c r="AU1150"/>
      <c r="AV1150"/>
      <c r="AW1150"/>
      <c r="AX1150"/>
      <c r="AY1150"/>
      <c r="AZ1150"/>
      <c r="BA1150"/>
      <c r="BB1150"/>
      <c r="BC1150"/>
    </row>
    <row r="1151" spans="1:55" s="27" customFormat="1" x14ac:dyDescent="0.25">
      <c r="A1151"/>
      <c r="B1151"/>
      <c r="C1151"/>
      <c r="D1151"/>
      <c r="E1151"/>
      <c r="F1151"/>
      <c r="G1151"/>
      <c r="H1151" s="10"/>
      <c r="I1151"/>
      <c r="J1151" s="46"/>
      <c r="K1151"/>
      <c r="L1151" s="10"/>
      <c r="M1151" s="13"/>
      <c r="N1151" s="13"/>
      <c r="O1151" s="13"/>
      <c r="P1151" s="13"/>
      <c r="Q1151" s="56"/>
      <c r="R1151" s="56"/>
      <c r="S1151" s="56"/>
      <c r="AR1151" s="8"/>
      <c r="AT1151"/>
      <c r="AU1151"/>
      <c r="AV1151"/>
      <c r="AW1151"/>
      <c r="AX1151"/>
      <c r="AY1151"/>
      <c r="AZ1151"/>
      <c r="BA1151"/>
      <c r="BB1151"/>
      <c r="BC1151"/>
    </row>
    <row r="1152" spans="1:55" s="27" customFormat="1" x14ac:dyDescent="0.25">
      <c r="A1152"/>
      <c r="B1152"/>
      <c r="C1152"/>
      <c r="D1152"/>
      <c r="E1152"/>
      <c r="F1152"/>
      <c r="G1152"/>
      <c r="H1152" s="10"/>
      <c r="I1152"/>
      <c r="J1152" s="46"/>
      <c r="K1152"/>
      <c r="L1152" s="10"/>
      <c r="M1152" s="13"/>
      <c r="N1152" s="13"/>
      <c r="O1152" s="13"/>
      <c r="P1152" s="13"/>
      <c r="Q1152" s="56"/>
      <c r="R1152" s="56"/>
      <c r="S1152" s="56"/>
      <c r="AR1152" s="8"/>
      <c r="AT1152"/>
      <c r="AU1152"/>
      <c r="AV1152"/>
      <c r="AW1152"/>
      <c r="AX1152"/>
      <c r="AY1152"/>
      <c r="AZ1152"/>
      <c r="BA1152"/>
      <c r="BB1152"/>
      <c r="BC1152"/>
    </row>
    <row r="1153" spans="1:55" s="27" customFormat="1" x14ac:dyDescent="0.25">
      <c r="A1153"/>
      <c r="B1153"/>
      <c r="C1153"/>
      <c r="D1153"/>
      <c r="E1153"/>
      <c r="F1153"/>
      <c r="G1153"/>
      <c r="H1153" s="10"/>
      <c r="I1153"/>
      <c r="J1153" s="46"/>
      <c r="K1153"/>
      <c r="L1153" s="10"/>
      <c r="M1153" s="13"/>
      <c r="N1153" s="13"/>
      <c r="O1153" s="13"/>
      <c r="P1153" s="13"/>
      <c r="Q1153" s="56"/>
      <c r="R1153" s="56"/>
      <c r="S1153" s="56"/>
      <c r="AR1153" s="8"/>
      <c r="AT1153"/>
      <c r="AU1153"/>
      <c r="AV1153"/>
      <c r="AW1153"/>
      <c r="AX1153"/>
      <c r="AY1153"/>
      <c r="AZ1153"/>
      <c r="BA1153"/>
      <c r="BB1153"/>
      <c r="BC1153"/>
    </row>
    <row r="1154" spans="1:55" s="27" customFormat="1" x14ac:dyDescent="0.25">
      <c r="A1154"/>
      <c r="B1154"/>
      <c r="C1154"/>
      <c r="D1154"/>
      <c r="E1154"/>
      <c r="F1154"/>
      <c r="G1154"/>
      <c r="H1154" s="10"/>
      <c r="I1154"/>
      <c r="J1154" s="46"/>
      <c r="K1154"/>
      <c r="L1154" s="10"/>
      <c r="M1154" s="13"/>
      <c r="N1154" s="13"/>
      <c r="O1154" s="13"/>
      <c r="P1154" s="13"/>
      <c r="Q1154" s="56"/>
      <c r="R1154" s="56"/>
      <c r="S1154" s="56"/>
      <c r="AR1154" s="8"/>
      <c r="AT1154"/>
      <c r="AU1154"/>
      <c r="AV1154"/>
      <c r="AW1154"/>
      <c r="AX1154"/>
      <c r="AY1154"/>
      <c r="AZ1154"/>
      <c r="BA1154"/>
      <c r="BB1154"/>
      <c r="BC1154"/>
    </row>
    <row r="1155" spans="1:55" s="27" customFormat="1" x14ac:dyDescent="0.25">
      <c r="A1155"/>
      <c r="B1155"/>
      <c r="C1155"/>
      <c r="D1155"/>
      <c r="E1155"/>
      <c r="F1155"/>
      <c r="G1155"/>
      <c r="H1155" s="10"/>
      <c r="I1155"/>
      <c r="J1155" s="46"/>
      <c r="K1155"/>
      <c r="L1155" s="10"/>
      <c r="M1155" s="13"/>
      <c r="N1155" s="13"/>
      <c r="O1155" s="13"/>
      <c r="P1155" s="13"/>
      <c r="Q1155" s="56"/>
      <c r="R1155" s="56"/>
      <c r="S1155" s="56"/>
      <c r="AR1155" s="8"/>
      <c r="AT1155"/>
      <c r="AU1155"/>
      <c r="AV1155"/>
      <c r="AW1155"/>
      <c r="AX1155"/>
      <c r="AY1155"/>
      <c r="AZ1155"/>
      <c r="BA1155"/>
      <c r="BB1155"/>
      <c r="BC1155"/>
    </row>
    <row r="1156" spans="1:55" s="27" customFormat="1" x14ac:dyDescent="0.25">
      <c r="A1156"/>
      <c r="B1156"/>
      <c r="C1156"/>
      <c r="D1156"/>
      <c r="E1156"/>
      <c r="F1156"/>
      <c r="G1156"/>
      <c r="H1156" s="10"/>
      <c r="I1156"/>
      <c r="J1156" s="46"/>
      <c r="K1156"/>
      <c r="L1156" s="10"/>
      <c r="M1156" s="13"/>
      <c r="N1156" s="13"/>
      <c r="O1156" s="13"/>
      <c r="P1156" s="13"/>
      <c r="Q1156" s="56"/>
      <c r="R1156" s="56"/>
      <c r="S1156" s="56"/>
      <c r="AR1156" s="8"/>
      <c r="AT1156"/>
      <c r="AU1156"/>
      <c r="AV1156"/>
      <c r="AW1156"/>
      <c r="AX1156"/>
      <c r="AY1156"/>
      <c r="AZ1156"/>
      <c r="BA1156"/>
      <c r="BB1156"/>
      <c r="BC1156"/>
    </row>
    <row r="1157" spans="1:55" s="27" customFormat="1" x14ac:dyDescent="0.25">
      <c r="A1157"/>
      <c r="B1157"/>
      <c r="C1157"/>
      <c r="D1157"/>
      <c r="E1157"/>
      <c r="F1157"/>
      <c r="G1157"/>
      <c r="H1157" s="10"/>
      <c r="I1157"/>
      <c r="J1157" s="46"/>
      <c r="K1157"/>
      <c r="L1157" s="10"/>
      <c r="M1157" s="13"/>
      <c r="N1157" s="13"/>
      <c r="O1157" s="13"/>
      <c r="P1157" s="13"/>
      <c r="Q1157" s="56"/>
      <c r="R1157" s="56"/>
      <c r="S1157" s="56"/>
      <c r="AR1157" s="8"/>
      <c r="AT1157"/>
      <c r="AU1157"/>
      <c r="AV1157"/>
      <c r="AW1157"/>
      <c r="AX1157"/>
      <c r="AY1157"/>
      <c r="AZ1157"/>
      <c r="BA1157"/>
      <c r="BB1157"/>
      <c r="BC1157"/>
    </row>
    <row r="1158" spans="1:55" s="27" customFormat="1" x14ac:dyDescent="0.25">
      <c r="A1158"/>
      <c r="B1158"/>
      <c r="C1158"/>
      <c r="D1158"/>
      <c r="E1158"/>
      <c r="F1158"/>
      <c r="G1158"/>
      <c r="H1158" s="10"/>
      <c r="I1158"/>
      <c r="J1158" s="46"/>
      <c r="K1158"/>
      <c r="L1158" s="10"/>
      <c r="M1158" s="13"/>
      <c r="N1158" s="13"/>
      <c r="O1158" s="13"/>
      <c r="P1158" s="13"/>
      <c r="Q1158" s="56"/>
      <c r="R1158" s="56"/>
      <c r="S1158" s="56"/>
      <c r="AR1158" s="8"/>
      <c r="AT1158"/>
      <c r="AU1158"/>
      <c r="AV1158"/>
      <c r="AW1158"/>
      <c r="AX1158"/>
      <c r="AY1158"/>
      <c r="AZ1158"/>
      <c r="BA1158"/>
      <c r="BB1158"/>
      <c r="BC1158"/>
    </row>
    <row r="1159" spans="1:55" s="27" customFormat="1" x14ac:dyDescent="0.25">
      <c r="A1159"/>
      <c r="B1159"/>
      <c r="C1159"/>
      <c r="D1159"/>
      <c r="E1159"/>
      <c r="F1159"/>
      <c r="G1159"/>
      <c r="H1159" s="10"/>
      <c r="I1159"/>
      <c r="J1159" s="46"/>
      <c r="K1159"/>
      <c r="L1159" s="10"/>
      <c r="M1159" s="13"/>
      <c r="N1159" s="13"/>
      <c r="O1159" s="13"/>
      <c r="P1159" s="13"/>
      <c r="Q1159" s="56"/>
      <c r="R1159" s="56"/>
      <c r="S1159" s="56"/>
      <c r="AR1159" s="8"/>
      <c r="AT1159"/>
      <c r="AU1159"/>
      <c r="AV1159"/>
      <c r="AW1159"/>
      <c r="AX1159"/>
      <c r="AY1159"/>
      <c r="AZ1159"/>
      <c r="BA1159"/>
      <c r="BB1159"/>
      <c r="BC1159"/>
    </row>
    <row r="1160" spans="1:55" s="27" customFormat="1" x14ac:dyDescent="0.25">
      <c r="A1160"/>
      <c r="B1160"/>
      <c r="C1160"/>
      <c r="D1160"/>
      <c r="E1160"/>
      <c r="F1160"/>
      <c r="G1160"/>
      <c r="H1160" s="10"/>
      <c r="I1160"/>
      <c r="J1160" s="46"/>
      <c r="K1160"/>
      <c r="L1160" s="10"/>
      <c r="M1160" s="13"/>
      <c r="N1160" s="13"/>
      <c r="O1160" s="13"/>
      <c r="P1160" s="13"/>
      <c r="Q1160" s="56"/>
      <c r="R1160" s="56"/>
      <c r="S1160" s="56"/>
      <c r="AR1160" s="8"/>
      <c r="AT1160"/>
      <c r="AU1160"/>
      <c r="AV1160"/>
      <c r="AW1160"/>
      <c r="AX1160"/>
      <c r="AY1160"/>
      <c r="AZ1160"/>
      <c r="BA1160"/>
      <c r="BB1160"/>
      <c r="BC1160"/>
    </row>
    <row r="1161" spans="1:55" s="27" customFormat="1" x14ac:dyDescent="0.25">
      <c r="A1161"/>
      <c r="B1161"/>
      <c r="C1161"/>
      <c r="D1161"/>
      <c r="E1161"/>
      <c r="F1161"/>
      <c r="G1161"/>
      <c r="H1161" s="10"/>
      <c r="I1161"/>
      <c r="J1161" s="46"/>
      <c r="K1161"/>
      <c r="L1161" s="10"/>
      <c r="M1161" s="13"/>
      <c r="N1161" s="13"/>
      <c r="O1161" s="13"/>
      <c r="P1161" s="13"/>
      <c r="Q1161" s="56"/>
      <c r="R1161" s="56"/>
      <c r="S1161" s="56"/>
      <c r="AR1161" s="8"/>
      <c r="AT1161"/>
      <c r="AU1161"/>
      <c r="AV1161"/>
      <c r="AW1161"/>
      <c r="AX1161"/>
      <c r="AY1161"/>
      <c r="AZ1161"/>
      <c r="BA1161"/>
      <c r="BB1161"/>
      <c r="BC1161"/>
    </row>
    <row r="1162" spans="1:55" s="27" customFormat="1" x14ac:dyDescent="0.25">
      <c r="A1162"/>
      <c r="B1162"/>
      <c r="C1162"/>
      <c r="D1162"/>
      <c r="E1162"/>
      <c r="F1162"/>
      <c r="G1162"/>
      <c r="H1162" s="10"/>
      <c r="I1162"/>
      <c r="J1162" s="46"/>
      <c r="K1162"/>
      <c r="L1162" s="10"/>
      <c r="M1162" s="13"/>
      <c r="N1162" s="13"/>
      <c r="O1162" s="13"/>
      <c r="P1162" s="13"/>
      <c r="Q1162" s="56"/>
      <c r="R1162" s="56"/>
      <c r="S1162" s="56"/>
      <c r="AR1162" s="8"/>
      <c r="AT1162"/>
      <c r="AU1162"/>
      <c r="AV1162"/>
      <c r="AW1162"/>
      <c r="AX1162"/>
      <c r="AY1162"/>
      <c r="AZ1162"/>
      <c r="BA1162"/>
      <c r="BB1162"/>
      <c r="BC1162"/>
    </row>
    <row r="1163" spans="1:55" s="27" customFormat="1" x14ac:dyDescent="0.25">
      <c r="A1163"/>
      <c r="B1163"/>
      <c r="C1163"/>
      <c r="D1163"/>
      <c r="E1163"/>
      <c r="F1163"/>
      <c r="G1163"/>
      <c r="H1163" s="10"/>
      <c r="I1163"/>
      <c r="J1163" s="46"/>
      <c r="K1163"/>
      <c r="L1163" s="10"/>
      <c r="M1163" s="13"/>
      <c r="N1163" s="13"/>
      <c r="O1163" s="13"/>
      <c r="P1163" s="13"/>
      <c r="Q1163" s="56"/>
      <c r="R1163" s="56"/>
      <c r="S1163" s="56"/>
      <c r="AR1163" s="8"/>
      <c r="AT1163"/>
      <c r="AU1163"/>
      <c r="AV1163"/>
      <c r="AW1163"/>
      <c r="AX1163"/>
      <c r="AY1163"/>
      <c r="AZ1163"/>
      <c r="BA1163"/>
      <c r="BB1163"/>
      <c r="BC1163"/>
    </row>
    <row r="1164" spans="1:55" s="27" customFormat="1" x14ac:dyDescent="0.25">
      <c r="A1164"/>
      <c r="B1164"/>
      <c r="C1164"/>
      <c r="D1164"/>
      <c r="E1164"/>
      <c r="F1164"/>
      <c r="G1164"/>
      <c r="H1164" s="10"/>
      <c r="I1164"/>
      <c r="J1164" s="46"/>
      <c r="K1164"/>
      <c r="L1164" s="10"/>
      <c r="M1164" s="13"/>
      <c r="N1164" s="13"/>
      <c r="O1164" s="13"/>
      <c r="P1164" s="13"/>
      <c r="Q1164" s="56"/>
      <c r="R1164" s="56"/>
      <c r="S1164" s="56"/>
      <c r="AR1164" s="8"/>
      <c r="AT1164"/>
      <c r="AU1164"/>
      <c r="AV1164"/>
      <c r="AW1164"/>
      <c r="AX1164"/>
      <c r="AY1164"/>
      <c r="AZ1164"/>
      <c r="BA1164"/>
      <c r="BB1164"/>
      <c r="BC1164"/>
    </row>
    <row r="1165" spans="1:55" s="27" customFormat="1" x14ac:dyDescent="0.25">
      <c r="A1165"/>
      <c r="B1165"/>
      <c r="C1165"/>
      <c r="D1165"/>
      <c r="E1165"/>
      <c r="F1165"/>
      <c r="G1165"/>
      <c r="H1165" s="10"/>
      <c r="I1165"/>
      <c r="J1165" s="46"/>
      <c r="K1165"/>
      <c r="L1165" s="10"/>
      <c r="M1165" s="13"/>
      <c r="N1165" s="13"/>
      <c r="O1165" s="13"/>
      <c r="P1165" s="13"/>
      <c r="Q1165" s="56"/>
      <c r="R1165" s="56"/>
      <c r="S1165" s="56"/>
      <c r="AR1165" s="8"/>
      <c r="AT1165"/>
      <c r="AU1165"/>
      <c r="AV1165"/>
      <c r="AW1165"/>
      <c r="AX1165"/>
      <c r="AY1165"/>
      <c r="AZ1165"/>
      <c r="BA1165"/>
      <c r="BB1165"/>
      <c r="BC1165"/>
    </row>
    <row r="1166" spans="1:55" s="27" customFormat="1" x14ac:dyDescent="0.25">
      <c r="A1166"/>
      <c r="B1166"/>
      <c r="C1166"/>
      <c r="D1166"/>
      <c r="E1166"/>
      <c r="F1166"/>
      <c r="G1166"/>
      <c r="H1166" s="10"/>
      <c r="I1166"/>
      <c r="J1166" s="46"/>
      <c r="K1166"/>
      <c r="L1166" s="10"/>
      <c r="M1166" s="13"/>
      <c r="N1166" s="13"/>
      <c r="O1166" s="13"/>
      <c r="P1166" s="13"/>
      <c r="Q1166" s="56"/>
      <c r="R1166" s="56"/>
      <c r="S1166" s="56"/>
      <c r="AR1166" s="8"/>
      <c r="AT1166"/>
      <c r="AU1166"/>
      <c r="AV1166"/>
      <c r="AW1166"/>
      <c r="AX1166"/>
      <c r="AY1166"/>
      <c r="AZ1166"/>
      <c r="BA1166"/>
      <c r="BB1166"/>
      <c r="BC1166"/>
    </row>
    <row r="1167" spans="1:55" s="27" customFormat="1" x14ac:dyDescent="0.25">
      <c r="A1167"/>
      <c r="B1167"/>
      <c r="C1167"/>
      <c r="D1167"/>
      <c r="E1167"/>
      <c r="F1167"/>
      <c r="G1167"/>
      <c r="H1167" s="10"/>
      <c r="I1167"/>
      <c r="J1167" s="46"/>
      <c r="K1167"/>
      <c r="L1167" s="10"/>
      <c r="M1167" s="13"/>
      <c r="N1167" s="13"/>
      <c r="O1167" s="13"/>
      <c r="P1167" s="13"/>
      <c r="Q1167" s="56"/>
      <c r="R1167" s="56"/>
      <c r="S1167" s="56"/>
      <c r="AR1167" s="8"/>
      <c r="AT1167"/>
      <c r="AU1167"/>
      <c r="AV1167"/>
      <c r="AW1167"/>
      <c r="AX1167"/>
      <c r="AY1167"/>
      <c r="AZ1167"/>
      <c r="BA1167"/>
      <c r="BB1167"/>
      <c r="BC1167"/>
    </row>
    <row r="1168" spans="1:55" s="27" customFormat="1" x14ac:dyDescent="0.25">
      <c r="A1168"/>
      <c r="B1168"/>
      <c r="C1168"/>
      <c r="D1168"/>
      <c r="E1168"/>
      <c r="F1168"/>
      <c r="G1168"/>
      <c r="H1168" s="10"/>
      <c r="I1168"/>
      <c r="J1168" s="46"/>
      <c r="K1168"/>
      <c r="L1168" s="10"/>
      <c r="M1168" s="13"/>
      <c r="N1168" s="13"/>
      <c r="O1168" s="13"/>
      <c r="P1168" s="13"/>
      <c r="Q1168" s="56"/>
      <c r="R1168" s="56"/>
      <c r="S1168" s="56"/>
      <c r="AR1168" s="8"/>
      <c r="AT1168"/>
      <c r="AU1168"/>
      <c r="AV1168"/>
      <c r="AW1168"/>
      <c r="AX1168"/>
      <c r="AY1168"/>
      <c r="AZ1168"/>
      <c r="BA1168"/>
      <c r="BB1168"/>
      <c r="BC1168"/>
    </row>
    <row r="1169" spans="1:55" s="27" customFormat="1" x14ac:dyDescent="0.25">
      <c r="A1169"/>
      <c r="B1169"/>
      <c r="C1169"/>
      <c r="D1169"/>
      <c r="E1169"/>
      <c r="F1169"/>
      <c r="G1169"/>
      <c r="H1169" s="10"/>
      <c r="I1169"/>
      <c r="J1169" s="46"/>
      <c r="K1169"/>
      <c r="L1169" s="10"/>
      <c r="M1169" s="13"/>
      <c r="N1169" s="13"/>
      <c r="O1169" s="13"/>
      <c r="P1169" s="13"/>
      <c r="Q1169" s="56"/>
      <c r="R1169" s="56"/>
      <c r="S1169" s="56"/>
      <c r="AR1169" s="8"/>
      <c r="AT1169"/>
      <c r="AU1169"/>
      <c r="AV1169"/>
      <c r="AW1169"/>
      <c r="AX1169"/>
      <c r="AY1169"/>
      <c r="AZ1169"/>
      <c r="BA1169"/>
      <c r="BB1169"/>
      <c r="BC1169"/>
    </row>
    <row r="1170" spans="1:55" s="27" customFormat="1" x14ac:dyDescent="0.25">
      <c r="A1170"/>
      <c r="B1170"/>
      <c r="C1170"/>
      <c r="D1170"/>
      <c r="E1170"/>
      <c r="F1170"/>
      <c r="G1170"/>
      <c r="H1170" s="10"/>
      <c r="I1170"/>
      <c r="J1170" s="46"/>
      <c r="K1170"/>
      <c r="L1170" s="10"/>
      <c r="M1170" s="13"/>
      <c r="N1170" s="13"/>
      <c r="O1170" s="13"/>
      <c r="P1170" s="13"/>
      <c r="Q1170" s="56"/>
      <c r="R1170" s="56"/>
      <c r="S1170" s="56"/>
      <c r="AR1170" s="8"/>
      <c r="AT1170"/>
      <c r="AU1170"/>
      <c r="AV1170"/>
      <c r="AW1170"/>
      <c r="AX1170"/>
      <c r="AY1170"/>
      <c r="AZ1170"/>
      <c r="BA1170"/>
      <c r="BB1170"/>
      <c r="BC1170"/>
    </row>
    <row r="1171" spans="1:55" s="27" customFormat="1" x14ac:dyDescent="0.25">
      <c r="A1171"/>
      <c r="B1171"/>
      <c r="C1171"/>
      <c r="D1171"/>
      <c r="E1171"/>
      <c r="F1171"/>
      <c r="G1171"/>
      <c r="H1171" s="10"/>
      <c r="I1171"/>
      <c r="J1171" s="46"/>
      <c r="K1171"/>
      <c r="L1171" s="10"/>
      <c r="M1171" s="13"/>
      <c r="N1171" s="13"/>
      <c r="O1171" s="13"/>
      <c r="P1171" s="13"/>
      <c r="Q1171" s="56"/>
      <c r="R1171" s="56"/>
      <c r="S1171" s="56"/>
      <c r="AR1171" s="8"/>
      <c r="AT1171"/>
      <c r="AU1171"/>
      <c r="AV1171"/>
      <c r="AW1171"/>
      <c r="AX1171"/>
      <c r="AY1171"/>
      <c r="AZ1171"/>
      <c r="BA1171"/>
      <c r="BB1171"/>
      <c r="BC1171"/>
    </row>
    <row r="1172" spans="1:55" s="27" customFormat="1" x14ac:dyDescent="0.25">
      <c r="A1172"/>
      <c r="B1172"/>
      <c r="C1172"/>
      <c r="D1172"/>
      <c r="E1172"/>
      <c r="F1172"/>
      <c r="G1172"/>
      <c r="H1172" s="10"/>
      <c r="I1172"/>
      <c r="J1172" s="46"/>
      <c r="K1172"/>
      <c r="L1172" s="10"/>
      <c r="M1172" s="13"/>
      <c r="N1172" s="13"/>
      <c r="O1172" s="13"/>
      <c r="P1172" s="13"/>
      <c r="Q1172" s="56"/>
      <c r="R1172" s="56"/>
      <c r="S1172" s="56"/>
      <c r="AR1172" s="8"/>
      <c r="AT1172"/>
      <c r="AU1172"/>
      <c r="AV1172"/>
      <c r="AW1172"/>
      <c r="AX1172"/>
      <c r="AY1172"/>
      <c r="AZ1172"/>
      <c r="BA1172"/>
      <c r="BB1172"/>
      <c r="BC1172"/>
    </row>
    <row r="1173" spans="1:55" s="27" customFormat="1" x14ac:dyDescent="0.25">
      <c r="A1173"/>
      <c r="B1173"/>
      <c r="C1173"/>
      <c r="D1173"/>
      <c r="E1173"/>
      <c r="F1173"/>
      <c r="G1173"/>
      <c r="H1173" s="10"/>
      <c r="I1173"/>
      <c r="J1173" s="46"/>
      <c r="K1173"/>
      <c r="L1173" s="10"/>
      <c r="M1173" s="13"/>
      <c r="N1173" s="13"/>
      <c r="O1173" s="13"/>
      <c r="P1173" s="13"/>
      <c r="Q1173" s="56"/>
      <c r="R1173" s="56"/>
      <c r="S1173" s="56"/>
      <c r="AR1173" s="8"/>
      <c r="AT1173"/>
      <c r="AU1173"/>
      <c r="AV1173"/>
      <c r="AW1173"/>
      <c r="AX1173"/>
      <c r="AY1173"/>
      <c r="AZ1173"/>
      <c r="BA1173"/>
      <c r="BB1173"/>
      <c r="BC1173"/>
    </row>
    <row r="1174" spans="1:55" s="27" customFormat="1" x14ac:dyDescent="0.25">
      <c r="A1174"/>
      <c r="B1174"/>
      <c r="C1174"/>
      <c r="D1174"/>
      <c r="E1174"/>
      <c r="F1174"/>
      <c r="G1174"/>
      <c r="H1174" s="10"/>
      <c r="I1174"/>
      <c r="J1174" s="46"/>
      <c r="K1174"/>
      <c r="L1174" s="10"/>
      <c r="M1174" s="13"/>
      <c r="N1174" s="13"/>
      <c r="O1174" s="13"/>
      <c r="P1174" s="13"/>
      <c r="Q1174" s="56"/>
      <c r="R1174" s="56"/>
      <c r="S1174" s="56"/>
      <c r="AR1174" s="8"/>
      <c r="AT1174"/>
      <c r="AU1174"/>
      <c r="AV1174"/>
      <c r="AW1174"/>
      <c r="AX1174"/>
      <c r="AY1174"/>
      <c r="AZ1174"/>
      <c r="BA1174"/>
      <c r="BB1174"/>
      <c r="BC1174"/>
    </row>
    <row r="1175" spans="1:55" s="27" customFormat="1" x14ac:dyDescent="0.25">
      <c r="A1175"/>
      <c r="B1175"/>
      <c r="C1175"/>
      <c r="D1175"/>
      <c r="E1175"/>
      <c r="F1175"/>
      <c r="G1175"/>
      <c r="H1175" s="10"/>
      <c r="I1175"/>
      <c r="J1175" s="46"/>
      <c r="K1175"/>
      <c r="L1175" s="10"/>
      <c r="M1175" s="13"/>
      <c r="N1175" s="13"/>
      <c r="O1175" s="13"/>
      <c r="P1175" s="13"/>
      <c r="Q1175" s="56"/>
      <c r="R1175" s="56"/>
      <c r="S1175" s="56"/>
      <c r="AR1175" s="8"/>
      <c r="AT1175"/>
      <c r="AU1175"/>
      <c r="AV1175"/>
      <c r="AW1175"/>
      <c r="AX1175"/>
      <c r="AY1175"/>
      <c r="AZ1175"/>
      <c r="BA1175"/>
      <c r="BB1175"/>
      <c r="BC1175"/>
    </row>
    <row r="1176" spans="1:55" s="27" customFormat="1" x14ac:dyDescent="0.25">
      <c r="A1176"/>
      <c r="B1176"/>
      <c r="C1176"/>
      <c r="D1176"/>
      <c r="E1176"/>
      <c r="F1176"/>
      <c r="G1176"/>
      <c r="H1176" s="10"/>
      <c r="I1176"/>
      <c r="J1176" s="46"/>
      <c r="K1176"/>
      <c r="L1176" s="10"/>
      <c r="M1176" s="13"/>
      <c r="N1176" s="13"/>
      <c r="O1176" s="13"/>
      <c r="P1176" s="13"/>
      <c r="Q1176" s="56"/>
      <c r="R1176" s="56"/>
      <c r="S1176" s="56"/>
      <c r="AR1176" s="8"/>
      <c r="AT1176"/>
      <c r="AU1176"/>
      <c r="AV1176"/>
      <c r="AW1176"/>
      <c r="AX1176"/>
      <c r="AY1176"/>
      <c r="AZ1176"/>
      <c r="BA1176"/>
      <c r="BB1176"/>
      <c r="BC1176"/>
    </row>
    <row r="1177" spans="1:55" s="27" customFormat="1" x14ac:dyDescent="0.25">
      <c r="A1177"/>
      <c r="B1177"/>
      <c r="C1177"/>
      <c r="D1177"/>
      <c r="E1177"/>
      <c r="F1177"/>
      <c r="G1177"/>
      <c r="H1177" s="10"/>
      <c r="I1177"/>
      <c r="J1177" s="46"/>
      <c r="K1177"/>
      <c r="L1177" s="10"/>
      <c r="M1177" s="13"/>
      <c r="N1177" s="13"/>
      <c r="O1177" s="13"/>
      <c r="P1177" s="13"/>
      <c r="Q1177" s="56"/>
      <c r="R1177" s="56"/>
      <c r="S1177" s="56"/>
      <c r="AR1177" s="8"/>
      <c r="AT1177"/>
      <c r="AU1177"/>
      <c r="AV1177"/>
      <c r="AW1177"/>
      <c r="AX1177"/>
      <c r="AY1177"/>
      <c r="AZ1177"/>
      <c r="BA1177"/>
      <c r="BB1177"/>
      <c r="BC1177"/>
    </row>
    <row r="1178" spans="1:55" s="27" customFormat="1" x14ac:dyDescent="0.25">
      <c r="A1178"/>
      <c r="B1178"/>
      <c r="C1178"/>
      <c r="D1178"/>
      <c r="E1178"/>
      <c r="F1178"/>
      <c r="G1178"/>
      <c r="H1178" s="10"/>
      <c r="I1178"/>
      <c r="J1178" s="46"/>
      <c r="K1178"/>
      <c r="L1178" s="10"/>
      <c r="M1178" s="13"/>
      <c r="N1178" s="13"/>
      <c r="O1178" s="13"/>
      <c r="P1178" s="13"/>
      <c r="Q1178" s="56"/>
      <c r="R1178" s="56"/>
      <c r="S1178" s="56"/>
      <c r="AR1178" s="8"/>
      <c r="AT1178"/>
      <c r="AU1178"/>
      <c r="AV1178"/>
      <c r="AW1178"/>
      <c r="AX1178"/>
      <c r="AY1178"/>
      <c r="AZ1178"/>
      <c r="BA1178"/>
      <c r="BB1178"/>
      <c r="BC1178"/>
    </row>
    <row r="1179" spans="1:55" s="27" customFormat="1" x14ac:dyDescent="0.25">
      <c r="A1179"/>
      <c r="B1179"/>
      <c r="C1179"/>
      <c r="D1179"/>
      <c r="E1179"/>
      <c r="F1179"/>
      <c r="G1179"/>
      <c r="H1179" s="10"/>
      <c r="I1179"/>
      <c r="J1179" s="46"/>
      <c r="K1179"/>
      <c r="L1179" s="10"/>
      <c r="M1179" s="13"/>
      <c r="N1179" s="13"/>
      <c r="O1179" s="13"/>
      <c r="P1179" s="13"/>
      <c r="Q1179" s="56"/>
      <c r="R1179" s="56"/>
      <c r="S1179" s="56"/>
      <c r="AR1179" s="8"/>
      <c r="AT1179"/>
      <c r="AU1179"/>
      <c r="AV1179"/>
      <c r="AW1179"/>
      <c r="AX1179"/>
      <c r="AY1179"/>
      <c r="AZ1179"/>
      <c r="BA1179"/>
      <c r="BB1179"/>
      <c r="BC1179"/>
    </row>
    <row r="1180" spans="1:55" s="27" customFormat="1" x14ac:dyDescent="0.25">
      <c r="A1180"/>
      <c r="B1180"/>
      <c r="C1180"/>
      <c r="D1180"/>
      <c r="E1180"/>
      <c r="F1180"/>
      <c r="G1180"/>
      <c r="H1180" s="10"/>
      <c r="I1180"/>
      <c r="J1180" s="46"/>
      <c r="K1180"/>
      <c r="L1180" s="10"/>
      <c r="M1180" s="13"/>
      <c r="N1180" s="13"/>
      <c r="O1180" s="13"/>
      <c r="P1180" s="13"/>
      <c r="Q1180" s="56"/>
      <c r="R1180" s="56"/>
      <c r="S1180" s="56"/>
      <c r="AR1180" s="8"/>
      <c r="AT1180"/>
      <c r="AU1180"/>
      <c r="AV1180"/>
      <c r="AW1180"/>
      <c r="AX1180"/>
      <c r="AY1180"/>
      <c r="AZ1180"/>
      <c r="BA1180"/>
      <c r="BB1180"/>
      <c r="BC1180"/>
    </row>
    <row r="1181" spans="1:55" s="27" customFormat="1" x14ac:dyDescent="0.25">
      <c r="A1181"/>
      <c r="B1181"/>
      <c r="C1181"/>
      <c r="D1181"/>
      <c r="E1181"/>
      <c r="F1181"/>
      <c r="G1181"/>
      <c r="H1181" s="10"/>
      <c r="I1181"/>
      <c r="J1181" s="46"/>
      <c r="K1181"/>
      <c r="L1181" s="10"/>
      <c r="M1181" s="13"/>
      <c r="N1181" s="13"/>
      <c r="O1181" s="13"/>
      <c r="P1181" s="13"/>
      <c r="Q1181" s="56"/>
      <c r="R1181" s="56"/>
      <c r="S1181" s="56"/>
      <c r="AR1181" s="8"/>
      <c r="AT1181"/>
      <c r="AU1181"/>
      <c r="AV1181"/>
      <c r="AW1181"/>
      <c r="AX1181"/>
      <c r="AY1181"/>
      <c r="AZ1181"/>
      <c r="BA1181"/>
      <c r="BB1181"/>
      <c r="BC1181"/>
    </row>
    <row r="1182" spans="1:55" s="27" customFormat="1" x14ac:dyDescent="0.25">
      <c r="A1182"/>
      <c r="B1182"/>
      <c r="C1182"/>
      <c r="D1182"/>
      <c r="E1182"/>
      <c r="F1182"/>
      <c r="G1182"/>
      <c r="H1182" s="10"/>
      <c r="I1182"/>
      <c r="J1182" s="46"/>
      <c r="K1182"/>
      <c r="L1182" s="10"/>
      <c r="M1182" s="13"/>
      <c r="N1182" s="13"/>
      <c r="O1182" s="13"/>
      <c r="P1182" s="13"/>
      <c r="Q1182" s="56"/>
      <c r="R1182" s="56"/>
      <c r="S1182" s="56"/>
      <c r="AR1182" s="8"/>
      <c r="AT1182"/>
      <c r="AU1182"/>
      <c r="AV1182"/>
      <c r="AW1182"/>
      <c r="AX1182"/>
      <c r="AY1182"/>
      <c r="AZ1182"/>
      <c r="BA1182"/>
      <c r="BB1182"/>
      <c r="BC1182"/>
    </row>
    <row r="1183" spans="1:55" s="27" customFormat="1" x14ac:dyDescent="0.25">
      <c r="A1183"/>
      <c r="B1183"/>
      <c r="C1183"/>
      <c r="D1183"/>
      <c r="E1183"/>
      <c r="F1183"/>
      <c r="G1183"/>
      <c r="H1183" s="10"/>
      <c r="I1183"/>
      <c r="J1183" s="46"/>
      <c r="K1183"/>
      <c r="L1183" s="10"/>
      <c r="M1183" s="13"/>
      <c r="N1183" s="13"/>
      <c r="O1183" s="13"/>
      <c r="P1183" s="13"/>
      <c r="Q1183" s="56"/>
      <c r="R1183" s="56"/>
      <c r="S1183" s="56"/>
      <c r="AR1183" s="8"/>
      <c r="AT1183"/>
      <c r="AU1183"/>
      <c r="AV1183"/>
      <c r="AW1183"/>
      <c r="AX1183"/>
      <c r="AY1183"/>
      <c r="AZ1183"/>
      <c r="BA1183"/>
      <c r="BB1183"/>
      <c r="BC1183"/>
    </row>
    <row r="1184" spans="1:55" s="27" customFormat="1" x14ac:dyDescent="0.25">
      <c r="A1184"/>
      <c r="B1184"/>
      <c r="C1184"/>
      <c r="D1184"/>
      <c r="E1184"/>
      <c r="F1184"/>
      <c r="G1184"/>
      <c r="H1184" s="10"/>
      <c r="I1184"/>
      <c r="J1184" s="46"/>
      <c r="K1184"/>
      <c r="L1184" s="10"/>
      <c r="M1184" s="13"/>
      <c r="N1184" s="13"/>
      <c r="O1184" s="13"/>
      <c r="P1184" s="13"/>
      <c r="Q1184" s="56"/>
      <c r="R1184" s="56"/>
      <c r="S1184" s="56"/>
      <c r="AR1184" s="8"/>
      <c r="AT1184"/>
      <c r="AU1184"/>
      <c r="AV1184"/>
      <c r="AW1184"/>
      <c r="AX1184"/>
      <c r="AY1184"/>
      <c r="AZ1184"/>
      <c r="BA1184"/>
      <c r="BB1184"/>
      <c r="BC1184"/>
    </row>
    <row r="1185" spans="1:55" s="27" customFormat="1" x14ac:dyDescent="0.25">
      <c r="A1185"/>
      <c r="B1185"/>
      <c r="C1185"/>
      <c r="D1185"/>
      <c r="E1185"/>
      <c r="F1185"/>
      <c r="G1185"/>
      <c r="H1185" s="10"/>
      <c r="I1185"/>
      <c r="J1185" s="46"/>
      <c r="K1185"/>
      <c r="L1185" s="10"/>
      <c r="M1185" s="13"/>
      <c r="N1185" s="13"/>
      <c r="O1185" s="13"/>
      <c r="P1185" s="13"/>
      <c r="Q1185" s="56"/>
      <c r="R1185" s="56"/>
      <c r="S1185" s="56"/>
      <c r="AR1185" s="8"/>
      <c r="AT1185"/>
      <c r="AU1185"/>
      <c r="AV1185"/>
      <c r="AW1185"/>
      <c r="AX1185"/>
      <c r="AY1185"/>
      <c r="AZ1185"/>
      <c r="BA1185"/>
      <c r="BB1185"/>
      <c r="BC1185"/>
    </row>
    <row r="1186" spans="1:55" s="27" customFormat="1" x14ac:dyDescent="0.25">
      <c r="A1186"/>
      <c r="B1186"/>
      <c r="C1186"/>
      <c r="D1186"/>
      <c r="E1186"/>
      <c r="F1186"/>
      <c r="G1186"/>
      <c r="H1186" s="10"/>
      <c r="I1186"/>
      <c r="J1186" s="46"/>
      <c r="K1186"/>
      <c r="L1186" s="10"/>
      <c r="M1186" s="13"/>
      <c r="N1186" s="13"/>
      <c r="O1186" s="13"/>
      <c r="P1186" s="13"/>
      <c r="Q1186" s="56"/>
      <c r="R1186" s="56"/>
      <c r="S1186" s="56"/>
      <c r="AR1186" s="8"/>
      <c r="AT1186"/>
      <c r="AU1186"/>
      <c r="AV1186"/>
      <c r="AW1186"/>
      <c r="AX1186"/>
      <c r="AY1186"/>
      <c r="AZ1186"/>
      <c r="BA1186"/>
      <c r="BB1186"/>
      <c r="BC1186"/>
    </row>
    <row r="1187" spans="1:55" s="27" customFormat="1" x14ac:dyDescent="0.25">
      <c r="A1187"/>
      <c r="B1187"/>
      <c r="C1187"/>
      <c r="D1187"/>
      <c r="E1187"/>
      <c r="F1187"/>
      <c r="G1187"/>
      <c r="H1187" s="10"/>
      <c r="I1187"/>
      <c r="J1187" s="46"/>
      <c r="K1187"/>
      <c r="L1187" s="10"/>
      <c r="M1187" s="13"/>
      <c r="N1187" s="13"/>
      <c r="O1187" s="13"/>
      <c r="P1187" s="13"/>
      <c r="Q1187" s="56"/>
      <c r="R1187" s="56"/>
      <c r="S1187" s="56"/>
      <c r="AR1187" s="8"/>
      <c r="AT1187"/>
      <c r="AU1187"/>
      <c r="AV1187"/>
      <c r="AW1187"/>
      <c r="AX1187"/>
      <c r="AY1187"/>
      <c r="AZ1187"/>
      <c r="BA1187"/>
      <c r="BB1187"/>
      <c r="BC1187"/>
    </row>
    <row r="1188" spans="1:55" s="27" customFormat="1" x14ac:dyDescent="0.25">
      <c r="A1188"/>
      <c r="B1188"/>
      <c r="C1188"/>
      <c r="D1188"/>
      <c r="E1188"/>
      <c r="F1188"/>
      <c r="G1188"/>
      <c r="H1188" s="10"/>
      <c r="I1188"/>
      <c r="J1188" s="46"/>
      <c r="K1188"/>
      <c r="L1188" s="10"/>
      <c r="M1188" s="13"/>
      <c r="N1188" s="13"/>
      <c r="O1188" s="13"/>
      <c r="P1188" s="13"/>
      <c r="Q1188" s="56"/>
      <c r="R1188" s="56"/>
      <c r="S1188" s="56"/>
      <c r="AR1188" s="8"/>
      <c r="AT1188"/>
      <c r="AU1188"/>
      <c r="AV1188"/>
      <c r="AW1188"/>
      <c r="AX1188"/>
      <c r="AY1188"/>
      <c r="AZ1188"/>
      <c r="BA1188"/>
      <c r="BB1188"/>
      <c r="BC1188"/>
    </row>
    <row r="1189" spans="1:55" s="27" customFormat="1" x14ac:dyDescent="0.25">
      <c r="A1189"/>
      <c r="B1189"/>
      <c r="C1189"/>
      <c r="D1189"/>
      <c r="E1189"/>
      <c r="F1189"/>
      <c r="G1189"/>
      <c r="H1189" s="10"/>
      <c r="I1189"/>
      <c r="J1189" s="46"/>
      <c r="K1189"/>
      <c r="L1189" s="10"/>
      <c r="M1189" s="13"/>
      <c r="N1189" s="13"/>
      <c r="O1189" s="13"/>
      <c r="P1189" s="13"/>
      <c r="Q1189" s="56"/>
      <c r="R1189" s="56"/>
      <c r="S1189" s="56"/>
      <c r="AR1189" s="8"/>
      <c r="AT1189"/>
      <c r="AU1189"/>
      <c r="AV1189"/>
      <c r="AW1189"/>
      <c r="AX1189"/>
      <c r="AY1189"/>
      <c r="AZ1189"/>
      <c r="BA1189"/>
      <c r="BB1189"/>
      <c r="BC1189"/>
    </row>
    <row r="1190" spans="1:55" s="27" customFormat="1" x14ac:dyDescent="0.25">
      <c r="A1190"/>
      <c r="B1190"/>
      <c r="C1190"/>
      <c r="D1190"/>
      <c r="E1190"/>
      <c r="F1190"/>
      <c r="G1190"/>
      <c r="H1190" s="10"/>
      <c r="I1190"/>
      <c r="J1190" s="46"/>
      <c r="K1190"/>
      <c r="L1190" s="10"/>
      <c r="M1190" s="13"/>
      <c r="N1190" s="13"/>
      <c r="O1190" s="13"/>
      <c r="P1190" s="13"/>
      <c r="Q1190" s="56"/>
      <c r="R1190" s="56"/>
      <c r="S1190" s="56"/>
      <c r="AR1190" s="8"/>
      <c r="AT1190"/>
      <c r="AU1190"/>
      <c r="AV1190"/>
      <c r="AW1190"/>
      <c r="AX1190"/>
      <c r="AY1190"/>
      <c r="AZ1190"/>
      <c r="BA1190"/>
      <c r="BB1190"/>
      <c r="BC1190"/>
    </row>
    <row r="1191" spans="1:55" s="27" customFormat="1" x14ac:dyDescent="0.25">
      <c r="A1191"/>
      <c r="B1191"/>
      <c r="C1191"/>
      <c r="D1191"/>
      <c r="E1191"/>
      <c r="F1191"/>
      <c r="G1191"/>
      <c r="H1191" s="10"/>
      <c r="I1191"/>
      <c r="J1191" s="46"/>
      <c r="K1191"/>
      <c r="L1191" s="10"/>
      <c r="M1191" s="13"/>
      <c r="N1191" s="13"/>
      <c r="O1191" s="13"/>
      <c r="P1191" s="13"/>
      <c r="Q1191" s="56"/>
      <c r="R1191" s="56"/>
      <c r="S1191" s="56"/>
      <c r="AR1191" s="8"/>
      <c r="AT1191"/>
      <c r="AU1191"/>
      <c r="AV1191"/>
      <c r="AW1191"/>
      <c r="AX1191"/>
      <c r="AY1191"/>
      <c r="AZ1191"/>
      <c r="BA1191"/>
      <c r="BB1191"/>
      <c r="BC1191"/>
    </row>
    <row r="1192" spans="1:55" s="27" customFormat="1" x14ac:dyDescent="0.25">
      <c r="A1192"/>
      <c r="B1192"/>
      <c r="C1192"/>
      <c r="D1192"/>
      <c r="E1192"/>
      <c r="F1192"/>
      <c r="G1192"/>
      <c r="H1192" s="10"/>
      <c r="I1192"/>
      <c r="J1192" s="46"/>
      <c r="K1192"/>
      <c r="L1192" s="10"/>
      <c r="M1192" s="13"/>
      <c r="N1192" s="13"/>
      <c r="O1192" s="13"/>
      <c r="P1192" s="13"/>
      <c r="Q1192" s="56"/>
      <c r="R1192" s="56"/>
      <c r="S1192" s="56"/>
      <c r="AR1192" s="8"/>
      <c r="AT1192"/>
      <c r="AU1192"/>
      <c r="AV1192"/>
      <c r="AW1192"/>
      <c r="AX1192"/>
      <c r="AY1192"/>
      <c r="AZ1192"/>
      <c r="BA1192"/>
      <c r="BB1192"/>
      <c r="BC1192"/>
    </row>
    <row r="1193" spans="1:55" s="27" customFormat="1" x14ac:dyDescent="0.25">
      <c r="A1193"/>
      <c r="B1193"/>
      <c r="C1193"/>
      <c r="D1193"/>
      <c r="E1193"/>
      <c r="F1193"/>
      <c r="G1193"/>
      <c r="H1193" s="10"/>
      <c r="I1193"/>
      <c r="J1193" s="46"/>
      <c r="K1193"/>
      <c r="L1193" s="10"/>
      <c r="M1193" s="13"/>
      <c r="N1193" s="13"/>
      <c r="O1193" s="13"/>
      <c r="P1193" s="13"/>
      <c r="Q1193" s="56"/>
      <c r="R1193" s="56"/>
      <c r="S1193" s="56"/>
      <c r="AR1193" s="8"/>
      <c r="AT1193"/>
      <c r="AU1193"/>
      <c r="AV1193"/>
      <c r="AW1193"/>
      <c r="AX1193"/>
      <c r="AY1193"/>
      <c r="AZ1193"/>
      <c r="BA1193"/>
      <c r="BB1193"/>
      <c r="BC1193"/>
    </row>
    <row r="1194" spans="1:55" s="27" customFormat="1" x14ac:dyDescent="0.25">
      <c r="A1194"/>
      <c r="B1194"/>
      <c r="C1194"/>
      <c r="D1194"/>
      <c r="E1194"/>
      <c r="F1194"/>
      <c r="G1194"/>
      <c r="H1194" s="10"/>
      <c r="I1194"/>
      <c r="J1194" s="46"/>
      <c r="K1194"/>
      <c r="L1194" s="10"/>
      <c r="M1194" s="13"/>
      <c r="N1194" s="13"/>
      <c r="O1194" s="13"/>
      <c r="P1194" s="13"/>
      <c r="Q1194" s="56"/>
      <c r="R1194" s="56"/>
      <c r="S1194" s="56"/>
      <c r="AR1194" s="8"/>
      <c r="AT1194"/>
      <c r="AU1194"/>
      <c r="AV1194"/>
      <c r="AW1194"/>
      <c r="AX1194"/>
      <c r="AY1194"/>
      <c r="AZ1194"/>
      <c r="BA1194"/>
      <c r="BB1194"/>
      <c r="BC1194"/>
    </row>
    <row r="1195" spans="1:55" s="27" customFormat="1" x14ac:dyDescent="0.25">
      <c r="A1195"/>
      <c r="B1195"/>
      <c r="C1195"/>
      <c r="D1195"/>
      <c r="E1195"/>
      <c r="F1195"/>
      <c r="G1195"/>
      <c r="H1195" s="10"/>
      <c r="I1195"/>
      <c r="J1195" s="46"/>
      <c r="K1195"/>
      <c r="L1195" s="10"/>
      <c r="M1195" s="13"/>
      <c r="N1195" s="13"/>
      <c r="O1195" s="13"/>
      <c r="P1195" s="13"/>
      <c r="Q1195" s="56"/>
      <c r="R1195" s="56"/>
      <c r="S1195" s="56"/>
      <c r="AR1195" s="8"/>
      <c r="AT1195"/>
      <c r="AU1195"/>
      <c r="AV1195"/>
      <c r="AW1195"/>
      <c r="AX1195"/>
      <c r="AY1195"/>
      <c r="AZ1195"/>
      <c r="BA1195"/>
      <c r="BB1195"/>
      <c r="BC1195"/>
    </row>
    <row r="1196" spans="1:55" s="27" customFormat="1" x14ac:dyDescent="0.25">
      <c r="A1196"/>
      <c r="B1196"/>
      <c r="C1196"/>
      <c r="D1196"/>
      <c r="E1196"/>
      <c r="F1196"/>
      <c r="G1196"/>
      <c r="H1196" s="10"/>
      <c r="I1196"/>
      <c r="J1196" s="46"/>
      <c r="K1196"/>
      <c r="L1196" s="10"/>
      <c r="M1196" s="13"/>
      <c r="N1196" s="13"/>
      <c r="O1196" s="13"/>
      <c r="P1196" s="13"/>
      <c r="Q1196" s="56"/>
      <c r="R1196" s="56"/>
      <c r="S1196" s="56"/>
      <c r="AR1196" s="8"/>
      <c r="AT1196"/>
      <c r="AU1196"/>
      <c r="AV1196"/>
      <c r="AW1196"/>
      <c r="AX1196"/>
      <c r="AY1196"/>
      <c r="AZ1196"/>
      <c r="BA1196"/>
      <c r="BB1196"/>
      <c r="BC1196"/>
    </row>
    <row r="1197" spans="1:55" s="27" customFormat="1" x14ac:dyDescent="0.25">
      <c r="A1197"/>
      <c r="B1197"/>
      <c r="C1197"/>
      <c r="D1197"/>
      <c r="E1197"/>
      <c r="F1197"/>
      <c r="G1197"/>
      <c r="H1197" s="10"/>
      <c r="I1197"/>
      <c r="J1197" s="46"/>
      <c r="K1197"/>
      <c r="L1197" s="10"/>
      <c r="M1197" s="13"/>
      <c r="N1197" s="13"/>
      <c r="O1197" s="13"/>
      <c r="P1197" s="13"/>
      <c r="Q1197" s="56"/>
      <c r="R1197" s="56"/>
      <c r="S1197" s="56"/>
      <c r="AR1197" s="8"/>
      <c r="AT1197"/>
      <c r="AU1197"/>
      <c r="AV1197"/>
      <c r="AW1197"/>
      <c r="AX1197"/>
      <c r="AY1197"/>
      <c r="AZ1197"/>
      <c r="BA1197"/>
      <c r="BB1197"/>
      <c r="BC1197"/>
    </row>
    <row r="1198" spans="1:55" s="27" customFormat="1" x14ac:dyDescent="0.25">
      <c r="A1198"/>
      <c r="B1198"/>
      <c r="C1198"/>
      <c r="D1198"/>
      <c r="E1198"/>
      <c r="F1198"/>
      <c r="G1198"/>
      <c r="H1198" s="10"/>
      <c r="I1198"/>
      <c r="J1198" s="46"/>
      <c r="K1198"/>
      <c r="L1198" s="10"/>
      <c r="M1198" s="13"/>
      <c r="N1198" s="13"/>
      <c r="O1198" s="13"/>
      <c r="P1198" s="13"/>
      <c r="Q1198" s="56"/>
      <c r="R1198" s="56"/>
      <c r="S1198" s="56"/>
      <c r="AR1198" s="8"/>
      <c r="AT1198"/>
      <c r="AU1198"/>
      <c r="AV1198"/>
      <c r="AW1198"/>
      <c r="AX1198"/>
      <c r="AY1198"/>
      <c r="AZ1198"/>
      <c r="BA1198"/>
      <c r="BB1198"/>
      <c r="BC1198"/>
    </row>
    <row r="1199" spans="1:55" s="27" customFormat="1" x14ac:dyDescent="0.25">
      <c r="A1199"/>
      <c r="B1199"/>
      <c r="C1199"/>
      <c r="D1199"/>
      <c r="E1199"/>
      <c r="F1199"/>
      <c r="G1199"/>
      <c r="H1199" s="10"/>
      <c r="I1199"/>
      <c r="J1199" s="46"/>
      <c r="K1199"/>
      <c r="L1199" s="10"/>
      <c r="M1199" s="13"/>
      <c r="N1199" s="13"/>
      <c r="O1199" s="13"/>
      <c r="P1199" s="13"/>
      <c r="Q1199" s="56"/>
      <c r="R1199" s="56"/>
      <c r="S1199" s="56"/>
      <c r="AR1199" s="8"/>
      <c r="AT1199"/>
      <c r="AU1199"/>
      <c r="AV1199"/>
      <c r="AW1199"/>
      <c r="AX1199"/>
      <c r="AY1199"/>
      <c r="AZ1199"/>
      <c r="BA1199"/>
      <c r="BB1199"/>
      <c r="BC1199"/>
    </row>
    <row r="1200" spans="1:55" s="27" customFormat="1" x14ac:dyDescent="0.25">
      <c r="A1200"/>
      <c r="B1200"/>
      <c r="C1200"/>
      <c r="D1200"/>
      <c r="E1200"/>
      <c r="F1200"/>
      <c r="G1200"/>
      <c r="H1200" s="10"/>
      <c r="I1200"/>
      <c r="J1200" s="46"/>
      <c r="K1200"/>
      <c r="L1200" s="10"/>
      <c r="M1200" s="13"/>
      <c r="N1200" s="13"/>
      <c r="O1200" s="13"/>
      <c r="P1200" s="13"/>
      <c r="Q1200" s="56"/>
      <c r="R1200" s="56"/>
      <c r="S1200" s="56"/>
      <c r="AR1200" s="8"/>
      <c r="AT1200"/>
      <c r="AU1200"/>
      <c r="AV1200"/>
      <c r="AW1200"/>
      <c r="AX1200"/>
      <c r="AY1200"/>
      <c r="AZ1200"/>
      <c r="BA1200"/>
      <c r="BB1200"/>
      <c r="BC1200"/>
    </row>
    <row r="1201" spans="1:55" s="27" customFormat="1" x14ac:dyDescent="0.25">
      <c r="A1201"/>
      <c r="B1201"/>
      <c r="C1201"/>
      <c r="D1201"/>
      <c r="E1201"/>
      <c r="F1201"/>
      <c r="G1201"/>
      <c r="H1201" s="10"/>
      <c r="I1201"/>
      <c r="J1201" s="46"/>
      <c r="K1201"/>
      <c r="L1201" s="10"/>
      <c r="M1201" s="13"/>
      <c r="N1201" s="13"/>
      <c r="O1201" s="13"/>
      <c r="P1201" s="13"/>
      <c r="Q1201" s="56"/>
      <c r="R1201" s="56"/>
      <c r="S1201" s="56"/>
      <c r="AR1201" s="8"/>
      <c r="AT1201"/>
      <c r="AU1201"/>
      <c r="AV1201"/>
      <c r="AW1201"/>
      <c r="AX1201"/>
      <c r="AY1201"/>
      <c r="AZ1201"/>
      <c r="BA1201"/>
      <c r="BB1201"/>
      <c r="BC1201"/>
    </row>
    <row r="1202" spans="1:55" s="27" customFormat="1" x14ac:dyDescent="0.25">
      <c r="A1202"/>
      <c r="B1202"/>
      <c r="C1202"/>
      <c r="D1202"/>
      <c r="E1202"/>
      <c r="F1202"/>
      <c r="G1202"/>
      <c r="H1202" s="10"/>
      <c r="I1202"/>
      <c r="J1202" s="46"/>
      <c r="K1202"/>
      <c r="L1202" s="10"/>
      <c r="M1202" s="13"/>
      <c r="N1202" s="13"/>
      <c r="O1202" s="13"/>
      <c r="P1202" s="13"/>
      <c r="Q1202" s="56"/>
      <c r="R1202" s="56"/>
      <c r="S1202" s="56"/>
      <c r="AR1202" s="8"/>
      <c r="AT1202"/>
      <c r="AU1202"/>
      <c r="AV1202"/>
      <c r="AW1202"/>
      <c r="AX1202"/>
      <c r="AY1202"/>
      <c r="AZ1202"/>
      <c r="BA1202"/>
      <c r="BB1202"/>
      <c r="BC1202"/>
    </row>
    <row r="1203" spans="1:55" s="27" customFormat="1" x14ac:dyDescent="0.25">
      <c r="A1203"/>
      <c r="B1203"/>
      <c r="C1203"/>
      <c r="D1203"/>
      <c r="E1203"/>
      <c r="F1203"/>
      <c r="G1203"/>
      <c r="H1203" s="10"/>
      <c r="I1203"/>
      <c r="J1203" s="46"/>
      <c r="K1203"/>
      <c r="L1203" s="10"/>
      <c r="M1203" s="13"/>
      <c r="N1203" s="13"/>
      <c r="O1203" s="13"/>
      <c r="P1203" s="13"/>
      <c r="Q1203" s="56"/>
      <c r="R1203" s="56"/>
      <c r="S1203" s="56"/>
      <c r="AR1203" s="8"/>
      <c r="AT1203"/>
      <c r="AU1203"/>
      <c r="AV1203"/>
      <c r="AW1203"/>
      <c r="AX1203"/>
      <c r="AY1203"/>
      <c r="AZ1203"/>
      <c r="BA1203"/>
      <c r="BB1203"/>
      <c r="BC1203"/>
    </row>
    <row r="1204" spans="1:55" s="27" customFormat="1" x14ac:dyDescent="0.25">
      <c r="A1204"/>
      <c r="B1204"/>
      <c r="C1204"/>
      <c r="D1204"/>
      <c r="E1204"/>
      <c r="F1204"/>
      <c r="G1204"/>
      <c r="H1204" s="10"/>
      <c r="I1204"/>
      <c r="J1204" s="46"/>
      <c r="K1204"/>
      <c r="L1204" s="10"/>
      <c r="M1204" s="13"/>
      <c r="N1204" s="13"/>
      <c r="O1204" s="13"/>
      <c r="P1204" s="13"/>
      <c r="Q1204" s="56"/>
      <c r="R1204" s="56"/>
      <c r="S1204" s="56"/>
      <c r="AR1204" s="8"/>
      <c r="AT1204"/>
      <c r="AU1204"/>
      <c r="AV1204"/>
      <c r="AW1204"/>
      <c r="AX1204"/>
      <c r="AY1204"/>
      <c r="AZ1204"/>
      <c r="BA1204"/>
      <c r="BB1204"/>
      <c r="BC1204"/>
    </row>
    <row r="1205" spans="1:55" s="27" customFormat="1" x14ac:dyDescent="0.25">
      <c r="A1205"/>
      <c r="B1205"/>
      <c r="C1205"/>
      <c r="D1205"/>
      <c r="E1205"/>
      <c r="F1205"/>
      <c r="G1205"/>
      <c r="H1205" s="10"/>
      <c r="I1205"/>
      <c r="J1205" s="46"/>
      <c r="K1205"/>
      <c r="L1205" s="10"/>
      <c r="M1205" s="13"/>
      <c r="N1205" s="13"/>
      <c r="O1205" s="13"/>
      <c r="P1205" s="13"/>
      <c r="Q1205" s="56"/>
      <c r="R1205" s="56"/>
      <c r="S1205" s="56"/>
      <c r="AR1205" s="8"/>
      <c r="AT1205"/>
      <c r="AU1205"/>
      <c r="AV1205"/>
      <c r="AW1205"/>
      <c r="AX1205"/>
      <c r="AY1205"/>
      <c r="AZ1205"/>
      <c r="BA1205"/>
      <c r="BB1205"/>
      <c r="BC1205"/>
    </row>
    <row r="1206" spans="1:55" s="27" customFormat="1" x14ac:dyDescent="0.25">
      <c r="A1206"/>
      <c r="B1206"/>
      <c r="C1206"/>
      <c r="D1206"/>
      <c r="E1206"/>
      <c r="F1206"/>
      <c r="G1206"/>
      <c r="H1206" s="10"/>
      <c r="I1206"/>
      <c r="J1206" s="46"/>
      <c r="K1206"/>
      <c r="L1206" s="10"/>
      <c r="M1206" s="13"/>
      <c r="N1206" s="13"/>
      <c r="O1206" s="13"/>
      <c r="P1206" s="13"/>
      <c r="Q1206" s="56"/>
      <c r="R1206" s="56"/>
      <c r="S1206" s="56"/>
      <c r="AR1206" s="8"/>
      <c r="AT1206"/>
      <c r="AU1206"/>
      <c r="AV1206"/>
      <c r="AW1206"/>
      <c r="AX1206"/>
      <c r="AY1206"/>
      <c r="AZ1206"/>
      <c r="BA1206"/>
      <c r="BB1206"/>
      <c r="BC1206"/>
    </row>
    <row r="1207" spans="1:55" s="27" customFormat="1" x14ac:dyDescent="0.25">
      <c r="A1207"/>
      <c r="B1207"/>
      <c r="C1207"/>
      <c r="D1207"/>
      <c r="E1207"/>
      <c r="F1207"/>
      <c r="G1207"/>
      <c r="H1207" s="10"/>
      <c r="I1207"/>
      <c r="J1207" s="46"/>
      <c r="K1207"/>
      <c r="L1207" s="10"/>
      <c r="M1207" s="13"/>
      <c r="N1207" s="13"/>
      <c r="O1207" s="13"/>
      <c r="P1207" s="13"/>
      <c r="Q1207" s="56"/>
      <c r="R1207" s="56"/>
      <c r="S1207" s="56"/>
      <c r="AR1207" s="8"/>
      <c r="AT1207"/>
      <c r="AU1207"/>
      <c r="AV1207"/>
      <c r="AW1207"/>
      <c r="AX1207"/>
      <c r="AY1207"/>
      <c r="AZ1207"/>
      <c r="BA1207"/>
      <c r="BB1207"/>
      <c r="BC1207"/>
    </row>
    <row r="1208" spans="1:55" s="27" customFormat="1" x14ac:dyDescent="0.25">
      <c r="A1208"/>
      <c r="B1208"/>
      <c r="C1208"/>
      <c r="D1208"/>
      <c r="E1208"/>
      <c r="F1208"/>
      <c r="G1208"/>
      <c r="H1208" s="10"/>
      <c r="I1208"/>
      <c r="J1208" s="46"/>
      <c r="K1208"/>
      <c r="L1208" s="10"/>
      <c r="M1208" s="13"/>
      <c r="N1208" s="13"/>
      <c r="O1208" s="13"/>
      <c r="P1208" s="13"/>
      <c r="Q1208" s="56"/>
      <c r="R1208" s="56"/>
      <c r="S1208" s="56"/>
      <c r="AR1208" s="8"/>
      <c r="AT1208"/>
      <c r="AU1208"/>
      <c r="AV1208"/>
      <c r="AW1208"/>
      <c r="AX1208"/>
      <c r="AY1208"/>
      <c r="AZ1208"/>
      <c r="BA1208"/>
      <c r="BB1208"/>
      <c r="BC1208"/>
    </row>
    <row r="1209" spans="1:55" s="27" customFormat="1" x14ac:dyDescent="0.25">
      <c r="A1209"/>
      <c r="B1209"/>
      <c r="C1209"/>
      <c r="D1209"/>
      <c r="E1209"/>
      <c r="F1209"/>
      <c r="G1209"/>
      <c r="H1209" s="10"/>
      <c r="I1209"/>
      <c r="J1209" s="46"/>
      <c r="K1209"/>
      <c r="L1209" s="10"/>
      <c r="M1209" s="13"/>
      <c r="N1209" s="13"/>
      <c r="O1209" s="13"/>
      <c r="P1209" s="13"/>
      <c r="Q1209" s="56"/>
      <c r="R1209" s="56"/>
      <c r="S1209" s="56"/>
      <c r="AR1209" s="8"/>
      <c r="AT1209"/>
      <c r="AU1209"/>
      <c r="AV1209"/>
      <c r="AW1209"/>
      <c r="AX1209"/>
      <c r="AY1209"/>
      <c r="AZ1209"/>
      <c r="BA1209"/>
      <c r="BB1209"/>
      <c r="BC1209"/>
    </row>
    <row r="1210" spans="1:55" s="27" customFormat="1" x14ac:dyDescent="0.25">
      <c r="A1210"/>
      <c r="B1210"/>
      <c r="C1210"/>
      <c r="D1210"/>
      <c r="E1210"/>
      <c r="F1210"/>
      <c r="G1210"/>
      <c r="H1210" s="10"/>
      <c r="I1210"/>
      <c r="J1210" s="46"/>
      <c r="K1210"/>
      <c r="L1210" s="10"/>
      <c r="M1210" s="13"/>
      <c r="N1210" s="13"/>
      <c r="O1210" s="13"/>
      <c r="P1210" s="13"/>
      <c r="Q1210" s="56"/>
      <c r="R1210" s="56"/>
      <c r="S1210" s="56"/>
      <c r="AR1210" s="8"/>
      <c r="AT1210"/>
      <c r="AU1210"/>
      <c r="AV1210"/>
      <c r="AW1210"/>
      <c r="AX1210"/>
      <c r="AY1210"/>
      <c r="AZ1210"/>
      <c r="BA1210"/>
      <c r="BB1210"/>
      <c r="BC1210"/>
    </row>
    <row r="1211" spans="1:55" s="27" customFormat="1" x14ac:dyDescent="0.25">
      <c r="A1211"/>
      <c r="B1211"/>
      <c r="C1211"/>
      <c r="D1211"/>
      <c r="E1211"/>
      <c r="F1211"/>
      <c r="G1211"/>
      <c r="H1211" s="10"/>
      <c r="I1211"/>
      <c r="J1211" s="46"/>
      <c r="K1211"/>
      <c r="L1211" s="10"/>
      <c r="M1211" s="13"/>
      <c r="N1211" s="13"/>
      <c r="O1211" s="13"/>
      <c r="P1211" s="13"/>
      <c r="Q1211" s="56"/>
      <c r="R1211" s="56"/>
      <c r="S1211" s="56"/>
      <c r="AR1211" s="8"/>
      <c r="AT1211"/>
      <c r="AU1211"/>
      <c r="AV1211"/>
      <c r="AW1211"/>
      <c r="AX1211"/>
      <c r="AY1211"/>
      <c r="AZ1211"/>
      <c r="BA1211"/>
      <c r="BB1211"/>
      <c r="BC1211"/>
    </row>
    <row r="1212" spans="1:55" s="27" customFormat="1" x14ac:dyDescent="0.25">
      <c r="A1212"/>
      <c r="B1212"/>
      <c r="C1212"/>
      <c r="D1212"/>
      <c r="E1212"/>
      <c r="F1212"/>
      <c r="G1212"/>
      <c r="H1212" s="10"/>
      <c r="I1212"/>
      <c r="J1212" s="46"/>
      <c r="K1212"/>
      <c r="L1212" s="10"/>
      <c r="M1212" s="13"/>
      <c r="N1212" s="13"/>
      <c r="O1212" s="13"/>
      <c r="P1212" s="13"/>
      <c r="Q1212" s="56"/>
      <c r="R1212" s="56"/>
      <c r="S1212" s="56"/>
      <c r="AR1212" s="8"/>
      <c r="AT1212"/>
      <c r="AU1212"/>
      <c r="AV1212"/>
      <c r="AW1212"/>
      <c r="AX1212"/>
      <c r="AY1212"/>
      <c r="AZ1212"/>
      <c r="BA1212"/>
      <c r="BB1212"/>
      <c r="BC1212"/>
    </row>
    <row r="1213" spans="1:55" s="27" customFormat="1" x14ac:dyDescent="0.25">
      <c r="A1213"/>
      <c r="B1213"/>
      <c r="C1213"/>
      <c r="D1213"/>
      <c r="E1213"/>
      <c r="F1213"/>
      <c r="G1213"/>
      <c r="H1213" s="10"/>
      <c r="I1213"/>
      <c r="J1213" s="46"/>
      <c r="K1213"/>
      <c r="L1213" s="10"/>
      <c r="M1213" s="13"/>
      <c r="N1213" s="13"/>
      <c r="O1213" s="13"/>
      <c r="P1213" s="13"/>
      <c r="Q1213" s="56"/>
      <c r="R1213" s="56"/>
      <c r="S1213" s="56"/>
      <c r="AR1213" s="8"/>
      <c r="AT1213"/>
      <c r="AU1213"/>
      <c r="AV1213"/>
      <c r="AW1213"/>
      <c r="AX1213"/>
      <c r="AY1213"/>
      <c r="AZ1213"/>
      <c r="BA1213"/>
      <c r="BB1213"/>
      <c r="BC1213"/>
    </row>
    <row r="1214" spans="1:55" s="27" customFormat="1" x14ac:dyDescent="0.25">
      <c r="A1214"/>
      <c r="B1214"/>
      <c r="C1214"/>
      <c r="D1214"/>
      <c r="E1214"/>
      <c r="F1214"/>
      <c r="G1214"/>
      <c r="H1214" s="10"/>
      <c r="I1214"/>
      <c r="J1214" s="46"/>
      <c r="K1214"/>
      <c r="L1214" s="10"/>
      <c r="M1214" s="13"/>
      <c r="N1214" s="13"/>
      <c r="O1214" s="13"/>
      <c r="P1214" s="13"/>
      <c r="Q1214" s="56"/>
      <c r="R1214" s="56"/>
      <c r="S1214" s="56"/>
      <c r="AR1214" s="8"/>
      <c r="AT1214"/>
      <c r="AU1214"/>
      <c r="AV1214"/>
      <c r="AW1214"/>
      <c r="AX1214"/>
      <c r="AY1214"/>
      <c r="AZ1214"/>
      <c r="BA1214"/>
      <c r="BB1214"/>
      <c r="BC1214"/>
    </row>
    <row r="1215" spans="1:55" s="27" customFormat="1" x14ac:dyDescent="0.25">
      <c r="A1215"/>
      <c r="B1215"/>
      <c r="C1215"/>
      <c r="D1215"/>
      <c r="E1215"/>
      <c r="F1215"/>
      <c r="G1215"/>
      <c r="H1215" s="10"/>
      <c r="I1215"/>
      <c r="J1215" s="46"/>
      <c r="K1215"/>
      <c r="L1215" s="10"/>
      <c r="M1215" s="13"/>
      <c r="N1215" s="13"/>
      <c r="O1215" s="13"/>
      <c r="P1215" s="13"/>
      <c r="Q1215" s="56"/>
      <c r="R1215" s="56"/>
      <c r="S1215" s="56"/>
      <c r="AR1215" s="8"/>
      <c r="AT1215"/>
      <c r="AU1215"/>
      <c r="AV1215"/>
      <c r="AW1215"/>
      <c r="AX1215"/>
      <c r="AY1215"/>
      <c r="AZ1215"/>
      <c r="BA1215"/>
      <c r="BB1215"/>
      <c r="BC1215"/>
    </row>
    <row r="1216" spans="1:55" s="27" customFormat="1" x14ac:dyDescent="0.25">
      <c r="A1216"/>
      <c r="B1216"/>
      <c r="C1216"/>
      <c r="D1216"/>
      <c r="E1216"/>
      <c r="F1216"/>
      <c r="G1216"/>
      <c r="H1216" s="10"/>
      <c r="I1216"/>
      <c r="J1216" s="46"/>
      <c r="K1216"/>
      <c r="L1216" s="10"/>
      <c r="M1216" s="13"/>
      <c r="N1216" s="13"/>
      <c r="O1216" s="13"/>
      <c r="P1216" s="13"/>
      <c r="Q1216" s="56"/>
      <c r="R1216" s="56"/>
      <c r="S1216" s="56"/>
      <c r="AR1216" s="8"/>
      <c r="AT1216"/>
      <c r="AU1216"/>
      <c r="AV1216"/>
      <c r="AW1216"/>
      <c r="AX1216"/>
      <c r="AY1216"/>
      <c r="AZ1216"/>
      <c r="BA1216"/>
      <c r="BB1216"/>
      <c r="BC1216"/>
    </row>
    <row r="1217" spans="1:55" s="27" customFormat="1" x14ac:dyDescent="0.25">
      <c r="A1217"/>
      <c r="B1217"/>
      <c r="C1217"/>
      <c r="D1217"/>
      <c r="E1217"/>
      <c r="F1217"/>
      <c r="G1217"/>
      <c r="H1217" s="10"/>
      <c r="I1217"/>
      <c r="J1217" s="46"/>
      <c r="K1217"/>
      <c r="L1217" s="10"/>
      <c r="M1217" s="13"/>
      <c r="N1217" s="13"/>
      <c r="O1217" s="13"/>
      <c r="P1217" s="13"/>
      <c r="Q1217" s="56"/>
      <c r="R1217" s="56"/>
      <c r="S1217" s="56"/>
      <c r="AR1217" s="8"/>
      <c r="AT1217"/>
      <c r="AU1217"/>
      <c r="AV1217"/>
      <c r="AW1217"/>
      <c r="AX1217"/>
      <c r="AY1217"/>
      <c r="AZ1217"/>
      <c r="BA1217"/>
      <c r="BB1217"/>
      <c r="BC1217"/>
    </row>
    <row r="1218" spans="1:55" s="27" customFormat="1" x14ac:dyDescent="0.25">
      <c r="A1218"/>
      <c r="B1218"/>
      <c r="C1218"/>
      <c r="D1218"/>
      <c r="E1218"/>
      <c r="F1218"/>
      <c r="G1218"/>
      <c r="H1218" s="10"/>
      <c r="I1218"/>
      <c r="J1218" s="46"/>
      <c r="K1218"/>
      <c r="L1218" s="10"/>
      <c r="M1218" s="13"/>
      <c r="N1218" s="13"/>
      <c r="O1218" s="13"/>
      <c r="P1218" s="13"/>
      <c r="Q1218" s="56"/>
      <c r="R1218" s="56"/>
      <c r="S1218" s="56"/>
      <c r="AR1218" s="8"/>
      <c r="AT1218"/>
      <c r="AU1218"/>
      <c r="AV1218"/>
      <c r="AW1218"/>
      <c r="AX1218"/>
      <c r="AY1218"/>
      <c r="AZ1218"/>
      <c r="BA1218"/>
      <c r="BB1218"/>
      <c r="BC1218"/>
    </row>
    <row r="1219" spans="1:55" s="27" customFormat="1" x14ac:dyDescent="0.25">
      <c r="A1219"/>
      <c r="B1219"/>
      <c r="C1219"/>
      <c r="D1219"/>
      <c r="E1219"/>
      <c r="F1219"/>
      <c r="G1219"/>
      <c r="H1219" s="10"/>
      <c r="I1219"/>
      <c r="J1219" s="46"/>
      <c r="K1219"/>
      <c r="L1219" s="10"/>
      <c r="M1219" s="13"/>
      <c r="N1219" s="13"/>
      <c r="O1219" s="13"/>
      <c r="P1219" s="13"/>
      <c r="Q1219" s="56"/>
      <c r="R1219" s="56"/>
      <c r="S1219" s="56"/>
      <c r="AR1219" s="8"/>
      <c r="AT1219"/>
      <c r="AU1219"/>
      <c r="AV1219"/>
      <c r="AW1219"/>
      <c r="AX1219"/>
      <c r="AY1219"/>
      <c r="AZ1219"/>
      <c r="BA1219"/>
      <c r="BB1219"/>
      <c r="BC1219"/>
    </row>
    <row r="1220" spans="1:55" s="27" customFormat="1" x14ac:dyDescent="0.25">
      <c r="A1220"/>
      <c r="B1220"/>
      <c r="C1220"/>
      <c r="D1220"/>
      <c r="E1220"/>
      <c r="F1220"/>
      <c r="G1220"/>
      <c r="H1220" s="10"/>
      <c r="I1220"/>
      <c r="J1220" s="46"/>
      <c r="K1220"/>
      <c r="L1220" s="10"/>
      <c r="M1220" s="13"/>
      <c r="N1220" s="13"/>
      <c r="O1220" s="13"/>
      <c r="P1220" s="13"/>
      <c r="Q1220" s="56"/>
      <c r="R1220" s="56"/>
      <c r="S1220" s="56"/>
      <c r="AR1220" s="8"/>
      <c r="AT1220"/>
      <c r="AU1220"/>
      <c r="AV1220"/>
      <c r="AW1220"/>
      <c r="AX1220"/>
      <c r="AY1220"/>
      <c r="AZ1220"/>
      <c r="BA1220"/>
      <c r="BB1220"/>
      <c r="BC1220"/>
    </row>
    <row r="1221" spans="1:55" s="27" customFormat="1" x14ac:dyDescent="0.25">
      <c r="A1221"/>
      <c r="B1221"/>
      <c r="C1221"/>
      <c r="D1221"/>
      <c r="E1221"/>
      <c r="F1221"/>
      <c r="G1221"/>
      <c r="H1221" s="10"/>
      <c r="I1221"/>
      <c r="J1221" s="46"/>
      <c r="K1221"/>
      <c r="L1221" s="10"/>
      <c r="M1221" s="13"/>
      <c r="N1221" s="13"/>
      <c r="O1221" s="13"/>
      <c r="P1221" s="13"/>
      <c r="Q1221" s="56"/>
      <c r="R1221" s="56"/>
      <c r="S1221" s="56"/>
      <c r="AR1221" s="8"/>
      <c r="AT1221"/>
      <c r="AU1221"/>
      <c r="AV1221"/>
      <c r="AW1221"/>
      <c r="AX1221"/>
      <c r="AY1221"/>
      <c r="AZ1221"/>
      <c r="BA1221"/>
      <c r="BB1221"/>
      <c r="BC1221"/>
    </row>
    <row r="1222" spans="1:55" s="27" customFormat="1" x14ac:dyDescent="0.25">
      <c r="A1222"/>
      <c r="B1222"/>
      <c r="C1222"/>
      <c r="D1222"/>
      <c r="E1222"/>
      <c r="F1222"/>
      <c r="G1222"/>
      <c r="H1222" s="10"/>
      <c r="I1222"/>
      <c r="J1222" s="46"/>
      <c r="K1222"/>
      <c r="L1222" s="10"/>
      <c r="M1222" s="13"/>
      <c r="N1222" s="13"/>
      <c r="O1222" s="13"/>
      <c r="P1222" s="13"/>
      <c r="Q1222" s="56"/>
      <c r="R1222" s="56"/>
      <c r="S1222" s="56"/>
      <c r="AR1222" s="8"/>
      <c r="AT1222"/>
      <c r="AU1222"/>
      <c r="AV1222"/>
      <c r="AW1222"/>
      <c r="AX1222"/>
      <c r="AY1222"/>
      <c r="AZ1222"/>
      <c r="BA1222"/>
      <c r="BB1222"/>
      <c r="BC1222"/>
    </row>
    <row r="1223" spans="1:55" s="27" customFormat="1" x14ac:dyDescent="0.25">
      <c r="A1223"/>
      <c r="B1223"/>
      <c r="C1223"/>
      <c r="D1223"/>
      <c r="E1223"/>
      <c r="F1223"/>
      <c r="G1223"/>
      <c r="H1223" s="10"/>
      <c r="I1223"/>
      <c r="J1223" s="46"/>
      <c r="K1223"/>
      <c r="L1223" s="10"/>
      <c r="M1223" s="13"/>
      <c r="N1223" s="13"/>
      <c r="O1223" s="13"/>
      <c r="P1223" s="13"/>
      <c r="Q1223" s="56"/>
      <c r="R1223" s="56"/>
      <c r="S1223" s="56"/>
      <c r="AR1223" s="8"/>
      <c r="AT1223"/>
      <c r="AU1223"/>
      <c r="AV1223"/>
      <c r="AW1223"/>
      <c r="AX1223"/>
      <c r="AY1223"/>
      <c r="AZ1223"/>
      <c r="BA1223"/>
      <c r="BB1223"/>
      <c r="BC1223"/>
    </row>
    <row r="1224" spans="1:55" s="27" customFormat="1" x14ac:dyDescent="0.25">
      <c r="A1224"/>
      <c r="B1224"/>
      <c r="C1224"/>
      <c r="D1224"/>
      <c r="E1224"/>
      <c r="F1224"/>
      <c r="G1224"/>
      <c r="H1224" s="10"/>
      <c r="I1224"/>
      <c r="J1224" s="46"/>
      <c r="K1224"/>
      <c r="L1224" s="10"/>
      <c r="M1224" s="13"/>
      <c r="N1224" s="13"/>
      <c r="O1224" s="13"/>
      <c r="P1224" s="13"/>
      <c r="Q1224" s="56"/>
      <c r="R1224" s="56"/>
      <c r="S1224" s="56"/>
      <c r="AR1224" s="8"/>
      <c r="AT1224"/>
      <c r="AU1224"/>
      <c r="AV1224"/>
      <c r="AW1224"/>
      <c r="AX1224"/>
      <c r="AY1224"/>
      <c r="AZ1224"/>
      <c r="BA1224"/>
      <c r="BB1224"/>
      <c r="BC1224"/>
    </row>
    <row r="1225" spans="1:55" s="27" customFormat="1" x14ac:dyDescent="0.25">
      <c r="A1225"/>
      <c r="B1225"/>
      <c r="C1225"/>
      <c r="D1225"/>
      <c r="E1225"/>
      <c r="F1225"/>
      <c r="G1225"/>
      <c r="H1225" s="10"/>
      <c r="I1225"/>
      <c r="J1225" s="46"/>
      <c r="K1225"/>
      <c r="L1225" s="10"/>
      <c r="M1225" s="13"/>
      <c r="N1225" s="13"/>
      <c r="O1225" s="13"/>
      <c r="P1225" s="13"/>
      <c r="Q1225" s="56"/>
      <c r="R1225" s="56"/>
      <c r="S1225" s="56"/>
      <c r="AR1225" s="8"/>
      <c r="AT1225"/>
      <c r="AU1225"/>
      <c r="AV1225"/>
      <c r="AW1225"/>
      <c r="AX1225"/>
      <c r="AY1225"/>
      <c r="AZ1225"/>
      <c r="BA1225"/>
      <c r="BB1225"/>
      <c r="BC1225"/>
    </row>
    <row r="1226" spans="1:55" s="27" customFormat="1" x14ac:dyDescent="0.25">
      <c r="A1226"/>
      <c r="B1226"/>
      <c r="C1226"/>
      <c r="D1226"/>
      <c r="E1226"/>
      <c r="F1226"/>
      <c r="G1226"/>
      <c r="H1226" s="10"/>
      <c r="I1226"/>
      <c r="J1226" s="46"/>
      <c r="K1226"/>
      <c r="L1226" s="10"/>
      <c r="M1226" s="13"/>
      <c r="N1226" s="13"/>
      <c r="O1226" s="13"/>
      <c r="P1226" s="13"/>
      <c r="Q1226" s="56"/>
      <c r="R1226" s="56"/>
      <c r="S1226" s="56"/>
      <c r="AR1226" s="8"/>
      <c r="AT1226"/>
      <c r="AU1226"/>
      <c r="AV1226"/>
      <c r="AW1226"/>
      <c r="AX1226"/>
      <c r="AY1226"/>
      <c r="AZ1226"/>
      <c r="BA1226"/>
      <c r="BB1226"/>
      <c r="BC1226"/>
    </row>
    <row r="1227" spans="1:55" s="27" customFormat="1" x14ac:dyDescent="0.25">
      <c r="A1227"/>
      <c r="B1227"/>
      <c r="C1227"/>
      <c r="D1227"/>
      <c r="E1227"/>
      <c r="F1227"/>
      <c r="G1227"/>
      <c r="H1227" s="10"/>
      <c r="I1227"/>
      <c r="J1227" s="46"/>
      <c r="K1227"/>
      <c r="L1227" s="10"/>
      <c r="M1227" s="13"/>
      <c r="N1227" s="13"/>
      <c r="O1227" s="13"/>
      <c r="P1227" s="13"/>
      <c r="Q1227" s="56"/>
      <c r="R1227" s="56"/>
      <c r="S1227" s="56"/>
      <c r="AR1227" s="8"/>
      <c r="AT1227"/>
      <c r="AU1227"/>
      <c r="AV1227"/>
      <c r="AW1227"/>
      <c r="AX1227"/>
      <c r="AY1227"/>
      <c r="AZ1227"/>
      <c r="BA1227"/>
      <c r="BB1227"/>
      <c r="BC1227"/>
    </row>
    <row r="1228" spans="1:55" s="27" customFormat="1" x14ac:dyDescent="0.25">
      <c r="A1228"/>
      <c r="B1228"/>
      <c r="C1228"/>
      <c r="D1228"/>
      <c r="E1228"/>
      <c r="F1228"/>
      <c r="G1228"/>
      <c r="H1228" s="10"/>
      <c r="I1228"/>
      <c r="J1228" s="46"/>
      <c r="K1228"/>
      <c r="L1228" s="10"/>
      <c r="M1228" s="13"/>
      <c r="N1228" s="13"/>
      <c r="O1228" s="13"/>
      <c r="P1228" s="13"/>
      <c r="Q1228" s="56"/>
      <c r="R1228" s="56"/>
      <c r="S1228" s="56"/>
      <c r="AR1228" s="8"/>
      <c r="AT1228"/>
      <c r="AU1228"/>
      <c r="AV1228"/>
      <c r="AW1228"/>
      <c r="AX1228"/>
      <c r="AY1228"/>
      <c r="AZ1228"/>
      <c r="BA1228"/>
      <c r="BB1228"/>
      <c r="BC1228"/>
    </row>
    <row r="1229" spans="1:55" s="27" customFormat="1" x14ac:dyDescent="0.25">
      <c r="A1229"/>
      <c r="B1229"/>
      <c r="C1229"/>
      <c r="D1229"/>
      <c r="E1229"/>
      <c r="F1229"/>
      <c r="G1229"/>
      <c r="H1229" s="10"/>
      <c r="I1229"/>
      <c r="J1229" s="46"/>
      <c r="K1229"/>
      <c r="L1229" s="10"/>
      <c r="M1229" s="13"/>
      <c r="N1229" s="13"/>
      <c r="O1229" s="13"/>
      <c r="P1229" s="13"/>
      <c r="Q1229" s="56"/>
      <c r="R1229" s="56"/>
      <c r="S1229" s="56"/>
      <c r="AR1229" s="8"/>
      <c r="AT1229"/>
      <c r="AU1229"/>
      <c r="AV1229"/>
      <c r="AW1229"/>
      <c r="AX1229"/>
      <c r="AY1229"/>
      <c r="AZ1229"/>
      <c r="BA1229"/>
      <c r="BB1229"/>
      <c r="BC1229"/>
    </row>
    <row r="1230" spans="1:55" s="27" customFormat="1" x14ac:dyDescent="0.25">
      <c r="A1230"/>
      <c r="B1230"/>
      <c r="C1230"/>
      <c r="D1230"/>
      <c r="E1230"/>
      <c r="F1230"/>
      <c r="G1230"/>
      <c r="H1230" s="10"/>
      <c r="I1230"/>
      <c r="J1230" s="46"/>
      <c r="K1230"/>
      <c r="L1230" s="10"/>
      <c r="M1230" s="13"/>
      <c r="N1230" s="13"/>
      <c r="O1230" s="13"/>
      <c r="P1230" s="13"/>
      <c r="Q1230" s="56"/>
      <c r="R1230" s="56"/>
      <c r="S1230" s="56"/>
      <c r="AR1230" s="8"/>
      <c r="AT1230"/>
      <c r="AU1230"/>
      <c r="AV1230"/>
      <c r="AW1230"/>
      <c r="AX1230"/>
      <c r="AY1230"/>
      <c r="AZ1230"/>
      <c r="BA1230"/>
      <c r="BB1230"/>
      <c r="BC1230"/>
    </row>
    <row r="1231" spans="1:55" s="27" customFormat="1" x14ac:dyDescent="0.25">
      <c r="A1231"/>
      <c r="B1231"/>
      <c r="C1231"/>
      <c r="D1231"/>
      <c r="E1231"/>
      <c r="F1231"/>
      <c r="G1231"/>
      <c r="H1231" s="10"/>
      <c r="I1231"/>
      <c r="J1231" s="46"/>
      <c r="K1231"/>
      <c r="L1231" s="10"/>
      <c r="M1231" s="13"/>
      <c r="N1231" s="13"/>
      <c r="O1231" s="13"/>
      <c r="P1231" s="13"/>
      <c r="Q1231" s="56"/>
      <c r="R1231" s="56"/>
      <c r="S1231" s="56"/>
      <c r="AR1231" s="8"/>
      <c r="AT1231"/>
      <c r="AU1231"/>
      <c r="AV1231"/>
      <c r="AW1231"/>
      <c r="AX1231"/>
      <c r="AY1231"/>
      <c r="AZ1231"/>
      <c r="BA1231"/>
      <c r="BB1231"/>
      <c r="BC1231"/>
    </row>
    <row r="1232" spans="1:55" s="27" customFormat="1" x14ac:dyDescent="0.25">
      <c r="A1232"/>
      <c r="B1232"/>
      <c r="C1232"/>
      <c r="D1232"/>
      <c r="E1232"/>
      <c r="F1232"/>
      <c r="G1232"/>
      <c r="H1232" s="10"/>
      <c r="I1232"/>
      <c r="J1232" s="46"/>
      <c r="K1232"/>
      <c r="L1232" s="10"/>
      <c r="M1232" s="13"/>
      <c r="N1232" s="13"/>
      <c r="O1232" s="13"/>
      <c r="P1232" s="13"/>
      <c r="Q1232" s="56"/>
      <c r="R1232" s="56"/>
      <c r="S1232" s="56"/>
      <c r="AR1232" s="8"/>
      <c r="AT1232"/>
      <c r="AU1232"/>
      <c r="AV1232"/>
      <c r="AW1232"/>
      <c r="AX1232"/>
      <c r="AY1232"/>
      <c r="AZ1232"/>
      <c r="BA1232"/>
      <c r="BB1232"/>
      <c r="BC1232"/>
    </row>
    <row r="1233" spans="1:55" s="27" customFormat="1" x14ac:dyDescent="0.25">
      <c r="A1233"/>
      <c r="B1233"/>
      <c r="C1233"/>
      <c r="D1233"/>
      <c r="E1233"/>
      <c r="F1233"/>
      <c r="G1233"/>
      <c r="H1233" s="10"/>
      <c r="I1233"/>
      <c r="J1233" s="46"/>
      <c r="K1233"/>
      <c r="L1233" s="10"/>
      <c r="M1233" s="13"/>
      <c r="N1233" s="13"/>
      <c r="O1233" s="13"/>
      <c r="P1233" s="13"/>
      <c r="Q1233" s="56"/>
      <c r="R1233" s="56"/>
      <c r="S1233" s="56"/>
      <c r="AR1233" s="8"/>
      <c r="AT1233"/>
      <c r="AU1233"/>
      <c r="AV1233"/>
      <c r="AW1233"/>
      <c r="AX1233"/>
      <c r="AY1233"/>
      <c r="AZ1233"/>
      <c r="BA1233"/>
      <c r="BB1233"/>
      <c r="BC1233"/>
    </row>
    <row r="1234" spans="1:55" s="27" customFormat="1" x14ac:dyDescent="0.25">
      <c r="A1234"/>
      <c r="B1234"/>
      <c r="C1234"/>
      <c r="D1234"/>
      <c r="E1234"/>
      <c r="F1234"/>
      <c r="G1234"/>
      <c r="H1234" s="10"/>
      <c r="I1234"/>
      <c r="J1234" s="46"/>
      <c r="K1234"/>
      <c r="L1234" s="10"/>
      <c r="M1234" s="13"/>
      <c r="N1234" s="13"/>
      <c r="O1234" s="13"/>
      <c r="P1234" s="13"/>
      <c r="Q1234" s="56"/>
      <c r="R1234" s="56"/>
      <c r="S1234" s="56"/>
      <c r="AR1234" s="8"/>
      <c r="AT1234"/>
      <c r="AU1234"/>
      <c r="AV1234"/>
      <c r="AW1234"/>
      <c r="AX1234"/>
      <c r="AY1234"/>
      <c r="AZ1234"/>
      <c r="BA1234"/>
      <c r="BB1234"/>
      <c r="BC1234"/>
    </row>
    <row r="1235" spans="1:55" s="27" customFormat="1" x14ac:dyDescent="0.25">
      <c r="A1235"/>
      <c r="B1235"/>
      <c r="C1235"/>
      <c r="D1235"/>
      <c r="E1235"/>
      <c r="F1235"/>
      <c r="G1235"/>
      <c r="H1235" s="10"/>
      <c r="I1235"/>
      <c r="J1235" s="46"/>
      <c r="K1235"/>
      <c r="L1235" s="10"/>
      <c r="M1235" s="13"/>
      <c r="N1235" s="13"/>
      <c r="O1235" s="13"/>
      <c r="P1235" s="13"/>
      <c r="Q1235" s="56"/>
      <c r="R1235" s="56"/>
      <c r="S1235" s="56"/>
      <c r="AR1235" s="8"/>
      <c r="AT1235"/>
      <c r="AU1235"/>
      <c r="AV1235"/>
      <c r="AW1235"/>
      <c r="AX1235"/>
      <c r="AY1235"/>
      <c r="AZ1235"/>
      <c r="BA1235"/>
      <c r="BB1235"/>
      <c r="BC1235"/>
    </row>
    <row r="1236" spans="1:55" s="27" customFormat="1" x14ac:dyDescent="0.25">
      <c r="A1236"/>
      <c r="B1236"/>
      <c r="C1236"/>
      <c r="D1236"/>
      <c r="E1236"/>
      <c r="F1236"/>
      <c r="G1236"/>
      <c r="H1236" s="10"/>
      <c r="I1236"/>
      <c r="J1236" s="46"/>
      <c r="K1236"/>
      <c r="L1236" s="10"/>
      <c r="M1236" s="13"/>
      <c r="N1236" s="13"/>
      <c r="O1236" s="13"/>
      <c r="P1236" s="13"/>
      <c r="Q1236" s="56"/>
      <c r="R1236" s="56"/>
      <c r="S1236" s="56"/>
      <c r="AR1236" s="8"/>
      <c r="AT1236"/>
      <c r="AU1236"/>
      <c r="AV1236"/>
      <c r="AW1236"/>
      <c r="AX1236"/>
      <c r="AY1236"/>
      <c r="AZ1236"/>
      <c r="BA1236"/>
      <c r="BB1236"/>
      <c r="BC1236"/>
    </row>
    <row r="1237" spans="1:55" s="27" customFormat="1" x14ac:dyDescent="0.25">
      <c r="A1237"/>
      <c r="B1237"/>
      <c r="C1237"/>
      <c r="D1237"/>
      <c r="E1237"/>
      <c r="F1237"/>
      <c r="G1237"/>
      <c r="H1237" s="10"/>
      <c r="I1237"/>
      <c r="J1237" s="46"/>
      <c r="K1237"/>
      <c r="L1237" s="10"/>
      <c r="M1237" s="13"/>
      <c r="N1237" s="13"/>
      <c r="O1237" s="13"/>
      <c r="P1237" s="13"/>
      <c r="Q1237" s="56"/>
      <c r="R1237" s="56"/>
      <c r="S1237" s="56"/>
      <c r="AR1237" s="8"/>
      <c r="AT1237"/>
      <c r="AU1237"/>
      <c r="AV1237"/>
      <c r="AW1237"/>
      <c r="AX1237"/>
      <c r="AY1237"/>
      <c r="AZ1237"/>
      <c r="BA1237"/>
      <c r="BB1237"/>
      <c r="BC1237"/>
    </row>
    <row r="1238" spans="1:55" s="27" customFormat="1" x14ac:dyDescent="0.25">
      <c r="A1238"/>
      <c r="B1238"/>
      <c r="C1238"/>
      <c r="D1238"/>
      <c r="E1238"/>
      <c r="F1238"/>
      <c r="G1238"/>
      <c r="H1238" s="10"/>
      <c r="I1238"/>
      <c r="J1238" s="46"/>
      <c r="K1238"/>
      <c r="L1238" s="10"/>
      <c r="M1238" s="13"/>
      <c r="N1238" s="13"/>
      <c r="O1238" s="13"/>
      <c r="P1238" s="13"/>
      <c r="Q1238" s="56"/>
      <c r="R1238" s="56"/>
      <c r="S1238" s="56"/>
      <c r="AR1238" s="8"/>
      <c r="AT1238"/>
      <c r="AU1238"/>
      <c r="AV1238"/>
      <c r="AW1238"/>
      <c r="AX1238"/>
      <c r="AY1238"/>
      <c r="AZ1238"/>
      <c r="BA1238"/>
      <c r="BB1238"/>
      <c r="BC1238"/>
    </row>
    <row r="1239" spans="1:55" s="27" customFormat="1" x14ac:dyDescent="0.25">
      <c r="A1239"/>
      <c r="B1239"/>
      <c r="C1239"/>
      <c r="D1239"/>
      <c r="E1239"/>
      <c r="F1239"/>
      <c r="G1239"/>
      <c r="H1239" s="10"/>
      <c r="I1239"/>
      <c r="J1239" s="46"/>
      <c r="K1239"/>
      <c r="L1239" s="10"/>
      <c r="M1239" s="13"/>
      <c r="N1239" s="13"/>
      <c r="O1239" s="13"/>
      <c r="P1239" s="13"/>
      <c r="Q1239" s="56"/>
      <c r="R1239" s="56"/>
      <c r="S1239" s="56"/>
      <c r="AR1239" s="8"/>
      <c r="AT1239"/>
      <c r="AU1239"/>
      <c r="AV1239"/>
      <c r="AW1239"/>
      <c r="AX1239"/>
      <c r="AY1239"/>
      <c r="AZ1239"/>
      <c r="BA1239"/>
      <c r="BB1239"/>
      <c r="BC1239"/>
    </row>
    <row r="1240" spans="1:55" s="27" customFormat="1" x14ac:dyDescent="0.25">
      <c r="A1240"/>
      <c r="B1240"/>
      <c r="C1240"/>
      <c r="D1240"/>
      <c r="E1240"/>
      <c r="F1240"/>
      <c r="G1240"/>
      <c r="H1240" s="10"/>
      <c r="I1240"/>
      <c r="J1240" s="46"/>
      <c r="K1240"/>
      <c r="L1240" s="10"/>
      <c r="M1240" s="13"/>
      <c r="N1240" s="13"/>
      <c r="O1240" s="13"/>
      <c r="P1240" s="13"/>
      <c r="Q1240" s="56"/>
      <c r="R1240" s="56"/>
      <c r="S1240" s="56"/>
      <c r="AR1240" s="8"/>
      <c r="AT1240"/>
      <c r="AU1240"/>
      <c r="AV1240"/>
      <c r="AW1240"/>
      <c r="AX1240"/>
      <c r="AY1240"/>
      <c r="AZ1240"/>
      <c r="BA1240"/>
      <c r="BB1240"/>
      <c r="BC1240"/>
    </row>
    <row r="1241" spans="1:55" s="27" customFormat="1" x14ac:dyDescent="0.25">
      <c r="A1241"/>
      <c r="B1241"/>
      <c r="C1241"/>
      <c r="D1241"/>
      <c r="E1241"/>
      <c r="F1241"/>
      <c r="G1241"/>
      <c r="H1241" s="10"/>
      <c r="I1241"/>
      <c r="J1241" s="46"/>
      <c r="K1241"/>
      <c r="L1241" s="10"/>
      <c r="M1241" s="13"/>
      <c r="N1241" s="13"/>
      <c r="O1241" s="13"/>
      <c r="P1241" s="13"/>
      <c r="Q1241" s="56"/>
      <c r="R1241" s="56"/>
      <c r="S1241" s="56"/>
      <c r="AR1241" s="8"/>
      <c r="AT1241"/>
      <c r="AU1241"/>
      <c r="AV1241"/>
      <c r="AW1241"/>
      <c r="AX1241"/>
      <c r="AY1241"/>
      <c r="AZ1241"/>
      <c r="BA1241"/>
      <c r="BB1241"/>
      <c r="BC1241"/>
    </row>
    <row r="1242" spans="1:55" s="27" customFormat="1" x14ac:dyDescent="0.25">
      <c r="A1242"/>
      <c r="B1242"/>
      <c r="C1242"/>
      <c r="D1242"/>
      <c r="E1242"/>
      <c r="F1242"/>
      <c r="G1242"/>
      <c r="H1242" s="10"/>
      <c r="I1242"/>
      <c r="J1242" s="46"/>
      <c r="K1242"/>
      <c r="L1242" s="10"/>
      <c r="M1242" s="13"/>
      <c r="N1242" s="13"/>
      <c r="O1242" s="13"/>
      <c r="P1242" s="13"/>
      <c r="Q1242" s="56"/>
      <c r="R1242" s="56"/>
      <c r="S1242" s="56"/>
      <c r="AR1242" s="8"/>
      <c r="AT1242"/>
      <c r="AU1242"/>
      <c r="AV1242"/>
      <c r="AW1242"/>
      <c r="AX1242"/>
      <c r="AY1242"/>
      <c r="AZ1242"/>
      <c r="BA1242"/>
      <c r="BB1242"/>
      <c r="BC1242"/>
    </row>
    <row r="1243" spans="1:55" s="27" customFormat="1" x14ac:dyDescent="0.25">
      <c r="A1243"/>
      <c r="B1243"/>
      <c r="C1243"/>
      <c r="D1243"/>
      <c r="E1243"/>
      <c r="F1243"/>
      <c r="G1243"/>
      <c r="H1243" s="10"/>
      <c r="I1243"/>
      <c r="J1243" s="46"/>
      <c r="K1243"/>
      <c r="L1243" s="10"/>
      <c r="M1243" s="13"/>
      <c r="N1243" s="13"/>
      <c r="O1243" s="13"/>
      <c r="P1243" s="13"/>
      <c r="Q1243" s="56"/>
      <c r="R1243" s="56"/>
      <c r="S1243" s="56"/>
      <c r="AR1243" s="8"/>
      <c r="AT1243"/>
      <c r="AU1243"/>
      <c r="AV1243"/>
      <c r="AW1243"/>
      <c r="AX1243"/>
      <c r="AY1243"/>
      <c r="AZ1243"/>
      <c r="BA1243"/>
      <c r="BB1243"/>
      <c r="BC1243"/>
    </row>
    <row r="1244" spans="1:55" s="27" customFormat="1" x14ac:dyDescent="0.25">
      <c r="A1244"/>
      <c r="B1244"/>
      <c r="C1244"/>
      <c r="D1244"/>
      <c r="E1244"/>
      <c r="F1244"/>
      <c r="G1244"/>
      <c r="H1244" s="10"/>
      <c r="I1244"/>
      <c r="J1244" s="46"/>
      <c r="K1244"/>
      <c r="L1244" s="10"/>
      <c r="M1244" s="13"/>
      <c r="N1244" s="13"/>
      <c r="O1244" s="13"/>
      <c r="P1244" s="13"/>
      <c r="Q1244" s="56"/>
      <c r="R1244" s="56"/>
      <c r="S1244" s="56"/>
      <c r="AR1244" s="8"/>
      <c r="AT1244"/>
      <c r="AU1244"/>
      <c r="AV1244"/>
      <c r="AW1244"/>
      <c r="AX1244"/>
      <c r="AY1244"/>
      <c r="AZ1244"/>
      <c r="BA1244"/>
      <c r="BB1244"/>
      <c r="BC1244"/>
    </row>
    <row r="1245" spans="1:55" s="27" customFormat="1" x14ac:dyDescent="0.25">
      <c r="A1245"/>
      <c r="B1245"/>
      <c r="C1245"/>
      <c r="D1245"/>
      <c r="E1245"/>
      <c r="F1245"/>
      <c r="G1245"/>
      <c r="H1245" s="10"/>
      <c r="I1245"/>
      <c r="J1245" s="46"/>
      <c r="K1245"/>
      <c r="L1245" s="10"/>
      <c r="M1245" s="13"/>
      <c r="N1245" s="13"/>
      <c r="O1245" s="13"/>
      <c r="P1245" s="13"/>
      <c r="Q1245" s="56"/>
      <c r="R1245" s="56"/>
      <c r="S1245" s="56"/>
      <c r="AR1245" s="8"/>
      <c r="AT1245"/>
      <c r="AU1245"/>
      <c r="AV1245"/>
      <c r="AW1245"/>
      <c r="AX1245"/>
      <c r="AY1245"/>
      <c r="AZ1245"/>
      <c r="BA1245"/>
      <c r="BB1245"/>
      <c r="BC1245"/>
    </row>
    <row r="1246" spans="1:55" s="27" customFormat="1" x14ac:dyDescent="0.25">
      <c r="A1246"/>
      <c r="B1246"/>
      <c r="C1246"/>
      <c r="D1246"/>
      <c r="E1246"/>
      <c r="F1246"/>
      <c r="G1246"/>
      <c r="H1246" s="10"/>
      <c r="I1246"/>
      <c r="J1246" s="46"/>
      <c r="K1246"/>
      <c r="L1246" s="10"/>
      <c r="M1246" s="13"/>
      <c r="N1246" s="13"/>
      <c r="O1246" s="13"/>
      <c r="P1246" s="13"/>
      <c r="Q1246" s="56"/>
      <c r="R1246" s="56"/>
      <c r="S1246" s="56"/>
      <c r="AR1246" s="8"/>
      <c r="AT1246"/>
      <c r="AU1246"/>
      <c r="AV1246"/>
      <c r="AW1246"/>
      <c r="AX1246"/>
      <c r="AY1246"/>
      <c r="AZ1246"/>
      <c r="BA1246"/>
      <c r="BB1246"/>
      <c r="BC1246"/>
    </row>
    <row r="1247" spans="1:55" s="27" customFormat="1" x14ac:dyDescent="0.25">
      <c r="A1247"/>
      <c r="B1247"/>
      <c r="C1247"/>
      <c r="D1247"/>
      <c r="E1247"/>
      <c r="F1247"/>
      <c r="G1247"/>
      <c r="H1247" s="10"/>
      <c r="I1247"/>
      <c r="J1247" s="46"/>
      <c r="K1247"/>
      <c r="L1247" s="10"/>
      <c r="M1247" s="13"/>
      <c r="N1247" s="13"/>
      <c r="O1247" s="13"/>
      <c r="P1247" s="13"/>
      <c r="Q1247" s="56"/>
      <c r="R1247" s="56"/>
      <c r="S1247" s="56"/>
      <c r="AR1247" s="8"/>
      <c r="AT1247"/>
      <c r="AU1247"/>
      <c r="AV1247"/>
      <c r="AW1247"/>
      <c r="AX1247"/>
      <c r="AY1247"/>
      <c r="AZ1247"/>
      <c r="BA1247"/>
      <c r="BB1247"/>
      <c r="BC1247"/>
    </row>
    <row r="1248" spans="1:55" s="27" customFormat="1" x14ac:dyDescent="0.25">
      <c r="A1248"/>
      <c r="B1248"/>
      <c r="C1248"/>
      <c r="D1248"/>
      <c r="E1248"/>
      <c r="F1248"/>
      <c r="G1248"/>
      <c r="H1248" s="10"/>
      <c r="I1248"/>
      <c r="J1248" s="46"/>
      <c r="K1248"/>
      <c r="L1248" s="10"/>
      <c r="M1248" s="13"/>
      <c r="N1248" s="13"/>
      <c r="O1248" s="13"/>
      <c r="P1248" s="13"/>
      <c r="Q1248" s="56"/>
      <c r="R1248" s="56"/>
      <c r="S1248" s="56"/>
      <c r="AR1248" s="8"/>
      <c r="AT1248"/>
      <c r="AU1248"/>
      <c r="AV1248"/>
      <c r="AW1248"/>
      <c r="AX1248"/>
      <c r="AY1248"/>
      <c r="AZ1248"/>
      <c r="BA1248"/>
      <c r="BB1248"/>
      <c r="BC1248"/>
    </row>
    <row r="1249" spans="1:55" s="27" customFormat="1" x14ac:dyDescent="0.25">
      <c r="A1249"/>
      <c r="B1249"/>
      <c r="C1249"/>
      <c r="D1249"/>
      <c r="E1249"/>
      <c r="F1249"/>
      <c r="G1249"/>
      <c r="H1249" s="10"/>
      <c r="I1249"/>
      <c r="J1249" s="46"/>
      <c r="K1249"/>
      <c r="L1249" s="10"/>
      <c r="M1249" s="13"/>
      <c r="N1249" s="13"/>
      <c r="O1249" s="13"/>
      <c r="P1249" s="13"/>
      <c r="Q1249" s="56"/>
      <c r="R1249" s="56"/>
      <c r="S1249" s="56"/>
      <c r="AR1249" s="8"/>
      <c r="AT1249"/>
      <c r="AU1249"/>
      <c r="AV1249"/>
      <c r="AW1249"/>
      <c r="AX1249"/>
      <c r="AY1249"/>
      <c r="AZ1249"/>
      <c r="BA1249"/>
      <c r="BB1249"/>
      <c r="BC1249"/>
    </row>
    <row r="1250" spans="1:55" s="27" customFormat="1" x14ac:dyDescent="0.25">
      <c r="A1250"/>
      <c r="B1250"/>
      <c r="C1250"/>
      <c r="D1250"/>
      <c r="E1250"/>
      <c r="F1250"/>
      <c r="G1250"/>
      <c r="H1250" s="10"/>
      <c r="I1250"/>
      <c r="J1250" s="46"/>
      <c r="K1250"/>
      <c r="L1250" s="10"/>
      <c r="M1250" s="13"/>
      <c r="N1250" s="13"/>
      <c r="O1250" s="13"/>
      <c r="P1250" s="13"/>
      <c r="Q1250" s="56"/>
      <c r="R1250" s="56"/>
      <c r="S1250" s="56"/>
      <c r="AR1250" s="8"/>
      <c r="AT1250"/>
      <c r="AU1250"/>
      <c r="AV1250"/>
      <c r="AW1250"/>
      <c r="AX1250"/>
      <c r="AY1250"/>
      <c r="AZ1250"/>
      <c r="BA1250"/>
      <c r="BB1250"/>
      <c r="BC1250"/>
    </row>
    <row r="1251" spans="1:55" s="27" customFormat="1" x14ac:dyDescent="0.25">
      <c r="A1251"/>
      <c r="B1251"/>
      <c r="C1251"/>
      <c r="D1251"/>
      <c r="E1251"/>
      <c r="F1251"/>
      <c r="G1251"/>
      <c r="H1251" s="10"/>
      <c r="I1251"/>
      <c r="J1251" s="46"/>
      <c r="K1251"/>
      <c r="L1251" s="10"/>
      <c r="M1251" s="13"/>
      <c r="N1251" s="13"/>
      <c r="O1251" s="13"/>
      <c r="P1251" s="13"/>
      <c r="Q1251" s="56"/>
      <c r="R1251" s="56"/>
      <c r="S1251" s="56"/>
      <c r="AR1251" s="8"/>
      <c r="AT1251"/>
      <c r="AU1251"/>
      <c r="AV1251"/>
      <c r="AW1251"/>
      <c r="AX1251"/>
      <c r="AY1251"/>
      <c r="AZ1251"/>
      <c r="BA1251"/>
      <c r="BB1251"/>
      <c r="BC1251"/>
    </row>
    <row r="1252" spans="1:55" s="27" customFormat="1" x14ac:dyDescent="0.25">
      <c r="A1252"/>
      <c r="B1252"/>
      <c r="C1252"/>
      <c r="D1252"/>
      <c r="E1252"/>
      <c r="F1252"/>
      <c r="G1252"/>
      <c r="H1252" s="10"/>
      <c r="I1252"/>
      <c r="J1252" s="46"/>
      <c r="K1252"/>
      <c r="L1252" s="10"/>
      <c r="M1252" s="13"/>
      <c r="N1252" s="13"/>
      <c r="O1252" s="13"/>
      <c r="P1252" s="13"/>
      <c r="Q1252" s="56"/>
      <c r="R1252" s="56"/>
      <c r="S1252" s="56"/>
      <c r="AR1252" s="8"/>
      <c r="AT1252"/>
      <c r="AU1252"/>
      <c r="AV1252"/>
      <c r="AW1252"/>
      <c r="AX1252"/>
      <c r="AY1252"/>
      <c r="AZ1252"/>
      <c r="BA1252"/>
      <c r="BB1252"/>
      <c r="BC1252"/>
    </row>
    <row r="1253" spans="1:55" s="27" customFormat="1" x14ac:dyDescent="0.25">
      <c r="A1253"/>
      <c r="B1253"/>
      <c r="C1253"/>
      <c r="D1253"/>
      <c r="E1253"/>
      <c r="F1253"/>
      <c r="G1253"/>
      <c r="H1253" s="10"/>
      <c r="I1253"/>
      <c r="J1253" s="46"/>
      <c r="K1253"/>
      <c r="L1253" s="10"/>
      <c r="M1253" s="13"/>
      <c r="N1253" s="13"/>
      <c r="O1253" s="13"/>
      <c r="P1253" s="13"/>
      <c r="Q1253" s="56"/>
      <c r="R1253" s="56"/>
      <c r="S1253" s="56"/>
      <c r="AR1253" s="8"/>
      <c r="AT1253"/>
      <c r="AU1253"/>
      <c r="AV1253"/>
      <c r="AW1253"/>
      <c r="AX1253"/>
      <c r="AY1253"/>
      <c r="AZ1253"/>
      <c r="BA1253"/>
      <c r="BB1253"/>
      <c r="BC1253"/>
    </row>
    <row r="1254" spans="1:55" s="27" customFormat="1" x14ac:dyDescent="0.25">
      <c r="A1254"/>
      <c r="B1254"/>
      <c r="C1254"/>
      <c r="D1254"/>
      <c r="E1254"/>
      <c r="F1254"/>
      <c r="G1254"/>
      <c r="H1254" s="10"/>
      <c r="I1254"/>
      <c r="J1254" s="46"/>
      <c r="K1254"/>
      <c r="L1254" s="10"/>
      <c r="M1254" s="13"/>
      <c r="N1254" s="13"/>
      <c r="O1254" s="13"/>
      <c r="P1254" s="13"/>
      <c r="Q1254" s="56"/>
      <c r="R1254" s="56"/>
      <c r="S1254" s="56"/>
      <c r="AR1254" s="8"/>
      <c r="AT1254"/>
      <c r="AU1254"/>
      <c r="AV1254"/>
      <c r="AW1254"/>
      <c r="AX1254"/>
      <c r="AY1254"/>
      <c r="AZ1254"/>
      <c r="BA1254"/>
      <c r="BB1254"/>
      <c r="BC1254"/>
    </row>
    <row r="1255" spans="1:55" s="27" customFormat="1" x14ac:dyDescent="0.25">
      <c r="A1255"/>
      <c r="B1255"/>
      <c r="C1255"/>
      <c r="D1255"/>
      <c r="E1255"/>
      <c r="F1255"/>
      <c r="G1255"/>
      <c r="H1255" s="10"/>
      <c r="I1255"/>
      <c r="J1255" s="46"/>
      <c r="K1255"/>
      <c r="L1255" s="10"/>
      <c r="M1255" s="13"/>
      <c r="N1255" s="13"/>
      <c r="O1255" s="13"/>
      <c r="P1255" s="13"/>
      <c r="Q1255" s="56"/>
      <c r="R1255" s="56"/>
      <c r="S1255" s="56"/>
      <c r="AR1255" s="8"/>
      <c r="AT1255"/>
      <c r="AU1255"/>
      <c r="AV1255"/>
      <c r="AW1255"/>
      <c r="AX1255"/>
      <c r="AY1255"/>
      <c r="AZ1255"/>
      <c r="BA1255"/>
      <c r="BB1255"/>
      <c r="BC1255"/>
    </row>
    <row r="1256" spans="1:55" s="27" customFormat="1" x14ac:dyDescent="0.25">
      <c r="A1256"/>
      <c r="B1256"/>
      <c r="C1256"/>
      <c r="D1256"/>
      <c r="E1256"/>
      <c r="F1256"/>
      <c r="G1256"/>
      <c r="H1256" s="10"/>
      <c r="I1256"/>
      <c r="J1256" s="46"/>
      <c r="K1256"/>
      <c r="L1256" s="10"/>
      <c r="M1256" s="13"/>
      <c r="N1256" s="13"/>
      <c r="O1256" s="13"/>
      <c r="P1256" s="13"/>
      <c r="Q1256" s="56"/>
      <c r="R1256" s="56"/>
      <c r="S1256" s="56"/>
      <c r="AR1256" s="8"/>
      <c r="AT1256"/>
      <c r="AU1256"/>
      <c r="AV1256"/>
      <c r="AW1256"/>
      <c r="AX1256"/>
      <c r="AY1256"/>
      <c r="AZ1256"/>
      <c r="BA1256"/>
      <c r="BB1256"/>
      <c r="BC1256"/>
    </row>
    <row r="1257" spans="1:55" s="27" customFormat="1" x14ac:dyDescent="0.25">
      <c r="A1257"/>
      <c r="B1257"/>
      <c r="C1257"/>
      <c r="D1257"/>
      <c r="E1257"/>
      <c r="F1257"/>
      <c r="G1257"/>
      <c r="H1257" s="10"/>
      <c r="I1257"/>
      <c r="J1257" s="46"/>
      <c r="K1257"/>
      <c r="L1257" s="10"/>
      <c r="M1257" s="13"/>
      <c r="N1257" s="13"/>
      <c r="O1257" s="13"/>
      <c r="P1257" s="13"/>
      <c r="Q1257" s="56"/>
      <c r="R1257" s="56"/>
      <c r="S1257" s="56"/>
      <c r="AR1257" s="8"/>
      <c r="AT1257"/>
      <c r="AU1257"/>
      <c r="AV1257"/>
      <c r="AW1257"/>
      <c r="AX1257"/>
      <c r="AY1257"/>
      <c r="AZ1257"/>
      <c r="BA1257"/>
      <c r="BB1257"/>
      <c r="BC1257"/>
    </row>
    <row r="1258" spans="1:55" s="27" customFormat="1" x14ac:dyDescent="0.25">
      <c r="A1258"/>
      <c r="B1258"/>
      <c r="C1258"/>
      <c r="D1258"/>
      <c r="E1258"/>
      <c r="F1258"/>
      <c r="G1258"/>
      <c r="H1258" s="10"/>
      <c r="I1258"/>
      <c r="J1258" s="46"/>
      <c r="K1258"/>
      <c r="L1258" s="10"/>
      <c r="M1258" s="13"/>
      <c r="N1258" s="13"/>
      <c r="O1258" s="13"/>
      <c r="P1258" s="13"/>
      <c r="Q1258" s="56"/>
      <c r="R1258" s="56"/>
      <c r="S1258" s="56"/>
      <c r="AR1258" s="8"/>
      <c r="AT1258"/>
      <c r="AU1258"/>
      <c r="AV1258"/>
      <c r="AW1258"/>
      <c r="AX1258"/>
      <c r="AY1258"/>
      <c r="AZ1258"/>
      <c r="BA1258"/>
      <c r="BB1258"/>
      <c r="BC1258"/>
    </row>
    <row r="1259" spans="1:55" s="27" customFormat="1" x14ac:dyDescent="0.25">
      <c r="A1259"/>
      <c r="B1259"/>
      <c r="C1259"/>
      <c r="D1259"/>
      <c r="E1259"/>
      <c r="F1259"/>
      <c r="G1259"/>
      <c r="H1259" s="10"/>
      <c r="I1259"/>
      <c r="J1259" s="46"/>
      <c r="K1259"/>
      <c r="L1259" s="10"/>
      <c r="M1259" s="13"/>
      <c r="N1259" s="13"/>
      <c r="O1259" s="13"/>
      <c r="P1259" s="13"/>
      <c r="Q1259" s="56"/>
      <c r="R1259" s="56"/>
      <c r="S1259" s="56"/>
      <c r="AR1259" s="8"/>
      <c r="AT1259"/>
      <c r="AU1259"/>
      <c r="AV1259"/>
      <c r="AW1259"/>
      <c r="AX1259"/>
      <c r="AY1259"/>
      <c r="AZ1259"/>
      <c r="BA1259"/>
      <c r="BB1259"/>
      <c r="BC1259"/>
    </row>
    <row r="1260" spans="1:55" s="27" customFormat="1" x14ac:dyDescent="0.25">
      <c r="A1260"/>
      <c r="B1260"/>
      <c r="C1260"/>
      <c r="D1260"/>
      <c r="E1260"/>
      <c r="F1260"/>
      <c r="G1260"/>
      <c r="H1260" s="10"/>
      <c r="I1260"/>
      <c r="J1260" s="46"/>
      <c r="K1260"/>
      <c r="L1260" s="10"/>
      <c r="M1260" s="13"/>
      <c r="N1260" s="13"/>
      <c r="O1260" s="13"/>
      <c r="P1260" s="13"/>
      <c r="Q1260" s="56"/>
      <c r="R1260" s="56"/>
      <c r="S1260" s="56"/>
      <c r="AR1260" s="8"/>
      <c r="AT1260"/>
      <c r="AU1260"/>
      <c r="AV1260"/>
      <c r="AW1260"/>
      <c r="AX1260"/>
      <c r="AY1260"/>
      <c r="AZ1260"/>
      <c r="BA1260"/>
      <c r="BB1260"/>
      <c r="BC1260"/>
    </row>
    <row r="1261" spans="1:55" s="27" customFormat="1" x14ac:dyDescent="0.25">
      <c r="A1261"/>
      <c r="B1261"/>
      <c r="C1261"/>
      <c r="D1261"/>
      <c r="E1261"/>
      <c r="F1261"/>
      <c r="G1261"/>
      <c r="H1261" s="10"/>
      <c r="I1261"/>
      <c r="J1261" s="46"/>
      <c r="K1261"/>
      <c r="L1261" s="10"/>
      <c r="M1261" s="13"/>
      <c r="N1261" s="13"/>
      <c r="O1261" s="13"/>
      <c r="P1261" s="13"/>
      <c r="Q1261" s="56"/>
      <c r="R1261" s="56"/>
      <c r="S1261" s="56"/>
      <c r="AR1261" s="8"/>
      <c r="AT1261"/>
      <c r="AU1261"/>
      <c r="AV1261"/>
      <c r="AW1261"/>
      <c r="AX1261"/>
      <c r="AY1261"/>
      <c r="AZ1261"/>
      <c r="BA1261"/>
      <c r="BB1261"/>
      <c r="BC1261"/>
    </row>
    <row r="1262" spans="1:55" s="27" customFormat="1" x14ac:dyDescent="0.25">
      <c r="A1262"/>
      <c r="B1262"/>
      <c r="C1262"/>
      <c r="D1262"/>
      <c r="E1262"/>
      <c r="F1262"/>
      <c r="G1262"/>
      <c r="H1262" s="10"/>
      <c r="I1262"/>
      <c r="J1262" s="46"/>
      <c r="K1262"/>
      <c r="L1262" s="10"/>
      <c r="M1262" s="13"/>
      <c r="N1262" s="13"/>
      <c r="O1262" s="13"/>
      <c r="P1262" s="13"/>
      <c r="Q1262" s="56"/>
      <c r="R1262" s="56"/>
      <c r="S1262" s="56"/>
      <c r="AR1262" s="8"/>
      <c r="AT1262"/>
      <c r="AU1262"/>
      <c r="AV1262"/>
      <c r="AW1262"/>
      <c r="AX1262"/>
      <c r="AY1262"/>
      <c r="AZ1262"/>
      <c r="BA1262"/>
      <c r="BB1262"/>
      <c r="BC1262"/>
    </row>
    <row r="1263" spans="1:55" s="27" customFormat="1" x14ac:dyDescent="0.25">
      <c r="A1263"/>
      <c r="B1263"/>
      <c r="C1263"/>
      <c r="D1263"/>
      <c r="E1263"/>
      <c r="F1263"/>
      <c r="G1263"/>
      <c r="H1263" s="10"/>
      <c r="I1263"/>
      <c r="J1263" s="46"/>
      <c r="K1263"/>
      <c r="L1263" s="10"/>
      <c r="M1263" s="13"/>
      <c r="N1263" s="13"/>
      <c r="O1263" s="13"/>
      <c r="P1263" s="13"/>
      <c r="Q1263" s="56"/>
      <c r="R1263" s="56"/>
      <c r="S1263" s="56"/>
      <c r="AR1263" s="8"/>
      <c r="AT1263"/>
      <c r="AU1263"/>
      <c r="AV1263"/>
      <c r="AW1263"/>
      <c r="AX1263"/>
      <c r="AY1263"/>
      <c r="AZ1263"/>
      <c r="BA1263"/>
      <c r="BB1263"/>
      <c r="BC1263"/>
    </row>
    <row r="1264" spans="1:55" s="27" customFormat="1" x14ac:dyDescent="0.25">
      <c r="A1264"/>
      <c r="B1264"/>
      <c r="C1264"/>
      <c r="D1264"/>
      <c r="E1264"/>
      <c r="F1264"/>
      <c r="G1264"/>
      <c r="H1264" s="10"/>
      <c r="I1264"/>
      <c r="J1264" s="46"/>
      <c r="K1264"/>
      <c r="L1264" s="10"/>
      <c r="M1264" s="13"/>
      <c r="N1264" s="13"/>
      <c r="O1264" s="13"/>
      <c r="P1264" s="13"/>
      <c r="Q1264" s="56"/>
      <c r="R1264" s="56"/>
      <c r="S1264" s="56"/>
      <c r="AR1264" s="8"/>
      <c r="AT1264"/>
      <c r="AU1264"/>
      <c r="AV1264"/>
      <c r="AW1264"/>
      <c r="AX1264"/>
      <c r="AY1264"/>
      <c r="AZ1264"/>
      <c r="BA1264"/>
      <c r="BB1264"/>
      <c r="BC1264"/>
    </row>
    <row r="1265" spans="1:55" s="27" customFormat="1" x14ac:dyDescent="0.25">
      <c r="A1265"/>
      <c r="B1265"/>
      <c r="C1265"/>
      <c r="D1265"/>
      <c r="E1265"/>
      <c r="F1265"/>
      <c r="G1265"/>
      <c r="H1265" s="10"/>
      <c r="I1265"/>
      <c r="J1265" s="46"/>
      <c r="K1265"/>
      <c r="L1265" s="10"/>
      <c r="M1265" s="13"/>
      <c r="N1265" s="13"/>
      <c r="O1265" s="13"/>
      <c r="P1265" s="13"/>
      <c r="Q1265" s="56"/>
      <c r="R1265" s="56"/>
      <c r="S1265" s="56"/>
      <c r="AR1265" s="8"/>
      <c r="AT1265"/>
      <c r="AU1265"/>
      <c r="AV1265"/>
      <c r="AW1265"/>
      <c r="AX1265"/>
      <c r="AY1265"/>
      <c r="AZ1265"/>
      <c r="BA1265"/>
      <c r="BB1265"/>
      <c r="BC1265"/>
    </row>
    <row r="1266" spans="1:55" s="27" customFormat="1" x14ac:dyDescent="0.25">
      <c r="A1266"/>
      <c r="B1266"/>
      <c r="C1266"/>
      <c r="D1266"/>
      <c r="E1266"/>
      <c r="F1266"/>
      <c r="G1266"/>
      <c r="H1266" s="10"/>
      <c r="I1266"/>
      <c r="J1266" s="46"/>
      <c r="K1266"/>
      <c r="L1266" s="10"/>
      <c r="M1266" s="13"/>
      <c r="N1266" s="13"/>
      <c r="O1266" s="13"/>
      <c r="P1266" s="13"/>
      <c r="Q1266" s="56"/>
      <c r="R1266" s="56"/>
      <c r="S1266" s="56"/>
      <c r="AR1266" s="8"/>
      <c r="AT1266"/>
      <c r="AU1266"/>
      <c r="AV1266"/>
      <c r="AW1266"/>
      <c r="AX1266"/>
      <c r="AY1266"/>
      <c r="AZ1266"/>
      <c r="BA1266"/>
      <c r="BB1266"/>
      <c r="BC1266"/>
    </row>
    <row r="1267" spans="1:55" s="27" customFormat="1" x14ac:dyDescent="0.25">
      <c r="A1267"/>
      <c r="B1267"/>
      <c r="C1267"/>
      <c r="D1267"/>
      <c r="E1267"/>
      <c r="F1267"/>
      <c r="G1267"/>
      <c r="H1267" s="10"/>
      <c r="I1267"/>
      <c r="J1267" s="46"/>
      <c r="K1267"/>
      <c r="L1267" s="10"/>
      <c r="M1267" s="13"/>
      <c r="N1267" s="13"/>
      <c r="O1267" s="13"/>
      <c r="P1267" s="13"/>
      <c r="Q1267" s="56"/>
      <c r="R1267" s="56"/>
      <c r="S1267" s="56"/>
      <c r="AR1267" s="8"/>
      <c r="AT1267"/>
      <c r="AU1267"/>
      <c r="AV1267"/>
      <c r="AW1267"/>
      <c r="AX1267"/>
      <c r="AY1267"/>
      <c r="AZ1267"/>
      <c r="BA1267"/>
      <c r="BB1267"/>
      <c r="BC1267"/>
    </row>
    <row r="1268" spans="1:55" s="27" customFormat="1" x14ac:dyDescent="0.25">
      <c r="A1268"/>
      <c r="B1268"/>
      <c r="C1268"/>
      <c r="D1268"/>
      <c r="E1268"/>
      <c r="F1268"/>
      <c r="G1268"/>
      <c r="H1268" s="10"/>
      <c r="I1268"/>
      <c r="J1268" s="46"/>
      <c r="K1268"/>
      <c r="L1268" s="10"/>
      <c r="M1268" s="13"/>
      <c r="N1268" s="13"/>
      <c r="O1268" s="13"/>
      <c r="P1268" s="13"/>
      <c r="Q1268" s="56"/>
      <c r="R1268" s="56"/>
      <c r="S1268" s="56"/>
      <c r="AR1268" s="8"/>
      <c r="AT1268"/>
      <c r="AU1268"/>
      <c r="AV1268"/>
      <c r="AW1268"/>
      <c r="AX1268"/>
      <c r="AY1268"/>
      <c r="AZ1268"/>
      <c r="BA1268"/>
      <c r="BB1268"/>
      <c r="BC1268"/>
    </row>
    <row r="1269" spans="1:55" s="27" customFormat="1" x14ac:dyDescent="0.25">
      <c r="A1269"/>
      <c r="B1269"/>
      <c r="C1269"/>
      <c r="D1269"/>
      <c r="E1269"/>
      <c r="F1269"/>
      <c r="G1269"/>
      <c r="H1269" s="10"/>
      <c r="I1269"/>
      <c r="J1269" s="46"/>
      <c r="K1269"/>
      <c r="L1269" s="10"/>
      <c r="M1269" s="13"/>
      <c r="N1269" s="13"/>
      <c r="O1269" s="13"/>
      <c r="P1269" s="13"/>
      <c r="Q1269" s="56"/>
      <c r="R1269" s="56"/>
      <c r="S1269" s="56"/>
      <c r="AR1269" s="8"/>
      <c r="AT1269"/>
      <c r="AU1269"/>
      <c r="AV1269"/>
      <c r="AW1269"/>
      <c r="AX1269"/>
      <c r="AY1269"/>
      <c r="AZ1269"/>
      <c r="BA1269"/>
      <c r="BB1269"/>
      <c r="BC1269"/>
    </row>
    <row r="1270" spans="1:55" s="27" customFormat="1" x14ac:dyDescent="0.25">
      <c r="A1270"/>
      <c r="B1270"/>
      <c r="C1270"/>
      <c r="D1270"/>
      <c r="E1270"/>
      <c r="F1270"/>
      <c r="G1270"/>
      <c r="H1270" s="10"/>
      <c r="I1270"/>
      <c r="J1270" s="46"/>
      <c r="K1270"/>
      <c r="L1270" s="10"/>
      <c r="M1270" s="13"/>
      <c r="N1270" s="13"/>
      <c r="O1270" s="13"/>
      <c r="P1270" s="13"/>
      <c r="Q1270" s="56"/>
      <c r="R1270" s="56"/>
      <c r="S1270" s="56"/>
      <c r="AR1270" s="8"/>
      <c r="AT1270"/>
      <c r="AU1270"/>
      <c r="AV1270"/>
      <c r="AW1270"/>
      <c r="AX1270"/>
      <c r="AY1270"/>
      <c r="AZ1270"/>
      <c r="BA1270"/>
      <c r="BB1270"/>
      <c r="BC1270"/>
    </row>
    <row r="1271" spans="1:55" s="27" customFormat="1" x14ac:dyDescent="0.25">
      <c r="A1271"/>
      <c r="B1271"/>
      <c r="C1271"/>
      <c r="D1271"/>
      <c r="E1271"/>
      <c r="F1271"/>
      <c r="G1271"/>
      <c r="H1271" s="10"/>
      <c r="I1271"/>
      <c r="J1271" s="46"/>
      <c r="K1271"/>
      <c r="L1271" s="10"/>
      <c r="M1271" s="13"/>
      <c r="N1271" s="13"/>
      <c r="O1271" s="13"/>
      <c r="P1271" s="13"/>
      <c r="Q1271" s="56"/>
      <c r="R1271" s="56"/>
      <c r="S1271" s="56"/>
      <c r="AR1271" s="8"/>
      <c r="AT1271"/>
      <c r="AU1271"/>
      <c r="AV1271"/>
      <c r="AW1271"/>
      <c r="AX1271"/>
      <c r="AY1271"/>
      <c r="AZ1271"/>
      <c r="BA1271"/>
      <c r="BB1271"/>
      <c r="BC1271"/>
    </row>
    <row r="1272" spans="1:55" s="27" customFormat="1" x14ac:dyDescent="0.25">
      <c r="A1272"/>
      <c r="B1272"/>
      <c r="C1272"/>
      <c r="D1272"/>
      <c r="E1272"/>
      <c r="F1272"/>
      <c r="G1272"/>
      <c r="H1272" s="10"/>
      <c r="I1272"/>
      <c r="J1272" s="46"/>
      <c r="K1272"/>
      <c r="L1272" s="10"/>
      <c r="M1272" s="13"/>
      <c r="N1272" s="13"/>
      <c r="O1272" s="13"/>
      <c r="P1272" s="13"/>
      <c r="Q1272" s="56"/>
      <c r="R1272" s="56"/>
      <c r="S1272" s="56"/>
      <c r="AR1272" s="8"/>
      <c r="AT1272"/>
      <c r="AU1272"/>
      <c r="AV1272"/>
      <c r="AW1272"/>
      <c r="AX1272"/>
      <c r="AY1272"/>
      <c r="AZ1272"/>
      <c r="BA1272"/>
      <c r="BB1272"/>
      <c r="BC1272"/>
    </row>
    <row r="1273" spans="1:55" s="27" customFormat="1" x14ac:dyDescent="0.25">
      <c r="A1273"/>
      <c r="B1273"/>
      <c r="C1273"/>
      <c r="D1273"/>
      <c r="E1273"/>
      <c r="F1273"/>
      <c r="G1273"/>
      <c r="H1273" s="10"/>
      <c r="I1273"/>
      <c r="J1273" s="46"/>
      <c r="K1273"/>
      <c r="L1273" s="10"/>
      <c r="M1273" s="13"/>
      <c r="N1273" s="13"/>
      <c r="O1273" s="13"/>
      <c r="P1273" s="13"/>
      <c r="Q1273" s="56"/>
      <c r="R1273" s="56"/>
      <c r="S1273" s="56"/>
      <c r="AR1273" s="8"/>
      <c r="AT1273"/>
      <c r="AU1273"/>
      <c r="AV1273"/>
      <c r="AW1273"/>
      <c r="AX1273"/>
      <c r="AY1273"/>
      <c r="AZ1273"/>
      <c r="BA1273"/>
      <c r="BB1273"/>
      <c r="BC1273"/>
    </row>
    <row r="1274" spans="1:55" s="27" customFormat="1" x14ac:dyDescent="0.25">
      <c r="A1274"/>
      <c r="B1274"/>
      <c r="C1274"/>
      <c r="D1274"/>
      <c r="E1274"/>
      <c r="F1274"/>
      <c r="G1274"/>
      <c r="H1274" s="10"/>
      <c r="I1274"/>
      <c r="J1274" s="46"/>
      <c r="K1274"/>
      <c r="L1274" s="10"/>
      <c r="M1274" s="13"/>
      <c r="N1274" s="13"/>
      <c r="O1274" s="13"/>
      <c r="P1274" s="13"/>
      <c r="Q1274" s="56"/>
      <c r="R1274" s="56"/>
      <c r="S1274" s="56"/>
      <c r="AR1274" s="8"/>
      <c r="AT1274"/>
      <c r="AU1274"/>
      <c r="AV1274"/>
      <c r="AW1274"/>
      <c r="AX1274"/>
      <c r="AY1274"/>
      <c r="AZ1274"/>
      <c r="BA1274"/>
      <c r="BB1274"/>
      <c r="BC1274"/>
    </row>
    <row r="1275" spans="1:55" s="27" customFormat="1" x14ac:dyDescent="0.25">
      <c r="A1275"/>
      <c r="B1275"/>
      <c r="C1275"/>
      <c r="D1275"/>
      <c r="E1275"/>
      <c r="F1275"/>
      <c r="G1275"/>
      <c r="H1275" s="10"/>
      <c r="I1275"/>
      <c r="J1275" s="46"/>
      <c r="K1275"/>
      <c r="L1275" s="10"/>
      <c r="M1275" s="13"/>
      <c r="N1275" s="13"/>
      <c r="O1275" s="13"/>
      <c r="P1275" s="13"/>
      <c r="Q1275" s="56"/>
      <c r="R1275" s="56"/>
      <c r="S1275" s="56"/>
      <c r="AR1275" s="8"/>
      <c r="AT1275"/>
      <c r="AU1275"/>
      <c r="AV1275"/>
      <c r="AW1275"/>
      <c r="AX1275"/>
      <c r="AY1275"/>
      <c r="AZ1275"/>
      <c r="BA1275"/>
      <c r="BB1275"/>
      <c r="BC1275"/>
    </row>
    <row r="1276" spans="1:55" s="27" customFormat="1" x14ac:dyDescent="0.25">
      <c r="A1276"/>
      <c r="B1276"/>
      <c r="C1276"/>
      <c r="D1276"/>
      <c r="E1276"/>
      <c r="F1276"/>
      <c r="G1276"/>
      <c r="H1276" s="10"/>
      <c r="I1276"/>
      <c r="J1276" s="46"/>
      <c r="K1276"/>
      <c r="L1276" s="10"/>
      <c r="M1276" s="13"/>
      <c r="N1276" s="13"/>
      <c r="O1276" s="13"/>
      <c r="P1276" s="13"/>
      <c r="Q1276" s="56"/>
      <c r="R1276" s="56"/>
      <c r="S1276" s="56"/>
      <c r="AR1276" s="8"/>
      <c r="AT1276"/>
      <c r="AU1276"/>
      <c r="AV1276"/>
      <c r="AW1276"/>
      <c r="AX1276"/>
      <c r="AY1276"/>
      <c r="AZ1276"/>
      <c r="BA1276"/>
      <c r="BB1276"/>
      <c r="BC1276"/>
    </row>
    <row r="1277" spans="1:55" s="27" customFormat="1" x14ac:dyDescent="0.25">
      <c r="A1277"/>
      <c r="B1277"/>
      <c r="C1277"/>
      <c r="D1277"/>
      <c r="E1277"/>
      <c r="F1277"/>
      <c r="G1277"/>
      <c r="H1277" s="10"/>
      <c r="I1277"/>
      <c r="J1277" s="46"/>
      <c r="K1277"/>
      <c r="L1277" s="10"/>
      <c r="M1277" s="13"/>
      <c r="N1277" s="13"/>
      <c r="O1277" s="13"/>
      <c r="P1277" s="13"/>
      <c r="Q1277" s="56"/>
      <c r="R1277" s="56"/>
      <c r="S1277" s="56"/>
      <c r="AR1277" s="8"/>
      <c r="AT1277"/>
      <c r="AU1277"/>
      <c r="AV1277"/>
      <c r="AW1277"/>
      <c r="AX1277"/>
      <c r="AY1277"/>
      <c r="AZ1277"/>
      <c r="BA1277"/>
      <c r="BB1277"/>
      <c r="BC1277"/>
    </row>
    <row r="1278" spans="1:55" s="27" customFormat="1" x14ac:dyDescent="0.25">
      <c r="A1278"/>
      <c r="B1278"/>
      <c r="C1278"/>
      <c r="D1278"/>
      <c r="E1278"/>
      <c r="F1278"/>
      <c r="G1278"/>
      <c r="H1278" s="10"/>
      <c r="I1278"/>
      <c r="J1278" s="46"/>
      <c r="K1278"/>
      <c r="L1278" s="10"/>
      <c r="M1278" s="13"/>
      <c r="N1278" s="13"/>
      <c r="O1278" s="13"/>
      <c r="P1278" s="13"/>
      <c r="Q1278" s="56"/>
      <c r="R1278" s="56"/>
      <c r="S1278" s="56"/>
      <c r="AR1278" s="8"/>
      <c r="AT1278"/>
      <c r="AU1278"/>
      <c r="AV1278"/>
      <c r="AW1278"/>
      <c r="AX1278"/>
      <c r="AY1278"/>
      <c r="AZ1278"/>
      <c r="BA1278"/>
      <c r="BB1278"/>
      <c r="BC1278"/>
    </row>
    <row r="1279" spans="1:55" s="27" customFormat="1" x14ac:dyDescent="0.25">
      <c r="A1279"/>
      <c r="B1279"/>
      <c r="C1279"/>
      <c r="D1279"/>
      <c r="E1279"/>
      <c r="F1279"/>
      <c r="G1279"/>
      <c r="H1279" s="10"/>
      <c r="I1279"/>
      <c r="J1279" s="46"/>
      <c r="K1279"/>
      <c r="L1279" s="10"/>
      <c r="M1279" s="13"/>
      <c r="N1279" s="13"/>
      <c r="O1279" s="13"/>
      <c r="P1279" s="13"/>
      <c r="Q1279" s="56"/>
      <c r="R1279" s="56"/>
      <c r="S1279" s="56"/>
      <c r="AR1279" s="8"/>
      <c r="AT1279"/>
      <c r="AU1279"/>
      <c r="AV1279"/>
      <c r="AW1279"/>
      <c r="AX1279"/>
      <c r="AY1279"/>
      <c r="AZ1279"/>
      <c r="BA1279"/>
      <c r="BB1279"/>
      <c r="BC1279"/>
    </row>
    <row r="1280" spans="1:55" s="27" customFormat="1" x14ac:dyDescent="0.25">
      <c r="A1280"/>
      <c r="B1280"/>
      <c r="C1280"/>
      <c r="D1280"/>
      <c r="E1280"/>
      <c r="F1280"/>
      <c r="G1280"/>
      <c r="H1280" s="10"/>
      <c r="I1280"/>
      <c r="J1280" s="46"/>
      <c r="K1280"/>
      <c r="L1280" s="10"/>
      <c r="M1280" s="13"/>
      <c r="N1280" s="13"/>
      <c r="O1280" s="13"/>
      <c r="P1280" s="13"/>
      <c r="Q1280" s="56"/>
      <c r="R1280" s="56"/>
      <c r="S1280" s="56"/>
      <c r="AR1280" s="8"/>
      <c r="AT1280"/>
      <c r="AU1280"/>
      <c r="AV1280"/>
      <c r="AW1280"/>
      <c r="AX1280"/>
      <c r="AY1280"/>
      <c r="AZ1280"/>
      <c r="BA1280"/>
      <c r="BB1280"/>
      <c r="BC1280"/>
    </row>
    <row r="1281" spans="1:55" s="27" customFormat="1" x14ac:dyDescent="0.25">
      <c r="A1281"/>
      <c r="B1281"/>
      <c r="C1281"/>
      <c r="D1281"/>
      <c r="E1281"/>
      <c r="F1281"/>
      <c r="G1281"/>
      <c r="H1281" s="10"/>
      <c r="I1281"/>
      <c r="J1281" s="46"/>
      <c r="K1281"/>
      <c r="L1281" s="10"/>
      <c r="M1281" s="13"/>
      <c r="N1281" s="13"/>
      <c r="O1281" s="13"/>
      <c r="P1281" s="13"/>
      <c r="Q1281" s="56"/>
      <c r="R1281" s="56"/>
      <c r="S1281" s="56"/>
      <c r="AR1281" s="8"/>
      <c r="AT1281"/>
      <c r="AU1281"/>
      <c r="AV1281"/>
      <c r="AW1281"/>
      <c r="AX1281"/>
      <c r="AY1281"/>
      <c r="AZ1281"/>
      <c r="BA1281"/>
      <c r="BB1281"/>
      <c r="BC1281"/>
    </row>
    <row r="1282" spans="1:55" s="27" customFormat="1" x14ac:dyDescent="0.25">
      <c r="A1282"/>
      <c r="B1282"/>
      <c r="C1282"/>
      <c r="D1282"/>
      <c r="E1282"/>
      <c r="F1282"/>
      <c r="G1282"/>
      <c r="H1282" s="10"/>
      <c r="I1282"/>
      <c r="J1282" s="46"/>
      <c r="K1282"/>
      <c r="L1282" s="10"/>
      <c r="M1282" s="13"/>
      <c r="N1282" s="13"/>
      <c r="O1282" s="13"/>
      <c r="P1282" s="13"/>
      <c r="Q1282" s="56"/>
      <c r="R1282" s="56"/>
      <c r="S1282" s="56"/>
      <c r="AR1282" s="8"/>
      <c r="AT1282"/>
      <c r="AU1282"/>
      <c r="AV1282"/>
      <c r="AW1282"/>
      <c r="AX1282"/>
      <c r="AY1282"/>
      <c r="AZ1282"/>
      <c r="BA1282"/>
      <c r="BB1282"/>
      <c r="BC1282"/>
    </row>
    <row r="1283" spans="1:55" s="27" customFormat="1" x14ac:dyDescent="0.25">
      <c r="A1283"/>
      <c r="B1283"/>
      <c r="C1283"/>
      <c r="D1283"/>
      <c r="E1283"/>
      <c r="F1283"/>
      <c r="G1283"/>
      <c r="H1283" s="10"/>
      <c r="I1283"/>
      <c r="J1283" s="46"/>
      <c r="K1283"/>
      <c r="L1283" s="10"/>
      <c r="M1283" s="13"/>
      <c r="N1283" s="13"/>
      <c r="O1283" s="13"/>
      <c r="P1283" s="13"/>
      <c r="Q1283" s="56"/>
      <c r="R1283" s="56"/>
      <c r="S1283" s="56"/>
      <c r="AR1283" s="8"/>
      <c r="AT1283"/>
      <c r="AU1283"/>
      <c r="AV1283"/>
      <c r="AW1283"/>
      <c r="AX1283"/>
      <c r="AY1283"/>
      <c r="AZ1283"/>
      <c r="BA1283"/>
      <c r="BB1283"/>
      <c r="BC1283"/>
    </row>
    <row r="1284" spans="1:55" s="27" customFormat="1" x14ac:dyDescent="0.25">
      <c r="A1284"/>
      <c r="B1284"/>
      <c r="C1284"/>
      <c r="D1284"/>
      <c r="E1284"/>
      <c r="F1284"/>
      <c r="G1284"/>
      <c r="H1284" s="10"/>
      <c r="I1284"/>
      <c r="J1284" s="46"/>
      <c r="K1284"/>
      <c r="L1284" s="10"/>
      <c r="M1284" s="13"/>
      <c r="N1284" s="13"/>
      <c r="O1284" s="13"/>
      <c r="P1284" s="13"/>
      <c r="Q1284" s="56"/>
      <c r="R1284" s="56"/>
      <c r="S1284" s="56"/>
      <c r="AR1284" s="8"/>
      <c r="AT1284"/>
      <c r="AU1284"/>
      <c r="AV1284"/>
      <c r="AW1284"/>
      <c r="AX1284"/>
      <c r="AY1284"/>
      <c r="AZ1284"/>
      <c r="BA1284"/>
      <c r="BB1284"/>
      <c r="BC1284"/>
    </row>
    <row r="1285" spans="1:55" s="27" customFormat="1" x14ac:dyDescent="0.25">
      <c r="A1285"/>
      <c r="B1285"/>
      <c r="C1285"/>
      <c r="D1285"/>
      <c r="E1285"/>
      <c r="F1285"/>
      <c r="G1285"/>
      <c r="H1285" s="10"/>
      <c r="I1285"/>
      <c r="J1285" s="46"/>
      <c r="K1285"/>
      <c r="L1285" s="10"/>
      <c r="M1285" s="13"/>
      <c r="N1285" s="13"/>
      <c r="O1285" s="13"/>
      <c r="P1285" s="13"/>
      <c r="Q1285" s="56"/>
      <c r="R1285" s="56"/>
      <c r="S1285" s="56"/>
      <c r="AR1285" s="8"/>
      <c r="AT1285"/>
      <c r="AU1285"/>
      <c r="AV1285"/>
      <c r="AW1285"/>
      <c r="AX1285"/>
      <c r="AY1285"/>
      <c r="AZ1285"/>
      <c r="BA1285"/>
      <c r="BB1285"/>
      <c r="BC1285"/>
    </row>
    <row r="1286" spans="1:55" s="27" customFormat="1" x14ac:dyDescent="0.25">
      <c r="A1286"/>
      <c r="B1286"/>
      <c r="C1286"/>
      <c r="D1286"/>
      <c r="E1286"/>
      <c r="F1286"/>
      <c r="G1286"/>
      <c r="H1286" s="10"/>
      <c r="I1286"/>
      <c r="J1286" s="46"/>
      <c r="K1286"/>
      <c r="L1286" s="10"/>
      <c r="M1286" s="13"/>
      <c r="N1286" s="13"/>
      <c r="O1286" s="13"/>
      <c r="P1286" s="13"/>
      <c r="Q1286" s="56"/>
      <c r="R1286" s="56"/>
      <c r="S1286" s="56"/>
      <c r="AR1286" s="8"/>
      <c r="AT1286"/>
      <c r="AU1286"/>
      <c r="AV1286"/>
      <c r="AW1286"/>
      <c r="AX1286"/>
      <c r="AY1286"/>
      <c r="AZ1286"/>
      <c r="BA1286"/>
      <c r="BB1286"/>
      <c r="BC1286"/>
    </row>
    <row r="1287" spans="1:55" s="27" customFormat="1" x14ac:dyDescent="0.25">
      <c r="A1287"/>
      <c r="B1287"/>
      <c r="C1287"/>
      <c r="D1287"/>
      <c r="E1287"/>
      <c r="F1287"/>
      <c r="G1287"/>
      <c r="H1287" s="10"/>
      <c r="I1287"/>
      <c r="J1287" s="46"/>
      <c r="K1287"/>
      <c r="L1287" s="10"/>
      <c r="M1287" s="13"/>
      <c r="N1287" s="13"/>
      <c r="O1287" s="13"/>
      <c r="P1287" s="13"/>
      <c r="Q1287" s="56"/>
      <c r="R1287" s="56"/>
      <c r="S1287" s="56"/>
      <c r="AR1287" s="8"/>
      <c r="AT1287"/>
      <c r="AU1287"/>
      <c r="AV1287"/>
      <c r="AW1287"/>
      <c r="AX1287"/>
      <c r="AY1287"/>
      <c r="AZ1287"/>
      <c r="BA1287"/>
      <c r="BB1287"/>
      <c r="BC1287"/>
    </row>
    <row r="1288" spans="1:55" s="27" customFormat="1" x14ac:dyDescent="0.25">
      <c r="A1288"/>
      <c r="B1288"/>
      <c r="C1288"/>
      <c r="D1288"/>
      <c r="E1288"/>
      <c r="F1288"/>
      <c r="G1288"/>
      <c r="H1288" s="10"/>
      <c r="I1288"/>
      <c r="J1288" s="46"/>
      <c r="K1288"/>
      <c r="L1288" s="10"/>
      <c r="M1288" s="13"/>
      <c r="N1288" s="13"/>
      <c r="O1288" s="13"/>
      <c r="P1288" s="13"/>
      <c r="Q1288" s="56"/>
      <c r="R1288" s="56"/>
      <c r="S1288" s="56"/>
      <c r="AR1288" s="8"/>
      <c r="AT1288"/>
      <c r="AU1288"/>
      <c r="AV1288"/>
      <c r="AW1288"/>
      <c r="AX1288"/>
      <c r="AY1288"/>
      <c r="AZ1288"/>
      <c r="BA1288"/>
      <c r="BB1288"/>
      <c r="BC1288"/>
    </row>
    <row r="1289" spans="1:55" s="27" customFormat="1" x14ac:dyDescent="0.25">
      <c r="A1289"/>
      <c r="B1289"/>
      <c r="C1289"/>
      <c r="D1289"/>
      <c r="E1289"/>
      <c r="F1289"/>
      <c r="G1289"/>
      <c r="H1289" s="10"/>
      <c r="I1289"/>
      <c r="J1289" s="46"/>
      <c r="K1289"/>
      <c r="L1289" s="10"/>
      <c r="M1289" s="13"/>
      <c r="N1289" s="13"/>
      <c r="O1289" s="13"/>
      <c r="P1289" s="13"/>
      <c r="Q1289" s="56"/>
      <c r="R1289" s="56"/>
      <c r="S1289" s="56"/>
      <c r="AR1289" s="8"/>
      <c r="AT1289"/>
      <c r="AU1289"/>
      <c r="AV1289"/>
      <c r="AW1289"/>
      <c r="AX1289"/>
      <c r="AY1289"/>
      <c r="AZ1289"/>
      <c r="BA1289"/>
      <c r="BB1289"/>
      <c r="BC1289"/>
    </row>
    <row r="1290" spans="1:55" s="27" customFormat="1" x14ac:dyDescent="0.25">
      <c r="A1290"/>
      <c r="B1290"/>
      <c r="C1290"/>
      <c r="D1290"/>
      <c r="E1290"/>
      <c r="F1290"/>
      <c r="G1290"/>
      <c r="H1290" s="10"/>
      <c r="I1290"/>
      <c r="J1290" s="46"/>
      <c r="K1290"/>
      <c r="L1290" s="10"/>
      <c r="M1290" s="13"/>
      <c r="N1290" s="13"/>
      <c r="O1290" s="13"/>
      <c r="P1290" s="13"/>
      <c r="Q1290" s="56"/>
      <c r="R1290" s="56"/>
      <c r="S1290" s="56"/>
      <c r="AR1290" s="8"/>
      <c r="AT1290"/>
      <c r="AU1290"/>
      <c r="AV1290"/>
      <c r="AW1290"/>
      <c r="AX1290"/>
      <c r="AY1290"/>
      <c r="AZ1290"/>
      <c r="BA1290"/>
      <c r="BB1290"/>
      <c r="BC1290"/>
    </row>
    <row r="1291" spans="1:55" s="27" customFormat="1" x14ac:dyDescent="0.25">
      <c r="A1291"/>
      <c r="B1291"/>
      <c r="C1291"/>
      <c r="D1291"/>
      <c r="E1291"/>
      <c r="F1291"/>
      <c r="G1291"/>
      <c r="H1291" s="10"/>
      <c r="I1291"/>
      <c r="J1291" s="46"/>
      <c r="K1291"/>
      <c r="L1291" s="10"/>
      <c r="M1291" s="13"/>
      <c r="N1291" s="13"/>
      <c r="O1291" s="13"/>
      <c r="P1291" s="13"/>
      <c r="Q1291" s="56"/>
      <c r="R1291" s="56"/>
      <c r="S1291" s="56"/>
      <c r="AR1291" s="8"/>
      <c r="AT1291"/>
      <c r="AU1291"/>
      <c r="AV1291"/>
      <c r="AW1291"/>
      <c r="AX1291"/>
      <c r="AY1291"/>
      <c r="AZ1291"/>
      <c r="BA1291"/>
      <c r="BB1291"/>
      <c r="BC1291"/>
    </row>
    <row r="1292" spans="1:55" s="27" customFormat="1" x14ac:dyDescent="0.25">
      <c r="A1292"/>
      <c r="B1292"/>
      <c r="C1292"/>
      <c r="D1292"/>
      <c r="E1292"/>
      <c r="F1292"/>
      <c r="G1292"/>
      <c r="H1292" s="10"/>
      <c r="I1292"/>
      <c r="J1292" s="46"/>
      <c r="K1292"/>
      <c r="L1292" s="10"/>
      <c r="M1292" s="13"/>
      <c r="N1292" s="13"/>
      <c r="O1292" s="13"/>
      <c r="P1292" s="13"/>
      <c r="Q1292" s="56"/>
      <c r="R1292" s="56"/>
      <c r="S1292" s="56"/>
      <c r="AR1292" s="8"/>
      <c r="AT1292"/>
      <c r="AU1292"/>
      <c r="AV1292"/>
      <c r="AW1292"/>
      <c r="AX1292"/>
      <c r="AY1292"/>
      <c r="AZ1292"/>
      <c r="BA1292"/>
      <c r="BB1292"/>
      <c r="BC1292"/>
    </row>
    <row r="1293" spans="1:55" s="27" customFormat="1" x14ac:dyDescent="0.25">
      <c r="A1293"/>
      <c r="B1293"/>
      <c r="C1293"/>
      <c r="D1293"/>
      <c r="E1293"/>
      <c r="F1293"/>
      <c r="G1293"/>
      <c r="H1293" s="10"/>
      <c r="I1293"/>
      <c r="J1293" s="46"/>
      <c r="K1293"/>
      <c r="L1293" s="10"/>
      <c r="M1293" s="13"/>
      <c r="N1293" s="13"/>
      <c r="O1293" s="13"/>
      <c r="P1293" s="13"/>
      <c r="Q1293" s="56"/>
      <c r="R1293" s="56"/>
      <c r="S1293" s="56"/>
      <c r="AR1293" s="8"/>
      <c r="AT1293"/>
      <c r="AU1293"/>
      <c r="AV1293"/>
      <c r="AW1293"/>
      <c r="AX1293"/>
      <c r="AY1293"/>
      <c r="AZ1293"/>
      <c r="BA1293"/>
      <c r="BB1293"/>
      <c r="BC1293"/>
    </row>
    <row r="1294" spans="1:55" s="27" customFormat="1" x14ac:dyDescent="0.25">
      <c r="A1294"/>
      <c r="B1294"/>
      <c r="C1294"/>
      <c r="D1294"/>
      <c r="E1294"/>
      <c r="F1294"/>
      <c r="G1294"/>
      <c r="H1294" s="10"/>
      <c r="I1294"/>
      <c r="J1294" s="46"/>
      <c r="K1294"/>
      <c r="L1294" s="10"/>
      <c r="M1294" s="13"/>
      <c r="N1294" s="13"/>
      <c r="O1294" s="13"/>
      <c r="P1294" s="13"/>
      <c r="Q1294" s="56"/>
      <c r="R1294" s="56"/>
      <c r="S1294" s="56"/>
      <c r="AR1294" s="8"/>
      <c r="AT1294"/>
      <c r="AU1294"/>
      <c r="AV1294"/>
      <c r="AW1294"/>
      <c r="AX1294"/>
      <c r="AY1294"/>
      <c r="AZ1294"/>
      <c r="BA1294"/>
      <c r="BB1294"/>
      <c r="BC1294"/>
    </row>
    <row r="1295" spans="1:55" s="27" customFormat="1" x14ac:dyDescent="0.25">
      <c r="A1295"/>
      <c r="B1295"/>
      <c r="C1295"/>
      <c r="D1295"/>
      <c r="E1295"/>
      <c r="F1295"/>
      <c r="G1295"/>
      <c r="H1295" s="10"/>
      <c r="I1295"/>
      <c r="J1295" s="46"/>
      <c r="K1295"/>
      <c r="L1295" s="10"/>
      <c r="M1295" s="13"/>
      <c r="N1295" s="13"/>
      <c r="O1295" s="13"/>
      <c r="P1295" s="13"/>
      <c r="Q1295" s="56"/>
      <c r="R1295" s="56"/>
      <c r="S1295" s="56"/>
      <c r="AR1295" s="8"/>
      <c r="AT1295"/>
      <c r="AU1295"/>
      <c r="AV1295"/>
      <c r="AW1295"/>
      <c r="AX1295"/>
      <c r="AY1295"/>
      <c r="AZ1295"/>
      <c r="BA1295"/>
      <c r="BB1295"/>
      <c r="BC1295"/>
    </row>
    <row r="1296" spans="1:55" s="27" customFormat="1" x14ac:dyDescent="0.25">
      <c r="A1296"/>
      <c r="B1296"/>
      <c r="C1296"/>
      <c r="D1296"/>
      <c r="E1296"/>
      <c r="F1296"/>
      <c r="G1296"/>
      <c r="H1296" s="10"/>
      <c r="I1296"/>
      <c r="J1296" s="46"/>
      <c r="K1296"/>
      <c r="L1296" s="10"/>
      <c r="M1296" s="13"/>
      <c r="N1296" s="13"/>
      <c r="O1296" s="13"/>
      <c r="P1296" s="13"/>
      <c r="Q1296" s="56"/>
      <c r="R1296" s="56"/>
      <c r="S1296" s="56"/>
      <c r="AR1296" s="8"/>
      <c r="AT1296"/>
      <c r="AU1296"/>
      <c r="AV1296"/>
      <c r="AW1296"/>
      <c r="AX1296"/>
      <c r="AY1296"/>
      <c r="AZ1296"/>
      <c r="BA1296"/>
      <c r="BB1296"/>
      <c r="BC1296"/>
    </row>
    <row r="1297" spans="1:55" s="27" customFormat="1" x14ac:dyDescent="0.25">
      <c r="A1297"/>
      <c r="B1297"/>
      <c r="C1297"/>
      <c r="D1297"/>
      <c r="E1297"/>
      <c r="F1297"/>
      <c r="G1297"/>
      <c r="H1297" s="10"/>
      <c r="I1297"/>
      <c r="J1297" s="46"/>
      <c r="K1297"/>
      <c r="L1297" s="10"/>
      <c r="M1297" s="13"/>
      <c r="N1297" s="13"/>
      <c r="O1297" s="13"/>
      <c r="P1297" s="13"/>
      <c r="Q1297" s="56"/>
      <c r="R1297" s="56"/>
      <c r="S1297" s="56"/>
      <c r="AR1297" s="8"/>
      <c r="AT1297"/>
      <c r="AU1297"/>
      <c r="AV1297"/>
      <c r="AW1297"/>
      <c r="AX1297"/>
      <c r="AY1297"/>
      <c r="AZ1297"/>
      <c r="BA1297"/>
      <c r="BB1297"/>
      <c r="BC1297"/>
    </row>
    <row r="1298" spans="1:55" s="27" customFormat="1" x14ac:dyDescent="0.25">
      <c r="A1298"/>
      <c r="B1298"/>
      <c r="C1298"/>
      <c r="D1298"/>
      <c r="E1298"/>
      <c r="F1298"/>
      <c r="G1298"/>
      <c r="H1298" s="10"/>
      <c r="I1298"/>
      <c r="J1298" s="46"/>
      <c r="K1298"/>
      <c r="L1298" s="10"/>
      <c r="M1298" s="13"/>
      <c r="N1298" s="13"/>
      <c r="O1298" s="13"/>
      <c r="P1298" s="13"/>
      <c r="Q1298" s="56"/>
      <c r="R1298" s="56"/>
      <c r="S1298" s="56"/>
      <c r="AR1298" s="8"/>
      <c r="AT1298"/>
      <c r="AU1298"/>
      <c r="AV1298"/>
      <c r="AW1298"/>
      <c r="AX1298"/>
      <c r="AY1298"/>
      <c r="AZ1298"/>
      <c r="BA1298"/>
      <c r="BB1298"/>
      <c r="BC1298"/>
    </row>
    <row r="1299" spans="1:55" s="27" customFormat="1" x14ac:dyDescent="0.25">
      <c r="A1299"/>
      <c r="B1299"/>
      <c r="C1299"/>
      <c r="D1299"/>
      <c r="E1299"/>
      <c r="F1299"/>
      <c r="G1299"/>
      <c r="H1299" s="10"/>
      <c r="I1299"/>
      <c r="J1299" s="46"/>
      <c r="K1299"/>
      <c r="L1299" s="10"/>
      <c r="M1299" s="13"/>
      <c r="N1299" s="13"/>
      <c r="O1299" s="13"/>
      <c r="P1299" s="13"/>
      <c r="Q1299" s="56"/>
      <c r="R1299" s="56"/>
      <c r="S1299" s="56"/>
      <c r="AR1299" s="8"/>
      <c r="AT1299"/>
      <c r="AU1299"/>
      <c r="AV1299"/>
      <c r="AW1299"/>
      <c r="AX1299"/>
      <c r="AY1299"/>
      <c r="AZ1299"/>
      <c r="BA1299"/>
      <c r="BB1299"/>
      <c r="BC1299"/>
    </row>
    <row r="1300" spans="1:55" s="27" customFormat="1" x14ac:dyDescent="0.25">
      <c r="A1300"/>
      <c r="B1300"/>
      <c r="C1300"/>
      <c r="D1300"/>
      <c r="E1300"/>
      <c r="F1300"/>
      <c r="G1300"/>
      <c r="H1300" s="10"/>
      <c r="I1300"/>
      <c r="J1300" s="46"/>
      <c r="K1300"/>
      <c r="L1300" s="10"/>
      <c r="M1300" s="13"/>
      <c r="N1300" s="13"/>
      <c r="O1300" s="13"/>
      <c r="P1300" s="13"/>
      <c r="Q1300" s="56"/>
      <c r="R1300" s="56"/>
      <c r="S1300" s="56"/>
      <c r="AR1300" s="8"/>
      <c r="AT1300"/>
      <c r="AU1300"/>
      <c r="AV1300"/>
      <c r="AW1300"/>
      <c r="AX1300"/>
      <c r="AY1300"/>
      <c r="AZ1300"/>
      <c r="BA1300"/>
      <c r="BB1300"/>
      <c r="BC1300"/>
    </row>
    <row r="1301" spans="1:55" s="27" customFormat="1" x14ac:dyDescent="0.25">
      <c r="A1301"/>
      <c r="B1301"/>
      <c r="C1301"/>
      <c r="D1301"/>
      <c r="E1301"/>
      <c r="F1301"/>
      <c r="G1301"/>
      <c r="H1301" s="10"/>
      <c r="I1301"/>
      <c r="J1301" s="46"/>
      <c r="K1301"/>
      <c r="L1301" s="10"/>
      <c r="M1301" s="13"/>
      <c r="N1301" s="13"/>
      <c r="O1301" s="13"/>
      <c r="P1301" s="13"/>
      <c r="Q1301" s="56"/>
      <c r="R1301" s="56"/>
      <c r="S1301" s="56"/>
      <c r="AR1301" s="8"/>
      <c r="AT1301"/>
      <c r="AU1301"/>
      <c r="AV1301"/>
      <c r="AW1301"/>
      <c r="AX1301"/>
      <c r="AY1301"/>
      <c r="AZ1301"/>
      <c r="BA1301"/>
      <c r="BB1301"/>
      <c r="BC1301"/>
    </row>
    <row r="1302" spans="1:55" s="27" customFormat="1" x14ac:dyDescent="0.25">
      <c r="A1302"/>
      <c r="B1302"/>
      <c r="C1302"/>
      <c r="D1302"/>
      <c r="E1302"/>
      <c r="F1302"/>
      <c r="G1302"/>
      <c r="H1302" s="10"/>
      <c r="I1302"/>
      <c r="J1302" s="46"/>
      <c r="K1302"/>
      <c r="L1302" s="10"/>
      <c r="M1302" s="13"/>
      <c r="N1302" s="13"/>
      <c r="O1302" s="13"/>
      <c r="P1302" s="13"/>
      <c r="Q1302" s="56"/>
      <c r="R1302" s="56"/>
      <c r="S1302" s="56"/>
      <c r="AR1302" s="8"/>
      <c r="AT1302"/>
      <c r="AU1302"/>
      <c r="AV1302"/>
      <c r="AW1302"/>
      <c r="AX1302"/>
      <c r="AY1302"/>
      <c r="AZ1302"/>
      <c r="BA1302"/>
      <c r="BB1302"/>
      <c r="BC1302"/>
    </row>
    <row r="1303" spans="1:55" s="27" customFormat="1" x14ac:dyDescent="0.25">
      <c r="A1303"/>
      <c r="B1303"/>
      <c r="C1303"/>
      <c r="D1303"/>
      <c r="E1303"/>
      <c r="F1303"/>
      <c r="G1303"/>
      <c r="H1303" s="10"/>
      <c r="I1303"/>
      <c r="J1303" s="46"/>
      <c r="K1303"/>
      <c r="L1303" s="10"/>
      <c r="M1303" s="13"/>
      <c r="N1303" s="13"/>
      <c r="O1303" s="13"/>
      <c r="P1303" s="13"/>
      <c r="Q1303" s="56"/>
      <c r="R1303" s="56"/>
      <c r="S1303" s="56"/>
      <c r="AR1303" s="8"/>
      <c r="AT1303"/>
      <c r="AU1303"/>
      <c r="AV1303"/>
      <c r="AW1303"/>
      <c r="AX1303"/>
      <c r="AY1303"/>
      <c r="AZ1303"/>
      <c r="BA1303"/>
      <c r="BB1303"/>
      <c r="BC1303"/>
    </row>
    <row r="1304" spans="1:55" s="27" customFormat="1" x14ac:dyDescent="0.25">
      <c r="A1304"/>
      <c r="B1304"/>
      <c r="C1304"/>
      <c r="D1304"/>
      <c r="E1304"/>
      <c r="F1304"/>
      <c r="G1304"/>
      <c r="H1304" s="10"/>
      <c r="I1304"/>
      <c r="J1304" s="46"/>
      <c r="K1304"/>
      <c r="L1304" s="10"/>
      <c r="M1304" s="13"/>
      <c r="N1304" s="13"/>
      <c r="O1304" s="13"/>
      <c r="P1304" s="13"/>
      <c r="Q1304" s="56"/>
      <c r="R1304" s="56"/>
      <c r="S1304" s="56"/>
      <c r="AR1304" s="8"/>
      <c r="AT1304"/>
      <c r="AU1304"/>
      <c r="AV1304"/>
      <c r="AW1304"/>
      <c r="AX1304"/>
      <c r="AY1304"/>
      <c r="AZ1304"/>
      <c r="BA1304"/>
      <c r="BB1304"/>
      <c r="BC1304"/>
    </row>
    <row r="1305" spans="1:55" s="27" customFormat="1" x14ac:dyDescent="0.25">
      <c r="A1305"/>
      <c r="B1305"/>
      <c r="C1305"/>
      <c r="D1305"/>
      <c r="E1305"/>
      <c r="F1305"/>
      <c r="G1305"/>
      <c r="H1305" s="10"/>
      <c r="I1305"/>
      <c r="J1305" s="46"/>
      <c r="K1305"/>
      <c r="L1305" s="10"/>
      <c r="M1305" s="13"/>
      <c r="N1305" s="13"/>
      <c r="O1305" s="13"/>
      <c r="P1305" s="13"/>
      <c r="Q1305" s="56"/>
      <c r="R1305" s="56"/>
      <c r="S1305" s="56"/>
      <c r="AR1305" s="8"/>
      <c r="AT1305"/>
      <c r="AU1305"/>
      <c r="AV1305"/>
      <c r="AW1305"/>
      <c r="AX1305"/>
      <c r="AY1305"/>
      <c r="AZ1305"/>
      <c r="BA1305"/>
      <c r="BB1305"/>
      <c r="BC1305"/>
    </row>
    <row r="1306" spans="1:55" s="27" customFormat="1" x14ac:dyDescent="0.25">
      <c r="A1306"/>
      <c r="B1306"/>
      <c r="C1306"/>
      <c r="D1306"/>
      <c r="E1306"/>
      <c r="F1306"/>
      <c r="G1306"/>
      <c r="H1306" s="10"/>
      <c r="I1306"/>
      <c r="J1306" s="46"/>
      <c r="K1306"/>
      <c r="L1306" s="10"/>
      <c r="M1306" s="13"/>
      <c r="N1306" s="13"/>
      <c r="O1306" s="13"/>
      <c r="P1306" s="13"/>
      <c r="Q1306" s="56"/>
      <c r="R1306" s="56"/>
      <c r="S1306" s="56"/>
      <c r="AR1306" s="8"/>
      <c r="AT1306"/>
      <c r="AU1306"/>
      <c r="AV1306"/>
      <c r="AW1306"/>
      <c r="AX1306"/>
      <c r="AY1306"/>
      <c r="AZ1306"/>
      <c r="BA1306"/>
      <c r="BB1306"/>
      <c r="BC1306"/>
    </row>
    <row r="1307" spans="1:55" s="27" customFormat="1" x14ac:dyDescent="0.25">
      <c r="A1307"/>
      <c r="B1307"/>
      <c r="C1307"/>
      <c r="D1307"/>
      <c r="E1307"/>
      <c r="F1307"/>
      <c r="G1307"/>
      <c r="H1307" s="10"/>
      <c r="I1307"/>
      <c r="J1307" s="46"/>
      <c r="K1307"/>
      <c r="L1307" s="10"/>
      <c r="M1307" s="13"/>
      <c r="N1307" s="13"/>
      <c r="O1307" s="13"/>
      <c r="P1307" s="13"/>
      <c r="Q1307" s="56"/>
      <c r="R1307" s="56"/>
      <c r="S1307" s="56"/>
      <c r="AR1307" s="8"/>
      <c r="AT1307"/>
      <c r="AU1307"/>
      <c r="AV1307"/>
      <c r="AW1307"/>
      <c r="AX1307"/>
      <c r="AY1307"/>
      <c r="AZ1307"/>
      <c r="BA1307"/>
      <c r="BB1307"/>
      <c r="BC1307"/>
    </row>
    <row r="1308" spans="1:55" s="27" customFormat="1" x14ac:dyDescent="0.25">
      <c r="A1308"/>
      <c r="B1308"/>
      <c r="C1308"/>
      <c r="D1308"/>
      <c r="E1308"/>
      <c r="F1308"/>
      <c r="G1308"/>
      <c r="H1308" s="10"/>
      <c r="I1308"/>
      <c r="J1308" s="46"/>
      <c r="K1308"/>
      <c r="L1308" s="10"/>
      <c r="M1308" s="13"/>
      <c r="N1308" s="13"/>
      <c r="O1308" s="13"/>
      <c r="P1308" s="13"/>
      <c r="Q1308" s="56"/>
      <c r="R1308" s="56"/>
      <c r="S1308" s="56"/>
      <c r="AR1308" s="8"/>
      <c r="AT1308"/>
      <c r="AU1308"/>
      <c r="AV1308"/>
      <c r="AW1308"/>
      <c r="AX1308"/>
      <c r="AY1308"/>
      <c r="AZ1308"/>
      <c r="BA1308"/>
      <c r="BB1308"/>
      <c r="BC1308"/>
    </row>
    <row r="1309" spans="1:55" s="27" customFormat="1" x14ac:dyDescent="0.25">
      <c r="A1309"/>
      <c r="B1309"/>
      <c r="C1309"/>
      <c r="D1309"/>
      <c r="E1309"/>
      <c r="F1309"/>
      <c r="G1309"/>
      <c r="H1309" s="10"/>
      <c r="I1309"/>
      <c r="J1309" s="46"/>
      <c r="K1309"/>
      <c r="L1309" s="10"/>
      <c r="M1309" s="13"/>
      <c r="N1309" s="13"/>
      <c r="O1309" s="13"/>
      <c r="P1309" s="13"/>
      <c r="Q1309" s="56"/>
      <c r="R1309" s="56"/>
      <c r="S1309" s="56"/>
      <c r="AR1309" s="8"/>
      <c r="AT1309"/>
      <c r="AU1309"/>
      <c r="AV1309"/>
      <c r="AW1309"/>
      <c r="AX1309"/>
      <c r="AY1309"/>
      <c r="AZ1309"/>
      <c r="BA1309"/>
      <c r="BB1309"/>
      <c r="BC1309"/>
    </row>
    <row r="1310" spans="1:55" s="27" customFormat="1" x14ac:dyDescent="0.25">
      <c r="A1310"/>
      <c r="B1310"/>
      <c r="C1310"/>
      <c r="D1310"/>
      <c r="E1310"/>
      <c r="F1310"/>
      <c r="G1310"/>
      <c r="H1310" s="10"/>
      <c r="I1310"/>
      <c r="J1310" s="46"/>
      <c r="K1310"/>
      <c r="L1310" s="10"/>
      <c r="M1310" s="13"/>
      <c r="N1310" s="13"/>
      <c r="O1310" s="13"/>
      <c r="P1310" s="13"/>
      <c r="Q1310" s="56"/>
      <c r="R1310" s="56"/>
      <c r="S1310" s="56"/>
      <c r="AR1310" s="8"/>
      <c r="AT1310"/>
      <c r="AU1310"/>
      <c r="AV1310"/>
      <c r="AW1310"/>
      <c r="AX1310"/>
      <c r="AY1310"/>
      <c r="AZ1310"/>
      <c r="BA1310"/>
      <c r="BB1310"/>
      <c r="BC1310"/>
    </row>
    <row r="1311" spans="1:55" s="27" customFormat="1" x14ac:dyDescent="0.25">
      <c r="A1311"/>
      <c r="B1311"/>
      <c r="C1311"/>
      <c r="D1311"/>
      <c r="E1311"/>
      <c r="F1311"/>
      <c r="G1311"/>
      <c r="H1311" s="10"/>
      <c r="I1311"/>
      <c r="J1311" s="46"/>
      <c r="K1311"/>
      <c r="L1311" s="10"/>
      <c r="M1311" s="13"/>
      <c r="N1311" s="13"/>
      <c r="O1311" s="13"/>
      <c r="P1311" s="13"/>
      <c r="Q1311" s="56"/>
      <c r="R1311" s="56"/>
      <c r="S1311" s="56"/>
      <c r="AR1311" s="8"/>
      <c r="AT1311"/>
      <c r="AU1311"/>
      <c r="AV1311"/>
      <c r="AW1311"/>
      <c r="AX1311"/>
      <c r="AY1311"/>
      <c r="AZ1311"/>
      <c r="BA1311"/>
      <c r="BB1311"/>
      <c r="BC1311"/>
    </row>
    <row r="1312" spans="1:55" s="27" customFormat="1" x14ac:dyDescent="0.25">
      <c r="A1312"/>
      <c r="B1312"/>
      <c r="C1312"/>
      <c r="D1312"/>
      <c r="E1312"/>
      <c r="F1312"/>
      <c r="G1312"/>
      <c r="H1312" s="10"/>
      <c r="I1312"/>
      <c r="J1312" s="46"/>
      <c r="K1312"/>
      <c r="L1312" s="10"/>
      <c r="M1312" s="13"/>
      <c r="N1312" s="13"/>
      <c r="O1312" s="13"/>
      <c r="P1312" s="13"/>
      <c r="Q1312" s="56"/>
      <c r="R1312" s="56"/>
      <c r="S1312" s="56"/>
      <c r="AR1312" s="8"/>
      <c r="AT1312"/>
      <c r="AU1312"/>
      <c r="AV1312"/>
      <c r="AW1312"/>
      <c r="AX1312"/>
      <c r="AY1312"/>
      <c r="AZ1312"/>
      <c r="BA1312"/>
      <c r="BB1312"/>
      <c r="BC1312"/>
    </row>
    <row r="1313" spans="1:55" s="27" customFormat="1" x14ac:dyDescent="0.25">
      <c r="A1313"/>
      <c r="B1313"/>
      <c r="C1313"/>
      <c r="D1313"/>
      <c r="E1313"/>
      <c r="F1313"/>
      <c r="G1313"/>
      <c r="H1313" s="10"/>
      <c r="I1313"/>
      <c r="J1313" s="46"/>
      <c r="K1313"/>
      <c r="L1313" s="10"/>
      <c r="M1313" s="13"/>
      <c r="N1313" s="13"/>
      <c r="O1313" s="13"/>
      <c r="P1313" s="13"/>
      <c r="Q1313" s="56"/>
      <c r="R1313" s="56"/>
      <c r="S1313" s="56"/>
      <c r="AR1313" s="8"/>
      <c r="AT1313"/>
      <c r="AU1313"/>
      <c r="AV1313"/>
      <c r="AW1313"/>
      <c r="AX1313"/>
      <c r="AY1313"/>
      <c r="AZ1313"/>
      <c r="BA1313"/>
      <c r="BB1313"/>
      <c r="BC1313"/>
    </row>
    <row r="1314" spans="1:55" s="27" customFormat="1" x14ac:dyDescent="0.25">
      <c r="A1314"/>
      <c r="B1314"/>
      <c r="C1314"/>
      <c r="D1314"/>
      <c r="E1314"/>
      <c r="F1314"/>
      <c r="G1314"/>
      <c r="H1314" s="10"/>
      <c r="I1314"/>
      <c r="J1314" s="46"/>
      <c r="K1314"/>
      <c r="L1314" s="10"/>
      <c r="M1314" s="13"/>
      <c r="N1314" s="13"/>
      <c r="O1314" s="13"/>
      <c r="P1314" s="13"/>
      <c r="Q1314" s="56"/>
      <c r="R1314" s="56"/>
      <c r="S1314" s="56"/>
      <c r="AR1314" s="8"/>
      <c r="AT1314"/>
      <c r="AU1314"/>
      <c r="AV1314"/>
      <c r="AW1314"/>
      <c r="AX1314"/>
      <c r="AY1314"/>
      <c r="AZ1314"/>
      <c r="BA1314"/>
      <c r="BB1314"/>
      <c r="BC1314"/>
    </row>
    <row r="1315" spans="1:55" s="27" customFormat="1" x14ac:dyDescent="0.25">
      <c r="A1315"/>
      <c r="B1315"/>
      <c r="C1315"/>
      <c r="D1315"/>
      <c r="E1315"/>
      <c r="F1315"/>
      <c r="G1315"/>
      <c r="H1315" s="10"/>
      <c r="I1315"/>
      <c r="J1315" s="46"/>
      <c r="K1315"/>
      <c r="L1315" s="10"/>
      <c r="M1315" s="13"/>
      <c r="N1315" s="13"/>
      <c r="O1315" s="13"/>
      <c r="P1315" s="13"/>
      <c r="Q1315" s="56"/>
      <c r="R1315" s="56"/>
      <c r="S1315" s="56"/>
      <c r="AR1315" s="8"/>
      <c r="AT1315"/>
      <c r="AU1315"/>
      <c r="AV1315"/>
      <c r="AW1315"/>
      <c r="AX1315"/>
      <c r="AY1315"/>
      <c r="AZ1315"/>
      <c r="BA1315"/>
      <c r="BB1315"/>
      <c r="BC1315"/>
    </row>
    <row r="1316" spans="1:55" s="27" customFormat="1" x14ac:dyDescent="0.25">
      <c r="A1316"/>
      <c r="B1316"/>
      <c r="C1316"/>
      <c r="D1316"/>
      <c r="E1316"/>
      <c r="F1316"/>
      <c r="G1316"/>
      <c r="H1316" s="10"/>
      <c r="I1316"/>
      <c r="J1316" s="46"/>
      <c r="K1316"/>
      <c r="L1316" s="10"/>
      <c r="M1316" s="13"/>
      <c r="N1316" s="13"/>
      <c r="O1316" s="13"/>
      <c r="P1316" s="13"/>
      <c r="Q1316" s="56"/>
      <c r="R1316" s="56"/>
      <c r="S1316" s="56"/>
      <c r="AR1316" s="8"/>
      <c r="AT1316"/>
      <c r="AU1316"/>
      <c r="AV1316"/>
      <c r="AW1316"/>
      <c r="AX1316"/>
      <c r="AY1316"/>
      <c r="AZ1316"/>
      <c r="BA1316"/>
      <c r="BB1316"/>
      <c r="BC1316"/>
    </row>
    <row r="1317" spans="1:55" s="27" customFormat="1" x14ac:dyDescent="0.25">
      <c r="A1317"/>
      <c r="B1317"/>
      <c r="C1317"/>
      <c r="D1317"/>
      <c r="E1317"/>
      <c r="F1317"/>
      <c r="G1317"/>
      <c r="H1317" s="10"/>
      <c r="I1317"/>
      <c r="J1317" s="46"/>
      <c r="K1317"/>
      <c r="L1317" s="10"/>
      <c r="M1317" s="13"/>
      <c r="N1317" s="13"/>
      <c r="O1317" s="13"/>
      <c r="P1317" s="13"/>
      <c r="Q1317" s="56"/>
      <c r="R1317" s="56"/>
      <c r="S1317" s="56"/>
      <c r="AR1317" s="8"/>
      <c r="AT1317"/>
      <c r="AU1317"/>
      <c r="AV1317"/>
      <c r="AW1317"/>
      <c r="AX1317"/>
      <c r="AY1317"/>
      <c r="AZ1317"/>
      <c r="BA1317"/>
      <c r="BB1317"/>
      <c r="BC1317"/>
    </row>
    <row r="1318" spans="1:55" s="27" customFormat="1" x14ac:dyDescent="0.25">
      <c r="A1318"/>
      <c r="B1318"/>
      <c r="C1318"/>
      <c r="D1318"/>
      <c r="E1318"/>
      <c r="F1318"/>
      <c r="G1318"/>
      <c r="H1318" s="10"/>
      <c r="I1318"/>
      <c r="J1318" s="46"/>
      <c r="K1318"/>
      <c r="L1318" s="10"/>
      <c r="M1318" s="13"/>
      <c r="N1318" s="13"/>
      <c r="O1318" s="13"/>
      <c r="P1318" s="13"/>
      <c r="Q1318" s="56"/>
      <c r="R1318" s="56"/>
      <c r="S1318" s="56"/>
      <c r="AR1318" s="8"/>
      <c r="AT1318"/>
      <c r="AU1318"/>
      <c r="AV1318"/>
      <c r="AW1318"/>
      <c r="AX1318"/>
      <c r="AY1318"/>
      <c r="AZ1318"/>
      <c r="BA1318"/>
      <c r="BB1318"/>
      <c r="BC1318"/>
    </row>
    <row r="1319" spans="1:55" s="27" customFormat="1" x14ac:dyDescent="0.25">
      <c r="A1319"/>
      <c r="B1319"/>
      <c r="C1319"/>
      <c r="D1319"/>
      <c r="E1319"/>
      <c r="F1319"/>
      <c r="G1319"/>
      <c r="H1319" s="10"/>
      <c r="I1319"/>
      <c r="J1319" s="46"/>
      <c r="K1319"/>
      <c r="L1319" s="10"/>
      <c r="M1319" s="13"/>
      <c r="N1319" s="13"/>
      <c r="O1319" s="13"/>
      <c r="P1319" s="13"/>
      <c r="Q1319" s="56"/>
      <c r="R1319" s="56"/>
      <c r="S1319" s="56"/>
      <c r="AR1319" s="8"/>
      <c r="AT1319"/>
      <c r="AU1319"/>
      <c r="AV1319"/>
      <c r="AW1319"/>
      <c r="AX1319"/>
      <c r="AY1319"/>
      <c r="AZ1319"/>
      <c r="BA1319"/>
      <c r="BB1319"/>
      <c r="BC1319"/>
    </row>
    <row r="1320" spans="1:55" s="27" customFormat="1" x14ac:dyDescent="0.25">
      <c r="A1320"/>
      <c r="B1320"/>
      <c r="C1320"/>
      <c r="D1320"/>
      <c r="E1320"/>
      <c r="F1320"/>
      <c r="G1320"/>
      <c r="H1320" s="10"/>
      <c r="I1320"/>
      <c r="J1320" s="46"/>
      <c r="K1320"/>
      <c r="L1320" s="10"/>
      <c r="M1320" s="13"/>
      <c r="N1320" s="13"/>
      <c r="O1320" s="13"/>
      <c r="P1320" s="13"/>
      <c r="Q1320" s="56"/>
      <c r="R1320" s="56"/>
      <c r="S1320" s="56"/>
      <c r="AR1320" s="8"/>
      <c r="AT1320"/>
      <c r="AU1320"/>
      <c r="AV1320"/>
      <c r="AW1320"/>
      <c r="AX1320"/>
      <c r="AY1320"/>
      <c r="AZ1320"/>
      <c r="BA1320"/>
      <c r="BB1320"/>
      <c r="BC1320"/>
    </row>
    <row r="1321" spans="1:55" s="27" customFormat="1" x14ac:dyDescent="0.25">
      <c r="A1321"/>
      <c r="B1321"/>
      <c r="C1321"/>
      <c r="D1321"/>
      <c r="E1321"/>
      <c r="F1321"/>
      <c r="G1321"/>
      <c r="H1321" s="10"/>
      <c r="I1321"/>
      <c r="J1321" s="46"/>
      <c r="K1321"/>
      <c r="L1321" s="10"/>
      <c r="M1321" s="13"/>
      <c r="N1321" s="13"/>
      <c r="O1321" s="13"/>
      <c r="P1321" s="13"/>
      <c r="Q1321" s="56"/>
      <c r="R1321" s="56"/>
      <c r="S1321" s="56"/>
      <c r="AR1321" s="8"/>
      <c r="AT1321"/>
      <c r="AU1321"/>
      <c r="AV1321"/>
      <c r="AW1321"/>
      <c r="AX1321"/>
      <c r="AY1321"/>
      <c r="AZ1321"/>
      <c r="BA1321"/>
      <c r="BB1321"/>
      <c r="BC1321"/>
    </row>
    <row r="1322" spans="1:55" s="27" customFormat="1" x14ac:dyDescent="0.25">
      <c r="A1322"/>
      <c r="B1322"/>
      <c r="C1322"/>
      <c r="D1322"/>
      <c r="E1322"/>
      <c r="F1322"/>
      <c r="G1322"/>
      <c r="H1322" s="10"/>
      <c r="I1322"/>
      <c r="J1322" s="46"/>
      <c r="K1322"/>
      <c r="L1322" s="10"/>
      <c r="M1322" s="13"/>
      <c r="N1322" s="13"/>
      <c r="O1322" s="13"/>
      <c r="P1322" s="13"/>
      <c r="Q1322" s="56"/>
      <c r="R1322" s="56"/>
      <c r="S1322" s="56"/>
      <c r="AR1322" s="8"/>
      <c r="AT1322"/>
      <c r="AU1322"/>
      <c r="AV1322"/>
      <c r="AW1322"/>
      <c r="AX1322"/>
      <c r="AY1322"/>
      <c r="AZ1322"/>
      <c r="BA1322"/>
      <c r="BB1322"/>
      <c r="BC1322"/>
    </row>
    <row r="1323" spans="1:55" s="27" customFormat="1" x14ac:dyDescent="0.25">
      <c r="A1323"/>
      <c r="B1323"/>
      <c r="C1323"/>
      <c r="D1323"/>
      <c r="E1323"/>
      <c r="F1323"/>
      <c r="G1323"/>
      <c r="H1323" s="10"/>
      <c r="I1323"/>
      <c r="J1323" s="46"/>
      <c r="K1323"/>
      <c r="L1323" s="10"/>
      <c r="M1323" s="13"/>
      <c r="N1323" s="13"/>
      <c r="O1323" s="13"/>
      <c r="P1323" s="13"/>
      <c r="Q1323" s="56"/>
      <c r="R1323" s="56"/>
      <c r="S1323" s="56"/>
      <c r="AR1323" s="8"/>
      <c r="AT1323"/>
      <c r="AU1323"/>
      <c r="AV1323"/>
      <c r="AW1323"/>
      <c r="AX1323"/>
      <c r="AY1323"/>
      <c r="AZ1323"/>
      <c r="BA1323"/>
      <c r="BB1323"/>
      <c r="BC1323"/>
    </row>
    <row r="1324" spans="1:55" s="27" customFormat="1" x14ac:dyDescent="0.25">
      <c r="A1324"/>
      <c r="B1324"/>
      <c r="C1324"/>
      <c r="D1324"/>
      <c r="E1324"/>
      <c r="F1324"/>
      <c r="G1324"/>
      <c r="H1324" s="10"/>
      <c r="I1324"/>
      <c r="J1324" s="46"/>
      <c r="K1324"/>
      <c r="L1324" s="10"/>
      <c r="M1324" s="13"/>
      <c r="N1324" s="13"/>
      <c r="O1324" s="13"/>
      <c r="P1324" s="13"/>
      <c r="Q1324" s="56"/>
      <c r="R1324" s="56"/>
      <c r="S1324" s="56"/>
      <c r="AR1324" s="8"/>
      <c r="AT1324"/>
      <c r="AU1324"/>
      <c r="AV1324"/>
      <c r="AW1324"/>
      <c r="AX1324"/>
      <c r="AY1324"/>
      <c r="AZ1324"/>
      <c r="BA1324"/>
      <c r="BB1324"/>
      <c r="BC1324"/>
    </row>
    <row r="1325" spans="1:55" s="27" customFormat="1" x14ac:dyDescent="0.25">
      <c r="A1325"/>
      <c r="B1325"/>
      <c r="C1325"/>
      <c r="D1325"/>
      <c r="E1325"/>
      <c r="F1325"/>
      <c r="G1325"/>
      <c r="H1325" s="10"/>
      <c r="I1325"/>
      <c r="J1325" s="46"/>
      <c r="K1325"/>
      <c r="L1325" s="10"/>
      <c r="M1325" s="13"/>
      <c r="N1325" s="13"/>
      <c r="O1325" s="13"/>
      <c r="P1325" s="13"/>
      <c r="Q1325" s="56"/>
      <c r="R1325" s="56"/>
      <c r="S1325" s="56"/>
      <c r="AR1325" s="8"/>
      <c r="AT1325"/>
      <c r="AU1325"/>
      <c r="AV1325"/>
      <c r="AW1325"/>
      <c r="AX1325"/>
      <c r="AY1325"/>
      <c r="AZ1325"/>
      <c r="BA1325"/>
      <c r="BB1325"/>
      <c r="BC1325"/>
    </row>
    <row r="1326" spans="1:55" s="27" customFormat="1" x14ac:dyDescent="0.25">
      <c r="A1326"/>
      <c r="B1326"/>
      <c r="C1326"/>
      <c r="D1326"/>
      <c r="E1326"/>
      <c r="F1326"/>
      <c r="G1326"/>
      <c r="H1326" s="10"/>
      <c r="I1326"/>
      <c r="J1326" s="46"/>
      <c r="K1326"/>
      <c r="L1326" s="10"/>
      <c r="M1326" s="13"/>
      <c r="N1326" s="13"/>
      <c r="O1326" s="13"/>
      <c r="P1326" s="13"/>
      <c r="Q1326" s="56"/>
      <c r="R1326" s="56"/>
      <c r="S1326" s="56"/>
      <c r="AR1326" s="8"/>
      <c r="AT1326"/>
      <c r="AU1326"/>
      <c r="AV1326"/>
      <c r="AW1326"/>
      <c r="AX1326"/>
      <c r="AY1326"/>
      <c r="AZ1326"/>
      <c r="BA1326"/>
      <c r="BB1326"/>
      <c r="BC1326"/>
    </row>
    <row r="1327" spans="1:55" s="27" customFormat="1" x14ac:dyDescent="0.25">
      <c r="A1327"/>
      <c r="B1327"/>
      <c r="C1327"/>
      <c r="D1327"/>
      <c r="E1327"/>
      <c r="F1327"/>
      <c r="G1327"/>
      <c r="H1327" s="10"/>
      <c r="I1327"/>
      <c r="J1327" s="46"/>
      <c r="K1327"/>
      <c r="L1327" s="10"/>
      <c r="M1327" s="13"/>
      <c r="N1327" s="13"/>
      <c r="O1327" s="13"/>
      <c r="P1327" s="13"/>
      <c r="Q1327" s="56"/>
      <c r="R1327" s="56"/>
      <c r="S1327" s="56"/>
      <c r="AR1327" s="8"/>
      <c r="AT1327"/>
      <c r="AU1327"/>
      <c r="AV1327"/>
      <c r="AW1327"/>
      <c r="AX1327"/>
      <c r="AY1327"/>
      <c r="AZ1327"/>
      <c r="BA1327"/>
      <c r="BB1327"/>
      <c r="BC1327"/>
    </row>
    <row r="1328" spans="1:55" s="27" customFormat="1" x14ac:dyDescent="0.25">
      <c r="A1328"/>
      <c r="B1328"/>
      <c r="C1328"/>
      <c r="D1328"/>
      <c r="E1328"/>
      <c r="F1328"/>
      <c r="G1328"/>
      <c r="H1328" s="10"/>
      <c r="I1328"/>
      <c r="J1328" s="46"/>
      <c r="K1328"/>
      <c r="L1328" s="10"/>
      <c r="M1328" s="13"/>
      <c r="N1328" s="13"/>
      <c r="O1328" s="13"/>
      <c r="P1328" s="13"/>
      <c r="Q1328" s="56"/>
      <c r="R1328" s="56"/>
      <c r="S1328" s="56"/>
      <c r="AR1328" s="8"/>
      <c r="AT1328"/>
      <c r="AU1328"/>
      <c r="AV1328"/>
      <c r="AW1328"/>
      <c r="AX1328"/>
      <c r="AY1328"/>
      <c r="AZ1328"/>
      <c r="BA1328"/>
      <c r="BB1328"/>
      <c r="BC1328"/>
    </row>
    <row r="1329" spans="1:55" s="27" customFormat="1" x14ac:dyDescent="0.25">
      <c r="A1329"/>
      <c r="B1329"/>
      <c r="C1329"/>
      <c r="D1329"/>
      <c r="E1329"/>
      <c r="F1329"/>
      <c r="G1329"/>
      <c r="H1329" s="10"/>
      <c r="I1329"/>
      <c r="J1329" s="46"/>
      <c r="K1329"/>
      <c r="L1329" s="10"/>
      <c r="M1329" s="13"/>
      <c r="N1329" s="13"/>
      <c r="O1329" s="13"/>
      <c r="P1329" s="13"/>
      <c r="Q1329" s="56"/>
      <c r="R1329" s="56"/>
      <c r="S1329" s="56"/>
      <c r="AR1329" s="8"/>
      <c r="AT1329"/>
      <c r="AU1329"/>
      <c r="AV1329"/>
      <c r="AW1329"/>
      <c r="AX1329"/>
      <c r="AY1329"/>
      <c r="AZ1329"/>
      <c r="BA1329"/>
      <c r="BB1329"/>
      <c r="BC1329"/>
    </row>
    <row r="1330" spans="1:55" s="27" customFormat="1" x14ac:dyDescent="0.25">
      <c r="A1330"/>
      <c r="B1330"/>
      <c r="C1330"/>
      <c r="D1330"/>
      <c r="E1330"/>
      <c r="F1330"/>
      <c r="G1330"/>
      <c r="H1330" s="10"/>
      <c r="I1330"/>
      <c r="J1330" s="46"/>
      <c r="K1330"/>
      <c r="L1330" s="10"/>
      <c r="M1330" s="13"/>
      <c r="N1330" s="13"/>
      <c r="O1330" s="13"/>
      <c r="P1330" s="13"/>
      <c r="Q1330" s="56"/>
      <c r="R1330" s="56"/>
      <c r="S1330" s="56"/>
      <c r="AR1330" s="8"/>
      <c r="AT1330"/>
      <c r="AU1330"/>
      <c r="AV1330"/>
      <c r="AW1330"/>
      <c r="AX1330"/>
      <c r="AY1330"/>
      <c r="AZ1330"/>
      <c r="BA1330"/>
      <c r="BB1330"/>
      <c r="BC1330"/>
    </row>
    <row r="1331" spans="1:55" s="27" customFormat="1" x14ac:dyDescent="0.25">
      <c r="A1331"/>
      <c r="B1331"/>
      <c r="C1331"/>
      <c r="D1331"/>
      <c r="E1331"/>
      <c r="F1331"/>
      <c r="G1331"/>
      <c r="H1331" s="10"/>
      <c r="I1331"/>
      <c r="J1331" s="46"/>
      <c r="K1331"/>
      <c r="L1331" s="10"/>
      <c r="M1331" s="13"/>
      <c r="N1331" s="13"/>
      <c r="O1331" s="13"/>
      <c r="P1331" s="13"/>
      <c r="Q1331" s="56"/>
      <c r="R1331" s="56"/>
      <c r="S1331" s="56"/>
      <c r="AR1331" s="8"/>
      <c r="AT1331"/>
      <c r="AU1331"/>
      <c r="AV1331"/>
      <c r="AW1331"/>
      <c r="AX1331"/>
      <c r="AY1331"/>
      <c r="AZ1331"/>
      <c r="BA1331"/>
      <c r="BB1331"/>
      <c r="BC1331"/>
    </row>
    <row r="1332" spans="1:55" s="27" customFormat="1" x14ac:dyDescent="0.25">
      <c r="A1332"/>
      <c r="B1332"/>
      <c r="C1332"/>
      <c r="D1332"/>
      <c r="E1332"/>
      <c r="F1332"/>
      <c r="G1332"/>
      <c r="H1332" s="10"/>
      <c r="I1332"/>
      <c r="J1332" s="46"/>
      <c r="K1332"/>
      <c r="L1332" s="10"/>
      <c r="M1332" s="13"/>
      <c r="N1332" s="13"/>
      <c r="O1332" s="13"/>
      <c r="P1332" s="13"/>
      <c r="Q1332" s="56"/>
      <c r="R1332" s="56"/>
      <c r="S1332" s="56"/>
      <c r="AR1332" s="8"/>
      <c r="AT1332"/>
      <c r="AU1332"/>
      <c r="AV1332"/>
      <c r="AW1332"/>
      <c r="AX1332"/>
      <c r="AY1332"/>
      <c r="AZ1332"/>
      <c r="BA1332"/>
      <c r="BB1332"/>
      <c r="BC1332"/>
    </row>
    <row r="1333" spans="1:55" s="27" customFormat="1" x14ac:dyDescent="0.25">
      <c r="A1333"/>
      <c r="B1333"/>
      <c r="C1333"/>
      <c r="D1333"/>
      <c r="E1333"/>
      <c r="F1333"/>
      <c r="G1333"/>
      <c r="H1333" s="10"/>
      <c r="I1333"/>
      <c r="J1333" s="46"/>
      <c r="K1333"/>
      <c r="L1333" s="10"/>
      <c r="M1333" s="13"/>
      <c r="N1333" s="13"/>
      <c r="O1333" s="13"/>
      <c r="P1333" s="13"/>
      <c r="Q1333" s="56"/>
      <c r="R1333" s="56"/>
      <c r="S1333" s="56"/>
      <c r="AR1333" s="8"/>
      <c r="AT1333"/>
      <c r="AU1333"/>
      <c r="AV1333"/>
      <c r="AW1333"/>
      <c r="AX1333"/>
      <c r="AY1333"/>
      <c r="AZ1333"/>
      <c r="BA1333"/>
      <c r="BB1333"/>
      <c r="BC1333"/>
    </row>
    <row r="1334" spans="1:55" s="27" customFormat="1" x14ac:dyDescent="0.25">
      <c r="A1334"/>
      <c r="B1334"/>
      <c r="C1334"/>
      <c r="D1334"/>
      <c r="E1334"/>
      <c r="F1334"/>
      <c r="G1334"/>
      <c r="H1334" s="10"/>
      <c r="I1334"/>
      <c r="J1334" s="46"/>
      <c r="K1334"/>
      <c r="L1334" s="10"/>
      <c r="M1334" s="13"/>
      <c r="N1334" s="13"/>
      <c r="O1334" s="13"/>
      <c r="P1334" s="13"/>
      <c r="Q1334" s="56"/>
      <c r="R1334" s="56"/>
      <c r="S1334" s="56"/>
      <c r="AR1334" s="8"/>
      <c r="AT1334"/>
      <c r="AU1334"/>
      <c r="AV1334"/>
      <c r="AW1334"/>
      <c r="AX1334"/>
      <c r="AY1334"/>
      <c r="AZ1334"/>
      <c r="BA1334"/>
      <c r="BB1334"/>
      <c r="BC1334"/>
    </row>
    <row r="1335" spans="1:55" s="27" customFormat="1" x14ac:dyDescent="0.25">
      <c r="A1335"/>
      <c r="B1335"/>
      <c r="C1335"/>
      <c r="D1335"/>
      <c r="E1335"/>
      <c r="F1335"/>
      <c r="G1335"/>
      <c r="H1335" s="10"/>
      <c r="I1335"/>
      <c r="J1335" s="46"/>
      <c r="K1335"/>
      <c r="L1335" s="10"/>
      <c r="M1335" s="13"/>
      <c r="N1335" s="13"/>
      <c r="O1335" s="13"/>
      <c r="P1335" s="13"/>
      <c r="Q1335" s="56"/>
      <c r="R1335" s="56"/>
      <c r="S1335" s="56"/>
      <c r="AR1335" s="8"/>
      <c r="AT1335"/>
      <c r="AU1335"/>
      <c r="AV1335"/>
      <c r="AW1335"/>
      <c r="AX1335"/>
      <c r="AY1335"/>
      <c r="AZ1335"/>
      <c r="BA1335"/>
      <c r="BB1335"/>
      <c r="BC1335"/>
    </row>
    <row r="1336" spans="1:55" s="27" customFormat="1" x14ac:dyDescent="0.25">
      <c r="A1336"/>
      <c r="B1336"/>
      <c r="C1336"/>
      <c r="D1336"/>
      <c r="E1336"/>
      <c r="F1336"/>
      <c r="G1336"/>
      <c r="H1336" s="10"/>
      <c r="I1336"/>
      <c r="J1336" s="46"/>
      <c r="K1336"/>
      <c r="L1336" s="10"/>
      <c r="M1336" s="13"/>
      <c r="N1336" s="13"/>
      <c r="O1336" s="13"/>
      <c r="P1336" s="13"/>
      <c r="Q1336" s="56"/>
      <c r="R1336" s="56"/>
      <c r="S1336" s="56"/>
      <c r="AR1336" s="8"/>
      <c r="AT1336"/>
      <c r="AU1336"/>
      <c r="AV1336"/>
      <c r="AW1336"/>
      <c r="AX1336"/>
      <c r="AY1336"/>
      <c r="AZ1336"/>
      <c r="BA1336"/>
      <c r="BB1336"/>
      <c r="BC1336"/>
    </row>
    <row r="1337" spans="1:55" s="27" customFormat="1" x14ac:dyDescent="0.25">
      <c r="A1337"/>
      <c r="B1337"/>
      <c r="C1337"/>
      <c r="D1337"/>
      <c r="E1337"/>
      <c r="F1337"/>
      <c r="G1337"/>
      <c r="H1337" s="10"/>
      <c r="I1337"/>
      <c r="J1337" s="46"/>
      <c r="K1337"/>
      <c r="L1337" s="10"/>
      <c r="M1337" s="13"/>
      <c r="N1337" s="13"/>
      <c r="O1337" s="13"/>
      <c r="P1337" s="13"/>
      <c r="Q1337" s="56"/>
      <c r="R1337" s="56"/>
      <c r="S1337" s="56"/>
      <c r="AR1337" s="8"/>
      <c r="AT1337"/>
      <c r="AU1337"/>
      <c r="AV1337"/>
      <c r="AW1337"/>
      <c r="AX1337"/>
      <c r="AY1337"/>
      <c r="AZ1337"/>
      <c r="BA1337"/>
      <c r="BB1337"/>
      <c r="BC1337"/>
    </row>
    <row r="1338" spans="1:55" s="27" customFormat="1" x14ac:dyDescent="0.25">
      <c r="A1338"/>
      <c r="B1338"/>
      <c r="C1338"/>
      <c r="D1338"/>
      <c r="E1338"/>
      <c r="F1338"/>
      <c r="G1338"/>
      <c r="H1338" s="10"/>
      <c r="I1338"/>
      <c r="J1338" s="46"/>
      <c r="K1338"/>
      <c r="L1338" s="10"/>
      <c r="M1338" s="13"/>
      <c r="N1338" s="13"/>
      <c r="O1338" s="13"/>
      <c r="P1338" s="13"/>
      <c r="Q1338" s="56"/>
      <c r="R1338" s="56"/>
      <c r="S1338" s="56"/>
      <c r="AR1338" s="8"/>
      <c r="AT1338"/>
      <c r="AU1338"/>
      <c r="AV1338"/>
      <c r="AW1338"/>
      <c r="AX1338"/>
      <c r="AY1338"/>
      <c r="AZ1338"/>
      <c r="BA1338"/>
      <c r="BB1338"/>
      <c r="BC1338"/>
    </row>
    <row r="1339" spans="1:55" s="27" customFormat="1" x14ac:dyDescent="0.25">
      <c r="A1339"/>
      <c r="B1339"/>
      <c r="C1339"/>
      <c r="D1339"/>
      <c r="E1339"/>
      <c r="F1339"/>
      <c r="G1339"/>
      <c r="H1339" s="10"/>
      <c r="I1339"/>
      <c r="J1339" s="46"/>
      <c r="K1339"/>
      <c r="L1339" s="10"/>
      <c r="M1339" s="13"/>
      <c r="N1339" s="13"/>
      <c r="O1339" s="13"/>
      <c r="P1339" s="13"/>
      <c r="Q1339" s="56"/>
      <c r="R1339" s="56"/>
      <c r="S1339" s="56"/>
      <c r="AR1339" s="8"/>
      <c r="AT1339"/>
      <c r="AU1339"/>
      <c r="AV1339"/>
      <c r="AW1339"/>
      <c r="AX1339"/>
      <c r="AY1339"/>
      <c r="AZ1339"/>
      <c r="BA1339"/>
      <c r="BB1339"/>
      <c r="BC1339"/>
    </row>
    <row r="1340" spans="1:55" s="27" customFormat="1" x14ac:dyDescent="0.25">
      <c r="A1340"/>
      <c r="B1340"/>
      <c r="C1340"/>
      <c r="D1340"/>
      <c r="E1340"/>
      <c r="F1340"/>
      <c r="G1340"/>
      <c r="H1340" s="10"/>
      <c r="I1340"/>
      <c r="J1340" s="46"/>
      <c r="K1340"/>
      <c r="L1340" s="10"/>
      <c r="M1340" s="13"/>
      <c r="N1340" s="13"/>
      <c r="O1340" s="13"/>
      <c r="P1340" s="13"/>
      <c r="Q1340" s="56"/>
      <c r="R1340" s="56"/>
      <c r="S1340" s="56"/>
      <c r="AR1340" s="8"/>
      <c r="AT1340"/>
      <c r="AU1340"/>
      <c r="AV1340"/>
      <c r="AW1340"/>
      <c r="AX1340"/>
      <c r="AY1340"/>
      <c r="AZ1340"/>
      <c r="BA1340"/>
      <c r="BB1340"/>
      <c r="BC1340"/>
    </row>
    <row r="1341" spans="1:55" s="27" customFormat="1" x14ac:dyDescent="0.25">
      <c r="A1341"/>
      <c r="B1341"/>
      <c r="C1341"/>
      <c r="D1341"/>
      <c r="E1341"/>
      <c r="F1341"/>
      <c r="G1341"/>
      <c r="H1341" s="10"/>
      <c r="I1341"/>
      <c r="J1341" s="46"/>
      <c r="K1341"/>
      <c r="L1341" s="10"/>
      <c r="M1341" s="13"/>
      <c r="N1341" s="13"/>
      <c r="O1341" s="13"/>
      <c r="P1341" s="13"/>
      <c r="Q1341" s="56"/>
      <c r="R1341" s="56"/>
      <c r="S1341" s="56"/>
      <c r="AR1341" s="8"/>
      <c r="AT1341"/>
      <c r="AU1341"/>
      <c r="AV1341"/>
      <c r="AW1341"/>
      <c r="AX1341"/>
      <c r="AY1341"/>
      <c r="AZ1341"/>
      <c r="BA1341"/>
      <c r="BB1341"/>
      <c r="BC1341"/>
    </row>
    <row r="1342" spans="1:55" s="27" customFormat="1" x14ac:dyDescent="0.25">
      <c r="A1342"/>
      <c r="B1342"/>
      <c r="C1342"/>
      <c r="D1342"/>
      <c r="E1342"/>
      <c r="F1342"/>
      <c r="G1342"/>
      <c r="H1342" s="10"/>
      <c r="I1342"/>
      <c r="J1342" s="46"/>
      <c r="K1342"/>
      <c r="L1342" s="10"/>
      <c r="M1342" s="13"/>
      <c r="N1342" s="13"/>
      <c r="O1342" s="13"/>
      <c r="P1342" s="13"/>
      <c r="Q1342" s="56"/>
      <c r="R1342" s="56"/>
      <c r="S1342" s="56"/>
      <c r="AR1342" s="8"/>
      <c r="AT1342"/>
      <c r="AU1342"/>
      <c r="AV1342"/>
      <c r="AW1342"/>
      <c r="AX1342"/>
      <c r="AY1342"/>
      <c r="AZ1342"/>
      <c r="BA1342"/>
      <c r="BB1342"/>
      <c r="BC1342"/>
    </row>
    <row r="1343" spans="1:55" s="27" customFormat="1" x14ac:dyDescent="0.25">
      <c r="A1343"/>
      <c r="B1343"/>
      <c r="C1343"/>
      <c r="D1343"/>
      <c r="E1343"/>
      <c r="F1343"/>
      <c r="G1343"/>
      <c r="H1343" s="10"/>
      <c r="I1343"/>
      <c r="J1343" s="46"/>
      <c r="K1343"/>
      <c r="L1343" s="10"/>
      <c r="M1343" s="13"/>
      <c r="N1343" s="13"/>
      <c r="O1343" s="13"/>
      <c r="P1343" s="13"/>
      <c r="Q1343" s="56"/>
      <c r="R1343" s="56"/>
      <c r="S1343" s="56"/>
      <c r="AR1343" s="8"/>
      <c r="AT1343"/>
      <c r="AU1343"/>
      <c r="AV1343"/>
      <c r="AW1343"/>
      <c r="AX1343"/>
      <c r="AY1343"/>
      <c r="AZ1343"/>
      <c r="BA1343"/>
      <c r="BB1343"/>
      <c r="BC1343"/>
    </row>
    <row r="1344" spans="1:55" s="27" customFormat="1" x14ac:dyDescent="0.25">
      <c r="A1344"/>
      <c r="B1344"/>
      <c r="C1344"/>
      <c r="D1344"/>
      <c r="E1344"/>
      <c r="F1344"/>
      <c r="G1344"/>
      <c r="H1344" s="10"/>
      <c r="I1344"/>
      <c r="J1344" s="46"/>
      <c r="K1344"/>
      <c r="L1344" s="10"/>
      <c r="M1344" s="13"/>
      <c r="N1344" s="13"/>
      <c r="O1344" s="13"/>
      <c r="P1344" s="13"/>
      <c r="Q1344" s="56"/>
      <c r="R1344" s="56"/>
      <c r="S1344" s="56"/>
      <c r="AR1344" s="8"/>
      <c r="AT1344"/>
      <c r="AU1344"/>
      <c r="AV1344"/>
      <c r="AW1344"/>
      <c r="AX1344"/>
      <c r="AY1344"/>
      <c r="AZ1344"/>
      <c r="BA1344"/>
      <c r="BB1344"/>
      <c r="BC1344"/>
    </row>
    <row r="1345" spans="1:55" s="27" customFormat="1" x14ac:dyDescent="0.25">
      <c r="A1345"/>
      <c r="B1345"/>
      <c r="C1345"/>
      <c r="D1345"/>
      <c r="E1345"/>
      <c r="F1345"/>
      <c r="G1345"/>
      <c r="H1345" s="10"/>
      <c r="I1345"/>
      <c r="J1345" s="46"/>
      <c r="K1345"/>
      <c r="L1345" s="10"/>
      <c r="M1345" s="13"/>
      <c r="N1345" s="13"/>
      <c r="O1345" s="13"/>
      <c r="P1345" s="13"/>
      <c r="Q1345" s="56"/>
      <c r="R1345" s="56"/>
      <c r="S1345" s="56"/>
      <c r="AR1345" s="8"/>
      <c r="AT1345"/>
      <c r="AU1345"/>
      <c r="AV1345"/>
      <c r="AW1345"/>
      <c r="AX1345"/>
      <c r="AY1345"/>
      <c r="AZ1345"/>
      <c r="BA1345"/>
      <c r="BB1345"/>
      <c r="BC1345"/>
    </row>
    <row r="1346" spans="1:55" s="27" customFormat="1" x14ac:dyDescent="0.25">
      <c r="A1346"/>
      <c r="B1346"/>
      <c r="C1346"/>
      <c r="D1346"/>
      <c r="E1346"/>
      <c r="F1346"/>
      <c r="G1346"/>
      <c r="H1346" s="10"/>
      <c r="I1346"/>
      <c r="J1346" s="46"/>
      <c r="K1346"/>
      <c r="L1346" s="10"/>
      <c r="M1346" s="13"/>
      <c r="N1346" s="13"/>
      <c r="O1346" s="13"/>
      <c r="P1346" s="13"/>
      <c r="Q1346" s="56"/>
      <c r="R1346" s="56"/>
      <c r="S1346" s="56"/>
      <c r="AR1346" s="8"/>
      <c r="AT1346"/>
      <c r="AU1346"/>
      <c r="AV1346"/>
      <c r="AW1346"/>
      <c r="AX1346"/>
      <c r="AY1346"/>
      <c r="AZ1346"/>
      <c r="BA1346"/>
      <c r="BB1346"/>
      <c r="BC1346"/>
    </row>
    <row r="1347" spans="1:55" s="27" customFormat="1" x14ac:dyDescent="0.25">
      <c r="A1347"/>
      <c r="B1347"/>
      <c r="C1347"/>
      <c r="D1347"/>
      <c r="E1347"/>
      <c r="F1347"/>
      <c r="G1347"/>
      <c r="H1347" s="10"/>
      <c r="I1347"/>
      <c r="J1347" s="46"/>
      <c r="K1347"/>
      <c r="L1347" s="10"/>
      <c r="M1347" s="13"/>
      <c r="N1347" s="13"/>
      <c r="O1347" s="13"/>
      <c r="P1347" s="13"/>
      <c r="Q1347" s="56"/>
      <c r="R1347" s="56"/>
      <c r="S1347" s="56"/>
      <c r="AR1347" s="8"/>
      <c r="AT1347"/>
      <c r="AU1347"/>
      <c r="AV1347"/>
      <c r="AW1347"/>
      <c r="AX1347"/>
      <c r="AY1347"/>
      <c r="AZ1347"/>
      <c r="BA1347"/>
      <c r="BB1347"/>
      <c r="BC1347"/>
    </row>
    <row r="1348" spans="1:55" s="27" customFormat="1" x14ac:dyDescent="0.25">
      <c r="A1348"/>
      <c r="B1348"/>
      <c r="C1348"/>
      <c r="D1348"/>
      <c r="E1348"/>
      <c r="F1348"/>
      <c r="G1348"/>
      <c r="H1348" s="10"/>
      <c r="I1348"/>
      <c r="J1348" s="46"/>
      <c r="K1348"/>
      <c r="L1348" s="10"/>
      <c r="M1348" s="13"/>
      <c r="N1348" s="13"/>
      <c r="O1348" s="13"/>
      <c r="P1348" s="13"/>
      <c r="Q1348" s="56"/>
      <c r="R1348" s="56"/>
      <c r="S1348" s="56"/>
      <c r="AR1348" s="8"/>
      <c r="AT1348"/>
      <c r="AU1348"/>
      <c r="AV1348"/>
      <c r="AW1348"/>
      <c r="AX1348"/>
      <c r="AY1348"/>
      <c r="AZ1348"/>
      <c r="BA1348"/>
      <c r="BB1348"/>
      <c r="BC1348"/>
    </row>
    <row r="1349" spans="1:55" s="27" customFormat="1" x14ac:dyDescent="0.25">
      <c r="A1349"/>
      <c r="B1349"/>
      <c r="C1349"/>
      <c r="D1349"/>
      <c r="E1349"/>
      <c r="F1349"/>
      <c r="G1349"/>
      <c r="H1349" s="10"/>
      <c r="I1349"/>
      <c r="J1349" s="46"/>
      <c r="K1349"/>
      <c r="L1349" s="10"/>
      <c r="M1349" s="13"/>
      <c r="N1349" s="13"/>
      <c r="O1349" s="13"/>
      <c r="P1349" s="13"/>
      <c r="Q1349" s="56"/>
      <c r="R1349" s="56"/>
      <c r="S1349" s="56"/>
      <c r="AR1349" s="8"/>
      <c r="AT1349"/>
      <c r="AU1349"/>
      <c r="AV1349"/>
      <c r="AW1349"/>
      <c r="AX1349"/>
      <c r="AY1349"/>
      <c r="AZ1349"/>
      <c r="BA1349"/>
      <c r="BB1349"/>
      <c r="BC1349"/>
    </row>
    <row r="1350" spans="1:55" s="27" customFormat="1" x14ac:dyDescent="0.25">
      <c r="A1350"/>
      <c r="B1350"/>
      <c r="C1350"/>
      <c r="D1350"/>
      <c r="E1350"/>
      <c r="F1350"/>
      <c r="G1350"/>
      <c r="H1350" s="10"/>
      <c r="I1350"/>
      <c r="J1350" s="46"/>
      <c r="K1350"/>
      <c r="L1350" s="10"/>
      <c r="M1350" s="13"/>
      <c r="N1350" s="13"/>
      <c r="O1350" s="13"/>
      <c r="P1350" s="13"/>
      <c r="Q1350" s="56"/>
      <c r="R1350" s="56"/>
      <c r="S1350" s="56"/>
      <c r="AR1350" s="8"/>
      <c r="AT1350"/>
      <c r="AU1350"/>
      <c r="AV1350"/>
      <c r="AW1350"/>
      <c r="AX1350"/>
      <c r="AY1350"/>
      <c r="AZ1350"/>
      <c r="BA1350"/>
      <c r="BB1350"/>
      <c r="BC1350"/>
    </row>
    <row r="1351" spans="1:55" s="27" customFormat="1" x14ac:dyDescent="0.25">
      <c r="A1351"/>
      <c r="B1351"/>
      <c r="C1351"/>
      <c r="D1351"/>
      <c r="E1351"/>
      <c r="F1351"/>
      <c r="G1351"/>
      <c r="H1351" s="10"/>
      <c r="I1351"/>
      <c r="J1351" s="46"/>
      <c r="K1351"/>
      <c r="L1351" s="10"/>
      <c r="M1351" s="13"/>
      <c r="N1351" s="13"/>
      <c r="O1351" s="13"/>
      <c r="P1351" s="13"/>
      <c r="Q1351" s="56"/>
      <c r="R1351" s="56"/>
      <c r="S1351" s="56"/>
      <c r="AR1351" s="8"/>
      <c r="AT1351"/>
      <c r="AU1351"/>
      <c r="AV1351"/>
      <c r="AW1351"/>
      <c r="AX1351"/>
      <c r="AY1351"/>
      <c r="AZ1351"/>
      <c r="BA1351"/>
      <c r="BB1351"/>
      <c r="BC1351"/>
    </row>
    <row r="1352" spans="1:55" s="27" customFormat="1" x14ac:dyDescent="0.25">
      <c r="A1352"/>
      <c r="B1352"/>
      <c r="C1352"/>
      <c r="D1352"/>
      <c r="E1352"/>
      <c r="F1352"/>
      <c r="G1352"/>
      <c r="H1352" s="10"/>
      <c r="I1352"/>
      <c r="J1352" s="46"/>
      <c r="K1352"/>
      <c r="L1352" s="10"/>
      <c r="M1352" s="13"/>
      <c r="N1352" s="13"/>
      <c r="O1352" s="13"/>
      <c r="P1352" s="13"/>
      <c r="Q1352" s="56"/>
      <c r="R1352" s="56"/>
      <c r="S1352" s="56"/>
      <c r="AR1352" s="8"/>
      <c r="AT1352"/>
      <c r="AU1352"/>
      <c r="AV1352"/>
      <c r="AW1352"/>
      <c r="AX1352"/>
      <c r="AY1352"/>
      <c r="AZ1352"/>
      <c r="BA1352"/>
      <c r="BB1352"/>
      <c r="BC1352"/>
    </row>
    <row r="1353" spans="1:55" s="27" customFormat="1" x14ac:dyDescent="0.25">
      <c r="A1353"/>
      <c r="B1353"/>
      <c r="C1353"/>
      <c r="D1353"/>
      <c r="E1353"/>
      <c r="F1353"/>
      <c r="G1353"/>
      <c r="H1353" s="10"/>
      <c r="I1353"/>
      <c r="J1353" s="46"/>
      <c r="K1353"/>
      <c r="L1353" s="10"/>
      <c r="M1353" s="13"/>
      <c r="N1353" s="13"/>
      <c r="O1353" s="13"/>
      <c r="P1353" s="13"/>
      <c r="Q1353" s="56"/>
      <c r="R1353" s="56"/>
      <c r="S1353" s="56"/>
      <c r="AR1353" s="8"/>
      <c r="AT1353"/>
      <c r="AU1353"/>
      <c r="AV1353"/>
      <c r="AW1353"/>
      <c r="AX1353"/>
      <c r="AY1353"/>
      <c r="AZ1353"/>
      <c r="BA1353"/>
      <c r="BB1353"/>
      <c r="BC1353"/>
    </row>
    <row r="1354" spans="1:55" s="27" customFormat="1" x14ac:dyDescent="0.25">
      <c r="A1354"/>
      <c r="B1354"/>
      <c r="C1354"/>
      <c r="D1354"/>
      <c r="E1354"/>
      <c r="F1354"/>
      <c r="G1354"/>
      <c r="H1354" s="10"/>
      <c r="I1354"/>
      <c r="J1354" s="46"/>
      <c r="K1354"/>
      <c r="L1354" s="10"/>
      <c r="M1354" s="13"/>
      <c r="N1354" s="13"/>
      <c r="O1354" s="13"/>
      <c r="P1354" s="13"/>
      <c r="Q1354" s="56"/>
      <c r="R1354" s="56"/>
      <c r="S1354" s="56"/>
      <c r="AR1354" s="8"/>
      <c r="AT1354"/>
      <c r="AU1354"/>
      <c r="AV1354"/>
      <c r="AW1354"/>
      <c r="AX1354"/>
      <c r="AY1354"/>
      <c r="AZ1354"/>
      <c r="BA1354"/>
      <c r="BB1354"/>
      <c r="BC1354"/>
    </row>
    <row r="1355" spans="1:55" s="27" customFormat="1" x14ac:dyDescent="0.25">
      <c r="A1355"/>
      <c r="B1355"/>
      <c r="C1355"/>
      <c r="D1355"/>
      <c r="E1355"/>
      <c r="F1355"/>
      <c r="G1355"/>
      <c r="H1355" s="10"/>
      <c r="I1355"/>
      <c r="J1355" s="46"/>
      <c r="K1355"/>
      <c r="L1355" s="10"/>
      <c r="M1355" s="13"/>
      <c r="N1355" s="13"/>
      <c r="O1355" s="13"/>
      <c r="P1355" s="13"/>
      <c r="Q1355" s="56"/>
      <c r="R1355" s="56"/>
      <c r="S1355" s="56"/>
      <c r="AR1355" s="8"/>
      <c r="AT1355"/>
      <c r="AU1355"/>
      <c r="AV1355"/>
      <c r="AW1355"/>
      <c r="AX1355"/>
      <c r="AY1355"/>
      <c r="AZ1355"/>
      <c r="BA1355"/>
      <c r="BB1355"/>
      <c r="BC1355"/>
    </row>
    <row r="1356" spans="1:55" s="27" customFormat="1" x14ac:dyDescent="0.25">
      <c r="A1356"/>
      <c r="B1356"/>
      <c r="C1356"/>
      <c r="D1356"/>
      <c r="E1356"/>
      <c r="F1356"/>
      <c r="G1356"/>
      <c r="H1356" s="10"/>
      <c r="I1356"/>
      <c r="J1356" s="46"/>
      <c r="K1356"/>
      <c r="L1356" s="10"/>
      <c r="M1356" s="13"/>
      <c r="N1356" s="13"/>
      <c r="O1356" s="13"/>
      <c r="P1356" s="13"/>
      <c r="Q1356" s="56"/>
      <c r="R1356" s="56"/>
      <c r="S1356" s="56"/>
      <c r="AR1356" s="8"/>
      <c r="AT1356"/>
      <c r="AU1356"/>
      <c r="AV1356"/>
      <c r="AW1356"/>
      <c r="AX1356"/>
      <c r="AY1356"/>
      <c r="AZ1356"/>
      <c r="BA1356"/>
      <c r="BB1356"/>
      <c r="BC1356"/>
    </row>
    <row r="1357" spans="1:55" s="27" customFormat="1" x14ac:dyDescent="0.25">
      <c r="A1357"/>
      <c r="B1357"/>
      <c r="C1357"/>
      <c r="D1357"/>
      <c r="E1357"/>
      <c r="F1357"/>
      <c r="G1357"/>
      <c r="H1357" s="10"/>
      <c r="I1357"/>
      <c r="J1357" s="46"/>
      <c r="K1357"/>
      <c r="L1357" s="10"/>
      <c r="M1357" s="13"/>
      <c r="N1357" s="13"/>
      <c r="O1357" s="13"/>
      <c r="P1357" s="13"/>
      <c r="Q1357" s="56"/>
      <c r="R1357" s="56"/>
      <c r="S1357" s="56"/>
      <c r="AR1357" s="8"/>
      <c r="AT1357"/>
      <c r="AU1357"/>
      <c r="AV1357"/>
      <c r="AW1357"/>
      <c r="AX1357"/>
      <c r="AY1357"/>
      <c r="AZ1357"/>
      <c r="BA1357"/>
      <c r="BB1357"/>
      <c r="BC1357"/>
    </row>
    <row r="1358" spans="1:55" s="27" customFormat="1" x14ac:dyDescent="0.25">
      <c r="A1358"/>
      <c r="B1358"/>
      <c r="C1358"/>
      <c r="D1358"/>
      <c r="E1358"/>
      <c r="F1358"/>
      <c r="G1358"/>
      <c r="H1358" s="10"/>
      <c r="I1358"/>
      <c r="J1358" s="46"/>
      <c r="K1358"/>
      <c r="L1358" s="10"/>
      <c r="M1358" s="13"/>
      <c r="N1358" s="13"/>
      <c r="O1358" s="13"/>
      <c r="P1358" s="13"/>
      <c r="Q1358" s="56"/>
      <c r="R1358" s="56"/>
      <c r="S1358" s="56"/>
      <c r="AR1358" s="8"/>
      <c r="AT1358"/>
      <c r="AU1358"/>
      <c r="AV1358"/>
      <c r="AW1358"/>
      <c r="AX1358"/>
      <c r="AY1358"/>
      <c r="AZ1358"/>
      <c r="BA1358"/>
      <c r="BB1358"/>
      <c r="BC1358"/>
    </row>
    <row r="1359" spans="1:55" s="27" customFormat="1" x14ac:dyDescent="0.25">
      <c r="A1359"/>
      <c r="B1359"/>
      <c r="C1359"/>
      <c r="D1359"/>
      <c r="E1359"/>
      <c r="F1359"/>
      <c r="G1359"/>
      <c r="H1359" s="10"/>
      <c r="I1359"/>
      <c r="J1359" s="46"/>
      <c r="K1359"/>
      <c r="L1359" s="10"/>
      <c r="M1359" s="13"/>
      <c r="N1359" s="13"/>
      <c r="O1359" s="13"/>
      <c r="P1359" s="13"/>
      <c r="Q1359" s="56"/>
      <c r="R1359" s="56"/>
      <c r="S1359" s="56"/>
      <c r="AR1359" s="8"/>
      <c r="AT1359"/>
      <c r="AU1359"/>
      <c r="AV1359"/>
      <c r="AW1359"/>
      <c r="AX1359"/>
      <c r="AY1359"/>
      <c r="AZ1359"/>
      <c r="BA1359"/>
      <c r="BB1359"/>
      <c r="BC1359"/>
    </row>
    <row r="1360" spans="1:55" s="27" customFormat="1" x14ac:dyDescent="0.25">
      <c r="A1360"/>
      <c r="B1360"/>
      <c r="C1360"/>
      <c r="D1360"/>
      <c r="E1360"/>
      <c r="F1360"/>
      <c r="G1360"/>
      <c r="H1360" s="10"/>
      <c r="I1360"/>
      <c r="J1360" s="46"/>
      <c r="K1360"/>
      <c r="L1360" s="10"/>
      <c r="M1360" s="13"/>
      <c r="N1360" s="13"/>
      <c r="O1360" s="13"/>
      <c r="P1360" s="13"/>
      <c r="Q1360" s="56"/>
      <c r="R1360" s="56"/>
      <c r="S1360" s="56"/>
      <c r="AR1360" s="8"/>
      <c r="AT1360"/>
      <c r="AU1360"/>
      <c r="AV1360"/>
      <c r="AW1360"/>
      <c r="AX1360"/>
      <c r="AY1360"/>
      <c r="AZ1360"/>
      <c r="BA1360"/>
      <c r="BB1360"/>
      <c r="BC1360"/>
    </row>
    <row r="1361" spans="1:55" s="27" customFormat="1" x14ac:dyDescent="0.25">
      <c r="A1361"/>
      <c r="B1361"/>
      <c r="C1361"/>
      <c r="D1361"/>
      <c r="E1361"/>
      <c r="F1361"/>
      <c r="G1361"/>
      <c r="H1361" s="10"/>
      <c r="I1361"/>
      <c r="J1361" s="46"/>
      <c r="K1361"/>
      <c r="L1361" s="10"/>
      <c r="M1361" s="13"/>
      <c r="N1361" s="13"/>
      <c r="O1361" s="13"/>
      <c r="P1361" s="13"/>
      <c r="Q1361" s="56"/>
      <c r="R1361" s="56"/>
      <c r="S1361" s="56"/>
      <c r="AR1361" s="8"/>
      <c r="AT1361"/>
      <c r="AU1361"/>
      <c r="AV1361"/>
      <c r="AW1361"/>
      <c r="AX1361"/>
      <c r="AY1361"/>
      <c r="AZ1361"/>
      <c r="BA1361"/>
      <c r="BB1361"/>
      <c r="BC1361"/>
    </row>
    <row r="1362" spans="1:55" s="27" customFormat="1" x14ac:dyDescent="0.25">
      <c r="A1362"/>
      <c r="B1362"/>
      <c r="C1362"/>
      <c r="D1362"/>
      <c r="E1362"/>
      <c r="F1362"/>
      <c r="G1362"/>
      <c r="H1362" s="10"/>
      <c r="I1362"/>
      <c r="J1362" s="46"/>
      <c r="K1362"/>
      <c r="L1362" s="10"/>
      <c r="M1362" s="13"/>
      <c r="N1362" s="13"/>
      <c r="O1362" s="13"/>
      <c r="P1362" s="13"/>
      <c r="Q1362" s="56"/>
      <c r="R1362" s="56"/>
      <c r="S1362" s="56"/>
      <c r="AR1362" s="8"/>
      <c r="AT1362"/>
      <c r="AU1362"/>
      <c r="AV1362"/>
      <c r="AW1362"/>
      <c r="AX1362"/>
      <c r="AY1362"/>
      <c r="AZ1362"/>
      <c r="BA1362"/>
      <c r="BB1362"/>
      <c r="BC1362"/>
    </row>
    <row r="1363" spans="1:55" s="27" customFormat="1" x14ac:dyDescent="0.25">
      <c r="A1363"/>
      <c r="B1363"/>
      <c r="C1363"/>
      <c r="D1363"/>
      <c r="E1363"/>
      <c r="F1363"/>
      <c r="G1363"/>
      <c r="H1363" s="10"/>
      <c r="I1363"/>
      <c r="J1363" s="46"/>
      <c r="K1363"/>
      <c r="L1363" s="10"/>
      <c r="M1363" s="13"/>
      <c r="N1363" s="13"/>
      <c r="O1363" s="13"/>
      <c r="P1363" s="13"/>
      <c r="Q1363" s="56"/>
      <c r="R1363" s="56"/>
      <c r="S1363" s="56"/>
      <c r="AR1363" s="8"/>
      <c r="AT1363"/>
      <c r="AU1363"/>
      <c r="AV1363"/>
      <c r="AW1363"/>
      <c r="AX1363"/>
      <c r="AY1363"/>
      <c r="AZ1363"/>
      <c r="BA1363"/>
      <c r="BB1363"/>
      <c r="BC1363"/>
    </row>
    <row r="1364" spans="1:55" s="27" customFormat="1" x14ac:dyDescent="0.25">
      <c r="A1364"/>
      <c r="B1364"/>
      <c r="C1364"/>
      <c r="D1364"/>
      <c r="E1364"/>
      <c r="F1364"/>
      <c r="G1364"/>
      <c r="H1364" s="10"/>
      <c r="I1364"/>
      <c r="J1364" s="46"/>
      <c r="K1364"/>
      <c r="L1364" s="10"/>
      <c r="M1364" s="13"/>
      <c r="N1364" s="13"/>
      <c r="O1364" s="13"/>
      <c r="P1364" s="13"/>
      <c r="Q1364" s="56"/>
      <c r="R1364" s="56"/>
      <c r="S1364" s="56"/>
      <c r="AR1364" s="8"/>
      <c r="AT1364"/>
      <c r="AU1364"/>
      <c r="AV1364"/>
      <c r="AW1364"/>
      <c r="AX1364"/>
      <c r="AY1364"/>
      <c r="AZ1364"/>
      <c r="BA1364"/>
      <c r="BB1364"/>
      <c r="BC1364"/>
    </row>
    <row r="1365" spans="1:55" s="27" customFormat="1" x14ac:dyDescent="0.25">
      <c r="A1365"/>
      <c r="B1365"/>
      <c r="C1365"/>
      <c r="D1365"/>
      <c r="E1365"/>
      <c r="F1365"/>
      <c r="G1365"/>
      <c r="H1365" s="10"/>
      <c r="I1365"/>
      <c r="J1365" s="46"/>
      <c r="K1365"/>
      <c r="L1365" s="10"/>
      <c r="M1365" s="13"/>
      <c r="N1365" s="13"/>
      <c r="O1365" s="13"/>
      <c r="P1365" s="13"/>
      <c r="Q1365" s="56"/>
      <c r="R1365" s="56"/>
      <c r="S1365" s="56"/>
      <c r="AR1365" s="8"/>
      <c r="AT1365"/>
      <c r="AU1365"/>
      <c r="AV1365"/>
      <c r="AW1365"/>
      <c r="AX1365"/>
      <c r="AY1365"/>
      <c r="AZ1365"/>
      <c r="BA1365"/>
      <c r="BB1365"/>
      <c r="BC1365"/>
    </row>
    <row r="1366" spans="1:55" s="27" customFormat="1" x14ac:dyDescent="0.25">
      <c r="A1366"/>
      <c r="B1366"/>
      <c r="C1366"/>
      <c r="D1366"/>
      <c r="E1366"/>
      <c r="F1366"/>
      <c r="G1366"/>
      <c r="H1366" s="10"/>
      <c r="I1366"/>
      <c r="J1366" s="46"/>
      <c r="K1366"/>
      <c r="L1366" s="10"/>
      <c r="M1366" s="13"/>
      <c r="N1366" s="13"/>
      <c r="O1366" s="13"/>
      <c r="P1366" s="13"/>
      <c r="Q1366" s="56"/>
      <c r="R1366" s="56"/>
      <c r="S1366" s="56"/>
      <c r="AR1366" s="8"/>
      <c r="AT1366"/>
      <c r="AU1366"/>
      <c r="AV1366"/>
      <c r="AW1366"/>
      <c r="AX1366"/>
      <c r="AY1366"/>
      <c r="AZ1366"/>
      <c r="BA1366"/>
      <c r="BB1366"/>
      <c r="BC1366"/>
    </row>
    <row r="1367" spans="1:55" s="27" customFormat="1" x14ac:dyDescent="0.25">
      <c r="A1367"/>
      <c r="B1367"/>
      <c r="C1367"/>
      <c r="D1367"/>
      <c r="E1367"/>
      <c r="F1367"/>
      <c r="G1367"/>
      <c r="H1367" s="10"/>
      <c r="I1367"/>
      <c r="J1367" s="46"/>
      <c r="K1367"/>
      <c r="L1367" s="10"/>
      <c r="M1367" s="13"/>
      <c r="N1367" s="13"/>
      <c r="O1367" s="13"/>
      <c r="P1367" s="13"/>
      <c r="Q1367" s="56"/>
      <c r="R1367" s="56"/>
      <c r="S1367" s="56"/>
      <c r="AR1367" s="8"/>
      <c r="AT1367"/>
      <c r="AU1367"/>
      <c r="AV1367"/>
      <c r="AW1367"/>
      <c r="AX1367"/>
      <c r="AY1367"/>
      <c r="AZ1367"/>
      <c r="BA1367"/>
      <c r="BB1367"/>
      <c r="BC1367"/>
    </row>
    <row r="1368" spans="1:55" s="27" customFormat="1" x14ac:dyDescent="0.25">
      <c r="A1368"/>
      <c r="B1368"/>
      <c r="C1368"/>
      <c r="D1368"/>
      <c r="E1368"/>
      <c r="F1368"/>
      <c r="G1368"/>
      <c r="H1368" s="10"/>
      <c r="I1368"/>
      <c r="J1368" s="46"/>
      <c r="K1368"/>
      <c r="L1368" s="10"/>
      <c r="M1368" s="13"/>
      <c r="N1368" s="13"/>
      <c r="O1368" s="13"/>
      <c r="P1368" s="13"/>
      <c r="Q1368" s="56"/>
      <c r="R1368" s="56"/>
      <c r="S1368" s="56"/>
      <c r="AR1368" s="8"/>
      <c r="AT1368"/>
      <c r="AU1368"/>
      <c r="AV1368"/>
      <c r="AW1368"/>
      <c r="AX1368"/>
      <c r="AY1368"/>
      <c r="AZ1368"/>
      <c r="BA1368"/>
      <c r="BB1368"/>
      <c r="BC1368"/>
    </row>
    <row r="1369" spans="1:55" s="27" customFormat="1" x14ac:dyDescent="0.25">
      <c r="A1369"/>
      <c r="B1369"/>
      <c r="C1369"/>
      <c r="D1369"/>
      <c r="E1369"/>
      <c r="F1369"/>
      <c r="G1369"/>
      <c r="H1369" s="10"/>
      <c r="I1369"/>
      <c r="J1369" s="46"/>
      <c r="K1369"/>
      <c r="L1369" s="10"/>
      <c r="M1369" s="13"/>
      <c r="N1369" s="13"/>
      <c r="O1369" s="13"/>
      <c r="P1369" s="13"/>
      <c r="Q1369" s="56"/>
      <c r="R1369" s="56"/>
      <c r="S1369" s="56"/>
      <c r="AR1369" s="8"/>
      <c r="AT1369"/>
      <c r="AU1369"/>
      <c r="AV1369"/>
      <c r="AW1369"/>
      <c r="AX1369"/>
      <c r="AY1369"/>
      <c r="AZ1369"/>
      <c r="BA1369"/>
      <c r="BB1369"/>
      <c r="BC1369"/>
    </row>
    <row r="1370" spans="1:55" s="27" customFormat="1" x14ac:dyDescent="0.25">
      <c r="A1370"/>
      <c r="B1370"/>
      <c r="C1370"/>
      <c r="D1370"/>
      <c r="E1370"/>
      <c r="F1370"/>
      <c r="G1370"/>
      <c r="H1370" s="10"/>
      <c r="I1370"/>
      <c r="J1370" s="46"/>
      <c r="K1370"/>
      <c r="L1370" s="10"/>
      <c r="M1370" s="13"/>
      <c r="N1370" s="13"/>
      <c r="O1370" s="13"/>
      <c r="P1370" s="13"/>
      <c r="Q1370" s="56"/>
      <c r="R1370" s="56"/>
      <c r="S1370" s="56"/>
      <c r="AR1370" s="8"/>
      <c r="AT1370"/>
      <c r="AU1370"/>
      <c r="AV1370"/>
      <c r="AW1370"/>
      <c r="AX1370"/>
      <c r="AY1370"/>
      <c r="AZ1370"/>
      <c r="BA1370"/>
      <c r="BB1370"/>
      <c r="BC1370"/>
    </row>
    <row r="1371" spans="1:55" s="27" customFormat="1" x14ac:dyDescent="0.25">
      <c r="A1371"/>
      <c r="B1371"/>
      <c r="C1371"/>
      <c r="D1371"/>
      <c r="E1371"/>
      <c r="F1371"/>
      <c r="G1371"/>
      <c r="H1371" s="10"/>
      <c r="I1371"/>
      <c r="J1371" s="46"/>
      <c r="K1371"/>
      <c r="L1371" s="10"/>
      <c r="M1371" s="13"/>
      <c r="N1371" s="13"/>
      <c r="O1371" s="13"/>
      <c r="P1371" s="13"/>
      <c r="Q1371" s="56"/>
      <c r="R1371" s="56"/>
      <c r="S1371" s="56"/>
      <c r="AR1371" s="8"/>
      <c r="AT1371"/>
      <c r="AU1371"/>
      <c r="AV1371"/>
      <c r="AW1371"/>
      <c r="AX1371"/>
      <c r="AY1371"/>
      <c r="AZ1371"/>
      <c r="BA1371"/>
      <c r="BB1371"/>
      <c r="BC1371"/>
    </row>
    <row r="1372" spans="1:55" s="27" customFormat="1" x14ac:dyDescent="0.25">
      <c r="A1372"/>
      <c r="B1372"/>
      <c r="C1372"/>
      <c r="D1372"/>
      <c r="E1372"/>
      <c r="F1372"/>
      <c r="G1372"/>
      <c r="H1372" s="10"/>
      <c r="I1372"/>
      <c r="J1372" s="46"/>
      <c r="K1372"/>
      <c r="L1372" s="10"/>
      <c r="M1372" s="13"/>
      <c r="N1372" s="13"/>
      <c r="O1372" s="13"/>
      <c r="P1372" s="13"/>
      <c r="Q1372" s="56"/>
      <c r="R1372" s="56"/>
      <c r="S1372" s="56"/>
      <c r="AR1372" s="8"/>
      <c r="AT1372"/>
      <c r="AU1372"/>
      <c r="AV1372"/>
      <c r="AW1372"/>
      <c r="AX1372"/>
      <c r="AY1372"/>
      <c r="AZ1372"/>
      <c r="BA1372"/>
      <c r="BB1372"/>
      <c r="BC1372"/>
    </row>
    <row r="1373" spans="1:55" s="27" customFormat="1" x14ac:dyDescent="0.25">
      <c r="A1373"/>
      <c r="B1373"/>
      <c r="C1373"/>
      <c r="D1373"/>
      <c r="E1373"/>
      <c r="F1373"/>
      <c r="G1373"/>
      <c r="H1373" s="10"/>
      <c r="I1373"/>
      <c r="J1373" s="46"/>
      <c r="K1373"/>
      <c r="L1373" s="10"/>
      <c r="M1373" s="13"/>
      <c r="N1373" s="13"/>
      <c r="O1373" s="13"/>
      <c r="P1373" s="13"/>
      <c r="Q1373" s="56"/>
      <c r="R1373" s="56"/>
      <c r="S1373" s="56"/>
      <c r="AR1373" s="8"/>
      <c r="AT1373"/>
      <c r="AU1373"/>
      <c r="AV1373"/>
      <c r="AW1373"/>
      <c r="AX1373"/>
      <c r="AY1373"/>
      <c r="AZ1373"/>
      <c r="BA1373"/>
      <c r="BB1373"/>
      <c r="BC1373"/>
    </row>
    <row r="1374" spans="1:55" s="27" customFormat="1" x14ac:dyDescent="0.25">
      <c r="A1374"/>
      <c r="B1374"/>
      <c r="C1374"/>
      <c r="D1374"/>
      <c r="E1374"/>
      <c r="F1374"/>
      <c r="G1374"/>
      <c r="H1374" s="10"/>
      <c r="I1374"/>
      <c r="J1374" s="46"/>
      <c r="K1374"/>
      <c r="L1374" s="10"/>
      <c r="M1374" s="13"/>
      <c r="N1374" s="13"/>
      <c r="O1374" s="13"/>
      <c r="P1374" s="13"/>
      <c r="Q1374" s="56"/>
      <c r="R1374" s="56"/>
      <c r="S1374" s="56"/>
      <c r="AR1374" s="8"/>
      <c r="AT1374"/>
      <c r="AU1374"/>
      <c r="AV1374"/>
      <c r="AW1374"/>
      <c r="AX1374"/>
      <c r="AY1374"/>
      <c r="AZ1374"/>
      <c r="BA1374"/>
      <c r="BB1374"/>
      <c r="BC1374"/>
    </row>
    <row r="1375" spans="1:55" s="27" customFormat="1" x14ac:dyDescent="0.25">
      <c r="A1375"/>
      <c r="B1375"/>
      <c r="C1375"/>
      <c r="D1375"/>
      <c r="E1375"/>
      <c r="F1375"/>
      <c r="G1375"/>
      <c r="H1375" s="10"/>
      <c r="I1375"/>
      <c r="J1375" s="46"/>
      <c r="K1375"/>
      <c r="L1375" s="10"/>
      <c r="M1375" s="13"/>
      <c r="N1375" s="13"/>
      <c r="O1375" s="13"/>
      <c r="P1375" s="13"/>
      <c r="Q1375" s="56"/>
      <c r="R1375" s="56"/>
      <c r="S1375" s="56"/>
      <c r="AR1375" s="8"/>
      <c r="AT1375"/>
      <c r="AU1375"/>
      <c r="AV1375"/>
      <c r="AW1375"/>
      <c r="AX1375"/>
      <c r="AY1375"/>
      <c r="AZ1375"/>
      <c r="BA1375"/>
      <c r="BB1375"/>
      <c r="BC1375"/>
    </row>
    <row r="1376" spans="1:55" s="27" customFormat="1" x14ac:dyDescent="0.25">
      <c r="A1376"/>
      <c r="B1376"/>
      <c r="C1376"/>
      <c r="D1376"/>
      <c r="E1376"/>
      <c r="F1376"/>
      <c r="G1376"/>
      <c r="H1376" s="10"/>
      <c r="I1376"/>
      <c r="J1376" s="46"/>
      <c r="K1376"/>
      <c r="L1376" s="10"/>
      <c r="M1376" s="13"/>
      <c r="N1376" s="13"/>
      <c r="O1376" s="13"/>
      <c r="P1376" s="13"/>
      <c r="Q1376" s="56"/>
      <c r="R1376" s="56"/>
      <c r="S1376" s="56"/>
      <c r="AR1376" s="8"/>
      <c r="AT1376"/>
      <c r="AU1376"/>
      <c r="AV1376"/>
      <c r="AW1376"/>
      <c r="AX1376"/>
      <c r="AY1376"/>
      <c r="AZ1376"/>
      <c r="BA1376"/>
      <c r="BB1376"/>
      <c r="BC1376"/>
    </row>
    <row r="1377" spans="1:55" s="27" customFormat="1" x14ac:dyDescent="0.25">
      <c r="A1377"/>
      <c r="B1377"/>
      <c r="C1377"/>
      <c r="D1377"/>
      <c r="E1377"/>
      <c r="F1377"/>
      <c r="G1377"/>
      <c r="H1377" s="10"/>
      <c r="I1377"/>
      <c r="J1377" s="46"/>
      <c r="K1377"/>
      <c r="L1377" s="10"/>
      <c r="M1377" s="13"/>
      <c r="N1377" s="13"/>
      <c r="O1377" s="13"/>
      <c r="P1377" s="13"/>
      <c r="Q1377" s="56"/>
      <c r="R1377" s="56"/>
      <c r="S1377" s="56"/>
      <c r="AR1377" s="8"/>
      <c r="AT1377"/>
      <c r="AU1377"/>
      <c r="AV1377"/>
      <c r="AW1377"/>
      <c r="AX1377"/>
      <c r="AY1377"/>
      <c r="AZ1377"/>
      <c r="BA1377"/>
      <c r="BB1377"/>
      <c r="BC1377"/>
    </row>
    <row r="1378" spans="1:55" s="27" customFormat="1" x14ac:dyDescent="0.25">
      <c r="A1378"/>
      <c r="B1378"/>
      <c r="C1378"/>
      <c r="D1378"/>
      <c r="E1378"/>
      <c r="F1378"/>
      <c r="G1378"/>
      <c r="H1378" s="10"/>
      <c r="I1378"/>
      <c r="J1378" s="46"/>
      <c r="K1378"/>
      <c r="L1378" s="10"/>
      <c r="M1378" s="13"/>
      <c r="N1378" s="13"/>
      <c r="O1378" s="13"/>
      <c r="P1378" s="13"/>
      <c r="Q1378" s="56"/>
      <c r="R1378" s="56"/>
      <c r="S1378" s="56"/>
      <c r="AR1378" s="8"/>
      <c r="AT1378"/>
      <c r="AU1378"/>
      <c r="AV1378"/>
      <c r="AW1378"/>
      <c r="AX1378"/>
      <c r="AY1378"/>
      <c r="AZ1378"/>
      <c r="BA1378"/>
      <c r="BB1378"/>
      <c r="BC1378"/>
    </row>
    <row r="1379" spans="1:55" s="27" customFormat="1" x14ac:dyDescent="0.25">
      <c r="A1379"/>
      <c r="B1379"/>
      <c r="C1379"/>
      <c r="D1379"/>
      <c r="E1379"/>
      <c r="F1379"/>
      <c r="G1379"/>
      <c r="H1379" s="10"/>
      <c r="I1379"/>
      <c r="J1379" s="46"/>
      <c r="K1379"/>
      <c r="L1379" s="10"/>
      <c r="M1379" s="13"/>
      <c r="N1379" s="13"/>
      <c r="O1379" s="13"/>
      <c r="P1379" s="13"/>
      <c r="Q1379" s="56"/>
      <c r="R1379" s="56"/>
      <c r="S1379" s="56"/>
      <c r="AR1379" s="8"/>
      <c r="AT1379"/>
      <c r="AU1379"/>
      <c r="AV1379"/>
      <c r="AW1379"/>
      <c r="AX1379"/>
      <c r="AY1379"/>
      <c r="AZ1379"/>
      <c r="BA1379"/>
      <c r="BB1379"/>
      <c r="BC1379"/>
    </row>
    <row r="1380" spans="1:55" s="27" customFormat="1" x14ac:dyDescent="0.25">
      <c r="A1380"/>
      <c r="B1380"/>
      <c r="C1380"/>
      <c r="D1380"/>
      <c r="E1380"/>
      <c r="F1380"/>
      <c r="G1380"/>
      <c r="H1380" s="10"/>
      <c r="I1380"/>
      <c r="J1380" s="46"/>
      <c r="K1380"/>
      <c r="L1380" s="10"/>
      <c r="M1380" s="13"/>
      <c r="N1380" s="13"/>
      <c r="O1380" s="13"/>
      <c r="P1380" s="13"/>
      <c r="Q1380" s="56"/>
      <c r="R1380" s="56"/>
      <c r="S1380" s="56"/>
      <c r="AR1380" s="8"/>
      <c r="AT1380"/>
      <c r="AU1380"/>
      <c r="AV1380"/>
      <c r="AW1380"/>
      <c r="AX1380"/>
      <c r="AY1380"/>
      <c r="AZ1380"/>
      <c r="BA1380"/>
      <c r="BB1380"/>
      <c r="BC1380"/>
    </row>
    <row r="1381" spans="1:55" s="27" customFormat="1" x14ac:dyDescent="0.25">
      <c r="A1381"/>
      <c r="B1381"/>
      <c r="C1381"/>
      <c r="D1381"/>
      <c r="E1381"/>
      <c r="F1381"/>
      <c r="G1381"/>
      <c r="H1381" s="10"/>
      <c r="I1381"/>
      <c r="J1381" s="46"/>
      <c r="K1381"/>
      <c r="L1381" s="10"/>
      <c r="M1381" s="13"/>
      <c r="N1381" s="13"/>
      <c r="O1381" s="13"/>
      <c r="P1381" s="13"/>
      <c r="Q1381" s="56"/>
      <c r="R1381" s="56"/>
      <c r="S1381" s="56"/>
      <c r="AR1381" s="8"/>
      <c r="AT1381"/>
      <c r="AU1381"/>
      <c r="AV1381"/>
      <c r="AW1381"/>
      <c r="AX1381"/>
      <c r="AY1381"/>
      <c r="AZ1381"/>
      <c r="BA1381"/>
      <c r="BB1381"/>
      <c r="BC1381"/>
    </row>
    <row r="1382" spans="1:55" s="27" customFormat="1" x14ac:dyDescent="0.25">
      <c r="A1382"/>
      <c r="B1382"/>
      <c r="C1382"/>
      <c r="D1382"/>
      <c r="E1382"/>
      <c r="F1382"/>
      <c r="G1382"/>
      <c r="H1382" s="10"/>
      <c r="I1382"/>
      <c r="J1382" s="46"/>
      <c r="K1382"/>
      <c r="L1382" s="10"/>
      <c r="M1382" s="13"/>
      <c r="N1382" s="13"/>
      <c r="O1382" s="13"/>
      <c r="P1382" s="13"/>
      <c r="Q1382" s="56"/>
      <c r="R1382" s="56"/>
      <c r="S1382" s="56"/>
      <c r="AR1382" s="8"/>
      <c r="AT1382"/>
      <c r="AU1382"/>
      <c r="AV1382"/>
      <c r="AW1382"/>
      <c r="AX1382"/>
      <c r="AY1382"/>
      <c r="AZ1382"/>
      <c r="BA1382"/>
      <c r="BB1382"/>
      <c r="BC1382"/>
    </row>
    <row r="1383" spans="1:55" s="27" customFormat="1" x14ac:dyDescent="0.25">
      <c r="A1383"/>
      <c r="B1383"/>
      <c r="C1383"/>
      <c r="D1383"/>
      <c r="E1383"/>
      <c r="F1383"/>
      <c r="G1383"/>
      <c r="H1383" s="10"/>
      <c r="I1383"/>
      <c r="J1383" s="46"/>
      <c r="K1383"/>
      <c r="L1383" s="10"/>
      <c r="M1383" s="13"/>
      <c r="N1383" s="13"/>
      <c r="O1383" s="13"/>
      <c r="P1383" s="13"/>
      <c r="Q1383" s="56"/>
      <c r="R1383" s="56"/>
      <c r="S1383" s="56"/>
      <c r="AR1383" s="8"/>
      <c r="AT1383"/>
      <c r="AU1383"/>
      <c r="AV1383"/>
      <c r="AW1383"/>
      <c r="AX1383"/>
      <c r="AY1383"/>
      <c r="AZ1383"/>
      <c r="BA1383"/>
      <c r="BB1383"/>
      <c r="BC1383"/>
    </row>
    <row r="1384" spans="1:55" s="27" customFormat="1" x14ac:dyDescent="0.25">
      <c r="A1384"/>
      <c r="B1384"/>
      <c r="C1384"/>
      <c r="D1384"/>
      <c r="E1384"/>
      <c r="F1384"/>
      <c r="G1384"/>
      <c r="H1384" s="10"/>
      <c r="I1384"/>
      <c r="J1384" s="46"/>
      <c r="K1384"/>
      <c r="L1384" s="10"/>
      <c r="M1384" s="13"/>
      <c r="N1384" s="13"/>
      <c r="O1384" s="13"/>
      <c r="P1384" s="13"/>
      <c r="Q1384" s="56"/>
      <c r="R1384" s="56"/>
      <c r="S1384" s="56"/>
      <c r="AR1384" s="8"/>
      <c r="AT1384"/>
      <c r="AU1384"/>
      <c r="AV1384"/>
      <c r="AW1384"/>
      <c r="AX1384"/>
      <c r="AY1384"/>
      <c r="AZ1384"/>
      <c r="BA1384"/>
      <c r="BB1384"/>
      <c r="BC1384"/>
    </row>
    <row r="1385" spans="1:55" s="27" customFormat="1" x14ac:dyDescent="0.25">
      <c r="A1385"/>
      <c r="B1385"/>
      <c r="C1385"/>
      <c r="D1385"/>
      <c r="E1385"/>
      <c r="F1385"/>
      <c r="G1385"/>
      <c r="H1385" s="10"/>
      <c r="I1385"/>
      <c r="J1385" s="46"/>
      <c r="K1385"/>
      <c r="L1385" s="10"/>
      <c r="M1385" s="13"/>
      <c r="N1385" s="13"/>
      <c r="O1385" s="13"/>
      <c r="P1385" s="13"/>
      <c r="Q1385" s="56"/>
      <c r="R1385" s="56"/>
      <c r="S1385" s="56"/>
      <c r="AR1385" s="8"/>
      <c r="AT1385"/>
      <c r="AU1385"/>
      <c r="AV1385"/>
      <c r="AW1385"/>
      <c r="AX1385"/>
      <c r="AY1385"/>
      <c r="AZ1385"/>
      <c r="BA1385"/>
      <c r="BB1385"/>
      <c r="BC1385"/>
    </row>
    <row r="1386" spans="1:55" s="27" customFormat="1" x14ac:dyDescent="0.25">
      <c r="A1386"/>
      <c r="B1386"/>
      <c r="C1386"/>
      <c r="D1386"/>
      <c r="E1386"/>
      <c r="F1386"/>
      <c r="G1386"/>
      <c r="H1386" s="10"/>
      <c r="I1386"/>
      <c r="J1386" s="46"/>
      <c r="K1386"/>
      <c r="L1386" s="10"/>
      <c r="M1386" s="13"/>
      <c r="N1386" s="13"/>
      <c r="O1386" s="13"/>
      <c r="P1386" s="13"/>
      <c r="Q1386" s="56"/>
      <c r="R1386" s="56"/>
      <c r="S1386" s="56"/>
      <c r="AR1386" s="8"/>
      <c r="AT1386"/>
      <c r="AU1386"/>
      <c r="AV1386"/>
      <c r="AW1386"/>
      <c r="AX1386"/>
      <c r="AY1386"/>
      <c r="AZ1386"/>
      <c r="BA1386"/>
      <c r="BB1386"/>
      <c r="BC1386"/>
    </row>
    <row r="1387" spans="1:55" s="27" customFormat="1" x14ac:dyDescent="0.25">
      <c r="A1387"/>
      <c r="B1387"/>
      <c r="C1387"/>
      <c r="D1387"/>
      <c r="E1387"/>
      <c r="F1387"/>
      <c r="G1387"/>
      <c r="H1387" s="10"/>
      <c r="I1387"/>
      <c r="J1387" s="46"/>
      <c r="K1387"/>
      <c r="L1387" s="10"/>
      <c r="M1387" s="13"/>
      <c r="N1387" s="13"/>
      <c r="O1387" s="13"/>
      <c r="P1387" s="13"/>
      <c r="Q1387" s="56"/>
      <c r="R1387" s="56"/>
      <c r="S1387" s="56"/>
      <c r="AR1387" s="8"/>
      <c r="AT1387"/>
      <c r="AU1387"/>
      <c r="AV1387"/>
      <c r="AW1387"/>
      <c r="AX1387"/>
      <c r="AY1387"/>
      <c r="AZ1387"/>
      <c r="BA1387"/>
      <c r="BB1387"/>
      <c r="BC1387"/>
    </row>
    <row r="1388" spans="1:55" s="27" customFormat="1" x14ac:dyDescent="0.25">
      <c r="A1388"/>
      <c r="B1388"/>
      <c r="C1388"/>
      <c r="D1388"/>
      <c r="E1388"/>
      <c r="F1388"/>
      <c r="G1388"/>
      <c r="H1388" s="10"/>
      <c r="I1388"/>
      <c r="J1388" s="46"/>
      <c r="K1388"/>
      <c r="L1388" s="10"/>
      <c r="M1388" s="13"/>
      <c r="N1388" s="13"/>
      <c r="O1388" s="13"/>
      <c r="P1388" s="13"/>
      <c r="Q1388" s="56"/>
      <c r="R1388" s="56"/>
      <c r="S1388" s="56"/>
      <c r="AR1388" s="8"/>
      <c r="AT1388"/>
      <c r="AU1388"/>
      <c r="AV1388"/>
      <c r="AW1388"/>
      <c r="AX1388"/>
      <c r="AY1388"/>
      <c r="AZ1388"/>
      <c r="BA1388"/>
      <c r="BB1388"/>
      <c r="BC1388"/>
    </row>
    <row r="1389" spans="1:55" s="27" customFormat="1" x14ac:dyDescent="0.25">
      <c r="A1389"/>
      <c r="B1389"/>
      <c r="C1389"/>
      <c r="D1389"/>
      <c r="E1389"/>
      <c r="F1389"/>
      <c r="G1389"/>
      <c r="H1389" s="10"/>
      <c r="I1389"/>
      <c r="J1389" s="46"/>
      <c r="K1389"/>
      <c r="L1389" s="10"/>
      <c r="M1389" s="13"/>
      <c r="N1389" s="13"/>
      <c r="O1389" s="13"/>
      <c r="P1389" s="13"/>
      <c r="Q1389" s="56"/>
      <c r="R1389" s="56"/>
      <c r="S1389" s="56"/>
      <c r="AR1389" s="8"/>
      <c r="AT1389"/>
      <c r="AU1389"/>
      <c r="AV1389"/>
      <c r="AW1389"/>
      <c r="AX1389"/>
      <c r="AY1389"/>
      <c r="AZ1389"/>
      <c r="BA1389"/>
      <c r="BB1389"/>
      <c r="BC1389"/>
    </row>
    <row r="1390" spans="1:55" s="27" customFormat="1" x14ac:dyDescent="0.25">
      <c r="A1390"/>
      <c r="B1390"/>
      <c r="C1390"/>
      <c r="D1390"/>
      <c r="E1390"/>
      <c r="F1390"/>
      <c r="G1390"/>
      <c r="H1390" s="10"/>
      <c r="I1390"/>
      <c r="J1390" s="46"/>
      <c r="K1390"/>
      <c r="L1390" s="10"/>
      <c r="M1390" s="13"/>
      <c r="N1390" s="13"/>
      <c r="O1390" s="13"/>
      <c r="P1390" s="13"/>
      <c r="Q1390" s="56"/>
      <c r="R1390" s="56"/>
      <c r="S1390" s="56"/>
      <c r="AR1390" s="8"/>
      <c r="AT1390"/>
      <c r="AU1390"/>
      <c r="AV1390"/>
      <c r="AW1390"/>
      <c r="AX1390"/>
      <c r="AY1390"/>
      <c r="AZ1390"/>
      <c r="BA1390"/>
      <c r="BB1390"/>
      <c r="BC1390"/>
    </row>
    <row r="1391" spans="1:55" s="27" customFormat="1" x14ac:dyDescent="0.25">
      <c r="A1391"/>
      <c r="B1391"/>
      <c r="C1391"/>
      <c r="D1391"/>
      <c r="E1391"/>
      <c r="F1391"/>
      <c r="G1391"/>
      <c r="H1391" s="10"/>
      <c r="I1391"/>
      <c r="J1391" s="46"/>
      <c r="K1391"/>
      <c r="L1391" s="10"/>
      <c r="M1391" s="13"/>
      <c r="N1391" s="13"/>
      <c r="O1391" s="13"/>
      <c r="P1391" s="13"/>
      <c r="Q1391" s="56"/>
      <c r="R1391" s="56"/>
      <c r="S1391" s="56"/>
      <c r="AR1391" s="8"/>
      <c r="AT1391"/>
      <c r="AU1391"/>
      <c r="AV1391"/>
      <c r="AW1391"/>
      <c r="AX1391"/>
      <c r="AY1391"/>
      <c r="AZ1391"/>
      <c r="BA1391"/>
      <c r="BB1391"/>
      <c r="BC1391"/>
    </row>
    <row r="1392" spans="1:55" s="27" customFormat="1" x14ac:dyDescent="0.25">
      <c r="A1392"/>
      <c r="B1392"/>
      <c r="C1392"/>
      <c r="D1392"/>
      <c r="E1392"/>
      <c r="F1392"/>
      <c r="G1392"/>
      <c r="H1392" s="10"/>
      <c r="I1392"/>
      <c r="J1392" s="46"/>
      <c r="K1392"/>
      <c r="L1392" s="10"/>
      <c r="M1392" s="13"/>
      <c r="N1392" s="13"/>
      <c r="O1392" s="13"/>
      <c r="P1392" s="13"/>
      <c r="Q1392" s="56"/>
      <c r="R1392" s="56"/>
      <c r="S1392" s="56"/>
      <c r="AR1392" s="8"/>
      <c r="AT1392"/>
      <c r="AU1392"/>
      <c r="AV1392"/>
      <c r="AW1392"/>
      <c r="AX1392"/>
      <c r="AY1392"/>
      <c r="AZ1392"/>
      <c r="BA1392"/>
      <c r="BB1392"/>
      <c r="BC1392"/>
    </row>
    <row r="1393" spans="1:55" s="27" customFormat="1" x14ac:dyDescent="0.25">
      <c r="A1393"/>
      <c r="B1393"/>
      <c r="C1393"/>
      <c r="D1393"/>
      <c r="E1393"/>
      <c r="F1393"/>
      <c r="G1393"/>
      <c r="H1393" s="10"/>
      <c r="I1393"/>
      <c r="J1393" s="46"/>
      <c r="K1393"/>
      <c r="L1393" s="10"/>
      <c r="M1393" s="13"/>
      <c r="N1393" s="13"/>
      <c r="O1393" s="13"/>
      <c r="P1393" s="13"/>
      <c r="Q1393" s="56"/>
      <c r="R1393" s="56"/>
      <c r="S1393" s="56"/>
      <c r="AR1393" s="8"/>
      <c r="AT1393"/>
      <c r="AU1393"/>
      <c r="AV1393"/>
      <c r="AW1393"/>
      <c r="AX1393"/>
      <c r="AY1393"/>
      <c r="AZ1393"/>
      <c r="BA1393"/>
      <c r="BB1393"/>
      <c r="BC1393"/>
    </row>
    <row r="1394" spans="1:55" s="27" customFormat="1" x14ac:dyDescent="0.25">
      <c r="A1394"/>
      <c r="B1394"/>
      <c r="C1394"/>
      <c r="D1394"/>
      <c r="E1394"/>
      <c r="F1394"/>
      <c r="G1394"/>
      <c r="H1394" s="10"/>
      <c r="I1394"/>
      <c r="J1394" s="46"/>
      <c r="K1394"/>
      <c r="L1394" s="10"/>
      <c r="M1394" s="13"/>
      <c r="N1394" s="13"/>
      <c r="O1394" s="13"/>
      <c r="P1394" s="13"/>
      <c r="Q1394" s="56"/>
      <c r="R1394" s="56"/>
      <c r="S1394" s="56"/>
      <c r="AR1394" s="8"/>
      <c r="AT1394"/>
      <c r="AU1394"/>
      <c r="AV1394"/>
      <c r="AW1394"/>
      <c r="AX1394"/>
      <c r="AY1394"/>
      <c r="AZ1394"/>
      <c r="BA1394"/>
      <c r="BB1394"/>
      <c r="BC1394"/>
    </row>
    <row r="1395" spans="1:55" s="27" customFormat="1" x14ac:dyDescent="0.25">
      <c r="A1395"/>
      <c r="B1395"/>
      <c r="C1395"/>
      <c r="D1395"/>
      <c r="E1395"/>
      <c r="F1395"/>
      <c r="G1395"/>
      <c r="H1395" s="10"/>
      <c r="I1395"/>
      <c r="J1395" s="46"/>
      <c r="K1395"/>
      <c r="L1395" s="10"/>
      <c r="M1395" s="13"/>
      <c r="N1395" s="13"/>
      <c r="O1395" s="13"/>
      <c r="P1395" s="13"/>
      <c r="Q1395" s="56"/>
      <c r="R1395" s="56"/>
      <c r="S1395" s="56"/>
      <c r="AR1395" s="8"/>
      <c r="AT1395"/>
      <c r="AU1395"/>
      <c r="AV1395"/>
      <c r="AW1395"/>
      <c r="AX1395"/>
      <c r="AY1395"/>
      <c r="AZ1395"/>
      <c r="BA1395"/>
      <c r="BB1395"/>
      <c r="BC1395"/>
    </row>
    <row r="1396" spans="1:55" s="27" customFormat="1" x14ac:dyDescent="0.25">
      <c r="A1396"/>
      <c r="B1396"/>
      <c r="C1396"/>
      <c r="D1396"/>
      <c r="E1396"/>
      <c r="F1396"/>
      <c r="G1396"/>
      <c r="H1396" s="10"/>
      <c r="I1396"/>
      <c r="J1396" s="46"/>
      <c r="K1396"/>
      <c r="L1396" s="10"/>
      <c r="M1396" s="13"/>
      <c r="N1396" s="13"/>
      <c r="O1396" s="13"/>
      <c r="P1396" s="13"/>
      <c r="Q1396" s="56"/>
      <c r="R1396" s="56"/>
      <c r="S1396" s="56"/>
      <c r="AR1396" s="8"/>
      <c r="AT1396"/>
      <c r="AU1396"/>
      <c r="AV1396"/>
      <c r="AW1396"/>
      <c r="AX1396"/>
      <c r="AY1396"/>
      <c r="AZ1396"/>
      <c r="BA1396"/>
      <c r="BB1396"/>
      <c r="BC1396"/>
    </row>
    <row r="1397" spans="1:55" s="27" customFormat="1" x14ac:dyDescent="0.25">
      <c r="A1397"/>
      <c r="B1397"/>
      <c r="C1397"/>
      <c r="D1397"/>
      <c r="E1397"/>
      <c r="F1397"/>
      <c r="G1397"/>
      <c r="H1397" s="10"/>
      <c r="I1397"/>
      <c r="J1397" s="46"/>
      <c r="K1397"/>
      <c r="L1397" s="10"/>
      <c r="M1397" s="13"/>
      <c r="N1397" s="13"/>
      <c r="O1397" s="13"/>
      <c r="P1397" s="13"/>
      <c r="Q1397" s="56"/>
      <c r="R1397" s="56"/>
      <c r="S1397" s="56"/>
      <c r="AR1397" s="8"/>
      <c r="AT1397"/>
      <c r="AU1397"/>
      <c r="AV1397"/>
      <c r="AW1397"/>
      <c r="AX1397"/>
      <c r="AY1397"/>
      <c r="AZ1397"/>
      <c r="BA1397"/>
      <c r="BB1397"/>
      <c r="BC1397"/>
    </row>
    <row r="1398" spans="1:55" s="27" customFormat="1" x14ac:dyDescent="0.25">
      <c r="A1398"/>
      <c r="B1398"/>
      <c r="C1398"/>
      <c r="D1398"/>
      <c r="E1398"/>
      <c r="F1398"/>
      <c r="G1398"/>
      <c r="H1398" s="10"/>
      <c r="I1398"/>
      <c r="J1398" s="46"/>
      <c r="K1398"/>
      <c r="L1398" s="10"/>
      <c r="M1398" s="13"/>
      <c r="N1398" s="13"/>
      <c r="O1398" s="13"/>
      <c r="P1398" s="13"/>
      <c r="Q1398" s="56"/>
      <c r="R1398" s="56"/>
      <c r="S1398" s="56"/>
      <c r="AR1398" s="8"/>
      <c r="AT1398"/>
      <c r="AU1398"/>
      <c r="AV1398"/>
      <c r="AW1398"/>
      <c r="AX1398"/>
      <c r="AY1398"/>
      <c r="AZ1398"/>
      <c r="BA1398"/>
      <c r="BB1398"/>
      <c r="BC1398"/>
    </row>
    <row r="1399" spans="1:55" s="27" customFormat="1" x14ac:dyDescent="0.25">
      <c r="A1399"/>
      <c r="B1399"/>
      <c r="C1399"/>
      <c r="D1399"/>
      <c r="E1399"/>
      <c r="F1399"/>
      <c r="G1399"/>
      <c r="H1399" s="10"/>
      <c r="I1399"/>
      <c r="J1399" s="46"/>
      <c r="K1399"/>
      <c r="L1399" s="10"/>
      <c r="M1399" s="13"/>
      <c r="N1399" s="13"/>
      <c r="O1399" s="13"/>
      <c r="P1399" s="13"/>
      <c r="Q1399" s="56"/>
      <c r="R1399" s="56"/>
      <c r="S1399" s="56"/>
      <c r="AR1399" s="8"/>
      <c r="AT1399"/>
      <c r="AU1399"/>
      <c r="AV1399"/>
      <c r="AW1399"/>
      <c r="AX1399"/>
      <c r="AY1399"/>
      <c r="AZ1399"/>
      <c r="BA1399"/>
      <c r="BB1399"/>
      <c r="BC1399"/>
    </row>
    <row r="1400" spans="1:55" s="27" customFormat="1" x14ac:dyDescent="0.25">
      <c r="A1400"/>
      <c r="B1400"/>
      <c r="C1400"/>
      <c r="D1400"/>
      <c r="E1400"/>
      <c r="F1400"/>
      <c r="G1400"/>
      <c r="H1400" s="10"/>
      <c r="I1400"/>
      <c r="J1400" s="46"/>
      <c r="K1400"/>
      <c r="L1400" s="10"/>
      <c r="M1400" s="13"/>
      <c r="N1400" s="13"/>
      <c r="O1400" s="13"/>
      <c r="P1400" s="13"/>
      <c r="Q1400" s="56"/>
      <c r="R1400" s="56"/>
      <c r="S1400" s="56"/>
      <c r="AR1400" s="8"/>
      <c r="AT1400"/>
      <c r="AU1400"/>
      <c r="AV1400"/>
      <c r="AW1400"/>
      <c r="AX1400"/>
      <c r="AY1400"/>
      <c r="AZ1400"/>
      <c r="BA1400"/>
      <c r="BB1400"/>
      <c r="BC1400"/>
    </row>
    <row r="1401" spans="1:55" s="27" customFormat="1" x14ac:dyDescent="0.25">
      <c r="A1401"/>
      <c r="B1401"/>
      <c r="C1401"/>
      <c r="D1401"/>
      <c r="E1401"/>
      <c r="F1401"/>
      <c r="G1401"/>
      <c r="H1401" s="10"/>
      <c r="I1401"/>
      <c r="J1401" s="46"/>
      <c r="K1401"/>
      <c r="L1401" s="10"/>
      <c r="M1401" s="13"/>
      <c r="N1401" s="13"/>
      <c r="O1401" s="13"/>
      <c r="P1401" s="13"/>
      <c r="Q1401" s="56"/>
      <c r="R1401" s="56"/>
      <c r="S1401" s="56"/>
      <c r="AR1401" s="8"/>
      <c r="AT1401"/>
      <c r="AU1401"/>
      <c r="AV1401"/>
      <c r="AW1401"/>
      <c r="AX1401"/>
      <c r="AY1401"/>
      <c r="AZ1401"/>
      <c r="BA1401"/>
      <c r="BB1401"/>
      <c r="BC1401"/>
    </row>
    <row r="1402" spans="1:55" s="27" customFormat="1" x14ac:dyDescent="0.25">
      <c r="A1402"/>
      <c r="B1402"/>
      <c r="C1402"/>
      <c r="D1402"/>
      <c r="E1402"/>
      <c r="F1402"/>
      <c r="G1402"/>
      <c r="H1402" s="10"/>
      <c r="I1402"/>
      <c r="J1402" s="46"/>
      <c r="K1402"/>
      <c r="L1402" s="10"/>
      <c r="M1402" s="13"/>
      <c r="N1402" s="13"/>
      <c r="O1402" s="13"/>
      <c r="P1402" s="13"/>
      <c r="Q1402" s="56"/>
      <c r="R1402" s="56"/>
      <c r="S1402" s="56"/>
      <c r="AR1402" s="8"/>
      <c r="AT1402"/>
      <c r="AU1402"/>
      <c r="AV1402"/>
      <c r="AW1402"/>
      <c r="AX1402"/>
      <c r="AY1402"/>
      <c r="AZ1402"/>
      <c r="BA1402"/>
      <c r="BB1402"/>
      <c r="BC1402"/>
    </row>
    <row r="1403" spans="1:55" s="27" customFormat="1" x14ac:dyDescent="0.25">
      <c r="A1403"/>
      <c r="B1403"/>
      <c r="C1403"/>
      <c r="D1403"/>
      <c r="E1403"/>
      <c r="F1403"/>
      <c r="G1403"/>
      <c r="H1403" s="10"/>
      <c r="I1403"/>
      <c r="J1403" s="46"/>
      <c r="K1403"/>
      <c r="L1403" s="10"/>
      <c r="M1403" s="13"/>
      <c r="N1403" s="13"/>
      <c r="O1403" s="13"/>
      <c r="P1403" s="13"/>
      <c r="Q1403" s="56"/>
      <c r="R1403" s="56"/>
      <c r="S1403" s="56"/>
      <c r="AR1403" s="8"/>
      <c r="AT1403"/>
      <c r="AU1403"/>
      <c r="AV1403"/>
      <c r="AW1403"/>
      <c r="AX1403"/>
      <c r="AY1403"/>
      <c r="AZ1403"/>
      <c r="BA1403"/>
      <c r="BB1403"/>
      <c r="BC1403"/>
    </row>
    <row r="1404" spans="1:55" s="27" customFormat="1" x14ac:dyDescent="0.25">
      <c r="A1404"/>
      <c r="B1404"/>
      <c r="C1404"/>
      <c r="D1404"/>
      <c r="E1404"/>
      <c r="F1404"/>
      <c r="G1404"/>
      <c r="H1404" s="10"/>
      <c r="I1404"/>
      <c r="J1404" s="46"/>
      <c r="K1404"/>
      <c r="L1404" s="10"/>
      <c r="M1404" s="13"/>
      <c r="N1404" s="13"/>
      <c r="O1404" s="13"/>
      <c r="P1404" s="13"/>
      <c r="Q1404" s="56"/>
      <c r="R1404" s="56"/>
      <c r="S1404" s="56"/>
      <c r="AR1404" s="8"/>
      <c r="AT1404"/>
      <c r="AU1404"/>
      <c r="AV1404"/>
      <c r="AW1404"/>
      <c r="AX1404"/>
      <c r="AY1404"/>
      <c r="AZ1404"/>
      <c r="BA1404"/>
      <c r="BB1404"/>
      <c r="BC1404"/>
    </row>
    <row r="1405" spans="1:55" s="27" customFormat="1" x14ac:dyDescent="0.25">
      <c r="A1405"/>
      <c r="B1405"/>
      <c r="C1405"/>
      <c r="D1405"/>
      <c r="E1405"/>
      <c r="F1405"/>
      <c r="G1405"/>
      <c r="H1405" s="10"/>
      <c r="I1405"/>
      <c r="J1405" s="46"/>
      <c r="K1405"/>
      <c r="L1405" s="10"/>
      <c r="M1405" s="13"/>
      <c r="N1405" s="13"/>
      <c r="O1405" s="13"/>
      <c r="P1405" s="13"/>
      <c r="Q1405" s="56"/>
      <c r="R1405" s="56"/>
      <c r="S1405" s="56"/>
      <c r="AR1405" s="8"/>
      <c r="AT1405"/>
      <c r="AU1405"/>
      <c r="AV1405"/>
      <c r="AW1405"/>
      <c r="AX1405"/>
      <c r="AY1405"/>
      <c r="AZ1405"/>
      <c r="BA1405"/>
      <c r="BB1405"/>
      <c r="BC1405"/>
    </row>
    <row r="1406" spans="1:55" s="27" customFormat="1" x14ac:dyDescent="0.25">
      <c r="A1406"/>
      <c r="B1406"/>
      <c r="C1406"/>
      <c r="D1406"/>
      <c r="E1406"/>
      <c r="F1406"/>
      <c r="G1406"/>
      <c r="H1406" s="10"/>
      <c r="I1406"/>
      <c r="J1406" s="46"/>
      <c r="K1406"/>
      <c r="L1406" s="10"/>
      <c r="M1406" s="13"/>
      <c r="N1406" s="13"/>
      <c r="O1406" s="13"/>
      <c r="P1406" s="13"/>
      <c r="Q1406" s="56"/>
      <c r="R1406" s="56"/>
      <c r="S1406" s="56"/>
      <c r="AR1406" s="8"/>
      <c r="AT1406"/>
      <c r="AU1406"/>
      <c r="AV1406"/>
      <c r="AW1406"/>
      <c r="AX1406"/>
      <c r="AY1406"/>
      <c r="AZ1406"/>
      <c r="BA1406"/>
      <c r="BB1406"/>
      <c r="BC1406"/>
    </row>
    <row r="1407" spans="1:55" s="27" customFormat="1" x14ac:dyDescent="0.25">
      <c r="A1407"/>
      <c r="B1407"/>
      <c r="C1407"/>
      <c r="D1407"/>
      <c r="E1407"/>
      <c r="F1407"/>
      <c r="G1407"/>
      <c r="H1407" s="10"/>
      <c r="I1407"/>
      <c r="J1407" s="46"/>
      <c r="K1407"/>
      <c r="L1407" s="10"/>
      <c r="M1407" s="13"/>
      <c r="N1407" s="13"/>
      <c r="O1407" s="13"/>
      <c r="P1407" s="13"/>
      <c r="Q1407" s="56"/>
      <c r="R1407" s="56"/>
      <c r="S1407" s="56"/>
      <c r="AR1407" s="8"/>
      <c r="AT1407"/>
      <c r="AU1407"/>
      <c r="AV1407"/>
      <c r="AW1407"/>
      <c r="AX1407"/>
      <c r="AY1407"/>
      <c r="AZ1407"/>
      <c r="BA1407"/>
      <c r="BB1407"/>
      <c r="BC1407"/>
    </row>
    <row r="1408" spans="1:55" s="27" customFormat="1" x14ac:dyDescent="0.25">
      <c r="A1408"/>
      <c r="B1408"/>
      <c r="C1408"/>
      <c r="D1408"/>
      <c r="E1408"/>
      <c r="F1408"/>
      <c r="G1408"/>
      <c r="H1408" s="10"/>
      <c r="I1408"/>
      <c r="J1408" s="46"/>
      <c r="K1408"/>
      <c r="L1408" s="10"/>
      <c r="M1408" s="13"/>
      <c r="N1408" s="13"/>
      <c r="O1408" s="13"/>
      <c r="P1408" s="13"/>
      <c r="Q1408" s="56"/>
      <c r="R1408" s="56"/>
      <c r="S1408" s="56"/>
      <c r="AR1408" s="8"/>
      <c r="AT1408"/>
      <c r="AU1408"/>
      <c r="AV1408"/>
      <c r="AW1408"/>
      <c r="AX1408"/>
      <c r="AY1408"/>
      <c r="AZ1408"/>
      <c r="BA1408"/>
      <c r="BB1408"/>
      <c r="BC1408"/>
    </row>
    <row r="1409" spans="1:55" s="27" customFormat="1" x14ac:dyDescent="0.25">
      <c r="A1409"/>
      <c r="B1409"/>
      <c r="C1409"/>
      <c r="D1409"/>
      <c r="E1409"/>
      <c r="F1409"/>
      <c r="G1409"/>
      <c r="H1409" s="10"/>
      <c r="I1409"/>
      <c r="J1409" s="46"/>
      <c r="K1409"/>
      <c r="L1409" s="10"/>
      <c r="M1409" s="13"/>
      <c r="N1409" s="13"/>
      <c r="O1409" s="13"/>
      <c r="P1409" s="13"/>
      <c r="Q1409" s="56"/>
      <c r="R1409" s="56"/>
      <c r="S1409" s="56"/>
      <c r="AR1409" s="8"/>
      <c r="AT1409"/>
      <c r="AU1409"/>
      <c r="AV1409"/>
      <c r="AW1409"/>
      <c r="AX1409"/>
      <c r="AY1409"/>
      <c r="AZ1409"/>
      <c r="BA1409"/>
      <c r="BB1409"/>
      <c r="BC1409"/>
    </row>
    <row r="1410" spans="1:55" s="27" customFormat="1" x14ac:dyDescent="0.25">
      <c r="A1410"/>
      <c r="B1410"/>
      <c r="C1410"/>
      <c r="D1410"/>
      <c r="E1410"/>
      <c r="F1410"/>
      <c r="G1410"/>
      <c r="H1410" s="10"/>
      <c r="I1410"/>
      <c r="J1410" s="46"/>
      <c r="K1410"/>
      <c r="L1410" s="10"/>
      <c r="M1410" s="13"/>
      <c r="N1410" s="13"/>
      <c r="O1410" s="13"/>
      <c r="P1410" s="13"/>
      <c r="Q1410" s="56"/>
      <c r="R1410" s="56"/>
      <c r="S1410" s="56"/>
      <c r="AR1410" s="8"/>
      <c r="AT1410"/>
      <c r="AU1410"/>
      <c r="AV1410"/>
      <c r="AW1410"/>
      <c r="AX1410"/>
      <c r="AY1410"/>
      <c r="AZ1410"/>
      <c r="BA1410"/>
      <c r="BB1410"/>
      <c r="BC1410"/>
    </row>
    <row r="1411" spans="1:55" s="27" customFormat="1" x14ac:dyDescent="0.25">
      <c r="A1411"/>
      <c r="B1411"/>
      <c r="C1411"/>
      <c r="D1411"/>
      <c r="E1411"/>
      <c r="F1411"/>
      <c r="G1411"/>
      <c r="H1411" s="10"/>
      <c r="I1411"/>
      <c r="J1411" s="46"/>
      <c r="K1411"/>
      <c r="L1411" s="10"/>
      <c r="M1411" s="13"/>
      <c r="N1411" s="13"/>
      <c r="O1411" s="13"/>
      <c r="P1411" s="13"/>
      <c r="Q1411" s="56"/>
      <c r="R1411" s="56"/>
      <c r="S1411" s="56"/>
      <c r="AR1411" s="8"/>
      <c r="AT1411"/>
      <c r="AU1411"/>
      <c r="AV1411"/>
      <c r="AW1411"/>
      <c r="AX1411"/>
      <c r="AY1411"/>
      <c r="AZ1411"/>
      <c r="BA1411"/>
      <c r="BB1411"/>
      <c r="BC1411"/>
    </row>
    <row r="1412" spans="1:55" s="27" customFormat="1" x14ac:dyDescent="0.25">
      <c r="A1412"/>
      <c r="B1412"/>
      <c r="C1412"/>
      <c r="D1412"/>
      <c r="E1412"/>
      <c r="F1412"/>
      <c r="G1412"/>
      <c r="H1412" s="10"/>
      <c r="I1412"/>
      <c r="J1412" s="46"/>
      <c r="K1412"/>
      <c r="L1412" s="10"/>
      <c r="M1412" s="13"/>
      <c r="N1412" s="13"/>
      <c r="O1412" s="13"/>
      <c r="P1412" s="13"/>
      <c r="Q1412" s="56"/>
      <c r="R1412" s="56"/>
      <c r="S1412" s="56"/>
      <c r="AR1412" s="8"/>
      <c r="AT1412"/>
      <c r="AU1412"/>
      <c r="AV1412"/>
      <c r="AW1412"/>
      <c r="AX1412"/>
      <c r="AY1412"/>
      <c r="AZ1412"/>
      <c r="BA1412"/>
      <c r="BB1412"/>
      <c r="BC1412"/>
    </row>
    <row r="1413" spans="1:55" s="27" customFormat="1" x14ac:dyDescent="0.25">
      <c r="A1413"/>
      <c r="B1413"/>
      <c r="C1413"/>
      <c r="D1413"/>
      <c r="E1413"/>
      <c r="F1413"/>
      <c r="G1413"/>
      <c r="H1413" s="10"/>
      <c r="I1413"/>
      <c r="J1413" s="46"/>
      <c r="K1413"/>
      <c r="L1413" s="10"/>
      <c r="M1413" s="13"/>
      <c r="N1413" s="13"/>
      <c r="O1413" s="13"/>
      <c r="P1413" s="13"/>
      <c r="Q1413" s="56"/>
      <c r="R1413" s="56"/>
      <c r="S1413" s="56"/>
      <c r="AR1413" s="8"/>
      <c r="AT1413"/>
      <c r="AU1413"/>
      <c r="AV1413"/>
      <c r="AW1413"/>
      <c r="AX1413"/>
      <c r="AY1413"/>
      <c r="AZ1413"/>
      <c r="BA1413"/>
      <c r="BB1413"/>
      <c r="BC1413"/>
    </row>
    <row r="1414" spans="1:55" s="27" customFormat="1" x14ac:dyDescent="0.25">
      <c r="A1414"/>
      <c r="B1414"/>
      <c r="C1414"/>
      <c r="D1414"/>
      <c r="E1414"/>
      <c r="F1414"/>
      <c r="G1414"/>
      <c r="H1414" s="10"/>
      <c r="I1414"/>
      <c r="J1414" s="46"/>
      <c r="K1414"/>
      <c r="L1414" s="10"/>
      <c r="M1414" s="13"/>
      <c r="N1414" s="13"/>
      <c r="O1414" s="13"/>
      <c r="P1414" s="13"/>
      <c r="Q1414" s="56"/>
      <c r="R1414" s="56"/>
      <c r="S1414" s="56"/>
      <c r="AR1414" s="8"/>
      <c r="AT1414"/>
      <c r="AU1414"/>
      <c r="AV1414"/>
      <c r="AW1414"/>
      <c r="AX1414"/>
      <c r="AY1414"/>
      <c r="AZ1414"/>
      <c r="BA1414"/>
      <c r="BB1414"/>
      <c r="BC1414"/>
    </row>
    <row r="1415" spans="1:55" s="27" customFormat="1" x14ac:dyDescent="0.25">
      <c r="A1415"/>
      <c r="B1415"/>
      <c r="C1415"/>
      <c r="D1415"/>
      <c r="E1415"/>
      <c r="F1415"/>
      <c r="G1415"/>
      <c r="H1415" s="10"/>
      <c r="I1415"/>
      <c r="J1415" s="46"/>
      <c r="K1415"/>
      <c r="L1415" s="10"/>
      <c r="M1415" s="13"/>
      <c r="N1415" s="13"/>
      <c r="O1415" s="13"/>
      <c r="P1415" s="13"/>
      <c r="Q1415" s="56"/>
      <c r="R1415" s="56"/>
      <c r="S1415" s="56"/>
      <c r="AR1415" s="8"/>
      <c r="AT1415"/>
      <c r="AU1415"/>
      <c r="AV1415"/>
      <c r="AW1415"/>
      <c r="AX1415"/>
      <c r="AY1415"/>
      <c r="AZ1415"/>
      <c r="BA1415"/>
      <c r="BB1415"/>
      <c r="BC1415"/>
    </row>
    <row r="1416" spans="1:55" s="27" customFormat="1" x14ac:dyDescent="0.25">
      <c r="A1416"/>
      <c r="B1416"/>
      <c r="C1416"/>
      <c r="D1416"/>
      <c r="E1416"/>
      <c r="F1416"/>
      <c r="G1416"/>
      <c r="H1416" s="10"/>
      <c r="I1416"/>
      <c r="J1416" s="46"/>
      <c r="K1416"/>
      <c r="L1416" s="10"/>
      <c r="M1416" s="13"/>
      <c r="N1416" s="13"/>
      <c r="O1416" s="13"/>
      <c r="P1416" s="13"/>
      <c r="Q1416" s="56"/>
      <c r="R1416" s="56"/>
      <c r="S1416" s="56"/>
      <c r="AR1416" s="8"/>
      <c r="AT1416"/>
      <c r="AU1416"/>
      <c r="AV1416"/>
      <c r="AW1416"/>
      <c r="AX1416"/>
      <c r="AY1416"/>
      <c r="AZ1416"/>
      <c r="BA1416"/>
      <c r="BB1416"/>
      <c r="BC1416"/>
    </row>
    <row r="1417" spans="1:55" s="27" customFormat="1" x14ac:dyDescent="0.25">
      <c r="A1417"/>
      <c r="B1417"/>
      <c r="C1417"/>
      <c r="D1417"/>
      <c r="E1417"/>
      <c r="F1417"/>
      <c r="G1417"/>
      <c r="H1417" s="10"/>
      <c r="I1417"/>
      <c r="J1417" s="46"/>
      <c r="K1417"/>
      <c r="L1417" s="10"/>
      <c r="M1417" s="13"/>
      <c r="N1417" s="13"/>
      <c r="O1417" s="13"/>
      <c r="P1417" s="13"/>
      <c r="Q1417" s="56"/>
      <c r="R1417" s="56"/>
      <c r="S1417" s="56"/>
      <c r="AR1417" s="8"/>
      <c r="AT1417"/>
      <c r="AU1417"/>
      <c r="AV1417"/>
      <c r="AW1417"/>
      <c r="AX1417"/>
      <c r="AY1417"/>
      <c r="AZ1417"/>
      <c r="BA1417"/>
      <c r="BB1417"/>
      <c r="BC1417"/>
    </row>
    <row r="1418" spans="1:55" s="27" customFormat="1" x14ac:dyDescent="0.25">
      <c r="A1418"/>
      <c r="B1418"/>
      <c r="C1418"/>
      <c r="D1418"/>
      <c r="E1418"/>
      <c r="F1418"/>
      <c r="G1418"/>
      <c r="H1418" s="10"/>
      <c r="I1418"/>
      <c r="J1418" s="46"/>
      <c r="K1418"/>
      <c r="L1418" s="10"/>
      <c r="M1418" s="13"/>
      <c r="N1418" s="13"/>
      <c r="O1418" s="13"/>
      <c r="P1418" s="13"/>
      <c r="Q1418" s="56"/>
      <c r="R1418" s="56"/>
      <c r="S1418" s="56"/>
      <c r="AR1418" s="8"/>
      <c r="AT1418"/>
      <c r="AU1418"/>
      <c r="AV1418"/>
      <c r="AW1418"/>
      <c r="AX1418"/>
      <c r="AY1418"/>
      <c r="AZ1418"/>
      <c r="BA1418"/>
      <c r="BB1418"/>
      <c r="BC1418"/>
    </row>
    <row r="1419" spans="1:55" s="27" customFormat="1" x14ac:dyDescent="0.25">
      <c r="A1419"/>
      <c r="B1419"/>
      <c r="C1419"/>
      <c r="D1419"/>
      <c r="E1419"/>
      <c r="F1419"/>
      <c r="G1419"/>
      <c r="H1419" s="10"/>
      <c r="I1419"/>
      <c r="J1419" s="46"/>
      <c r="K1419"/>
      <c r="L1419" s="10"/>
      <c r="M1419" s="13"/>
      <c r="N1419" s="13"/>
      <c r="O1419" s="13"/>
      <c r="P1419" s="13"/>
      <c r="Q1419" s="56"/>
      <c r="R1419" s="56"/>
      <c r="S1419" s="56"/>
      <c r="AR1419" s="8"/>
      <c r="AT1419"/>
      <c r="AU1419"/>
      <c r="AV1419"/>
      <c r="AW1419"/>
      <c r="AX1419"/>
      <c r="AY1419"/>
      <c r="AZ1419"/>
      <c r="BA1419"/>
      <c r="BB1419"/>
      <c r="BC1419"/>
    </row>
    <row r="1420" spans="1:55" s="27" customFormat="1" x14ac:dyDescent="0.25">
      <c r="A1420"/>
      <c r="B1420"/>
      <c r="C1420"/>
      <c r="D1420"/>
      <c r="E1420"/>
      <c r="F1420"/>
      <c r="G1420"/>
      <c r="H1420" s="10"/>
      <c r="I1420"/>
      <c r="J1420" s="46"/>
      <c r="K1420"/>
      <c r="L1420" s="10"/>
      <c r="M1420" s="13"/>
      <c r="N1420" s="13"/>
      <c r="O1420" s="13"/>
      <c r="P1420" s="13"/>
      <c r="Q1420" s="56"/>
      <c r="R1420" s="56"/>
      <c r="S1420" s="56"/>
      <c r="AR1420" s="8"/>
      <c r="AT1420"/>
      <c r="AU1420"/>
      <c r="AV1420"/>
      <c r="AW1420"/>
      <c r="AX1420"/>
      <c r="AY1420"/>
      <c r="AZ1420"/>
      <c r="BA1420"/>
      <c r="BB1420"/>
      <c r="BC1420"/>
    </row>
    <row r="1421" spans="1:55" s="27" customFormat="1" x14ac:dyDescent="0.25">
      <c r="A1421"/>
      <c r="B1421"/>
      <c r="C1421"/>
      <c r="D1421"/>
      <c r="E1421"/>
      <c r="F1421"/>
      <c r="G1421"/>
      <c r="H1421" s="10"/>
      <c r="I1421"/>
      <c r="J1421" s="46"/>
      <c r="K1421"/>
      <c r="L1421" s="10"/>
      <c r="M1421" s="13"/>
      <c r="N1421" s="13"/>
      <c r="O1421" s="13"/>
      <c r="P1421" s="13"/>
      <c r="Q1421" s="56"/>
      <c r="R1421" s="56"/>
      <c r="S1421" s="56"/>
      <c r="AR1421" s="8"/>
      <c r="AT1421"/>
      <c r="AU1421"/>
      <c r="AV1421"/>
      <c r="AW1421"/>
      <c r="AX1421"/>
      <c r="AY1421"/>
      <c r="AZ1421"/>
      <c r="BA1421"/>
      <c r="BB1421"/>
      <c r="BC1421"/>
    </row>
    <row r="1422" spans="1:55" s="27" customFormat="1" x14ac:dyDescent="0.25">
      <c r="A1422"/>
      <c r="B1422"/>
      <c r="C1422"/>
      <c r="D1422"/>
      <c r="E1422"/>
      <c r="F1422"/>
      <c r="G1422"/>
      <c r="H1422" s="10"/>
      <c r="I1422"/>
      <c r="J1422" s="46"/>
      <c r="K1422"/>
      <c r="L1422" s="10"/>
      <c r="M1422" s="13"/>
      <c r="N1422" s="13"/>
      <c r="O1422" s="13"/>
      <c r="P1422" s="13"/>
      <c r="Q1422" s="56"/>
      <c r="R1422" s="56"/>
      <c r="S1422" s="56"/>
      <c r="AR1422" s="8"/>
      <c r="AT1422"/>
      <c r="AU1422"/>
      <c r="AV1422"/>
      <c r="AW1422"/>
      <c r="AX1422"/>
      <c r="AY1422"/>
      <c r="AZ1422"/>
      <c r="BA1422"/>
      <c r="BB1422"/>
      <c r="BC1422"/>
    </row>
    <row r="1423" spans="1:55" s="27" customFormat="1" x14ac:dyDescent="0.25">
      <c r="A1423"/>
      <c r="B1423"/>
      <c r="C1423"/>
      <c r="D1423"/>
      <c r="E1423"/>
      <c r="F1423"/>
      <c r="G1423"/>
      <c r="H1423" s="10"/>
      <c r="I1423"/>
      <c r="J1423" s="46"/>
      <c r="K1423"/>
      <c r="L1423" s="10"/>
      <c r="M1423" s="13"/>
      <c r="N1423" s="13"/>
      <c r="O1423" s="13"/>
      <c r="P1423" s="13"/>
      <c r="Q1423" s="56"/>
      <c r="R1423" s="56"/>
      <c r="S1423" s="56"/>
      <c r="AR1423" s="8"/>
      <c r="AT1423"/>
      <c r="AU1423"/>
      <c r="AV1423"/>
      <c r="AW1423"/>
      <c r="AX1423"/>
      <c r="AY1423"/>
      <c r="AZ1423"/>
      <c r="BA1423"/>
      <c r="BB1423"/>
      <c r="BC1423"/>
    </row>
    <row r="1424" spans="1:55" s="27" customFormat="1" x14ac:dyDescent="0.25">
      <c r="A1424"/>
      <c r="B1424"/>
      <c r="C1424"/>
      <c r="D1424"/>
      <c r="E1424"/>
      <c r="F1424"/>
      <c r="G1424"/>
      <c r="H1424" s="10"/>
      <c r="I1424"/>
      <c r="J1424" s="46"/>
      <c r="K1424"/>
      <c r="L1424" s="10"/>
      <c r="M1424" s="13"/>
      <c r="N1424" s="13"/>
      <c r="O1424" s="13"/>
      <c r="P1424" s="13"/>
      <c r="Q1424" s="56"/>
      <c r="R1424" s="56"/>
      <c r="S1424" s="56"/>
      <c r="AR1424" s="8"/>
      <c r="AT1424"/>
      <c r="AU1424"/>
      <c r="AV1424"/>
      <c r="AW1424"/>
      <c r="AX1424"/>
      <c r="AY1424"/>
      <c r="AZ1424"/>
      <c r="BA1424"/>
      <c r="BB1424"/>
      <c r="BC1424"/>
    </row>
    <row r="1425" spans="1:55" s="27" customFormat="1" x14ac:dyDescent="0.25">
      <c r="A1425"/>
      <c r="B1425"/>
      <c r="C1425"/>
      <c r="D1425"/>
      <c r="E1425"/>
      <c r="F1425"/>
      <c r="G1425"/>
      <c r="H1425" s="10"/>
      <c r="I1425"/>
      <c r="J1425" s="46"/>
      <c r="K1425"/>
      <c r="L1425" s="10"/>
      <c r="M1425" s="13"/>
      <c r="N1425" s="13"/>
      <c r="O1425" s="13"/>
      <c r="P1425" s="13"/>
      <c r="Q1425" s="56"/>
      <c r="R1425" s="56"/>
      <c r="S1425" s="56"/>
      <c r="AR1425" s="8"/>
      <c r="AT1425"/>
      <c r="AU1425"/>
      <c r="AV1425"/>
      <c r="AW1425"/>
      <c r="AX1425"/>
      <c r="AY1425"/>
      <c r="AZ1425"/>
      <c r="BA1425"/>
      <c r="BB1425"/>
      <c r="BC1425"/>
    </row>
    <row r="1426" spans="1:55" s="27" customFormat="1" x14ac:dyDescent="0.25">
      <c r="A1426"/>
      <c r="B1426"/>
      <c r="C1426"/>
      <c r="D1426"/>
      <c r="E1426"/>
      <c r="F1426"/>
      <c r="G1426"/>
      <c r="H1426" s="10"/>
      <c r="I1426"/>
      <c r="J1426" s="46"/>
      <c r="K1426"/>
      <c r="L1426" s="10"/>
      <c r="M1426" s="13"/>
      <c r="N1426" s="13"/>
      <c r="O1426" s="13"/>
      <c r="P1426" s="13"/>
      <c r="Q1426" s="56"/>
      <c r="R1426" s="56"/>
      <c r="S1426" s="56"/>
      <c r="AR1426" s="8"/>
      <c r="AT1426"/>
      <c r="AU1426"/>
      <c r="AV1426"/>
      <c r="AW1426"/>
      <c r="AX1426"/>
      <c r="AY1426"/>
      <c r="AZ1426"/>
      <c r="BA1426"/>
      <c r="BB1426"/>
      <c r="BC1426"/>
    </row>
    <row r="1427" spans="1:55" s="27" customFormat="1" x14ac:dyDescent="0.25">
      <c r="A1427"/>
      <c r="B1427"/>
      <c r="C1427"/>
      <c r="D1427"/>
      <c r="E1427"/>
      <c r="F1427"/>
      <c r="G1427"/>
      <c r="H1427" s="10"/>
      <c r="I1427"/>
      <c r="J1427" s="46"/>
      <c r="K1427"/>
      <c r="L1427" s="10"/>
      <c r="M1427" s="13"/>
      <c r="N1427" s="13"/>
      <c r="O1427" s="13"/>
      <c r="P1427" s="13"/>
      <c r="Q1427" s="56"/>
      <c r="R1427" s="56"/>
      <c r="S1427" s="56"/>
      <c r="AR1427" s="8"/>
      <c r="AT1427"/>
      <c r="AU1427"/>
      <c r="AV1427"/>
      <c r="AW1427"/>
      <c r="AX1427"/>
      <c r="AY1427"/>
      <c r="AZ1427"/>
      <c r="BA1427"/>
      <c r="BB1427"/>
      <c r="BC1427"/>
    </row>
    <row r="1428" spans="1:55" s="27" customFormat="1" x14ac:dyDescent="0.25">
      <c r="A1428"/>
      <c r="B1428"/>
      <c r="C1428"/>
      <c r="D1428"/>
      <c r="E1428"/>
      <c r="F1428"/>
      <c r="G1428"/>
      <c r="H1428" s="10"/>
      <c r="I1428"/>
      <c r="J1428" s="46"/>
      <c r="K1428"/>
      <c r="L1428" s="10"/>
      <c r="M1428" s="13"/>
      <c r="N1428" s="13"/>
      <c r="O1428" s="13"/>
      <c r="P1428" s="13"/>
      <c r="Q1428" s="56"/>
      <c r="R1428" s="56"/>
      <c r="S1428" s="56"/>
      <c r="AR1428" s="8"/>
      <c r="AT1428"/>
      <c r="AU1428"/>
      <c r="AV1428"/>
      <c r="AW1428"/>
      <c r="AX1428"/>
      <c r="AY1428"/>
      <c r="AZ1428"/>
      <c r="BA1428"/>
      <c r="BB1428"/>
      <c r="BC1428"/>
    </row>
    <row r="1429" spans="1:55" s="27" customFormat="1" x14ac:dyDescent="0.25">
      <c r="A1429"/>
      <c r="B1429"/>
      <c r="C1429"/>
      <c r="D1429"/>
      <c r="E1429"/>
      <c r="F1429"/>
      <c r="G1429"/>
      <c r="H1429" s="10"/>
      <c r="I1429"/>
      <c r="J1429" s="46"/>
      <c r="K1429"/>
      <c r="L1429" s="10"/>
      <c r="M1429" s="13"/>
      <c r="N1429" s="13"/>
      <c r="O1429" s="13"/>
      <c r="P1429" s="13"/>
      <c r="Q1429" s="56"/>
      <c r="R1429" s="56"/>
      <c r="S1429" s="56"/>
      <c r="AR1429" s="8"/>
      <c r="AT1429"/>
      <c r="AU1429"/>
      <c r="AV1429"/>
      <c r="AW1429"/>
      <c r="AX1429"/>
      <c r="AY1429"/>
      <c r="AZ1429"/>
      <c r="BA1429"/>
      <c r="BB1429"/>
      <c r="BC1429"/>
    </row>
    <row r="1430" spans="1:55" s="27" customFormat="1" x14ac:dyDescent="0.25">
      <c r="A1430"/>
      <c r="B1430"/>
      <c r="C1430"/>
      <c r="D1430"/>
      <c r="E1430"/>
      <c r="F1430"/>
      <c r="G1430"/>
      <c r="H1430" s="10"/>
      <c r="I1430"/>
      <c r="J1430" s="46"/>
      <c r="K1430"/>
      <c r="L1430" s="10"/>
      <c r="M1430" s="13"/>
      <c r="N1430" s="13"/>
      <c r="O1430" s="13"/>
      <c r="P1430" s="13"/>
      <c r="Q1430" s="56"/>
      <c r="R1430" s="56"/>
      <c r="S1430" s="56"/>
      <c r="AR1430" s="8"/>
      <c r="AT1430"/>
      <c r="AU1430"/>
      <c r="AV1430"/>
      <c r="AW1430"/>
      <c r="AX1430"/>
      <c r="AY1430"/>
      <c r="AZ1430"/>
      <c r="BA1430"/>
      <c r="BB1430"/>
      <c r="BC1430"/>
    </row>
    <row r="1431" spans="1:55" s="27" customFormat="1" x14ac:dyDescent="0.25">
      <c r="A1431"/>
      <c r="B1431"/>
      <c r="C1431"/>
      <c r="D1431"/>
      <c r="E1431"/>
      <c r="F1431"/>
      <c r="G1431"/>
      <c r="H1431" s="10"/>
      <c r="I1431"/>
      <c r="J1431" s="46"/>
      <c r="K1431"/>
      <c r="L1431" s="10"/>
      <c r="M1431" s="13"/>
      <c r="N1431" s="13"/>
      <c r="O1431" s="13"/>
      <c r="P1431" s="13"/>
      <c r="Q1431" s="56"/>
      <c r="R1431" s="56"/>
      <c r="S1431" s="56"/>
      <c r="AR1431" s="8"/>
      <c r="AT1431"/>
      <c r="AU1431"/>
      <c r="AV1431"/>
      <c r="AW1431"/>
      <c r="AX1431"/>
      <c r="AY1431"/>
      <c r="AZ1431"/>
      <c r="BA1431"/>
      <c r="BB1431"/>
      <c r="BC1431"/>
    </row>
    <row r="1432" spans="1:55" s="27" customFormat="1" x14ac:dyDescent="0.25">
      <c r="A1432"/>
      <c r="B1432"/>
      <c r="C1432"/>
      <c r="D1432"/>
      <c r="E1432"/>
      <c r="F1432"/>
      <c r="G1432"/>
      <c r="H1432" s="10"/>
      <c r="I1432"/>
      <c r="J1432" s="46"/>
      <c r="K1432"/>
      <c r="L1432" s="10"/>
      <c r="M1432" s="13"/>
      <c r="N1432" s="13"/>
      <c r="O1432" s="13"/>
      <c r="P1432" s="13"/>
      <c r="Q1432" s="56"/>
      <c r="R1432" s="56"/>
      <c r="S1432" s="56"/>
      <c r="AR1432" s="8"/>
      <c r="AT1432"/>
      <c r="AU1432"/>
      <c r="AV1432"/>
      <c r="AW1432"/>
      <c r="AX1432"/>
      <c r="AY1432"/>
      <c r="AZ1432"/>
      <c r="BA1432"/>
      <c r="BB1432"/>
      <c r="BC1432"/>
    </row>
    <row r="1433" spans="1:55" s="27" customFormat="1" x14ac:dyDescent="0.25">
      <c r="A1433"/>
      <c r="B1433"/>
      <c r="C1433"/>
      <c r="D1433"/>
      <c r="E1433"/>
      <c r="F1433"/>
      <c r="G1433"/>
      <c r="H1433" s="10"/>
      <c r="I1433"/>
      <c r="J1433" s="46"/>
      <c r="K1433"/>
      <c r="L1433" s="10"/>
      <c r="M1433" s="13"/>
      <c r="N1433" s="13"/>
      <c r="O1433" s="13"/>
      <c r="P1433" s="13"/>
      <c r="Q1433" s="56"/>
      <c r="R1433" s="56"/>
      <c r="S1433" s="56"/>
      <c r="AR1433" s="8"/>
      <c r="AT1433"/>
      <c r="AU1433"/>
      <c r="AV1433"/>
      <c r="AW1433"/>
      <c r="AX1433"/>
      <c r="AY1433"/>
      <c r="AZ1433"/>
      <c r="BA1433"/>
      <c r="BB1433"/>
      <c r="BC1433"/>
    </row>
    <row r="1434" spans="1:55" s="27" customFormat="1" x14ac:dyDescent="0.25">
      <c r="A1434"/>
      <c r="B1434"/>
      <c r="C1434"/>
      <c r="D1434"/>
      <c r="E1434"/>
      <c r="F1434"/>
      <c r="G1434"/>
      <c r="H1434" s="10"/>
      <c r="I1434"/>
      <c r="J1434" s="46"/>
      <c r="K1434"/>
      <c r="L1434" s="10"/>
      <c r="M1434" s="13"/>
      <c r="N1434" s="13"/>
      <c r="O1434" s="13"/>
      <c r="P1434" s="13"/>
      <c r="Q1434" s="56"/>
      <c r="R1434" s="56"/>
      <c r="S1434" s="56"/>
      <c r="AR1434" s="8"/>
      <c r="AT1434"/>
      <c r="AU1434"/>
      <c r="AV1434"/>
      <c r="AW1434"/>
      <c r="AX1434"/>
      <c r="AY1434"/>
      <c r="AZ1434"/>
      <c r="BA1434"/>
      <c r="BB1434"/>
      <c r="BC1434"/>
    </row>
    <row r="1435" spans="1:55" s="27" customFormat="1" x14ac:dyDescent="0.25">
      <c r="A1435"/>
      <c r="B1435"/>
      <c r="C1435"/>
      <c r="D1435"/>
      <c r="E1435"/>
      <c r="F1435"/>
      <c r="G1435"/>
      <c r="H1435" s="10"/>
      <c r="I1435"/>
      <c r="J1435" s="46"/>
      <c r="K1435"/>
      <c r="L1435" s="10"/>
      <c r="M1435" s="13"/>
      <c r="N1435" s="13"/>
      <c r="O1435" s="13"/>
      <c r="P1435" s="13"/>
      <c r="Q1435" s="56"/>
      <c r="R1435" s="56"/>
      <c r="S1435" s="56"/>
      <c r="AR1435" s="8"/>
      <c r="AT1435"/>
      <c r="AU1435"/>
      <c r="AV1435"/>
      <c r="AW1435"/>
      <c r="AX1435"/>
      <c r="AY1435"/>
      <c r="AZ1435"/>
      <c r="BA1435"/>
      <c r="BB1435"/>
      <c r="BC1435"/>
    </row>
    <row r="1436" spans="1:55" s="27" customFormat="1" x14ac:dyDescent="0.25">
      <c r="A1436"/>
      <c r="B1436"/>
      <c r="C1436"/>
      <c r="D1436"/>
      <c r="E1436"/>
      <c r="F1436"/>
      <c r="G1436"/>
      <c r="H1436" s="10"/>
      <c r="I1436"/>
      <c r="J1436" s="46"/>
      <c r="K1436"/>
      <c r="L1436" s="10"/>
      <c r="M1436" s="13"/>
      <c r="N1436" s="13"/>
      <c r="O1436" s="13"/>
      <c r="P1436" s="13"/>
      <c r="Q1436" s="56"/>
      <c r="R1436" s="56"/>
      <c r="S1436" s="56"/>
      <c r="AR1436" s="8"/>
      <c r="AT1436"/>
      <c r="AU1436"/>
      <c r="AV1436"/>
      <c r="AW1436"/>
      <c r="AX1436"/>
      <c r="AY1436"/>
      <c r="AZ1436"/>
      <c r="BA1436"/>
      <c r="BB1436"/>
      <c r="BC1436"/>
    </row>
    <row r="1437" spans="1:55" s="27" customFormat="1" x14ac:dyDescent="0.25">
      <c r="A1437"/>
      <c r="B1437"/>
      <c r="C1437"/>
      <c r="D1437"/>
      <c r="E1437"/>
      <c r="F1437"/>
      <c r="G1437"/>
      <c r="H1437" s="10"/>
      <c r="I1437"/>
      <c r="J1437" s="46"/>
      <c r="K1437"/>
      <c r="L1437" s="10"/>
      <c r="M1437" s="13"/>
      <c r="N1437" s="13"/>
      <c r="O1437" s="13"/>
      <c r="P1437" s="13"/>
      <c r="Q1437" s="56"/>
      <c r="R1437" s="56"/>
      <c r="S1437" s="56"/>
      <c r="AR1437" s="8"/>
      <c r="AT1437"/>
      <c r="AU1437"/>
      <c r="AV1437"/>
      <c r="AW1437"/>
      <c r="AX1437"/>
      <c r="AY1437"/>
      <c r="AZ1437"/>
      <c r="BA1437"/>
      <c r="BB1437"/>
      <c r="BC1437"/>
    </row>
    <row r="1438" spans="1:55" s="27" customFormat="1" x14ac:dyDescent="0.25">
      <c r="A1438"/>
      <c r="B1438"/>
      <c r="C1438"/>
      <c r="D1438"/>
      <c r="E1438"/>
      <c r="F1438"/>
      <c r="G1438"/>
      <c r="H1438" s="10"/>
      <c r="I1438"/>
      <c r="J1438" s="46"/>
      <c r="K1438"/>
      <c r="L1438" s="10"/>
      <c r="M1438" s="13"/>
      <c r="N1438" s="13"/>
      <c r="O1438" s="13"/>
      <c r="P1438" s="13"/>
      <c r="Q1438" s="56"/>
      <c r="R1438" s="56"/>
      <c r="S1438" s="56"/>
      <c r="AR1438" s="8"/>
      <c r="AT1438"/>
      <c r="AU1438"/>
      <c r="AV1438"/>
      <c r="AW1438"/>
      <c r="AX1438"/>
      <c r="AY1438"/>
      <c r="AZ1438"/>
      <c r="BA1438"/>
      <c r="BB1438"/>
      <c r="BC1438"/>
    </row>
    <row r="1439" spans="1:55" s="27" customFormat="1" x14ac:dyDescent="0.25">
      <c r="A1439"/>
      <c r="B1439"/>
      <c r="C1439"/>
      <c r="D1439"/>
      <c r="E1439"/>
      <c r="F1439"/>
      <c r="G1439"/>
      <c r="H1439" s="10"/>
      <c r="I1439"/>
      <c r="J1439" s="46"/>
      <c r="K1439"/>
      <c r="L1439" s="10"/>
      <c r="M1439" s="13"/>
      <c r="N1439" s="13"/>
      <c r="O1439" s="13"/>
      <c r="P1439" s="13"/>
      <c r="Q1439" s="56"/>
      <c r="R1439" s="56"/>
      <c r="S1439" s="56"/>
      <c r="AR1439" s="8"/>
      <c r="AT1439"/>
      <c r="AU1439"/>
      <c r="AV1439"/>
      <c r="AW1439"/>
      <c r="AX1439"/>
      <c r="AY1439"/>
      <c r="AZ1439"/>
      <c r="BA1439"/>
      <c r="BB1439"/>
      <c r="BC1439"/>
    </row>
    <row r="1440" spans="1:55" s="27" customFormat="1" x14ac:dyDescent="0.25">
      <c r="A1440"/>
      <c r="B1440"/>
      <c r="C1440"/>
      <c r="D1440"/>
      <c r="E1440"/>
      <c r="F1440"/>
      <c r="G1440"/>
      <c r="H1440" s="10"/>
      <c r="I1440"/>
      <c r="J1440" s="46"/>
      <c r="K1440"/>
      <c r="L1440" s="10"/>
      <c r="M1440" s="13"/>
      <c r="N1440" s="13"/>
      <c r="O1440" s="13"/>
      <c r="P1440" s="13"/>
      <c r="Q1440" s="56"/>
      <c r="R1440" s="56"/>
      <c r="S1440" s="56"/>
      <c r="AR1440" s="8"/>
      <c r="AT1440"/>
      <c r="AU1440"/>
      <c r="AV1440"/>
      <c r="AW1440"/>
      <c r="AX1440"/>
      <c r="AY1440"/>
      <c r="AZ1440"/>
      <c r="BA1440"/>
      <c r="BB1440"/>
      <c r="BC1440"/>
    </row>
    <row r="1441" spans="1:55" s="27" customFormat="1" x14ac:dyDescent="0.25">
      <c r="A1441"/>
      <c r="B1441"/>
      <c r="C1441"/>
      <c r="D1441"/>
      <c r="E1441"/>
      <c r="F1441"/>
      <c r="G1441"/>
      <c r="H1441" s="10"/>
      <c r="I1441"/>
      <c r="J1441" s="46"/>
      <c r="K1441"/>
      <c r="L1441" s="10"/>
      <c r="M1441" s="13"/>
      <c r="N1441" s="13"/>
      <c r="O1441" s="13"/>
      <c r="P1441" s="13"/>
      <c r="Q1441" s="56"/>
      <c r="R1441" s="56"/>
      <c r="S1441" s="56"/>
      <c r="AR1441" s="8"/>
      <c r="AT1441"/>
      <c r="AU1441"/>
      <c r="AV1441"/>
      <c r="AW1441"/>
      <c r="AX1441"/>
      <c r="AY1441"/>
      <c r="AZ1441"/>
      <c r="BA1441"/>
      <c r="BB1441"/>
      <c r="BC1441"/>
    </row>
    <row r="1442" spans="1:55" s="27" customFormat="1" x14ac:dyDescent="0.25">
      <c r="A1442"/>
      <c r="B1442"/>
      <c r="C1442"/>
      <c r="D1442"/>
      <c r="E1442"/>
      <c r="F1442"/>
      <c r="G1442"/>
      <c r="H1442" s="10"/>
      <c r="I1442"/>
      <c r="J1442" s="46"/>
      <c r="K1442"/>
      <c r="L1442" s="10"/>
      <c r="M1442" s="13"/>
      <c r="N1442" s="13"/>
      <c r="O1442" s="13"/>
      <c r="P1442" s="13"/>
      <c r="Q1442" s="56"/>
      <c r="R1442" s="56"/>
      <c r="S1442" s="56"/>
      <c r="AR1442" s="8"/>
      <c r="AT1442"/>
      <c r="AU1442"/>
      <c r="AV1442"/>
      <c r="AW1442"/>
      <c r="AX1442"/>
      <c r="AY1442"/>
      <c r="AZ1442"/>
      <c r="BA1442"/>
      <c r="BB1442"/>
      <c r="BC1442"/>
    </row>
    <row r="1443" spans="1:55" s="27" customFormat="1" x14ac:dyDescent="0.25">
      <c r="A1443"/>
      <c r="B1443"/>
      <c r="C1443"/>
      <c r="D1443"/>
      <c r="E1443"/>
      <c r="F1443"/>
      <c r="G1443"/>
      <c r="H1443" s="10"/>
      <c r="I1443"/>
      <c r="J1443" s="46"/>
      <c r="K1443"/>
      <c r="L1443" s="10"/>
      <c r="M1443" s="13"/>
      <c r="N1443" s="13"/>
      <c r="O1443" s="13"/>
      <c r="P1443" s="13"/>
      <c r="Q1443" s="56"/>
      <c r="R1443" s="56"/>
      <c r="S1443" s="56"/>
      <c r="AR1443" s="8"/>
      <c r="AT1443"/>
      <c r="AU1443"/>
      <c r="AV1443"/>
      <c r="AW1443"/>
      <c r="AX1443"/>
      <c r="AY1443"/>
      <c r="AZ1443"/>
      <c r="BA1443"/>
      <c r="BB1443"/>
      <c r="BC1443"/>
    </row>
    <row r="1444" spans="1:55" s="27" customFormat="1" x14ac:dyDescent="0.25">
      <c r="A1444"/>
      <c r="B1444"/>
      <c r="C1444"/>
      <c r="D1444"/>
      <c r="E1444"/>
      <c r="F1444"/>
      <c r="G1444"/>
      <c r="H1444" s="10"/>
      <c r="I1444"/>
      <c r="J1444" s="46"/>
      <c r="K1444"/>
      <c r="L1444" s="10"/>
      <c r="M1444" s="13"/>
      <c r="N1444" s="13"/>
      <c r="O1444" s="13"/>
      <c r="P1444" s="13"/>
      <c r="Q1444" s="56"/>
      <c r="R1444" s="56"/>
      <c r="S1444" s="56"/>
      <c r="AR1444" s="8"/>
      <c r="AT1444"/>
      <c r="AU1444"/>
      <c r="AV1444"/>
      <c r="AW1444"/>
      <c r="AX1444"/>
      <c r="AY1444"/>
      <c r="AZ1444"/>
      <c r="BA1444"/>
      <c r="BB1444"/>
      <c r="BC1444"/>
    </row>
    <row r="1445" spans="1:55" s="27" customFormat="1" x14ac:dyDescent="0.25">
      <c r="A1445"/>
      <c r="B1445"/>
      <c r="C1445"/>
      <c r="D1445"/>
      <c r="E1445"/>
      <c r="F1445"/>
      <c r="G1445"/>
      <c r="H1445" s="10"/>
      <c r="I1445"/>
      <c r="J1445" s="46"/>
      <c r="K1445"/>
      <c r="L1445" s="10"/>
      <c r="M1445" s="13"/>
      <c r="N1445" s="13"/>
      <c r="O1445" s="13"/>
      <c r="P1445" s="13"/>
      <c r="Q1445" s="56"/>
      <c r="R1445" s="56"/>
      <c r="S1445" s="56"/>
      <c r="AR1445" s="8"/>
      <c r="AT1445"/>
      <c r="AU1445"/>
      <c r="AV1445"/>
      <c r="AW1445"/>
      <c r="AX1445"/>
      <c r="AY1445"/>
      <c r="AZ1445"/>
      <c r="BA1445"/>
      <c r="BB1445"/>
      <c r="BC1445"/>
    </row>
    <row r="1446" spans="1:55" s="27" customFormat="1" x14ac:dyDescent="0.25">
      <c r="A1446"/>
      <c r="B1446"/>
      <c r="C1446"/>
      <c r="D1446"/>
      <c r="E1446"/>
      <c r="F1446"/>
      <c r="G1446"/>
      <c r="H1446" s="10"/>
      <c r="I1446"/>
      <c r="J1446" s="46"/>
      <c r="K1446"/>
      <c r="L1446" s="10"/>
      <c r="M1446" s="13"/>
      <c r="N1446" s="13"/>
      <c r="O1446" s="13"/>
      <c r="P1446" s="13"/>
      <c r="Q1446" s="56"/>
      <c r="R1446" s="56"/>
      <c r="S1446" s="56"/>
      <c r="AR1446" s="8"/>
      <c r="AT1446"/>
      <c r="AU1446"/>
      <c r="AV1446"/>
      <c r="AW1446"/>
      <c r="AX1446"/>
      <c r="AY1446"/>
      <c r="AZ1446"/>
      <c r="BA1446"/>
      <c r="BB1446"/>
      <c r="BC1446"/>
    </row>
    <row r="1447" spans="1:55" s="27" customFormat="1" x14ac:dyDescent="0.25">
      <c r="A1447"/>
      <c r="B1447"/>
      <c r="C1447"/>
      <c r="D1447"/>
      <c r="E1447"/>
      <c r="F1447"/>
      <c r="G1447"/>
      <c r="H1447" s="10"/>
      <c r="I1447"/>
      <c r="J1447" s="46"/>
      <c r="K1447"/>
      <c r="L1447" s="10"/>
      <c r="M1447" s="13"/>
      <c r="N1447" s="13"/>
      <c r="O1447" s="13"/>
      <c r="P1447" s="13"/>
      <c r="Q1447" s="56"/>
      <c r="R1447" s="56"/>
      <c r="S1447" s="56"/>
      <c r="AR1447" s="8"/>
      <c r="AT1447"/>
      <c r="AU1447"/>
      <c r="AV1447"/>
      <c r="AW1447"/>
      <c r="AX1447"/>
      <c r="AY1447"/>
      <c r="AZ1447"/>
      <c r="BA1447"/>
      <c r="BB1447"/>
      <c r="BC1447"/>
    </row>
    <row r="1448" spans="1:55" s="27" customFormat="1" x14ac:dyDescent="0.25">
      <c r="A1448"/>
      <c r="B1448"/>
      <c r="C1448"/>
      <c r="D1448"/>
      <c r="E1448"/>
      <c r="F1448"/>
      <c r="G1448"/>
      <c r="H1448" s="10"/>
      <c r="I1448"/>
      <c r="J1448" s="46"/>
      <c r="K1448"/>
      <c r="L1448" s="10"/>
      <c r="M1448" s="13"/>
      <c r="N1448" s="13"/>
      <c r="O1448" s="13"/>
      <c r="P1448" s="13"/>
      <c r="Q1448" s="56"/>
      <c r="R1448" s="56"/>
      <c r="S1448" s="56"/>
      <c r="AR1448" s="8"/>
      <c r="AT1448"/>
      <c r="AU1448"/>
      <c r="AV1448"/>
      <c r="AW1448"/>
      <c r="AX1448"/>
      <c r="AY1448"/>
      <c r="AZ1448"/>
      <c r="BA1448"/>
      <c r="BB1448"/>
      <c r="BC1448"/>
    </row>
    <row r="1449" spans="1:55" s="27" customFormat="1" x14ac:dyDescent="0.25">
      <c r="A1449"/>
      <c r="B1449"/>
      <c r="C1449"/>
      <c r="D1449"/>
      <c r="E1449"/>
      <c r="F1449"/>
      <c r="G1449"/>
      <c r="H1449" s="10"/>
      <c r="I1449"/>
      <c r="J1449" s="46"/>
      <c r="K1449"/>
      <c r="L1449" s="10"/>
      <c r="M1449" s="13"/>
      <c r="N1449" s="13"/>
      <c r="O1449" s="13"/>
      <c r="P1449" s="13"/>
      <c r="Q1449" s="56"/>
      <c r="R1449" s="56"/>
      <c r="S1449" s="56"/>
      <c r="AR1449" s="8"/>
      <c r="AT1449"/>
      <c r="AU1449"/>
      <c r="AV1449"/>
      <c r="AW1449"/>
      <c r="AX1449"/>
      <c r="AY1449"/>
      <c r="AZ1449"/>
      <c r="BA1449"/>
      <c r="BB1449"/>
      <c r="BC1449"/>
    </row>
    <row r="1450" spans="1:55" s="27" customFormat="1" x14ac:dyDescent="0.25">
      <c r="A1450"/>
      <c r="B1450"/>
      <c r="C1450"/>
      <c r="D1450"/>
      <c r="E1450"/>
      <c r="F1450"/>
      <c r="G1450"/>
      <c r="H1450" s="10"/>
      <c r="I1450"/>
      <c r="J1450" s="46"/>
      <c r="K1450"/>
      <c r="L1450" s="10"/>
      <c r="M1450" s="13"/>
      <c r="N1450" s="13"/>
      <c r="O1450" s="13"/>
      <c r="P1450" s="13"/>
      <c r="Q1450" s="56"/>
      <c r="R1450" s="56"/>
      <c r="S1450" s="56"/>
      <c r="AR1450" s="8"/>
      <c r="AT1450"/>
      <c r="AU1450"/>
      <c r="AV1450"/>
      <c r="AW1450"/>
      <c r="AX1450"/>
      <c r="AY1450"/>
      <c r="AZ1450"/>
      <c r="BA1450"/>
      <c r="BB1450"/>
      <c r="BC1450"/>
    </row>
    <row r="1451" spans="1:55" s="27" customFormat="1" x14ac:dyDescent="0.25">
      <c r="A1451"/>
      <c r="B1451"/>
      <c r="C1451"/>
      <c r="D1451"/>
      <c r="E1451"/>
      <c r="F1451"/>
      <c r="G1451"/>
      <c r="H1451" s="10"/>
      <c r="I1451"/>
      <c r="J1451" s="46"/>
      <c r="K1451"/>
      <c r="L1451" s="10"/>
      <c r="M1451" s="13"/>
      <c r="N1451" s="13"/>
      <c r="O1451" s="13"/>
      <c r="P1451" s="13"/>
      <c r="Q1451" s="56"/>
      <c r="R1451" s="56"/>
      <c r="S1451" s="56"/>
      <c r="AR1451" s="8"/>
      <c r="AT1451"/>
      <c r="AU1451"/>
      <c r="AV1451"/>
      <c r="AW1451"/>
      <c r="AX1451"/>
      <c r="AY1451"/>
      <c r="AZ1451"/>
      <c r="BA1451"/>
      <c r="BB1451"/>
      <c r="BC1451"/>
    </row>
    <row r="1452" spans="1:55" s="27" customFormat="1" x14ac:dyDescent="0.25">
      <c r="A1452"/>
      <c r="B1452"/>
      <c r="C1452"/>
      <c r="D1452"/>
      <c r="E1452"/>
      <c r="F1452"/>
      <c r="G1452"/>
      <c r="H1452" s="10"/>
      <c r="I1452"/>
      <c r="J1452" s="46"/>
      <c r="K1452"/>
      <c r="L1452" s="10"/>
      <c r="M1452" s="13"/>
      <c r="N1452" s="13"/>
      <c r="O1452" s="13"/>
      <c r="P1452" s="13"/>
      <c r="Q1452" s="56"/>
      <c r="R1452" s="56"/>
      <c r="S1452" s="56"/>
      <c r="AR1452" s="8"/>
      <c r="AT1452"/>
      <c r="AU1452"/>
      <c r="AV1452"/>
      <c r="AW1452"/>
      <c r="AX1452"/>
      <c r="AY1452"/>
      <c r="AZ1452"/>
      <c r="BA1452"/>
      <c r="BB1452"/>
      <c r="BC1452"/>
    </row>
    <row r="1453" spans="1:55" s="27" customFormat="1" x14ac:dyDescent="0.25">
      <c r="A1453"/>
      <c r="B1453"/>
      <c r="C1453"/>
      <c r="D1453"/>
      <c r="E1453"/>
      <c r="F1453"/>
      <c r="G1453"/>
      <c r="H1453" s="10"/>
      <c r="I1453"/>
      <c r="J1453" s="46"/>
      <c r="K1453"/>
      <c r="L1453" s="10"/>
      <c r="M1453" s="13"/>
      <c r="N1453" s="13"/>
      <c r="O1453" s="13"/>
      <c r="P1453" s="13"/>
      <c r="Q1453" s="56"/>
      <c r="R1453" s="56"/>
      <c r="S1453" s="56"/>
      <c r="AR1453" s="8"/>
      <c r="AT1453"/>
      <c r="AU1453"/>
      <c r="AV1453"/>
      <c r="AW1453"/>
      <c r="AX1453"/>
      <c r="AY1453"/>
      <c r="AZ1453"/>
      <c r="BA1453"/>
      <c r="BB1453"/>
      <c r="BC1453"/>
    </row>
    <row r="1454" spans="1:55" s="27" customFormat="1" x14ac:dyDescent="0.25">
      <c r="A1454"/>
      <c r="B1454"/>
      <c r="C1454"/>
      <c r="D1454"/>
      <c r="E1454"/>
      <c r="F1454"/>
      <c r="G1454"/>
      <c r="H1454" s="10"/>
      <c r="I1454"/>
      <c r="J1454" s="46"/>
      <c r="K1454"/>
      <c r="L1454" s="10"/>
      <c r="M1454" s="13"/>
      <c r="N1454" s="13"/>
      <c r="O1454" s="13"/>
      <c r="P1454" s="13"/>
      <c r="Q1454" s="56"/>
      <c r="R1454" s="56"/>
      <c r="S1454" s="56"/>
      <c r="AR1454" s="8"/>
      <c r="AT1454"/>
      <c r="AU1454"/>
      <c r="AV1454"/>
      <c r="AW1454"/>
      <c r="AX1454"/>
      <c r="AY1454"/>
      <c r="AZ1454"/>
      <c r="BA1454"/>
      <c r="BB1454"/>
      <c r="BC1454"/>
    </row>
    <row r="1455" spans="1:55" s="27" customFormat="1" x14ac:dyDescent="0.25">
      <c r="A1455"/>
      <c r="B1455"/>
      <c r="C1455"/>
      <c r="D1455"/>
      <c r="E1455"/>
      <c r="F1455"/>
      <c r="G1455"/>
      <c r="H1455" s="10"/>
      <c r="I1455"/>
      <c r="J1455" s="46"/>
      <c r="K1455"/>
      <c r="L1455" s="10"/>
      <c r="M1455" s="13"/>
      <c r="N1455" s="13"/>
      <c r="O1455" s="13"/>
      <c r="P1455" s="13"/>
      <c r="Q1455" s="56"/>
      <c r="R1455" s="56"/>
      <c r="S1455" s="56"/>
      <c r="AR1455" s="8"/>
      <c r="AT1455"/>
      <c r="AU1455"/>
      <c r="AV1455"/>
      <c r="AW1455"/>
      <c r="AX1455"/>
      <c r="AY1455"/>
      <c r="AZ1455"/>
      <c r="BA1455"/>
      <c r="BB1455"/>
      <c r="BC1455"/>
    </row>
    <row r="1456" spans="1:55" s="27" customFormat="1" x14ac:dyDescent="0.25">
      <c r="A1456"/>
      <c r="B1456"/>
      <c r="C1456"/>
      <c r="D1456"/>
      <c r="E1456"/>
      <c r="F1456"/>
      <c r="G1456"/>
      <c r="H1456" s="10"/>
      <c r="I1456"/>
      <c r="J1456" s="46"/>
      <c r="K1456"/>
      <c r="L1456" s="10"/>
      <c r="M1456" s="13"/>
      <c r="N1456" s="13"/>
      <c r="O1456" s="13"/>
      <c r="P1456" s="13"/>
      <c r="Q1456" s="56"/>
      <c r="R1456" s="56"/>
      <c r="S1456" s="56"/>
      <c r="AR1456" s="8"/>
      <c r="AT1456"/>
      <c r="AU1456"/>
      <c r="AV1456"/>
      <c r="AW1456"/>
      <c r="AX1456"/>
      <c r="AY1456"/>
      <c r="AZ1456"/>
      <c r="BA1456"/>
      <c r="BB1456"/>
      <c r="BC1456"/>
    </row>
    <row r="1457" spans="1:55" s="27" customFormat="1" x14ac:dyDescent="0.25">
      <c r="A1457"/>
      <c r="B1457"/>
      <c r="C1457"/>
      <c r="D1457"/>
      <c r="E1457"/>
      <c r="F1457"/>
      <c r="G1457"/>
      <c r="H1457" s="10"/>
      <c r="I1457"/>
      <c r="J1457" s="46"/>
      <c r="K1457"/>
      <c r="L1457" s="10"/>
      <c r="M1457" s="13"/>
      <c r="N1457" s="13"/>
      <c r="O1457" s="13"/>
      <c r="P1457" s="13"/>
      <c r="Q1457" s="56"/>
      <c r="R1457" s="56"/>
      <c r="S1457" s="56"/>
      <c r="AR1457" s="8"/>
      <c r="AT1457"/>
      <c r="AU1457"/>
      <c r="AV1457"/>
      <c r="AW1457"/>
      <c r="AX1457"/>
      <c r="AY1457"/>
      <c r="AZ1457"/>
      <c r="BA1457"/>
      <c r="BB1457"/>
      <c r="BC1457"/>
    </row>
    <row r="1458" spans="1:55" s="27" customFormat="1" x14ac:dyDescent="0.25">
      <c r="A1458"/>
      <c r="B1458"/>
      <c r="C1458"/>
      <c r="D1458"/>
      <c r="E1458"/>
      <c r="F1458"/>
      <c r="G1458"/>
      <c r="H1458" s="10"/>
      <c r="I1458"/>
      <c r="J1458" s="46"/>
      <c r="K1458"/>
      <c r="L1458" s="10"/>
      <c r="M1458" s="13"/>
      <c r="N1458" s="13"/>
      <c r="O1458" s="13"/>
      <c r="P1458" s="13"/>
      <c r="Q1458" s="56"/>
      <c r="R1458" s="56"/>
      <c r="S1458" s="56"/>
      <c r="AR1458" s="8"/>
      <c r="AT1458"/>
      <c r="AU1458"/>
      <c r="AV1458"/>
      <c r="AW1458"/>
      <c r="AX1458"/>
      <c r="AY1458"/>
      <c r="AZ1458"/>
      <c r="BA1458"/>
      <c r="BB1458"/>
      <c r="BC1458"/>
    </row>
    <row r="1459" spans="1:55" s="27" customFormat="1" x14ac:dyDescent="0.25">
      <c r="A1459"/>
      <c r="B1459"/>
      <c r="C1459"/>
      <c r="D1459"/>
      <c r="E1459"/>
      <c r="F1459"/>
      <c r="G1459"/>
      <c r="H1459" s="10"/>
      <c r="I1459"/>
      <c r="J1459" s="46"/>
      <c r="K1459"/>
      <c r="L1459" s="10"/>
      <c r="M1459" s="13"/>
      <c r="N1459" s="13"/>
      <c r="O1459" s="13"/>
      <c r="P1459" s="13"/>
      <c r="Q1459" s="56"/>
      <c r="R1459" s="56"/>
      <c r="S1459" s="56"/>
      <c r="AR1459" s="8"/>
      <c r="AT1459"/>
      <c r="AU1459"/>
      <c r="AV1459"/>
      <c r="AW1459"/>
      <c r="AX1459"/>
      <c r="AY1459"/>
      <c r="AZ1459"/>
      <c r="BA1459"/>
      <c r="BB1459"/>
      <c r="BC1459"/>
    </row>
    <row r="1460" spans="1:55" s="27" customFormat="1" x14ac:dyDescent="0.25">
      <c r="A1460"/>
      <c r="B1460"/>
      <c r="C1460"/>
      <c r="D1460"/>
      <c r="E1460"/>
      <c r="F1460"/>
      <c r="G1460"/>
      <c r="H1460" s="10"/>
      <c r="I1460"/>
      <c r="J1460" s="46"/>
      <c r="K1460"/>
      <c r="L1460" s="10"/>
      <c r="M1460" s="13"/>
      <c r="N1460" s="13"/>
      <c r="O1460" s="13"/>
      <c r="P1460" s="13"/>
      <c r="Q1460" s="56"/>
      <c r="R1460" s="56"/>
      <c r="S1460" s="56"/>
      <c r="AR1460" s="8"/>
      <c r="AT1460"/>
      <c r="AU1460"/>
      <c r="AV1460"/>
      <c r="AW1460"/>
      <c r="AX1460"/>
      <c r="AY1460"/>
      <c r="AZ1460"/>
      <c r="BA1460"/>
      <c r="BB1460"/>
      <c r="BC1460"/>
    </row>
    <row r="1461" spans="1:55" s="27" customFormat="1" x14ac:dyDescent="0.25">
      <c r="A1461"/>
      <c r="B1461"/>
      <c r="C1461"/>
      <c r="D1461"/>
      <c r="E1461"/>
      <c r="F1461"/>
      <c r="G1461"/>
      <c r="H1461" s="10"/>
      <c r="I1461"/>
      <c r="J1461" s="46"/>
      <c r="K1461"/>
      <c r="L1461" s="10"/>
      <c r="M1461" s="13"/>
      <c r="N1461" s="13"/>
      <c r="O1461" s="13"/>
      <c r="P1461" s="13"/>
      <c r="Q1461" s="56"/>
      <c r="R1461" s="56"/>
      <c r="S1461" s="56"/>
      <c r="AR1461" s="8"/>
      <c r="AT1461"/>
      <c r="AU1461"/>
      <c r="AV1461"/>
      <c r="AW1461"/>
      <c r="AX1461"/>
      <c r="AY1461"/>
      <c r="AZ1461"/>
      <c r="BA1461"/>
      <c r="BB1461"/>
      <c r="BC1461"/>
    </row>
    <row r="1462" spans="1:55" s="27" customFormat="1" x14ac:dyDescent="0.25">
      <c r="A1462"/>
      <c r="B1462"/>
      <c r="C1462"/>
      <c r="D1462"/>
      <c r="E1462"/>
      <c r="F1462"/>
      <c r="G1462"/>
      <c r="H1462" s="10"/>
      <c r="I1462"/>
      <c r="J1462" s="46"/>
      <c r="K1462"/>
      <c r="L1462" s="10"/>
      <c r="M1462" s="13"/>
      <c r="N1462" s="13"/>
      <c r="O1462" s="13"/>
      <c r="P1462" s="13"/>
      <c r="Q1462" s="56"/>
      <c r="R1462" s="56"/>
      <c r="S1462" s="56"/>
      <c r="AR1462" s="8"/>
      <c r="AT1462"/>
      <c r="AU1462"/>
      <c r="AV1462"/>
      <c r="AW1462"/>
      <c r="AX1462"/>
      <c r="AY1462"/>
      <c r="AZ1462"/>
      <c r="BA1462"/>
      <c r="BB1462"/>
      <c r="BC1462"/>
    </row>
    <row r="1463" spans="1:55" s="27" customFormat="1" x14ac:dyDescent="0.25">
      <c r="A1463"/>
      <c r="B1463"/>
      <c r="C1463"/>
      <c r="D1463"/>
      <c r="E1463"/>
      <c r="F1463"/>
      <c r="G1463"/>
      <c r="H1463" s="10"/>
      <c r="I1463"/>
      <c r="J1463" s="46"/>
      <c r="K1463"/>
      <c r="L1463" s="10"/>
      <c r="M1463" s="13"/>
      <c r="N1463" s="13"/>
      <c r="O1463" s="13"/>
      <c r="P1463" s="13"/>
      <c r="Q1463" s="56"/>
      <c r="R1463" s="56"/>
      <c r="S1463" s="56"/>
      <c r="AR1463" s="8"/>
      <c r="AT1463"/>
      <c r="AU1463"/>
      <c r="AV1463"/>
      <c r="AW1463"/>
      <c r="AX1463"/>
      <c r="AY1463"/>
      <c r="AZ1463"/>
      <c r="BA1463"/>
      <c r="BB1463"/>
      <c r="BC1463"/>
    </row>
    <row r="1464" spans="1:55" s="27" customFormat="1" x14ac:dyDescent="0.25">
      <c r="A1464"/>
      <c r="B1464"/>
      <c r="C1464"/>
      <c r="D1464"/>
      <c r="E1464"/>
      <c r="F1464"/>
      <c r="G1464"/>
      <c r="H1464" s="10"/>
      <c r="I1464"/>
      <c r="J1464" s="46"/>
      <c r="K1464"/>
      <c r="L1464" s="10"/>
      <c r="M1464" s="13"/>
      <c r="N1464" s="13"/>
      <c r="O1464" s="13"/>
      <c r="P1464" s="13"/>
      <c r="Q1464" s="56"/>
      <c r="R1464" s="56"/>
      <c r="S1464" s="56"/>
      <c r="AR1464" s="8"/>
      <c r="AT1464"/>
      <c r="AU1464"/>
      <c r="AV1464"/>
      <c r="AW1464"/>
      <c r="AX1464"/>
      <c r="AY1464"/>
      <c r="AZ1464"/>
      <c r="BA1464"/>
      <c r="BB1464"/>
      <c r="BC1464"/>
    </row>
    <row r="1465" spans="1:55" s="27" customFormat="1" x14ac:dyDescent="0.25">
      <c r="A1465"/>
      <c r="B1465"/>
      <c r="C1465"/>
      <c r="D1465"/>
      <c r="E1465"/>
      <c r="F1465"/>
      <c r="G1465"/>
      <c r="H1465" s="10"/>
      <c r="I1465"/>
      <c r="J1465" s="46"/>
      <c r="K1465"/>
      <c r="L1465" s="10"/>
      <c r="M1465" s="13"/>
      <c r="N1465" s="13"/>
      <c r="O1465" s="13"/>
      <c r="P1465" s="13"/>
      <c r="Q1465" s="56"/>
      <c r="R1465" s="56"/>
      <c r="S1465" s="56"/>
      <c r="AR1465" s="8"/>
      <c r="AT1465"/>
      <c r="AU1465"/>
      <c r="AV1465"/>
      <c r="AW1465"/>
      <c r="AX1465"/>
      <c r="AY1465"/>
      <c r="AZ1465"/>
      <c r="BA1465"/>
      <c r="BB1465"/>
      <c r="BC1465"/>
    </row>
    <row r="1466" spans="1:55" s="27" customFormat="1" x14ac:dyDescent="0.25">
      <c r="A1466"/>
      <c r="B1466"/>
      <c r="C1466"/>
      <c r="D1466"/>
      <c r="E1466"/>
      <c r="F1466"/>
      <c r="G1466"/>
      <c r="H1466" s="10"/>
      <c r="I1466"/>
      <c r="J1466" s="46"/>
      <c r="K1466"/>
      <c r="L1466" s="10"/>
      <c r="M1466" s="13"/>
      <c r="N1466" s="13"/>
      <c r="O1466" s="13"/>
      <c r="P1466" s="13"/>
      <c r="Q1466" s="56"/>
      <c r="R1466" s="56"/>
      <c r="S1466" s="56"/>
      <c r="AR1466" s="8"/>
      <c r="AT1466"/>
      <c r="AU1466"/>
      <c r="AV1466"/>
      <c r="AW1466"/>
      <c r="AX1466"/>
      <c r="AY1466"/>
      <c r="AZ1466"/>
      <c r="BA1466"/>
      <c r="BB1466"/>
      <c r="BC1466"/>
    </row>
    <row r="1467" spans="1:55" s="27" customFormat="1" x14ac:dyDescent="0.25">
      <c r="A1467"/>
      <c r="B1467"/>
      <c r="C1467"/>
      <c r="D1467"/>
      <c r="E1467"/>
      <c r="F1467"/>
      <c r="G1467"/>
      <c r="H1467" s="10"/>
      <c r="I1467"/>
      <c r="J1467" s="46"/>
      <c r="K1467"/>
      <c r="L1467" s="10"/>
      <c r="M1467" s="13"/>
      <c r="N1467" s="13"/>
      <c r="O1467" s="13"/>
      <c r="P1467" s="13"/>
      <c r="Q1467" s="56"/>
      <c r="R1467" s="56"/>
      <c r="S1467" s="56"/>
      <c r="AR1467" s="8"/>
      <c r="AT1467"/>
      <c r="AU1467"/>
      <c r="AV1467"/>
      <c r="AW1467"/>
      <c r="AX1467"/>
      <c r="AY1467"/>
      <c r="AZ1467"/>
      <c r="BA1467"/>
      <c r="BB1467"/>
      <c r="BC1467"/>
    </row>
    <row r="1468" spans="1:55" s="27" customFormat="1" x14ac:dyDescent="0.25">
      <c r="A1468"/>
      <c r="B1468"/>
      <c r="C1468"/>
      <c r="D1468"/>
      <c r="E1468"/>
      <c r="F1468"/>
      <c r="G1468"/>
      <c r="H1468" s="10"/>
      <c r="I1468"/>
      <c r="J1468" s="46"/>
      <c r="K1468"/>
      <c r="L1468" s="10"/>
      <c r="M1468" s="13"/>
      <c r="N1468" s="13"/>
      <c r="O1468" s="13"/>
      <c r="P1468" s="13"/>
      <c r="Q1468" s="56"/>
      <c r="R1468" s="56"/>
      <c r="S1468" s="56"/>
      <c r="AR1468" s="8"/>
      <c r="AT1468"/>
      <c r="AU1468"/>
      <c r="AV1468"/>
      <c r="AW1468"/>
      <c r="AX1468"/>
      <c r="AY1468"/>
      <c r="AZ1468"/>
      <c r="BA1468"/>
      <c r="BB1468"/>
      <c r="BC1468"/>
    </row>
    <row r="1469" spans="1:55" s="27" customFormat="1" x14ac:dyDescent="0.25">
      <c r="A1469"/>
      <c r="B1469"/>
      <c r="C1469"/>
      <c r="D1469"/>
      <c r="E1469"/>
      <c r="F1469"/>
      <c r="G1469"/>
      <c r="H1469" s="10"/>
      <c r="I1469"/>
      <c r="J1469" s="46"/>
      <c r="K1469"/>
      <c r="L1469" s="10"/>
      <c r="M1469" s="13"/>
      <c r="N1469" s="13"/>
      <c r="O1469" s="13"/>
      <c r="P1469" s="13"/>
      <c r="Q1469" s="56"/>
      <c r="R1469" s="56"/>
      <c r="S1469" s="56"/>
      <c r="AR1469" s="8"/>
      <c r="AT1469"/>
      <c r="AU1469"/>
      <c r="AV1469"/>
      <c r="AW1469"/>
      <c r="AX1469"/>
      <c r="AY1469"/>
      <c r="AZ1469"/>
      <c r="BA1469"/>
      <c r="BB1469"/>
      <c r="BC1469"/>
    </row>
    <row r="1470" spans="1:55" s="27" customFormat="1" x14ac:dyDescent="0.25">
      <c r="A1470"/>
      <c r="B1470"/>
      <c r="C1470"/>
      <c r="D1470"/>
      <c r="E1470"/>
      <c r="F1470"/>
      <c r="G1470"/>
      <c r="H1470" s="10"/>
      <c r="I1470"/>
      <c r="J1470" s="46"/>
      <c r="K1470"/>
      <c r="L1470" s="10"/>
      <c r="M1470" s="13"/>
      <c r="N1470" s="13"/>
      <c r="O1470" s="13"/>
      <c r="P1470" s="13"/>
      <c r="Q1470" s="56"/>
      <c r="R1470" s="56"/>
      <c r="S1470" s="56"/>
      <c r="AR1470" s="8"/>
      <c r="AT1470"/>
      <c r="AU1470"/>
      <c r="AV1470"/>
      <c r="AW1470"/>
      <c r="AX1470"/>
      <c r="AY1470"/>
      <c r="AZ1470"/>
      <c r="BA1470"/>
      <c r="BB1470"/>
      <c r="BC1470"/>
    </row>
    <row r="1471" spans="1:55" s="27" customFormat="1" x14ac:dyDescent="0.25">
      <c r="A1471"/>
      <c r="B1471"/>
      <c r="C1471"/>
      <c r="D1471"/>
      <c r="E1471"/>
      <c r="F1471"/>
      <c r="G1471"/>
      <c r="H1471" s="10"/>
      <c r="I1471"/>
      <c r="J1471" s="46"/>
      <c r="K1471"/>
      <c r="L1471" s="10"/>
      <c r="M1471" s="13"/>
      <c r="N1471" s="13"/>
      <c r="O1471" s="13"/>
      <c r="P1471" s="13"/>
      <c r="Q1471" s="56"/>
      <c r="R1471" s="56"/>
      <c r="S1471" s="56"/>
      <c r="AR1471" s="8"/>
      <c r="AT1471"/>
      <c r="AU1471"/>
      <c r="AV1471"/>
      <c r="AW1471"/>
      <c r="AX1471"/>
      <c r="AY1471"/>
      <c r="AZ1471"/>
      <c r="BA1471"/>
      <c r="BB1471"/>
      <c r="BC1471"/>
    </row>
    <row r="1472" spans="1:55" s="27" customFormat="1" x14ac:dyDescent="0.25">
      <c r="A1472"/>
      <c r="B1472"/>
      <c r="C1472"/>
      <c r="D1472"/>
      <c r="E1472"/>
      <c r="F1472"/>
      <c r="G1472"/>
      <c r="H1472" s="10"/>
      <c r="I1472"/>
      <c r="J1472" s="46"/>
      <c r="K1472"/>
      <c r="L1472" s="10"/>
      <c r="M1472" s="13"/>
      <c r="N1472" s="13"/>
      <c r="O1472" s="13"/>
      <c r="P1472" s="13"/>
      <c r="Q1472" s="56"/>
      <c r="R1472" s="56"/>
      <c r="S1472" s="56"/>
      <c r="AR1472" s="8"/>
      <c r="AT1472"/>
      <c r="AU1472"/>
      <c r="AV1472"/>
      <c r="AW1472"/>
      <c r="AX1472"/>
      <c r="AY1472"/>
      <c r="AZ1472"/>
      <c r="BA1472"/>
      <c r="BB1472"/>
      <c r="BC1472"/>
    </row>
    <row r="1473" spans="1:55" s="27" customFormat="1" x14ac:dyDescent="0.25">
      <c r="A1473"/>
      <c r="B1473"/>
      <c r="C1473"/>
      <c r="D1473"/>
      <c r="E1473"/>
      <c r="F1473"/>
      <c r="G1473"/>
      <c r="H1473" s="10"/>
      <c r="I1473"/>
      <c r="J1473" s="46"/>
      <c r="K1473"/>
      <c r="L1473" s="10"/>
      <c r="M1473" s="13"/>
      <c r="N1473" s="13"/>
      <c r="O1473" s="13"/>
      <c r="P1473" s="13"/>
      <c r="Q1473" s="56"/>
      <c r="R1473" s="56"/>
      <c r="S1473" s="56"/>
      <c r="AR1473" s="8"/>
      <c r="AT1473"/>
      <c r="AU1473"/>
      <c r="AV1473"/>
      <c r="AW1473"/>
      <c r="AX1473"/>
      <c r="AY1473"/>
      <c r="AZ1473"/>
      <c r="BA1473"/>
      <c r="BB1473"/>
      <c r="BC1473"/>
    </row>
    <row r="1474" spans="1:55" s="27" customFormat="1" x14ac:dyDescent="0.25">
      <c r="A1474"/>
      <c r="B1474"/>
      <c r="C1474"/>
      <c r="D1474"/>
      <c r="E1474"/>
      <c r="F1474"/>
      <c r="G1474"/>
      <c r="H1474" s="10"/>
      <c r="I1474"/>
      <c r="J1474" s="46"/>
      <c r="K1474"/>
      <c r="L1474" s="10"/>
      <c r="M1474" s="13"/>
      <c r="N1474" s="13"/>
      <c r="O1474" s="13"/>
      <c r="P1474" s="13"/>
      <c r="Q1474" s="56"/>
      <c r="R1474" s="56"/>
      <c r="S1474" s="56"/>
      <c r="AR1474" s="8"/>
      <c r="AT1474"/>
      <c r="AU1474"/>
      <c r="AV1474"/>
      <c r="AW1474"/>
      <c r="AX1474"/>
      <c r="AY1474"/>
      <c r="AZ1474"/>
      <c r="BA1474"/>
      <c r="BB1474"/>
      <c r="BC1474"/>
    </row>
    <row r="1475" spans="1:55" s="27" customFormat="1" x14ac:dyDescent="0.25">
      <c r="A1475"/>
      <c r="B1475"/>
      <c r="C1475"/>
      <c r="D1475"/>
      <c r="E1475"/>
      <c r="F1475"/>
      <c r="G1475"/>
      <c r="H1475" s="10"/>
      <c r="I1475"/>
      <c r="J1475" s="46"/>
      <c r="K1475"/>
      <c r="L1475" s="10"/>
      <c r="M1475" s="13"/>
      <c r="N1475" s="13"/>
      <c r="O1475" s="13"/>
      <c r="P1475" s="13"/>
      <c r="Q1475" s="56"/>
      <c r="R1475" s="56"/>
      <c r="S1475" s="56"/>
      <c r="AR1475" s="8"/>
      <c r="AT1475"/>
      <c r="AU1475"/>
      <c r="AV1475"/>
      <c r="AW1475"/>
      <c r="AX1475"/>
      <c r="AY1475"/>
      <c r="AZ1475"/>
      <c r="BA1475"/>
      <c r="BB1475"/>
      <c r="BC1475"/>
    </row>
    <row r="1476" spans="1:55" s="27" customFormat="1" x14ac:dyDescent="0.25">
      <c r="A1476"/>
      <c r="B1476"/>
      <c r="C1476"/>
      <c r="D1476"/>
      <c r="E1476"/>
      <c r="F1476"/>
      <c r="G1476"/>
      <c r="H1476" s="10"/>
      <c r="I1476"/>
      <c r="J1476" s="46"/>
      <c r="K1476"/>
      <c r="L1476" s="10"/>
      <c r="M1476" s="13"/>
      <c r="N1476" s="13"/>
      <c r="O1476" s="13"/>
      <c r="P1476" s="13"/>
      <c r="Q1476" s="56"/>
      <c r="R1476" s="56"/>
      <c r="S1476" s="56"/>
      <c r="AR1476" s="8"/>
      <c r="AT1476"/>
      <c r="AU1476"/>
      <c r="AV1476"/>
      <c r="AW1476"/>
      <c r="AX1476"/>
      <c r="AY1476"/>
      <c r="AZ1476"/>
      <c r="BA1476"/>
      <c r="BB1476"/>
      <c r="BC1476"/>
    </row>
    <row r="1477" spans="1:55" s="27" customFormat="1" x14ac:dyDescent="0.25">
      <c r="A1477"/>
      <c r="B1477"/>
      <c r="C1477"/>
      <c r="D1477"/>
      <c r="E1477"/>
      <c r="F1477"/>
      <c r="G1477"/>
      <c r="H1477" s="10"/>
      <c r="I1477"/>
      <c r="J1477" s="46"/>
      <c r="K1477"/>
      <c r="L1477" s="10"/>
      <c r="M1477" s="13"/>
      <c r="N1477" s="13"/>
      <c r="O1477" s="13"/>
      <c r="P1477" s="13"/>
      <c r="Q1477" s="56"/>
      <c r="R1477" s="56"/>
      <c r="S1477" s="56"/>
      <c r="AR1477" s="8"/>
      <c r="AT1477"/>
      <c r="AU1477"/>
      <c r="AV1477"/>
      <c r="AW1477"/>
      <c r="AX1477"/>
      <c r="AY1477"/>
      <c r="AZ1477"/>
      <c r="BA1477"/>
      <c r="BB1477"/>
      <c r="BC1477"/>
    </row>
    <row r="1478" spans="1:55" s="27" customFormat="1" x14ac:dyDescent="0.25">
      <c r="A1478"/>
      <c r="B1478"/>
      <c r="C1478"/>
      <c r="D1478"/>
      <c r="E1478"/>
      <c r="F1478"/>
      <c r="G1478"/>
      <c r="H1478" s="10"/>
      <c r="I1478"/>
      <c r="J1478" s="46"/>
      <c r="K1478"/>
      <c r="L1478" s="10"/>
      <c r="M1478" s="13"/>
      <c r="N1478" s="13"/>
      <c r="O1478" s="13"/>
      <c r="P1478" s="13"/>
      <c r="Q1478" s="56"/>
      <c r="R1478" s="56"/>
      <c r="S1478" s="56"/>
      <c r="AR1478" s="8"/>
      <c r="AT1478"/>
      <c r="AU1478"/>
      <c r="AV1478"/>
      <c r="AW1478"/>
      <c r="AX1478"/>
      <c r="AY1478"/>
      <c r="AZ1478"/>
      <c r="BA1478"/>
      <c r="BB1478"/>
      <c r="BC1478"/>
    </row>
    <row r="1479" spans="1:55" s="27" customFormat="1" x14ac:dyDescent="0.25">
      <c r="A1479"/>
      <c r="B1479"/>
      <c r="C1479"/>
      <c r="D1479"/>
      <c r="E1479"/>
      <c r="F1479"/>
      <c r="G1479"/>
      <c r="H1479" s="10"/>
      <c r="I1479"/>
      <c r="J1479" s="46"/>
      <c r="K1479"/>
      <c r="L1479" s="10"/>
      <c r="M1479" s="13"/>
      <c r="N1479" s="13"/>
      <c r="O1479" s="13"/>
      <c r="P1479" s="13"/>
      <c r="Q1479" s="56"/>
      <c r="R1479" s="56"/>
      <c r="S1479" s="56"/>
      <c r="AR1479" s="8"/>
      <c r="AT1479"/>
      <c r="AU1479"/>
      <c r="AV1479"/>
      <c r="AW1479"/>
      <c r="AX1479"/>
      <c r="AY1479"/>
      <c r="AZ1479"/>
      <c r="BA1479"/>
      <c r="BB1479"/>
      <c r="BC1479"/>
    </row>
    <row r="1480" spans="1:55" s="27" customFormat="1" x14ac:dyDescent="0.25">
      <c r="A1480"/>
      <c r="B1480"/>
      <c r="C1480"/>
      <c r="D1480"/>
      <c r="E1480"/>
      <c r="F1480"/>
      <c r="G1480"/>
      <c r="H1480" s="10"/>
      <c r="I1480"/>
      <c r="J1480" s="46"/>
      <c r="K1480"/>
      <c r="L1480" s="10"/>
      <c r="M1480" s="13"/>
      <c r="N1480" s="13"/>
      <c r="O1480" s="13"/>
      <c r="P1480" s="13"/>
      <c r="Q1480" s="56"/>
      <c r="R1480" s="56"/>
      <c r="S1480" s="56"/>
      <c r="AR1480" s="8"/>
      <c r="AT1480"/>
      <c r="AU1480"/>
      <c r="AV1480"/>
      <c r="AW1480"/>
      <c r="AX1480"/>
      <c r="AY1480"/>
      <c r="AZ1480"/>
      <c r="BA1480"/>
      <c r="BB1480"/>
      <c r="BC1480"/>
    </row>
    <row r="1481" spans="1:55" s="27" customFormat="1" x14ac:dyDescent="0.25">
      <c r="A1481"/>
      <c r="B1481"/>
      <c r="C1481"/>
      <c r="D1481"/>
      <c r="E1481"/>
      <c r="F1481"/>
      <c r="G1481"/>
      <c r="H1481" s="10"/>
      <c r="I1481"/>
      <c r="J1481" s="46"/>
      <c r="K1481"/>
      <c r="L1481" s="10"/>
      <c r="M1481" s="13"/>
      <c r="N1481" s="13"/>
      <c r="O1481" s="13"/>
      <c r="P1481" s="13"/>
      <c r="Q1481" s="56"/>
      <c r="R1481" s="56"/>
      <c r="S1481" s="56"/>
      <c r="AR1481" s="8"/>
      <c r="AT1481"/>
      <c r="AU1481"/>
      <c r="AV1481"/>
      <c r="AW1481"/>
      <c r="AX1481"/>
      <c r="AY1481"/>
      <c r="AZ1481"/>
      <c r="BA1481"/>
      <c r="BB1481"/>
      <c r="BC1481"/>
    </row>
    <row r="1482" spans="1:55" s="27" customFormat="1" x14ac:dyDescent="0.25">
      <c r="A1482"/>
      <c r="B1482"/>
      <c r="C1482"/>
      <c r="D1482"/>
      <c r="E1482"/>
      <c r="F1482"/>
      <c r="G1482"/>
      <c r="H1482" s="10"/>
      <c r="I1482"/>
      <c r="J1482" s="46"/>
      <c r="K1482"/>
      <c r="L1482" s="10"/>
      <c r="M1482" s="13"/>
      <c r="N1482" s="13"/>
      <c r="O1482" s="13"/>
      <c r="P1482" s="13"/>
      <c r="Q1482" s="56"/>
      <c r="R1482" s="56"/>
      <c r="S1482" s="56"/>
      <c r="AR1482" s="8"/>
      <c r="AT1482"/>
      <c r="AU1482"/>
      <c r="AV1482"/>
      <c r="AW1482"/>
      <c r="AX1482"/>
      <c r="AY1482"/>
      <c r="AZ1482"/>
      <c r="BA1482"/>
      <c r="BB1482"/>
      <c r="BC1482"/>
    </row>
    <row r="1483" spans="1:55" s="27" customFormat="1" x14ac:dyDescent="0.25">
      <c r="A1483"/>
      <c r="B1483"/>
      <c r="C1483"/>
      <c r="D1483"/>
      <c r="E1483"/>
      <c r="F1483"/>
      <c r="G1483"/>
      <c r="H1483" s="10"/>
      <c r="I1483"/>
      <c r="J1483" s="46"/>
      <c r="K1483"/>
      <c r="L1483" s="10"/>
      <c r="M1483" s="13"/>
      <c r="N1483" s="13"/>
      <c r="O1483" s="13"/>
      <c r="P1483" s="13"/>
      <c r="Q1483" s="56"/>
      <c r="R1483" s="56"/>
      <c r="S1483" s="56"/>
      <c r="AR1483" s="8"/>
      <c r="AT1483"/>
      <c r="AU1483"/>
      <c r="AV1483"/>
      <c r="AW1483"/>
      <c r="AX1483"/>
      <c r="AY1483"/>
      <c r="AZ1483"/>
      <c r="BA1483"/>
      <c r="BB1483"/>
      <c r="BC1483"/>
    </row>
    <row r="1484" spans="1:55" s="27" customFormat="1" x14ac:dyDescent="0.25">
      <c r="A1484"/>
      <c r="B1484"/>
      <c r="C1484"/>
      <c r="D1484"/>
      <c r="E1484"/>
      <c r="F1484"/>
      <c r="G1484"/>
      <c r="H1484" s="10"/>
      <c r="I1484"/>
      <c r="J1484" s="46"/>
      <c r="K1484"/>
      <c r="L1484" s="10"/>
      <c r="M1484" s="13"/>
      <c r="N1484" s="13"/>
      <c r="O1484" s="13"/>
      <c r="P1484" s="13"/>
      <c r="Q1484" s="56"/>
      <c r="R1484" s="56"/>
      <c r="S1484" s="56"/>
      <c r="AR1484" s="8"/>
      <c r="AT1484"/>
      <c r="AU1484"/>
      <c r="AV1484"/>
      <c r="AW1484"/>
      <c r="AX1484"/>
      <c r="AY1484"/>
      <c r="AZ1484"/>
      <c r="BA1484"/>
      <c r="BB1484"/>
      <c r="BC1484"/>
    </row>
    <row r="1046519" spans="1:55" s="27" customFormat="1" x14ac:dyDescent="0.25">
      <c r="A1046519"/>
      <c r="B1046519"/>
      <c r="C1046519"/>
      <c r="D1046519"/>
      <c r="E1046519"/>
      <c r="F1046519"/>
      <c r="G1046519"/>
      <c r="H1046519" s="10"/>
      <c r="I1046519"/>
      <c r="J1046519" s="46"/>
      <c r="K1046519"/>
      <c r="L1046519"/>
      <c r="M1046519" s="13"/>
      <c r="N1046519" s="13"/>
      <c r="O1046519" s="13"/>
      <c r="P1046519" s="13"/>
      <c r="Q1046519" s="56"/>
      <c r="R1046519" s="56"/>
      <c r="S1046519" s="56"/>
      <c r="AR1046519" s="8"/>
      <c r="AT1046519"/>
      <c r="AU1046519"/>
      <c r="AV1046519"/>
      <c r="AW1046519"/>
      <c r="AX1046519"/>
      <c r="AY1046519"/>
      <c r="AZ1046519"/>
      <c r="BA1046519"/>
      <c r="BB1046519"/>
      <c r="BC1046519"/>
    </row>
    <row r="1046520" spans="1:55" s="27" customFormat="1" x14ac:dyDescent="0.25">
      <c r="A1046520"/>
      <c r="B1046520"/>
      <c r="C1046520"/>
      <c r="D1046520"/>
      <c r="E1046520"/>
      <c r="F1046520"/>
      <c r="G1046520"/>
      <c r="H1046520" s="10"/>
      <c r="I1046520"/>
      <c r="J1046520" s="46"/>
      <c r="K1046520"/>
      <c r="L1046520"/>
      <c r="M1046520" s="13"/>
      <c r="N1046520" s="13"/>
      <c r="O1046520" s="13"/>
      <c r="P1046520" s="13"/>
      <c r="Q1046520" s="56"/>
      <c r="R1046520" s="56"/>
      <c r="S1046520" s="56"/>
      <c r="AR1046520" s="8"/>
      <c r="AT1046520"/>
      <c r="AU1046520"/>
      <c r="AV1046520"/>
      <c r="AW1046520"/>
      <c r="AX1046520"/>
      <c r="AY1046520"/>
      <c r="AZ1046520"/>
      <c r="BA1046520"/>
      <c r="BB1046520"/>
      <c r="BC1046520"/>
    </row>
    <row r="1046521" spans="1:55" s="27" customFormat="1" x14ac:dyDescent="0.25">
      <c r="A1046521"/>
      <c r="B1046521"/>
      <c r="C1046521"/>
      <c r="D1046521"/>
      <c r="E1046521"/>
      <c r="F1046521"/>
      <c r="G1046521"/>
      <c r="H1046521" s="10"/>
      <c r="I1046521"/>
      <c r="J1046521" s="46"/>
      <c r="K1046521"/>
      <c r="L1046521"/>
      <c r="M1046521" s="13"/>
      <c r="N1046521" s="13"/>
      <c r="O1046521" s="13"/>
      <c r="P1046521" s="13"/>
      <c r="Q1046521" s="56"/>
      <c r="R1046521" s="56"/>
      <c r="S1046521" s="56"/>
      <c r="AR1046521" s="8"/>
      <c r="AT1046521"/>
      <c r="AU1046521"/>
      <c r="AV1046521"/>
      <c r="AW1046521"/>
      <c r="AX1046521"/>
      <c r="AY1046521"/>
      <c r="AZ1046521"/>
      <c r="BA1046521"/>
      <c r="BB1046521"/>
      <c r="BC1046521"/>
    </row>
    <row r="1046522" spans="1:55" s="27" customFormat="1" x14ac:dyDescent="0.25">
      <c r="A1046522"/>
      <c r="B1046522"/>
      <c r="C1046522"/>
      <c r="D1046522"/>
      <c r="E1046522"/>
      <c r="F1046522"/>
      <c r="G1046522"/>
      <c r="H1046522" s="10"/>
      <c r="I1046522"/>
      <c r="J1046522" s="46"/>
      <c r="K1046522"/>
      <c r="L1046522"/>
      <c r="M1046522" s="13"/>
      <c r="N1046522" s="13"/>
      <c r="O1046522" s="13"/>
      <c r="P1046522" s="13"/>
      <c r="Q1046522" s="56"/>
      <c r="R1046522" s="56"/>
      <c r="S1046522" s="56"/>
      <c r="AR1046522" s="8"/>
      <c r="AT1046522"/>
      <c r="AU1046522"/>
      <c r="AV1046522"/>
      <c r="AW1046522"/>
      <c r="AX1046522"/>
      <c r="AY1046522"/>
      <c r="AZ1046522"/>
      <c r="BA1046522"/>
      <c r="BB1046522"/>
      <c r="BC1046522"/>
    </row>
    <row r="1046523" spans="1:55" s="27" customFormat="1" x14ac:dyDescent="0.25">
      <c r="A1046523"/>
      <c r="B1046523"/>
      <c r="C1046523"/>
      <c r="D1046523"/>
      <c r="E1046523"/>
      <c r="F1046523"/>
      <c r="G1046523"/>
      <c r="H1046523" s="10"/>
      <c r="I1046523"/>
      <c r="J1046523" s="46"/>
      <c r="K1046523"/>
      <c r="L1046523"/>
      <c r="M1046523" s="13"/>
      <c r="N1046523" s="13"/>
      <c r="O1046523" s="13"/>
      <c r="P1046523" s="13"/>
      <c r="Q1046523" s="56"/>
      <c r="R1046523" s="56"/>
      <c r="S1046523" s="56"/>
      <c r="AR1046523" s="8"/>
      <c r="AT1046523"/>
      <c r="AU1046523"/>
      <c r="AV1046523"/>
      <c r="AW1046523"/>
      <c r="AX1046523"/>
      <c r="AY1046523"/>
      <c r="AZ1046523"/>
      <c r="BA1046523"/>
      <c r="BB1046523"/>
      <c r="BC1046523"/>
    </row>
    <row r="1046524" spans="1:55" s="27" customFormat="1" x14ac:dyDescent="0.25">
      <c r="A1046524"/>
      <c r="B1046524"/>
      <c r="C1046524"/>
      <c r="D1046524"/>
      <c r="E1046524"/>
      <c r="F1046524"/>
      <c r="G1046524"/>
      <c r="H1046524" s="10"/>
      <c r="I1046524"/>
      <c r="J1046524" s="46"/>
      <c r="K1046524"/>
      <c r="L1046524"/>
      <c r="M1046524" s="13"/>
      <c r="N1046524" s="13"/>
      <c r="O1046524" s="13"/>
      <c r="P1046524" s="13"/>
      <c r="Q1046524" s="56"/>
      <c r="R1046524" s="56"/>
      <c r="S1046524" s="56"/>
      <c r="AR1046524" s="8"/>
      <c r="AT1046524"/>
      <c r="AU1046524"/>
      <c r="AV1046524"/>
      <c r="AW1046524"/>
      <c r="AX1046524"/>
      <c r="AY1046524"/>
      <c r="AZ1046524"/>
      <c r="BA1046524"/>
      <c r="BB1046524"/>
      <c r="BC1046524"/>
    </row>
    <row r="1046525" spans="1:55" s="27" customFormat="1" x14ac:dyDescent="0.25">
      <c r="A1046525"/>
      <c r="B1046525"/>
      <c r="C1046525"/>
      <c r="D1046525"/>
      <c r="E1046525"/>
      <c r="F1046525"/>
      <c r="G1046525"/>
      <c r="H1046525" s="10"/>
      <c r="I1046525"/>
      <c r="J1046525" s="46"/>
      <c r="K1046525"/>
      <c r="L1046525"/>
      <c r="M1046525" s="13"/>
      <c r="N1046525" s="13"/>
      <c r="O1046525" s="13"/>
      <c r="P1046525" s="13"/>
      <c r="Q1046525" s="56"/>
      <c r="R1046525" s="56"/>
      <c r="S1046525" s="56"/>
      <c r="AR1046525" s="8"/>
      <c r="AT1046525"/>
      <c r="AU1046525"/>
      <c r="AV1046525"/>
      <c r="AW1046525"/>
      <c r="AX1046525"/>
      <c r="AY1046525"/>
      <c r="AZ1046525"/>
      <c r="BA1046525"/>
      <c r="BB1046525"/>
      <c r="BC1046525"/>
    </row>
    <row r="1046526" spans="1:55" s="27" customFormat="1" x14ac:dyDescent="0.25">
      <c r="A1046526"/>
      <c r="B1046526"/>
      <c r="C1046526"/>
      <c r="D1046526"/>
      <c r="E1046526"/>
      <c r="F1046526"/>
      <c r="G1046526"/>
      <c r="H1046526" s="10"/>
      <c r="I1046526"/>
      <c r="J1046526" s="46"/>
      <c r="K1046526"/>
      <c r="L1046526"/>
      <c r="M1046526" s="13"/>
      <c r="N1046526" s="13"/>
      <c r="O1046526" s="13"/>
      <c r="P1046526" s="13"/>
      <c r="Q1046526" s="56"/>
      <c r="R1046526" s="56"/>
      <c r="S1046526" s="56"/>
      <c r="AR1046526" s="8"/>
      <c r="AT1046526"/>
      <c r="AU1046526"/>
      <c r="AV1046526"/>
      <c r="AW1046526"/>
      <c r="AX1046526"/>
      <c r="AY1046526"/>
      <c r="AZ1046526"/>
      <c r="BA1046526"/>
      <c r="BB1046526"/>
      <c r="BC1046526"/>
    </row>
    <row r="1046527" spans="1:55" s="27" customFormat="1" x14ac:dyDescent="0.25">
      <c r="A1046527"/>
      <c r="B1046527"/>
      <c r="C1046527"/>
      <c r="D1046527"/>
      <c r="E1046527"/>
      <c r="F1046527"/>
      <c r="G1046527"/>
      <c r="H1046527" s="10"/>
      <c r="I1046527"/>
      <c r="J1046527" s="46"/>
      <c r="K1046527"/>
      <c r="L1046527"/>
      <c r="M1046527" s="13"/>
      <c r="N1046527" s="13"/>
      <c r="O1046527" s="13"/>
      <c r="P1046527" s="13"/>
      <c r="Q1046527" s="56"/>
      <c r="R1046527" s="56"/>
      <c r="S1046527" s="56"/>
      <c r="AR1046527" s="8"/>
      <c r="AT1046527"/>
      <c r="AU1046527"/>
      <c r="AV1046527"/>
      <c r="AW1046527"/>
      <c r="AX1046527"/>
      <c r="AY1046527"/>
      <c r="AZ1046527"/>
      <c r="BA1046527"/>
      <c r="BB1046527"/>
      <c r="BC1046527"/>
    </row>
    <row r="1046528" spans="1:55" s="27" customFormat="1" x14ac:dyDescent="0.25">
      <c r="A1046528"/>
      <c r="B1046528"/>
      <c r="C1046528"/>
      <c r="D1046528"/>
      <c r="E1046528"/>
      <c r="F1046528"/>
      <c r="G1046528"/>
      <c r="H1046528" s="10"/>
      <c r="I1046528"/>
      <c r="J1046528" s="46"/>
      <c r="K1046528"/>
      <c r="L1046528"/>
      <c r="M1046528" s="13"/>
      <c r="N1046528" s="13"/>
      <c r="O1046528" s="13"/>
      <c r="P1046528" s="13"/>
      <c r="Q1046528" s="56"/>
      <c r="R1046528" s="56"/>
      <c r="S1046528" s="56"/>
      <c r="AR1046528" s="8"/>
      <c r="AT1046528"/>
      <c r="AU1046528"/>
      <c r="AV1046528"/>
      <c r="AW1046528"/>
      <c r="AX1046528"/>
      <c r="AY1046528"/>
      <c r="AZ1046528"/>
      <c r="BA1046528"/>
      <c r="BB1046528"/>
      <c r="BC1046528"/>
    </row>
    <row r="1046529" spans="1:55" s="27" customFormat="1" x14ac:dyDescent="0.25">
      <c r="A1046529"/>
      <c r="B1046529"/>
      <c r="C1046529"/>
      <c r="D1046529"/>
      <c r="E1046529"/>
      <c r="F1046529"/>
      <c r="G1046529"/>
      <c r="H1046529" s="10"/>
      <c r="I1046529"/>
      <c r="J1046529" s="46"/>
      <c r="K1046529"/>
      <c r="L1046529"/>
      <c r="M1046529" s="13"/>
      <c r="N1046529" s="13"/>
      <c r="O1046529" s="13"/>
      <c r="P1046529" s="13"/>
      <c r="Q1046529" s="56"/>
      <c r="R1046529" s="56"/>
      <c r="S1046529" s="56"/>
      <c r="AR1046529" s="8"/>
      <c r="AT1046529"/>
      <c r="AU1046529"/>
      <c r="AV1046529"/>
      <c r="AW1046529"/>
      <c r="AX1046529"/>
      <c r="AY1046529"/>
      <c r="AZ1046529"/>
      <c r="BA1046529"/>
      <c r="BB1046529"/>
      <c r="BC1046529"/>
    </row>
    <row r="1046530" spans="1:55" s="27" customFormat="1" x14ac:dyDescent="0.25">
      <c r="A1046530"/>
      <c r="B1046530"/>
      <c r="C1046530"/>
      <c r="D1046530"/>
      <c r="E1046530"/>
      <c r="F1046530"/>
      <c r="G1046530"/>
      <c r="H1046530" s="10"/>
      <c r="I1046530"/>
      <c r="J1046530" s="46"/>
      <c r="K1046530"/>
      <c r="L1046530"/>
      <c r="M1046530" s="13"/>
      <c r="N1046530" s="13"/>
      <c r="O1046530" s="13"/>
      <c r="P1046530" s="13"/>
      <c r="Q1046530" s="56"/>
      <c r="R1046530" s="56"/>
      <c r="S1046530" s="56"/>
      <c r="AR1046530" s="8"/>
      <c r="AT1046530"/>
      <c r="AU1046530"/>
      <c r="AV1046530"/>
      <c r="AW1046530"/>
      <c r="AX1046530"/>
      <c r="AY1046530"/>
      <c r="AZ1046530"/>
      <c r="BA1046530"/>
      <c r="BB1046530"/>
      <c r="BC1046530"/>
    </row>
    <row r="1046531" spans="1:55" s="27" customFormat="1" x14ac:dyDescent="0.25">
      <c r="A1046531"/>
      <c r="B1046531"/>
      <c r="C1046531"/>
      <c r="D1046531"/>
      <c r="E1046531"/>
      <c r="F1046531"/>
      <c r="G1046531"/>
      <c r="H1046531" s="10"/>
      <c r="I1046531"/>
      <c r="J1046531" s="46"/>
      <c r="K1046531"/>
      <c r="L1046531"/>
      <c r="M1046531" s="13"/>
      <c r="N1046531" s="13"/>
      <c r="O1046531" s="13"/>
      <c r="P1046531" s="13"/>
      <c r="Q1046531" s="56"/>
      <c r="R1046531" s="56"/>
      <c r="S1046531" s="56"/>
      <c r="AR1046531" s="8"/>
      <c r="AT1046531"/>
      <c r="AU1046531"/>
      <c r="AV1046531"/>
      <c r="AW1046531"/>
      <c r="AX1046531"/>
      <c r="AY1046531"/>
      <c r="AZ1046531"/>
      <c r="BA1046531"/>
      <c r="BB1046531"/>
      <c r="BC1046531"/>
    </row>
    <row r="1046532" spans="1:55" s="27" customFormat="1" x14ac:dyDescent="0.25">
      <c r="A1046532"/>
      <c r="B1046532"/>
      <c r="C1046532"/>
      <c r="D1046532"/>
      <c r="E1046532"/>
      <c r="F1046532"/>
      <c r="G1046532"/>
      <c r="H1046532" s="10"/>
      <c r="I1046532"/>
      <c r="J1046532" s="46"/>
      <c r="K1046532"/>
      <c r="L1046532"/>
      <c r="M1046532" s="13"/>
      <c r="N1046532" s="13"/>
      <c r="O1046532" s="13"/>
      <c r="P1046532" s="13"/>
      <c r="Q1046532" s="56"/>
      <c r="R1046532" s="56"/>
      <c r="S1046532" s="56"/>
      <c r="AR1046532" s="8"/>
      <c r="AT1046532"/>
      <c r="AU1046532"/>
      <c r="AV1046532"/>
      <c r="AW1046532"/>
      <c r="AX1046532"/>
      <c r="AY1046532"/>
      <c r="AZ1046532"/>
      <c r="BA1046532"/>
      <c r="BB1046532"/>
      <c r="BC1046532"/>
    </row>
    <row r="1046533" spans="1:55" s="27" customFormat="1" x14ac:dyDescent="0.25">
      <c r="A1046533"/>
      <c r="B1046533"/>
      <c r="C1046533"/>
      <c r="D1046533"/>
      <c r="E1046533"/>
      <c r="F1046533"/>
      <c r="G1046533"/>
      <c r="H1046533" s="10"/>
      <c r="I1046533"/>
      <c r="J1046533" s="46"/>
      <c r="K1046533"/>
      <c r="L1046533"/>
      <c r="M1046533" s="13"/>
      <c r="N1046533" s="13"/>
      <c r="O1046533" s="13"/>
      <c r="P1046533" s="13"/>
      <c r="Q1046533" s="56"/>
      <c r="R1046533" s="56"/>
      <c r="S1046533" s="56"/>
      <c r="AR1046533" s="8"/>
      <c r="AT1046533"/>
      <c r="AU1046533"/>
      <c r="AV1046533"/>
      <c r="AW1046533"/>
      <c r="AX1046533"/>
      <c r="AY1046533"/>
      <c r="AZ1046533"/>
      <c r="BA1046533"/>
      <c r="BB1046533"/>
      <c r="BC1046533"/>
    </row>
    <row r="1046534" spans="1:55" s="27" customFormat="1" x14ac:dyDescent="0.25">
      <c r="A1046534"/>
      <c r="B1046534"/>
      <c r="C1046534"/>
      <c r="D1046534"/>
      <c r="E1046534"/>
      <c r="F1046534"/>
      <c r="G1046534"/>
      <c r="H1046534" s="10"/>
      <c r="I1046534"/>
      <c r="J1046534" s="46"/>
      <c r="K1046534"/>
      <c r="L1046534"/>
      <c r="M1046534" s="13"/>
      <c r="N1046534" s="13"/>
      <c r="O1046534" s="13"/>
      <c r="P1046534" s="13"/>
      <c r="Q1046534" s="56"/>
      <c r="R1046534" s="56"/>
      <c r="S1046534" s="56"/>
      <c r="AR1046534" s="8"/>
      <c r="AT1046534"/>
      <c r="AU1046534"/>
      <c r="AV1046534"/>
      <c r="AW1046534"/>
      <c r="AX1046534"/>
      <c r="AY1046534"/>
      <c r="AZ1046534"/>
      <c r="BA1046534"/>
      <c r="BB1046534"/>
      <c r="BC1046534"/>
    </row>
    <row r="1046535" spans="1:55" s="27" customFormat="1" x14ac:dyDescent="0.25">
      <c r="A1046535"/>
      <c r="B1046535"/>
      <c r="C1046535"/>
      <c r="D1046535"/>
      <c r="E1046535"/>
      <c r="F1046535"/>
      <c r="G1046535"/>
      <c r="H1046535" s="10"/>
      <c r="I1046535"/>
      <c r="J1046535" s="46"/>
      <c r="K1046535"/>
      <c r="L1046535"/>
      <c r="M1046535" s="13"/>
      <c r="N1046535" s="13"/>
      <c r="O1046535" s="13"/>
      <c r="P1046535" s="13"/>
      <c r="Q1046535" s="56"/>
      <c r="R1046535" s="56"/>
      <c r="S1046535" s="56"/>
      <c r="AR1046535" s="8"/>
      <c r="AT1046535"/>
      <c r="AU1046535"/>
      <c r="AV1046535"/>
      <c r="AW1046535"/>
      <c r="AX1046535"/>
      <c r="AY1046535"/>
      <c r="AZ1046535"/>
      <c r="BA1046535"/>
      <c r="BB1046535"/>
      <c r="BC1046535"/>
    </row>
    <row r="1046536" spans="1:55" s="27" customFormat="1" x14ac:dyDescent="0.25">
      <c r="A1046536"/>
      <c r="B1046536"/>
      <c r="C1046536"/>
      <c r="D1046536"/>
      <c r="E1046536"/>
      <c r="F1046536"/>
      <c r="G1046536"/>
      <c r="H1046536" s="10"/>
      <c r="I1046536"/>
      <c r="J1046536" s="46"/>
      <c r="K1046536"/>
      <c r="L1046536"/>
      <c r="M1046536" s="13"/>
      <c r="N1046536" s="13"/>
      <c r="O1046536" s="13"/>
      <c r="P1046536" s="13"/>
      <c r="Q1046536" s="56"/>
      <c r="R1046536" s="56"/>
      <c r="S1046536" s="56"/>
      <c r="AR1046536" s="8"/>
      <c r="AT1046536"/>
      <c r="AU1046536"/>
      <c r="AV1046536"/>
      <c r="AW1046536"/>
      <c r="AX1046536"/>
      <c r="AY1046536"/>
      <c r="AZ1046536"/>
      <c r="BA1046536"/>
      <c r="BB1046536"/>
      <c r="BC1046536"/>
    </row>
    <row r="1046537" spans="1:55" s="27" customFormat="1" x14ac:dyDescent="0.25">
      <c r="A1046537"/>
      <c r="B1046537"/>
      <c r="C1046537"/>
      <c r="D1046537"/>
      <c r="E1046537"/>
      <c r="F1046537"/>
      <c r="G1046537"/>
      <c r="H1046537" s="10"/>
      <c r="I1046537"/>
      <c r="J1046537" s="46"/>
      <c r="K1046537"/>
      <c r="L1046537"/>
      <c r="M1046537" s="13"/>
      <c r="N1046537" s="13"/>
      <c r="O1046537" s="13"/>
      <c r="P1046537" s="13"/>
      <c r="Q1046537" s="56"/>
      <c r="R1046537" s="56"/>
      <c r="S1046537" s="56"/>
      <c r="AR1046537" s="8"/>
      <c r="AT1046537"/>
      <c r="AU1046537"/>
      <c r="AV1046537"/>
      <c r="AW1046537"/>
      <c r="AX1046537"/>
      <c r="AY1046537"/>
      <c r="AZ1046537"/>
      <c r="BA1046537"/>
      <c r="BB1046537"/>
      <c r="BC1046537"/>
    </row>
    <row r="1046538" spans="1:55" s="27" customFormat="1" x14ac:dyDescent="0.25">
      <c r="A1046538"/>
      <c r="B1046538"/>
      <c r="C1046538"/>
      <c r="D1046538"/>
      <c r="E1046538"/>
      <c r="F1046538"/>
      <c r="G1046538"/>
      <c r="H1046538" s="10"/>
      <c r="I1046538"/>
      <c r="J1046538" s="46"/>
      <c r="K1046538"/>
      <c r="L1046538"/>
      <c r="M1046538" s="13"/>
      <c r="N1046538" s="13"/>
      <c r="O1046538" s="13"/>
      <c r="P1046538" s="13"/>
      <c r="Q1046538" s="56"/>
      <c r="R1046538" s="56"/>
      <c r="S1046538" s="56"/>
      <c r="AR1046538" s="8"/>
      <c r="AT1046538"/>
      <c r="AU1046538"/>
      <c r="AV1046538"/>
      <c r="AW1046538"/>
      <c r="AX1046538"/>
      <c r="AY1046538"/>
      <c r="AZ1046538"/>
      <c r="BA1046538"/>
      <c r="BB1046538"/>
      <c r="BC1046538"/>
    </row>
    <row r="1046539" spans="1:55" s="27" customFormat="1" x14ac:dyDescent="0.25">
      <c r="A1046539"/>
      <c r="B1046539"/>
      <c r="C1046539"/>
      <c r="D1046539"/>
      <c r="E1046539"/>
      <c r="F1046539"/>
      <c r="G1046539"/>
      <c r="H1046539" s="10"/>
      <c r="I1046539"/>
      <c r="J1046539" s="46"/>
      <c r="K1046539"/>
      <c r="L1046539"/>
      <c r="M1046539" s="13"/>
      <c r="N1046539" s="13"/>
      <c r="O1046539" s="13"/>
      <c r="P1046539" s="13"/>
      <c r="Q1046539" s="56"/>
      <c r="R1046539" s="56"/>
      <c r="S1046539" s="56"/>
      <c r="AR1046539" s="8"/>
      <c r="AT1046539"/>
      <c r="AU1046539"/>
      <c r="AV1046539"/>
      <c r="AW1046539"/>
      <c r="AX1046539"/>
      <c r="AY1046539"/>
      <c r="AZ1046539"/>
      <c r="BA1046539"/>
      <c r="BB1046539"/>
      <c r="BC1046539"/>
    </row>
    <row r="1046540" spans="1:55" s="27" customFormat="1" x14ac:dyDescent="0.25">
      <c r="A1046540"/>
      <c r="B1046540"/>
      <c r="C1046540"/>
      <c r="D1046540"/>
      <c r="E1046540"/>
      <c r="F1046540"/>
      <c r="G1046540"/>
      <c r="H1046540" s="10"/>
      <c r="I1046540"/>
      <c r="J1046540" s="46"/>
      <c r="K1046540"/>
      <c r="L1046540"/>
      <c r="M1046540" s="13"/>
      <c r="N1046540" s="13"/>
      <c r="O1046540" s="13"/>
      <c r="P1046540" s="13"/>
      <c r="Q1046540" s="56"/>
      <c r="R1046540" s="56"/>
      <c r="S1046540" s="56"/>
      <c r="AR1046540" s="8"/>
      <c r="AT1046540"/>
      <c r="AU1046540"/>
      <c r="AV1046540"/>
      <c r="AW1046540"/>
      <c r="AX1046540"/>
      <c r="AY1046540"/>
      <c r="AZ1046540"/>
      <c r="BA1046540"/>
      <c r="BB1046540"/>
      <c r="BC1046540"/>
    </row>
    <row r="1046541" spans="1:55" s="27" customFormat="1" x14ac:dyDescent="0.25">
      <c r="A1046541"/>
      <c r="B1046541"/>
      <c r="C1046541"/>
      <c r="D1046541"/>
      <c r="E1046541"/>
      <c r="F1046541"/>
      <c r="G1046541"/>
      <c r="H1046541" s="10"/>
      <c r="I1046541"/>
      <c r="J1046541" s="46"/>
      <c r="K1046541"/>
      <c r="L1046541"/>
      <c r="M1046541" s="13"/>
      <c r="N1046541" s="13"/>
      <c r="O1046541" s="13"/>
      <c r="P1046541" s="13"/>
      <c r="Q1046541" s="56"/>
      <c r="R1046541" s="56"/>
      <c r="S1046541" s="56"/>
      <c r="AR1046541" s="8"/>
      <c r="AT1046541"/>
      <c r="AU1046541"/>
      <c r="AV1046541"/>
      <c r="AW1046541"/>
      <c r="AX1046541"/>
      <c r="AY1046541"/>
      <c r="AZ1046541"/>
      <c r="BA1046541"/>
      <c r="BB1046541"/>
      <c r="BC1046541"/>
    </row>
    <row r="1046542" spans="1:55" s="27" customFormat="1" x14ac:dyDescent="0.25">
      <c r="A1046542"/>
      <c r="B1046542"/>
      <c r="C1046542"/>
      <c r="D1046542"/>
      <c r="E1046542"/>
      <c r="F1046542"/>
      <c r="G1046542"/>
      <c r="H1046542" s="10"/>
      <c r="I1046542"/>
      <c r="J1046542" s="46"/>
      <c r="K1046542"/>
      <c r="L1046542"/>
      <c r="M1046542" s="13"/>
      <c r="N1046542" s="13"/>
      <c r="O1046542" s="13"/>
      <c r="P1046542" s="13"/>
      <c r="Q1046542" s="56"/>
      <c r="R1046542" s="56"/>
      <c r="S1046542" s="56"/>
      <c r="AR1046542" s="8"/>
      <c r="AT1046542"/>
      <c r="AU1046542"/>
      <c r="AV1046542"/>
      <c r="AW1046542"/>
      <c r="AX1046542"/>
      <c r="AY1046542"/>
      <c r="AZ1046542"/>
      <c r="BA1046542"/>
      <c r="BB1046542"/>
      <c r="BC1046542"/>
    </row>
    <row r="1046543" spans="1:55" s="27" customFormat="1" x14ac:dyDescent="0.25">
      <c r="A1046543"/>
      <c r="B1046543"/>
      <c r="C1046543"/>
      <c r="D1046543"/>
      <c r="E1046543"/>
      <c r="F1046543"/>
      <c r="G1046543"/>
      <c r="H1046543" s="10"/>
      <c r="I1046543"/>
      <c r="J1046543" s="46"/>
      <c r="K1046543"/>
      <c r="L1046543"/>
      <c r="M1046543" s="13"/>
      <c r="N1046543" s="13"/>
      <c r="O1046543" s="13"/>
      <c r="P1046543" s="13"/>
      <c r="Q1046543" s="56"/>
      <c r="R1046543" s="56"/>
      <c r="S1046543" s="56"/>
      <c r="AR1046543" s="8"/>
      <c r="AT1046543"/>
      <c r="AU1046543"/>
      <c r="AV1046543"/>
      <c r="AW1046543"/>
      <c r="AX1046543"/>
      <c r="AY1046543"/>
      <c r="AZ1046543"/>
      <c r="BA1046543"/>
      <c r="BB1046543"/>
      <c r="BC1046543"/>
    </row>
    <row r="1046544" spans="1:55" s="27" customFormat="1" x14ac:dyDescent="0.25">
      <c r="A1046544"/>
      <c r="B1046544"/>
      <c r="C1046544"/>
      <c r="D1046544"/>
      <c r="E1046544"/>
      <c r="F1046544"/>
      <c r="G1046544"/>
      <c r="H1046544" s="10"/>
      <c r="I1046544"/>
      <c r="J1046544" s="46"/>
      <c r="K1046544"/>
      <c r="L1046544"/>
      <c r="M1046544" s="13"/>
      <c r="N1046544" s="13"/>
      <c r="O1046544" s="13"/>
      <c r="P1046544" s="13"/>
      <c r="Q1046544" s="56"/>
      <c r="R1046544" s="56"/>
      <c r="S1046544" s="56"/>
      <c r="AR1046544" s="8"/>
      <c r="AT1046544"/>
      <c r="AU1046544"/>
      <c r="AV1046544"/>
      <c r="AW1046544"/>
      <c r="AX1046544"/>
      <c r="AY1046544"/>
      <c r="AZ1046544"/>
      <c r="BA1046544"/>
      <c r="BB1046544"/>
      <c r="BC1046544"/>
    </row>
    <row r="1046545" spans="1:55" s="27" customFormat="1" x14ac:dyDescent="0.25">
      <c r="A1046545"/>
      <c r="B1046545"/>
      <c r="C1046545"/>
      <c r="D1046545"/>
      <c r="E1046545"/>
      <c r="F1046545"/>
      <c r="G1046545"/>
      <c r="H1046545" s="10"/>
      <c r="I1046545"/>
      <c r="J1046545" s="46"/>
      <c r="K1046545"/>
      <c r="L1046545"/>
      <c r="M1046545" s="13"/>
      <c r="N1046545" s="13"/>
      <c r="O1046545" s="13"/>
      <c r="P1046545" s="13"/>
      <c r="Q1046545" s="56"/>
      <c r="R1046545" s="56"/>
      <c r="S1046545" s="56"/>
      <c r="AR1046545" s="8"/>
      <c r="AT1046545"/>
      <c r="AU1046545"/>
      <c r="AV1046545"/>
      <c r="AW1046545"/>
      <c r="AX1046545"/>
      <c r="AY1046545"/>
      <c r="AZ1046545"/>
      <c r="BA1046545"/>
      <c r="BB1046545"/>
      <c r="BC1046545"/>
    </row>
    <row r="1046546" spans="1:55" s="27" customFormat="1" x14ac:dyDescent="0.25">
      <c r="A1046546"/>
      <c r="B1046546"/>
      <c r="C1046546"/>
      <c r="D1046546"/>
      <c r="E1046546"/>
      <c r="F1046546"/>
      <c r="G1046546"/>
      <c r="H1046546" s="10"/>
      <c r="I1046546"/>
      <c r="J1046546" s="46"/>
      <c r="K1046546"/>
      <c r="L1046546"/>
      <c r="M1046546" s="13"/>
      <c r="N1046546" s="13"/>
      <c r="O1046546" s="13"/>
      <c r="P1046546" s="13"/>
      <c r="Q1046546" s="56"/>
      <c r="R1046546" s="56"/>
      <c r="S1046546" s="56"/>
      <c r="AR1046546" s="8"/>
      <c r="AT1046546"/>
      <c r="AU1046546"/>
      <c r="AV1046546"/>
      <c r="AW1046546"/>
      <c r="AX1046546"/>
      <c r="AY1046546"/>
      <c r="AZ1046546"/>
      <c r="BA1046546"/>
      <c r="BB1046546"/>
      <c r="BC1046546"/>
    </row>
    <row r="1046547" spans="1:55" s="27" customFormat="1" x14ac:dyDescent="0.25">
      <c r="A1046547"/>
      <c r="B1046547"/>
      <c r="C1046547"/>
      <c r="D1046547"/>
      <c r="E1046547"/>
      <c r="F1046547"/>
      <c r="G1046547"/>
      <c r="H1046547" s="10"/>
      <c r="I1046547"/>
      <c r="J1046547" s="46"/>
      <c r="K1046547"/>
      <c r="L1046547"/>
      <c r="M1046547" s="13"/>
      <c r="N1046547" s="13"/>
      <c r="O1046547" s="13"/>
      <c r="P1046547" s="13"/>
      <c r="Q1046547" s="56"/>
      <c r="R1046547" s="56"/>
      <c r="S1046547" s="56"/>
      <c r="AR1046547" s="8"/>
      <c r="AT1046547"/>
      <c r="AU1046547"/>
      <c r="AV1046547"/>
      <c r="AW1046547"/>
      <c r="AX1046547"/>
      <c r="AY1046547"/>
      <c r="AZ1046547"/>
      <c r="BA1046547"/>
      <c r="BB1046547"/>
      <c r="BC1046547"/>
    </row>
    <row r="1046548" spans="1:55" s="27" customFormat="1" x14ac:dyDescent="0.25">
      <c r="A1046548"/>
      <c r="B1046548"/>
      <c r="C1046548"/>
      <c r="D1046548"/>
      <c r="E1046548"/>
      <c r="F1046548"/>
      <c r="G1046548"/>
      <c r="H1046548" s="10"/>
      <c r="I1046548"/>
      <c r="J1046548" s="46"/>
      <c r="K1046548"/>
      <c r="L1046548"/>
      <c r="M1046548" s="13"/>
      <c r="N1046548" s="13"/>
      <c r="O1046548" s="13"/>
      <c r="P1046548" s="13"/>
      <c r="Q1046548" s="56"/>
      <c r="R1046548" s="56"/>
      <c r="S1046548" s="56"/>
      <c r="AR1046548" s="8"/>
      <c r="AT1046548"/>
      <c r="AU1046548"/>
      <c r="AV1046548"/>
      <c r="AW1046548"/>
      <c r="AX1046548"/>
      <c r="AY1046548"/>
      <c r="AZ1046548"/>
      <c r="BA1046548"/>
      <c r="BB1046548"/>
      <c r="BC1046548"/>
    </row>
    <row r="1046549" spans="1:55" s="27" customFormat="1" x14ac:dyDescent="0.25">
      <c r="A1046549"/>
      <c r="B1046549"/>
      <c r="C1046549"/>
      <c r="D1046549"/>
      <c r="E1046549"/>
      <c r="F1046549"/>
      <c r="G1046549"/>
      <c r="H1046549" s="10"/>
      <c r="I1046549"/>
      <c r="J1046549" s="46"/>
      <c r="K1046549"/>
      <c r="L1046549"/>
      <c r="M1046549" s="13"/>
      <c r="N1046549" s="13"/>
      <c r="O1046549" s="13"/>
      <c r="P1046549" s="13"/>
      <c r="Q1046549" s="56"/>
      <c r="R1046549" s="56"/>
      <c r="S1046549" s="56"/>
      <c r="AR1046549" s="8"/>
      <c r="AT1046549"/>
      <c r="AU1046549"/>
      <c r="AV1046549"/>
      <c r="AW1046549"/>
      <c r="AX1046549"/>
      <c r="AY1046549"/>
      <c r="AZ1046549"/>
      <c r="BA1046549"/>
      <c r="BB1046549"/>
      <c r="BC1046549"/>
    </row>
    <row r="1046550" spans="1:55" s="27" customFormat="1" x14ac:dyDescent="0.25">
      <c r="A1046550"/>
      <c r="B1046550"/>
      <c r="C1046550"/>
      <c r="D1046550"/>
      <c r="E1046550"/>
      <c r="F1046550"/>
      <c r="G1046550"/>
      <c r="H1046550" s="10"/>
      <c r="I1046550"/>
      <c r="J1046550" s="46"/>
      <c r="K1046550"/>
      <c r="L1046550"/>
      <c r="M1046550" s="13"/>
      <c r="N1046550" s="13"/>
      <c r="O1046550" s="13"/>
      <c r="P1046550" s="13"/>
      <c r="Q1046550" s="56"/>
      <c r="R1046550" s="56"/>
      <c r="S1046550" s="56"/>
      <c r="AR1046550" s="8"/>
      <c r="AT1046550"/>
      <c r="AU1046550"/>
      <c r="AV1046550"/>
      <c r="AW1046550"/>
      <c r="AX1046550"/>
      <c r="AY1046550"/>
      <c r="AZ1046550"/>
      <c r="BA1046550"/>
      <c r="BB1046550"/>
      <c r="BC1046550"/>
    </row>
    <row r="1046551" spans="1:55" s="27" customFormat="1" x14ac:dyDescent="0.25">
      <c r="A1046551"/>
      <c r="B1046551"/>
      <c r="C1046551"/>
      <c r="D1046551"/>
      <c r="E1046551"/>
      <c r="F1046551"/>
      <c r="G1046551"/>
      <c r="H1046551" s="10"/>
      <c r="I1046551"/>
      <c r="J1046551" s="46"/>
      <c r="K1046551"/>
      <c r="L1046551"/>
      <c r="M1046551" s="13"/>
      <c r="N1046551" s="13"/>
      <c r="O1046551" s="13"/>
      <c r="P1046551" s="13"/>
      <c r="Q1046551" s="56"/>
      <c r="R1046551" s="56"/>
      <c r="S1046551" s="56"/>
      <c r="AR1046551" s="8"/>
      <c r="AT1046551"/>
      <c r="AU1046551"/>
      <c r="AV1046551"/>
      <c r="AW1046551"/>
      <c r="AX1046551"/>
      <c r="AY1046551"/>
      <c r="AZ1046551"/>
      <c r="BA1046551"/>
      <c r="BB1046551"/>
      <c r="BC1046551"/>
    </row>
    <row r="1046552" spans="1:55" s="27" customFormat="1" x14ac:dyDescent="0.25">
      <c r="A1046552"/>
      <c r="B1046552"/>
      <c r="C1046552"/>
      <c r="D1046552"/>
      <c r="E1046552"/>
      <c r="F1046552"/>
      <c r="G1046552"/>
      <c r="H1046552" s="10"/>
      <c r="I1046552"/>
      <c r="J1046552" s="46"/>
      <c r="K1046552"/>
      <c r="L1046552"/>
      <c r="M1046552" s="13"/>
      <c r="N1046552" s="13"/>
      <c r="O1046552" s="13"/>
      <c r="P1046552" s="13"/>
      <c r="Q1046552" s="56"/>
      <c r="R1046552" s="56"/>
      <c r="S1046552" s="56"/>
      <c r="AR1046552" s="8"/>
      <c r="AT1046552"/>
      <c r="AU1046552"/>
      <c r="AV1046552"/>
      <c r="AW1046552"/>
      <c r="AX1046552"/>
      <c r="AY1046552"/>
      <c r="AZ1046552"/>
      <c r="BA1046552"/>
      <c r="BB1046552"/>
      <c r="BC1046552"/>
    </row>
    <row r="1046553" spans="1:55" s="27" customFormat="1" x14ac:dyDescent="0.25">
      <c r="A1046553"/>
      <c r="B1046553"/>
      <c r="C1046553"/>
      <c r="D1046553"/>
      <c r="E1046553"/>
      <c r="F1046553"/>
      <c r="G1046553"/>
      <c r="H1046553" s="10"/>
      <c r="I1046553"/>
      <c r="J1046553" s="46"/>
      <c r="K1046553"/>
      <c r="L1046553"/>
      <c r="M1046553" s="13"/>
      <c r="N1046553" s="13"/>
      <c r="O1046553" s="13"/>
      <c r="P1046553" s="13"/>
      <c r="Q1046553" s="56"/>
      <c r="R1046553" s="56"/>
      <c r="S1046553" s="56"/>
      <c r="AR1046553" s="8"/>
      <c r="AT1046553"/>
      <c r="AU1046553"/>
      <c r="AV1046553"/>
      <c r="AW1046553"/>
      <c r="AX1046553"/>
      <c r="AY1046553"/>
      <c r="AZ1046553"/>
      <c r="BA1046553"/>
      <c r="BB1046553"/>
      <c r="BC1046553"/>
    </row>
    <row r="1046554" spans="1:55" s="27" customFormat="1" x14ac:dyDescent="0.25">
      <c r="A1046554"/>
      <c r="B1046554"/>
      <c r="C1046554"/>
      <c r="D1046554"/>
      <c r="E1046554"/>
      <c r="F1046554"/>
      <c r="G1046554"/>
      <c r="H1046554" s="10"/>
      <c r="I1046554"/>
      <c r="J1046554" s="46"/>
      <c r="K1046554"/>
      <c r="L1046554"/>
      <c r="M1046554" s="13"/>
      <c r="N1046554" s="13"/>
      <c r="O1046554" s="13"/>
      <c r="P1046554" s="13"/>
      <c r="Q1046554" s="56"/>
      <c r="R1046554" s="56"/>
      <c r="S1046554" s="56"/>
      <c r="AR1046554" s="8"/>
      <c r="AT1046554"/>
      <c r="AU1046554"/>
      <c r="AV1046554"/>
      <c r="AW1046554"/>
      <c r="AX1046554"/>
      <c r="AY1046554"/>
      <c r="AZ1046554"/>
      <c r="BA1046554"/>
      <c r="BB1046554"/>
      <c r="BC1046554"/>
    </row>
    <row r="1046555" spans="1:55" s="27" customFormat="1" x14ac:dyDescent="0.25">
      <c r="A1046555"/>
      <c r="B1046555"/>
      <c r="C1046555"/>
      <c r="D1046555"/>
      <c r="E1046555"/>
      <c r="F1046555"/>
      <c r="G1046555"/>
      <c r="H1046555" s="10"/>
      <c r="I1046555"/>
      <c r="J1046555" s="46"/>
      <c r="K1046555"/>
      <c r="L1046555"/>
      <c r="M1046555" s="13"/>
      <c r="N1046555" s="13"/>
      <c r="O1046555" s="13"/>
      <c r="P1046555" s="13"/>
      <c r="Q1046555" s="56"/>
      <c r="R1046555" s="56"/>
      <c r="S1046555" s="56"/>
      <c r="AR1046555" s="8"/>
      <c r="AT1046555"/>
      <c r="AU1046555"/>
      <c r="AV1046555"/>
      <c r="AW1046555"/>
      <c r="AX1046555"/>
      <c r="AY1046555"/>
      <c r="AZ1046555"/>
      <c r="BA1046555"/>
      <c r="BB1046555"/>
      <c r="BC1046555"/>
    </row>
    <row r="1046556" spans="1:55" s="27" customFormat="1" x14ac:dyDescent="0.25">
      <c r="A1046556"/>
      <c r="B1046556"/>
      <c r="C1046556"/>
      <c r="D1046556"/>
      <c r="E1046556"/>
      <c r="F1046556"/>
      <c r="G1046556"/>
      <c r="H1046556" s="10"/>
      <c r="I1046556"/>
      <c r="J1046556" s="46"/>
      <c r="K1046556"/>
      <c r="L1046556"/>
      <c r="M1046556" s="13"/>
      <c r="N1046556" s="13"/>
      <c r="O1046556" s="13"/>
      <c r="P1046556" s="13"/>
      <c r="Q1046556" s="56"/>
      <c r="R1046556" s="56"/>
      <c r="S1046556" s="56"/>
      <c r="AR1046556" s="8"/>
      <c r="AT1046556"/>
      <c r="AU1046556"/>
      <c r="AV1046556"/>
      <c r="AW1046556"/>
      <c r="AX1046556"/>
      <c r="AY1046556"/>
      <c r="AZ1046556"/>
      <c r="BA1046556"/>
      <c r="BB1046556"/>
      <c r="BC1046556"/>
    </row>
    <row r="1046557" spans="1:55" s="27" customFormat="1" x14ac:dyDescent="0.25">
      <c r="A1046557"/>
      <c r="B1046557"/>
      <c r="C1046557"/>
      <c r="D1046557"/>
      <c r="E1046557"/>
      <c r="F1046557"/>
      <c r="G1046557"/>
      <c r="H1046557" s="10"/>
      <c r="I1046557"/>
      <c r="J1046557" s="46"/>
      <c r="K1046557"/>
      <c r="L1046557"/>
      <c r="M1046557" s="13"/>
      <c r="N1046557" s="13"/>
      <c r="O1046557" s="13"/>
      <c r="P1046557" s="13"/>
      <c r="Q1046557" s="56"/>
      <c r="R1046557" s="56"/>
      <c r="S1046557" s="56"/>
      <c r="AR1046557" s="8"/>
      <c r="AT1046557"/>
      <c r="AU1046557"/>
      <c r="AV1046557"/>
      <c r="AW1046557"/>
      <c r="AX1046557"/>
      <c r="AY1046557"/>
      <c r="AZ1046557"/>
      <c r="BA1046557"/>
      <c r="BB1046557"/>
      <c r="BC1046557"/>
    </row>
    <row r="1046558" spans="1:55" s="27" customFormat="1" x14ac:dyDescent="0.25">
      <c r="A1046558"/>
      <c r="B1046558"/>
      <c r="C1046558"/>
      <c r="D1046558"/>
      <c r="E1046558"/>
      <c r="F1046558"/>
      <c r="G1046558"/>
      <c r="H1046558" s="10"/>
      <c r="I1046558"/>
      <c r="J1046558" s="46"/>
      <c r="K1046558"/>
      <c r="L1046558"/>
      <c r="M1046558" s="13"/>
      <c r="N1046558" s="13"/>
      <c r="O1046558" s="13"/>
      <c r="P1046558" s="13"/>
      <c r="Q1046558" s="56"/>
      <c r="R1046558" s="56"/>
      <c r="S1046558" s="56"/>
      <c r="AR1046558" s="8"/>
      <c r="AT1046558"/>
      <c r="AU1046558"/>
      <c r="AV1046558"/>
      <c r="AW1046558"/>
      <c r="AX1046558"/>
      <c r="AY1046558"/>
      <c r="AZ1046558"/>
      <c r="BA1046558"/>
      <c r="BB1046558"/>
      <c r="BC1046558"/>
    </row>
    <row r="1046559" spans="1:55" s="27" customFormat="1" x14ac:dyDescent="0.25">
      <c r="A1046559"/>
      <c r="B1046559"/>
      <c r="C1046559"/>
      <c r="D1046559"/>
      <c r="E1046559"/>
      <c r="F1046559"/>
      <c r="G1046559"/>
      <c r="H1046559" s="10"/>
      <c r="I1046559"/>
      <c r="J1046559" s="46"/>
      <c r="K1046559"/>
      <c r="L1046559"/>
      <c r="M1046559" s="13"/>
      <c r="N1046559" s="13"/>
      <c r="O1046559" s="13"/>
      <c r="P1046559" s="13"/>
      <c r="Q1046559" s="56"/>
      <c r="R1046559" s="56"/>
      <c r="S1046559" s="56"/>
      <c r="AR1046559" s="8"/>
      <c r="AT1046559"/>
      <c r="AU1046559"/>
      <c r="AV1046559"/>
      <c r="AW1046559"/>
      <c r="AX1046559"/>
      <c r="AY1046559"/>
      <c r="AZ1046559"/>
      <c r="BA1046559"/>
      <c r="BB1046559"/>
      <c r="BC1046559"/>
    </row>
    <row r="1046560" spans="1:55" s="27" customFormat="1" x14ac:dyDescent="0.25">
      <c r="A1046560"/>
      <c r="B1046560"/>
      <c r="C1046560"/>
      <c r="D1046560"/>
      <c r="E1046560"/>
      <c r="F1046560"/>
      <c r="G1046560"/>
      <c r="H1046560" s="10"/>
      <c r="I1046560"/>
      <c r="J1046560" s="46"/>
      <c r="K1046560"/>
      <c r="L1046560"/>
      <c r="M1046560" s="13"/>
      <c r="N1046560" s="13"/>
      <c r="O1046560" s="13"/>
      <c r="P1046560" s="13"/>
      <c r="Q1046560" s="56"/>
      <c r="R1046560" s="56"/>
      <c r="S1046560" s="56"/>
      <c r="AR1046560" s="8"/>
      <c r="AT1046560"/>
      <c r="AU1046560"/>
      <c r="AV1046560"/>
      <c r="AW1046560"/>
      <c r="AX1046560"/>
      <c r="AY1046560"/>
      <c r="AZ1046560"/>
      <c r="BA1046560"/>
      <c r="BB1046560"/>
      <c r="BC1046560"/>
    </row>
    <row r="1046561" spans="1:55" s="27" customFormat="1" x14ac:dyDescent="0.25">
      <c r="A1046561"/>
      <c r="B1046561"/>
      <c r="C1046561"/>
      <c r="D1046561"/>
      <c r="E1046561"/>
      <c r="F1046561"/>
      <c r="G1046561"/>
      <c r="H1046561" s="10"/>
      <c r="I1046561"/>
      <c r="J1046561" s="46"/>
      <c r="K1046561"/>
      <c r="L1046561"/>
      <c r="M1046561" s="13"/>
      <c r="N1046561" s="13"/>
      <c r="O1046561" s="13"/>
      <c r="P1046561" s="13"/>
      <c r="Q1046561" s="56"/>
      <c r="R1046561" s="56"/>
      <c r="S1046561" s="56"/>
      <c r="AR1046561" s="8"/>
      <c r="AT1046561"/>
      <c r="AU1046561"/>
      <c r="AV1046561"/>
      <c r="AW1046561"/>
      <c r="AX1046561"/>
      <c r="AY1046561"/>
      <c r="AZ1046561"/>
      <c r="BA1046561"/>
      <c r="BB1046561"/>
      <c r="BC1046561"/>
    </row>
    <row r="1046562" spans="1:55" s="27" customFormat="1" x14ac:dyDescent="0.25">
      <c r="A1046562"/>
      <c r="B1046562"/>
      <c r="C1046562"/>
      <c r="D1046562"/>
      <c r="E1046562"/>
      <c r="F1046562"/>
      <c r="G1046562"/>
      <c r="H1046562" s="10"/>
      <c r="I1046562"/>
      <c r="J1046562" s="46"/>
      <c r="K1046562"/>
      <c r="L1046562"/>
      <c r="M1046562" s="13"/>
      <c r="N1046562" s="13"/>
      <c r="O1046562" s="13"/>
      <c r="P1046562" s="13"/>
      <c r="Q1046562" s="56"/>
      <c r="R1046562" s="56"/>
      <c r="S1046562" s="56"/>
      <c r="AR1046562" s="8"/>
      <c r="AT1046562"/>
      <c r="AU1046562"/>
      <c r="AV1046562"/>
      <c r="AW1046562"/>
      <c r="AX1046562"/>
      <c r="AY1046562"/>
      <c r="AZ1046562"/>
      <c r="BA1046562"/>
      <c r="BB1046562"/>
      <c r="BC1046562"/>
    </row>
    <row r="1046563" spans="1:55" s="27" customFormat="1" x14ac:dyDescent="0.25">
      <c r="A1046563"/>
      <c r="B1046563"/>
      <c r="C1046563"/>
      <c r="D1046563"/>
      <c r="E1046563"/>
      <c r="F1046563"/>
      <c r="G1046563"/>
      <c r="H1046563" s="10"/>
      <c r="I1046563"/>
      <c r="J1046563" s="46"/>
      <c r="K1046563"/>
      <c r="L1046563"/>
      <c r="M1046563" s="13"/>
      <c r="N1046563" s="13"/>
      <c r="O1046563" s="13"/>
      <c r="P1046563" s="13"/>
      <c r="Q1046563" s="56"/>
      <c r="R1046563" s="56"/>
      <c r="S1046563" s="56"/>
      <c r="AR1046563" s="8"/>
      <c r="AT1046563"/>
      <c r="AU1046563"/>
      <c r="AV1046563"/>
      <c r="AW1046563"/>
      <c r="AX1046563"/>
      <c r="AY1046563"/>
      <c r="AZ1046563"/>
      <c r="BA1046563"/>
      <c r="BB1046563"/>
      <c r="BC1046563"/>
    </row>
    <row r="1046564" spans="1:55" s="27" customFormat="1" x14ac:dyDescent="0.25">
      <c r="A1046564"/>
      <c r="B1046564"/>
      <c r="C1046564"/>
      <c r="D1046564"/>
      <c r="E1046564"/>
      <c r="F1046564"/>
      <c r="G1046564"/>
      <c r="H1046564" s="10"/>
      <c r="I1046564"/>
      <c r="J1046564" s="46"/>
      <c r="K1046564"/>
      <c r="L1046564"/>
      <c r="M1046564" s="13"/>
      <c r="N1046564" s="13"/>
      <c r="O1046564" s="13"/>
      <c r="P1046564" s="13"/>
      <c r="Q1046564" s="56"/>
      <c r="R1046564" s="56"/>
      <c r="S1046564" s="56"/>
      <c r="AR1046564" s="8"/>
      <c r="AT1046564"/>
      <c r="AU1046564"/>
      <c r="AV1046564"/>
      <c r="AW1046564"/>
      <c r="AX1046564"/>
      <c r="AY1046564"/>
      <c r="AZ1046564"/>
      <c r="BA1046564"/>
      <c r="BB1046564"/>
      <c r="BC1046564"/>
    </row>
    <row r="1046565" spans="1:55" s="27" customFormat="1" x14ac:dyDescent="0.25">
      <c r="A1046565"/>
      <c r="B1046565"/>
      <c r="C1046565"/>
      <c r="D1046565"/>
      <c r="E1046565"/>
      <c r="F1046565"/>
      <c r="G1046565"/>
      <c r="H1046565" s="10"/>
      <c r="I1046565"/>
      <c r="J1046565" s="46"/>
      <c r="K1046565"/>
      <c r="L1046565"/>
      <c r="M1046565" s="13"/>
      <c r="N1046565" s="13"/>
      <c r="O1046565" s="13"/>
      <c r="P1046565" s="13"/>
      <c r="Q1046565" s="56"/>
      <c r="R1046565" s="56"/>
      <c r="S1046565" s="56"/>
      <c r="AR1046565" s="8"/>
      <c r="AT1046565"/>
      <c r="AU1046565"/>
      <c r="AV1046565"/>
      <c r="AW1046565"/>
      <c r="AX1046565"/>
      <c r="AY1046565"/>
      <c r="AZ1046565"/>
      <c r="BA1046565"/>
      <c r="BB1046565"/>
      <c r="BC1046565"/>
    </row>
    <row r="1046566" spans="1:55" s="27" customFormat="1" x14ac:dyDescent="0.25">
      <c r="A1046566"/>
      <c r="B1046566"/>
      <c r="C1046566"/>
      <c r="D1046566"/>
      <c r="E1046566"/>
      <c r="F1046566"/>
      <c r="G1046566"/>
      <c r="H1046566" s="10"/>
      <c r="I1046566"/>
      <c r="J1046566" s="46"/>
      <c r="K1046566"/>
      <c r="L1046566"/>
      <c r="M1046566" s="13"/>
      <c r="N1046566" s="13"/>
      <c r="O1046566" s="13"/>
      <c r="P1046566" s="13"/>
      <c r="Q1046566" s="56"/>
      <c r="R1046566" s="56"/>
      <c r="S1046566" s="56"/>
      <c r="AR1046566" s="8"/>
      <c r="AT1046566"/>
      <c r="AU1046566"/>
      <c r="AV1046566"/>
      <c r="AW1046566"/>
      <c r="AX1046566"/>
      <c r="AY1046566"/>
      <c r="AZ1046566"/>
      <c r="BA1046566"/>
      <c r="BB1046566"/>
      <c r="BC1046566"/>
    </row>
    <row r="1046567" spans="1:55" s="27" customFormat="1" x14ac:dyDescent="0.25">
      <c r="A1046567"/>
      <c r="B1046567"/>
      <c r="C1046567"/>
      <c r="D1046567"/>
      <c r="E1046567"/>
      <c r="F1046567"/>
      <c r="G1046567"/>
      <c r="H1046567" s="10"/>
      <c r="I1046567"/>
      <c r="J1046567" s="46"/>
      <c r="K1046567"/>
      <c r="L1046567"/>
      <c r="M1046567" s="13"/>
      <c r="N1046567" s="13"/>
      <c r="O1046567" s="13"/>
      <c r="P1046567" s="13"/>
      <c r="Q1046567" s="56"/>
      <c r="R1046567" s="56"/>
      <c r="S1046567" s="56"/>
      <c r="AR1046567" s="8"/>
      <c r="AT1046567"/>
      <c r="AU1046567"/>
      <c r="AV1046567"/>
      <c r="AW1046567"/>
      <c r="AX1046567"/>
      <c r="AY1046567"/>
      <c r="AZ1046567"/>
      <c r="BA1046567"/>
      <c r="BB1046567"/>
      <c r="BC1046567"/>
    </row>
    <row r="1046568" spans="1:55" s="27" customFormat="1" x14ac:dyDescent="0.25">
      <c r="A1046568"/>
      <c r="B1046568"/>
      <c r="C1046568"/>
      <c r="D1046568"/>
      <c r="E1046568"/>
      <c r="F1046568"/>
      <c r="G1046568"/>
      <c r="H1046568" s="10"/>
      <c r="I1046568"/>
      <c r="J1046568" s="46"/>
      <c r="K1046568"/>
      <c r="L1046568"/>
      <c r="M1046568" s="13"/>
      <c r="N1046568" s="13"/>
      <c r="O1046568" s="13"/>
      <c r="P1046568" s="13"/>
      <c r="Q1046568" s="56"/>
      <c r="R1046568" s="56"/>
      <c r="S1046568" s="56"/>
      <c r="AR1046568" s="8"/>
      <c r="AT1046568"/>
      <c r="AU1046568"/>
      <c r="AV1046568"/>
      <c r="AW1046568"/>
      <c r="AX1046568"/>
      <c r="AY1046568"/>
      <c r="AZ1046568"/>
      <c r="BA1046568"/>
      <c r="BB1046568"/>
      <c r="BC1046568"/>
    </row>
    <row r="1046569" spans="1:55" s="27" customFormat="1" x14ac:dyDescent="0.25">
      <c r="A1046569"/>
      <c r="B1046569"/>
      <c r="C1046569"/>
      <c r="D1046569"/>
      <c r="E1046569"/>
      <c r="F1046569"/>
      <c r="G1046569"/>
      <c r="H1046569" s="10"/>
      <c r="I1046569"/>
      <c r="J1046569" s="46"/>
      <c r="K1046569"/>
      <c r="L1046569"/>
      <c r="M1046569" s="13"/>
      <c r="N1046569" s="13"/>
      <c r="O1046569" s="13"/>
      <c r="P1046569" s="13"/>
      <c r="Q1046569" s="56"/>
      <c r="R1046569" s="56"/>
      <c r="S1046569" s="56"/>
      <c r="AR1046569" s="8"/>
      <c r="AT1046569"/>
      <c r="AU1046569"/>
      <c r="AV1046569"/>
      <c r="AW1046569"/>
      <c r="AX1046569"/>
      <c r="AY1046569"/>
      <c r="AZ1046569"/>
      <c r="BA1046569"/>
      <c r="BB1046569"/>
      <c r="BC1046569"/>
    </row>
    <row r="1046570" spans="1:55" s="27" customFormat="1" x14ac:dyDescent="0.25">
      <c r="A1046570"/>
      <c r="B1046570"/>
      <c r="C1046570"/>
      <c r="D1046570"/>
      <c r="E1046570"/>
      <c r="F1046570"/>
      <c r="G1046570"/>
      <c r="H1046570" s="10"/>
      <c r="I1046570"/>
      <c r="J1046570" s="46"/>
      <c r="K1046570"/>
      <c r="L1046570"/>
      <c r="M1046570" s="13"/>
      <c r="N1046570" s="13"/>
      <c r="O1046570" s="13"/>
      <c r="P1046570" s="13"/>
      <c r="Q1046570" s="56"/>
      <c r="R1046570" s="56"/>
      <c r="S1046570" s="56"/>
      <c r="AR1046570" s="8"/>
      <c r="AT1046570"/>
      <c r="AU1046570"/>
      <c r="AV1046570"/>
      <c r="AW1046570"/>
      <c r="AX1046570"/>
      <c r="AY1046570"/>
      <c r="AZ1046570"/>
      <c r="BA1046570"/>
      <c r="BB1046570"/>
      <c r="BC1046570"/>
    </row>
    <row r="1046571" spans="1:55" s="27" customFormat="1" x14ac:dyDescent="0.25">
      <c r="A1046571"/>
      <c r="B1046571"/>
      <c r="C1046571"/>
      <c r="D1046571"/>
      <c r="E1046571"/>
      <c r="F1046571"/>
      <c r="G1046571"/>
      <c r="H1046571" s="10"/>
      <c r="I1046571"/>
      <c r="J1046571" s="46"/>
      <c r="K1046571"/>
      <c r="L1046571"/>
      <c r="M1046571" s="13"/>
      <c r="N1046571" s="13"/>
      <c r="O1046571" s="13"/>
      <c r="P1046571" s="13"/>
      <c r="Q1046571" s="56"/>
      <c r="R1046571" s="56"/>
      <c r="S1046571" s="56"/>
      <c r="AR1046571" s="8"/>
      <c r="AT1046571"/>
      <c r="AU1046571"/>
      <c r="AV1046571"/>
      <c r="AW1046571"/>
      <c r="AX1046571"/>
      <c r="AY1046571"/>
      <c r="AZ1046571"/>
      <c r="BA1046571"/>
      <c r="BB1046571"/>
      <c r="BC1046571"/>
    </row>
    <row r="1046572" spans="1:55" s="27" customFormat="1" x14ac:dyDescent="0.25">
      <c r="A1046572"/>
      <c r="B1046572"/>
      <c r="C1046572"/>
      <c r="D1046572"/>
      <c r="E1046572"/>
      <c r="F1046572"/>
      <c r="G1046572"/>
      <c r="H1046572" s="10"/>
      <c r="I1046572"/>
      <c r="J1046572" s="46"/>
      <c r="K1046572"/>
      <c r="L1046572"/>
      <c r="M1046572" s="13"/>
      <c r="N1046572" s="13"/>
      <c r="O1046572" s="13"/>
      <c r="P1046572" s="13"/>
      <c r="Q1046572" s="56"/>
      <c r="R1046572" s="56"/>
      <c r="S1046572" s="56"/>
      <c r="AR1046572" s="8"/>
      <c r="AT1046572"/>
      <c r="AU1046572"/>
      <c r="AV1046572"/>
      <c r="AW1046572"/>
      <c r="AX1046572"/>
      <c r="AY1046572"/>
      <c r="AZ1046572"/>
      <c r="BA1046572"/>
      <c r="BB1046572"/>
      <c r="BC1046572"/>
    </row>
    <row r="1046573" spans="1:55" s="27" customFormat="1" x14ac:dyDescent="0.25">
      <c r="A1046573"/>
      <c r="B1046573"/>
      <c r="C1046573"/>
      <c r="D1046573"/>
      <c r="E1046573"/>
      <c r="F1046573"/>
      <c r="G1046573"/>
      <c r="H1046573" s="10"/>
      <c r="I1046573"/>
      <c r="J1046573" s="46"/>
      <c r="K1046573"/>
      <c r="L1046573"/>
      <c r="M1046573" s="13"/>
      <c r="N1046573" s="13"/>
      <c r="O1046573" s="13"/>
      <c r="P1046573" s="13"/>
      <c r="Q1046573" s="56"/>
      <c r="R1046573" s="56"/>
      <c r="S1046573" s="56"/>
      <c r="AR1046573" s="8"/>
      <c r="AT1046573"/>
      <c r="AU1046573"/>
      <c r="AV1046573"/>
      <c r="AW1046573"/>
      <c r="AX1046573"/>
      <c r="AY1046573"/>
      <c r="AZ1046573"/>
      <c r="BA1046573"/>
      <c r="BB1046573"/>
      <c r="BC1046573"/>
    </row>
    <row r="1046574" spans="1:55" s="27" customFormat="1" x14ac:dyDescent="0.25">
      <c r="A1046574"/>
      <c r="B1046574"/>
      <c r="C1046574"/>
      <c r="D1046574"/>
      <c r="E1046574"/>
      <c r="F1046574"/>
      <c r="G1046574"/>
      <c r="H1046574" s="10"/>
      <c r="I1046574"/>
      <c r="J1046574" s="46"/>
      <c r="K1046574"/>
      <c r="L1046574"/>
      <c r="M1046574" s="13"/>
      <c r="N1046574" s="13"/>
      <c r="O1046574" s="13"/>
      <c r="P1046574" s="13"/>
      <c r="Q1046574" s="56"/>
      <c r="R1046574" s="56"/>
      <c r="S1046574" s="56"/>
      <c r="AR1046574" s="8"/>
      <c r="AT1046574"/>
      <c r="AU1046574"/>
      <c r="AV1046574"/>
      <c r="AW1046574"/>
      <c r="AX1046574"/>
      <c r="AY1046574"/>
      <c r="AZ1046574"/>
      <c r="BA1046574"/>
      <c r="BB1046574"/>
      <c r="BC1046574"/>
    </row>
    <row r="1046575" spans="1:55" s="27" customFormat="1" x14ac:dyDescent="0.25">
      <c r="A1046575"/>
      <c r="B1046575"/>
      <c r="C1046575"/>
      <c r="D1046575"/>
      <c r="E1046575"/>
      <c r="F1046575"/>
      <c r="G1046575"/>
      <c r="H1046575" s="10"/>
      <c r="I1046575"/>
      <c r="J1046575" s="46"/>
      <c r="K1046575"/>
      <c r="L1046575"/>
      <c r="M1046575" s="13"/>
      <c r="N1046575" s="13"/>
      <c r="O1046575" s="13"/>
      <c r="P1046575" s="13"/>
      <c r="Q1046575" s="56"/>
      <c r="R1046575" s="56"/>
      <c r="S1046575" s="56"/>
      <c r="AR1046575" s="8"/>
      <c r="AT1046575"/>
      <c r="AU1046575"/>
      <c r="AV1046575"/>
      <c r="AW1046575"/>
      <c r="AX1046575"/>
      <c r="AY1046575"/>
      <c r="AZ1046575"/>
      <c r="BA1046575"/>
      <c r="BB1046575"/>
      <c r="BC1046575"/>
    </row>
    <row r="1046576" spans="1:55" s="27" customFormat="1" x14ac:dyDescent="0.25">
      <c r="A1046576"/>
      <c r="B1046576"/>
      <c r="C1046576"/>
      <c r="D1046576"/>
      <c r="E1046576"/>
      <c r="F1046576"/>
      <c r="G1046576"/>
      <c r="H1046576" s="10"/>
      <c r="I1046576"/>
      <c r="J1046576" s="46"/>
      <c r="K1046576"/>
      <c r="L1046576"/>
      <c r="M1046576" s="13"/>
      <c r="N1046576" s="13"/>
      <c r="O1046576" s="13"/>
      <c r="P1046576" s="13"/>
      <c r="Q1046576" s="56"/>
      <c r="R1046576" s="56"/>
      <c r="S1046576" s="56"/>
      <c r="AR1046576" s="8"/>
      <c r="AT1046576"/>
      <c r="AU1046576"/>
      <c r="AV1046576"/>
      <c r="AW1046576"/>
      <c r="AX1046576"/>
      <c r="AY1046576"/>
      <c r="AZ1046576"/>
      <c r="BA1046576"/>
      <c r="BB1046576"/>
      <c r="BC1046576"/>
    </row>
    <row r="1046577" spans="1:55" s="27" customFormat="1" x14ac:dyDescent="0.25">
      <c r="A1046577"/>
      <c r="B1046577"/>
      <c r="C1046577"/>
      <c r="D1046577"/>
      <c r="E1046577"/>
      <c r="F1046577"/>
      <c r="G1046577"/>
      <c r="H1046577" s="10"/>
      <c r="I1046577"/>
      <c r="J1046577" s="46"/>
      <c r="K1046577"/>
      <c r="L1046577"/>
      <c r="M1046577" s="13"/>
      <c r="N1046577" s="13"/>
      <c r="O1046577" s="13"/>
      <c r="P1046577" s="13"/>
      <c r="Q1046577" s="56"/>
      <c r="R1046577" s="56"/>
      <c r="S1046577" s="56"/>
      <c r="AR1046577" s="8"/>
      <c r="AT1046577"/>
      <c r="AU1046577"/>
      <c r="AV1046577"/>
      <c r="AW1046577"/>
      <c r="AX1046577"/>
      <c r="AY1046577"/>
      <c r="AZ1046577"/>
      <c r="BA1046577"/>
      <c r="BB1046577"/>
      <c r="BC1046577"/>
    </row>
    <row r="1046578" spans="1:55" s="27" customFormat="1" x14ac:dyDescent="0.25">
      <c r="A1046578"/>
      <c r="B1046578"/>
      <c r="C1046578"/>
      <c r="D1046578"/>
      <c r="E1046578"/>
      <c r="F1046578"/>
      <c r="G1046578"/>
      <c r="H1046578" s="10"/>
      <c r="I1046578"/>
      <c r="J1046578" s="46"/>
      <c r="K1046578"/>
      <c r="L1046578"/>
      <c r="M1046578" s="13"/>
      <c r="N1046578" s="13"/>
      <c r="O1046578" s="13"/>
      <c r="P1046578" s="13"/>
      <c r="Q1046578" s="56"/>
      <c r="R1046578" s="56"/>
      <c r="S1046578" s="56"/>
      <c r="AR1046578" s="8"/>
      <c r="AT1046578"/>
      <c r="AU1046578"/>
      <c r="AV1046578"/>
      <c r="AW1046578"/>
      <c r="AX1046578"/>
      <c r="AY1046578"/>
      <c r="AZ1046578"/>
      <c r="BA1046578"/>
      <c r="BB1046578"/>
      <c r="BC1046578"/>
    </row>
    <row r="1046579" spans="1:55" s="27" customFormat="1" x14ac:dyDescent="0.25">
      <c r="A1046579"/>
      <c r="B1046579"/>
      <c r="C1046579"/>
      <c r="D1046579"/>
      <c r="E1046579"/>
      <c r="F1046579"/>
      <c r="G1046579"/>
      <c r="H1046579" s="10"/>
      <c r="I1046579"/>
      <c r="J1046579" s="46"/>
      <c r="K1046579"/>
      <c r="L1046579"/>
      <c r="M1046579" s="13"/>
      <c r="N1046579" s="13"/>
      <c r="O1046579" s="13"/>
      <c r="P1046579" s="13"/>
      <c r="Q1046579" s="56"/>
      <c r="R1046579" s="56"/>
      <c r="S1046579" s="56"/>
      <c r="AR1046579" s="8"/>
      <c r="AT1046579"/>
      <c r="AU1046579"/>
      <c r="AV1046579"/>
      <c r="AW1046579"/>
      <c r="AX1046579"/>
      <c r="AY1046579"/>
      <c r="AZ1046579"/>
      <c r="BA1046579"/>
      <c r="BB1046579"/>
      <c r="BC1046579"/>
    </row>
    <row r="1046580" spans="1:55" s="27" customFormat="1" x14ac:dyDescent="0.25">
      <c r="A1046580"/>
      <c r="B1046580"/>
      <c r="C1046580"/>
      <c r="D1046580"/>
      <c r="E1046580"/>
      <c r="F1046580"/>
      <c r="G1046580"/>
      <c r="H1046580" s="10"/>
      <c r="I1046580"/>
      <c r="J1046580" s="46"/>
      <c r="K1046580"/>
      <c r="L1046580"/>
      <c r="M1046580" s="13"/>
      <c r="N1046580" s="13"/>
      <c r="O1046580" s="13"/>
      <c r="P1046580" s="13"/>
      <c r="Q1046580" s="56"/>
      <c r="R1046580" s="56"/>
      <c r="S1046580" s="56"/>
      <c r="AR1046580" s="8"/>
      <c r="AT1046580"/>
      <c r="AU1046580"/>
      <c r="AV1046580"/>
      <c r="AW1046580"/>
      <c r="AX1046580"/>
      <c r="AY1046580"/>
      <c r="AZ1046580"/>
      <c r="BA1046580"/>
      <c r="BB1046580"/>
      <c r="BC1046580"/>
    </row>
    <row r="1046581" spans="1:55" s="27" customFormat="1" x14ac:dyDescent="0.25">
      <c r="A1046581"/>
      <c r="B1046581"/>
      <c r="C1046581"/>
      <c r="D1046581"/>
      <c r="E1046581"/>
      <c r="F1046581"/>
      <c r="G1046581"/>
      <c r="H1046581" s="10"/>
      <c r="I1046581"/>
      <c r="J1046581" s="46"/>
      <c r="K1046581"/>
      <c r="L1046581"/>
      <c r="M1046581" s="13"/>
      <c r="N1046581" s="13"/>
      <c r="O1046581" s="13"/>
      <c r="P1046581" s="13"/>
      <c r="Q1046581" s="56"/>
      <c r="R1046581" s="56"/>
      <c r="S1046581" s="56"/>
      <c r="AR1046581" s="8"/>
      <c r="AT1046581"/>
      <c r="AU1046581"/>
      <c r="AV1046581"/>
      <c r="AW1046581"/>
      <c r="AX1046581"/>
      <c r="AY1046581"/>
      <c r="AZ1046581"/>
      <c r="BA1046581"/>
      <c r="BB1046581"/>
      <c r="BC1046581"/>
    </row>
    <row r="1046582" spans="1:55" s="27" customFormat="1" x14ac:dyDescent="0.25">
      <c r="A1046582"/>
      <c r="B1046582"/>
      <c r="C1046582"/>
      <c r="D1046582"/>
      <c r="E1046582"/>
      <c r="F1046582"/>
      <c r="G1046582"/>
      <c r="H1046582" s="10"/>
      <c r="I1046582"/>
      <c r="J1046582" s="46"/>
      <c r="K1046582"/>
      <c r="L1046582"/>
      <c r="M1046582" s="13"/>
      <c r="N1046582" s="13"/>
      <c r="O1046582" s="13"/>
      <c r="P1046582" s="13"/>
      <c r="Q1046582" s="56"/>
      <c r="R1046582" s="56"/>
      <c r="S1046582" s="56"/>
      <c r="AR1046582" s="8"/>
      <c r="AT1046582"/>
      <c r="AU1046582"/>
      <c r="AV1046582"/>
      <c r="AW1046582"/>
      <c r="AX1046582"/>
      <c r="AY1046582"/>
      <c r="AZ1046582"/>
      <c r="BA1046582"/>
      <c r="BB1046582"/>
      <c r="BC1046582"/>
    </row>
    <row r="1046583" spans="1:55" s="27" customFormat="1" x14ac:dyDescent="0.25">
      <c r="A1046583"/>
      <c r="B1046583"/>
      <c r="C1046583"/>
      <c r="D1046583"/>
      <c r="E1046583"/>
      <c r="F1046583"/>
      <c r="G1046583"/>
      <c r="H1046583" s="10"/>
      <c r="I1046583"/>
      <c r="J1046583" s="46"/>
      <c r="K1046583"/>
      <c r="L1046583"/>
      <c r="M1046583" s="13"/>
      <c r="N1046583" s="13"/>
      <c r="O1046583" s="13"/>
      <c r="P1046583" s="13"/>
      <c r="Q1046583" s="56"/>
      <c r="R1046583" s="56"/>
      <c r="S1046583" s="56"/>
      <c r="AR1046583" s="8"/>
      <c r="AT1046583"/>
      <c r="AU1046583"/>
      <c r="AV1046583"/>
      <c r="AW1046583"/>
      <c r="AX1046583"/>
      <c r="AY1046583"/>
      <c r="AZ1046583"/>
      <c r="BA1046583"/>
      <c r="BB1046583"/>
      <c r="BC1046583"/>
    </row>
    <row r="1046584" spans="1:55" s="27" customFormat="1" x14ac:dyDescent="0.25">
      <c r="A1046584"/>
      <c r="B1046584"/>
      <c r="C1046584"/>
      <c r="D1046584"/>
      <c r="E1046584"/>
      <c r="F1046584"/>
      <c r="G1046584"/>
      <c r="H1046584" s="10"/>
      <c r="I1046584"/>
      <c r="J1046584" s="46"/>
      <c r="K1046584"/>
      <c r="L1046584"/>
      <c r="M1046584" s="13"/>
      <c r="N1046584" s="13"/>
      <c r="O1046584" s="13"/>
      <c r="P1046584" s="13"/>
      <c r="Q1046584" s="56"/>
      <c r="R1046584" s="56"/>
      <c r="S1046584" s="56"/>
      <c r="AR1046584" s="8"/>
      <c r="AT1046584"/>
      <c r="AU1046584"/>
      <c r="AV1046584"/>
      <c r="AW1046584"/>
      <c r="AX1046584"/>
      <c r="AY1046584"/>
      <c r="AZ1046584"/>
      <c r="BA1046584"/>
      <c r="BB1046584"/>
      <c r="BC1046584"/>
    </row>
    <row r="1046585" spans="1:55" s="27" customFormat="1" x14ac:dyDescent="0.25">
      <c r="A1046585"/>
      <c r="B1046585"/>
      <c r="C1046585"/>
      <c r="D1046585"/>
      <c r="E1046585"/>
      <c r="F1046585"/>
      <c r="G1046585"/>
      <c r="H1046585" s="10"/>
      <c r="I1046585"/>
      <c r="J1046585" s="46"/>
      <c r="K1046585"/>
      <c r="L1046585"/>
      <c r="M1046585" s="13"/>
      <c r="N1046585" s="13"/>
      <c r="O1046585" s="13"/>
      <c r="P1046585" s="13"/>
      <c r="Q1046585" s="56"/>
      <c r="R1046585" s="56"/>
      <c r="S1046585" s="56"/>
      <c r="AR1046585" s="8"/>
      <c r="AT1046585"/>
      <c r="AU1046585"/>
      <c r="AV1046585"/>
      <c r="AW1046585"/>
      <c r="AX1046585"/>
      <c r="AY1046585"/>
      <c r="AZ1046585"/>
      <c r="BA1046585"/>
      <c r="BB1046585"/>
      <c r="BC1046585"/>
    </row>
    <row r="1046586" spans="1:55" s="27" customFormat="1" x14ac:dyDescent="0.25">
      <c r="A1046586"/>
      <c r="B1046586"/>
      <c r="C1046586"/>
      <c r="D1046586"/>
      <c r="E1046586"/>
      <c r="F1046586"/>
      <c r="G1046586"/>
      <c r="H1046586" s="10"/>
      <c r="I1046586"/>
      <c r="J1046586" s="46"/>
      <c r="K1046586"/>
      <c r="L1046586"/>
      <c r="M1046586" s="13"/>
      <c r="N1046586" s="13"/>
      <c r="O1046586" s="13"/>
      <c r="P1046586" s="13"/>
      <c r="Q1046586" s="56"/>
      <c r="R1046586" s="56"/>
      <c r="S1046586" s="56"/>
      <c r="AR1046586" s="8"/>
      <c r="AT1046586"/>
      <c r="AU1046586"/>
      <c r="AV1046586"/>
      <c r="AW1046586"/>
      <c r="AX1046586"/>
      <c r="AY1046586"/>
      <c r="AZ1046586"/>
      <c r="BA1046586"/>
      <c r="BB1046586"/>
      <c r="BC1046586"/>
    </row>
    <row r="1046587" spans="1:55" s="27" customFormat="1" x14ac:dyDescent="0.25">
      <c r="A1046587"/>
      <c r="B1046587"/>
      <c r="C1046587"/>
      <c r="D1046587"/>
      <c r="E1046587"/>
      <c r="F1046587"/>
      <c r="G1046587"/>
      <c r="H1046587" s="10"/>
      <c r="I1046587"/>
      <c r="J1046587" s="46"/>
      <c r="K1046587"/>
      <c r="L1046587"/>
      <c r="M1046587" s="13"/>
      <c r="N1046587" s="13"/>
      <c r="O1046587" s="13"/>
      <c r="P1046587" s="13"/>
      <c r="Q1046587" s="56"/>
      <c r="R1046587" s="56"/>
      <c r="S1046587" s="56"/>
      <c r="AR1046587" s="8"/>
      <c r="AT1046587"/>
      <c r="AU1046587"/>
      <c r="AV1046587"/>
      <c r="AW1046587"/>
      <c r="AX1046587"/>
      <c r="AY1046587"/>
      <c r="AZ1046587"/>
      <c r="BA1046587"/>
      <c r="BB1046587"/>
      <c r="BC1046587"/>
    </row>
    <row r="1046588" spans="1:55" s="27" customFormat="1" x14ac:dyDescent="0.25">
      <c r="A1046588"/>
      <c r="B1046588"/>
      <c r="C1046588"/>
      <c r="D1046588"/>
      <c r="E1046588"/>
      <c r="F1046588"/>
      <c r="G1046588"/>
      <c r="H1046588" s="10"/>
      <c r="I1046588"/>
      <c r="J1046588" s="46"/>
      <c r="K1046588"/>
      <c r="L1046588"/>
      <c r="M1046588" s="13"/>
      <c r="N1046588" s="13"/>
      <c r="O1046588" s="13"/>
      <c r="P1046588" s="13"/>
      <c r="Q1046588" s="56"/>
      <c r="R1046588" s="56"/>
      <c r="S1046588" s="56"/>
      <c r="AR1046588" s="8"/>
      <c r="AT1046588"/>
      <c r="AU1046588"/>
      <c r="AV1046588"/>
      <c r="AW1046588"/>
      <c r="AX1046588"/>
      <c r="AY1046588"/>
      <c r="AZ1046588"/>
      <c r="BA1046588"/>
      <c r="BB1046588"/>
      <c r="BC1046588"/>
    </row>
    <row r="1046589" spans="1:55" s="27" customFormat="1" x14ac:dyDescent="0.25">
      <c r="A1046589"/>
      <c r="B1046589"/>
      <c r="C1046589"/>
      <c r="D1046589"/>
      <c r="E1046589"/>
      <c r="F1046589"/>
      <c r="G1046589"/>
      <c r="H1046589" s="10"/>
      <c r="I1046589"/>
      <c r="J1046589" s="46"/>
      <c r="K1046589"/>
      <c r="L1046589"/>
      <c r="M1046589" s="13"/>
      <c r="N1046589" s="13"/>
      <c r="O1046589" s="13"/>
      <c r="P1046589" s="13"/>
      <c r="Q1046589" s="56"/>
      <c r="R1046589" s="56"/>
      <c r="S1046589" s="56"/>
      <c r="AR1046589" s="8"/>
      <c r="AT1046589"/>
      <c r="AU1046589"/>
      <c r="AV1046589"/>
      <c r="AW1046589"/>
      <c r="AX1046589"/>
      <c r="AY1046589"/>
      <c r="AZ1046589"/>
      <c r="BA1046589"/>
      <c r="BB1046589"/>
      <c r="BC1046589"/>
    </row>
    <row r="1046590" spans="1:55" s="27" customFormat="1" x14ac:dyDescent="0.25">
      <c r="A1046590"/>
      <c r="B1046590"/>
      <c r="C1046590"/>
      <c r="D1046590"/>
      <c r="E1046590"/>
      <c r="F1046590"/>
      <c r="G1046590"/>
      <c r="H1046590" s="10"/>
      <c r="I1046590"/>
      <c r="J1046590" s="46"/>
      <c r="K1046590"/>
      <c r="L1046590"/>
      <c r="M1046590" s="13"/>
      <c r="N1046590" s="13"/>
      <c r="O1046590" s="13"/>
      <c r="P1046590" s="13"/>
      <c r="Q1046590" s="56"/>
      <c r="R1046590" s="56"/>
      <c r="S1046590" s="56"/>
      <c r="AR1046590" s="8"/>
      <c r="AT1046590"/>
      <c r="AU1046590"/>
      <c r="AV1046590"/>
      <c r="AW1046590"/>
      <c r="AX1046590"/>
      <c r="AY1046590"/>
      <c r="AZ1046590"/>
      <c r="BA1046590"/>
      <c r="BB1046590"/>
      <c r="BC1046590"/>
    </row>
    <row r="1046591" spans="1:55" s="27" customFormat="1" x14ac:dyDescent="0.25">
      <c r="A1046591"/>
      <c r="B1046591"/>
      <c r="C1046591"/>
      <c r="D1046591"/>
      <c r="E1046591"/>
      <c r="F1046591"/>
      <c r="G1046591"/>
      <c r="H1046591" s="10"/>
      <c r="I1046591"/>
      <c r="J1046591" s="46"/>
      <c r="K1046591"/>
      <c r="L1046591"/>
      <c r="M1046591" s="13"/>
      <c r="N1046591" s="13"/>
      <c r="O1046591" s="13"/>
      <c r="P1046591" s="13"/>
      <c r="Q1046591" s="56"/>
      <c r="R1046591" s="56"/>
      <c r="S1046591" s="56"/>
      <c r="AR1046591" s="8"/>
      <c r="AT1046591"/>
      <c r="AU1046591"/>
      <c r="AV1046591"/>
      <c r="AW1046591"/>
      <c r="AX1046591"/>
      <c r="AY1046591"/>
      <c r="AZ1046591"/>
      <c r="BA1046591"/>
      <c r="BB1046591"/>
      <c r="BC1046591"/>
    </row>
    <row r="1046592" spans="1:55" s="27" customFormat="1" x14ac:dyDescent="0.25">
      <c r="A1046592"/>
      <c r="B1046592"/>
      <c r="C1046592"/>
      <c r="D1046592"/>
      <c r="E1046592"/>
      <c r="F1046592"/>
      <c r="G1046592"/>
      <c r="H1046592" s="10"/>
      <c r="I1046592"/>
      <c r="J1046592" s="46"/>
      <c r="K1046592"/>
      <c r="L1046592"/>
      <c r="M1046592" s="13"/>
      <c r="N1046592" s="13"/>
      <c r="O1046592" s="13"/>
      <c r="P1046592" s="13"/>
      <c r="Q1046592" s="56"/>
      <c r="R1046592" s="56"/>
      <c r="S1046592" s="56"/>
      <c r="AR1046592" s="8"/>
      <c r="AT1046592"/>
      <c r="AU1046592"/>
      <c r="AV1046592"/>
      <c r="AW1046592"/>
      <c r="AX1046592"/>
      <c r="AY1046592"/>
      <c r="AZ1046592"/>
      <c r="BA1046592"/>
      <c r="BB1046592"/>
      <c r="BC1046592"/>
    </row>
    <row r="1046593" spans="1:55" s="27" customFormat="1" x14ac:dyDescent="0.25">
      <c r="A1046593"/>
      <c r="B1046593"/>
      <c r="C1046593"/>
      <c r="D1046593"/>
      <c r="E1046593"/>
      <c r="F1046593"/>
      <c r="G1046593"/>
      <c r="H1046593" s="10"/>
      <c r="I1046593"/>
      <c r="J1046593" s="46"/>
      <c r="K1046593"/>
      <c r="L1046593"/>
      <c r="M1046593" s="13"/>
      <c r="N1046593" s="13"/>
      <c r="O1046593" s="13"/>
      <c r="P1046593" s="13"/>
      <c r="Q1046593" s="56"/>
      <c r="R1046593" s="56"/>
      <c r="S1046593" s="56"/>
      <c r="AR1046593" s="8"/>
      <c r="AT1046593"/>
      <c r="AU1046593"/>
      <c r="AV1046593"/>
      <c r="AW1046593"/>
      <c r="AX1046593"/>
      <c r="AY1046593"/>
      <c r="AZ1046593"/>
      <c r="BA1046593"/>
      <c r="BB1046593"/>
      <c r="BC1046593"/>
    </row>
    <row r="1046594" spans="1:55" s="27" customFormat="1" x14ac:dyDescent="0.25">
      <c r="A1046594"/>
      <c r="B1046594"/>
      <c r="C1046594"/>
      <c r="D1046594"/>
      <c r="E1046594"/>
      <c r="F1046594"/>
      <c r="G1046594"/>
      <c r="H1046594" s="10"/>
      <c r="I1046594"/>
      <c r="J1046594" s="46"/>
      <c r="K1046594"/>
      <c r="L1046594"/>
      <c r="M1046594" s="13"/>
      <c r="N1046594" s="13"/>
      <c r="O1046594" s="13"/>
      <c r="P1046594" s="13"/>
      <c r="Q1046594" s="56"/>
      <c r="R1046594" s="56"/>
      <c r="S1046594" s="56"/>
      <c r="AR1046594" s="8"/>
      <c r="AT1046594"/>
      <c r="AU1046594"/>
      <c r="AV1046594"/>
      <c r="AW1046594"/>
      <c r="AX1046594"/>
      <c r="AY1046594"/>
      <c r="AZ1046594"/>
      <c r="BA1046594"/>
      <c r="BB1046594"/>
      <c r="BC1046594"/>
    </row>
    <row r="1046595" spans="1:55" s="27" customFormat="1" x14ac:dyDescent="0.25">
      <c r="A1046595"/>
      <c r="B1046595"/>
      <c r="C1046595"/>
      <c r="D1046595"/>
      <c r="E1046595"/>
      <c r="F1046595"/>
      <c r="G1046595"/>
      <c r="H1046595" s="10"/>
      <c r="I1046595"/>
      <c r="J1046595" s="46"/>
      <c r="K1046595"/>
      <c r="L1046595"/>
      <c r="M1046595" s="13"/>
      <c r="N1046595" s="13"/>
      <c r="O1046595" s="13"/>
      <c r="P1046595" s="13"/>
      <c r="Q1046595" s="56"/>
      <c r="R1046595" s="56"/>
      <c r="S1046595" s="56"/>
      <c r="AR1046595" s="8"/>
      <c r="AT1046595"/>
      <c r="AU1046595"/>
      <c r="AV1046595"/>
      <c r="AW1046595"/>
      <c r="AX1046595"/>
      <c r="AY1046595"/>
      <c r="AZ1046595"/>
      <c r="BA1046595"/>
      <c r="BB1046595"/>
      <c r="BC1046595"/>
    </row>
    <row r="1046596" spans="1:55" s="27" customFormat="1" x14ac:dyDescent="0.25">
      <c r="A1046596"/>
      <c r="B1046596"/>
      <c r="C1046596"/>
      <c r="D1046596"/>
      <c r="E1046596"/>
      <c r="F1046596"/>
      <c r="G1046596"/>
      <c r="H1046596" s="10"/>
      <c r="I1046596"/>
      <c r="J1046596" s="46"/>
      <c r="K1046596"/>
      <c r="L1046596"/>
      <c r="M1046596" s="13"/>
      <c r="N1046596" s="13"/>
      <c r="O1046596" s="13"/>
      <c r="P1046596" s="13"/>
      <c r="Q1046596" s="56"/>
      <c r="R1046596" s="56"/>
      <c r="S1046596" s="56"/>
      <c r="AR1046596" s="8"/>
      <c r="AT1046596"/>
      <c r="AU1046596"/>
      <c r="AV1046596"/>
      <c r="AW1046596"/>
      <c r="AX1046596"/>
      <c r="AY1046596"/>
      <c r="AZ1046596"/>
      <c r="BA1046596"/>
      <c r="BB1046596"/>
      <c r="BC1046596"/>
    </row>
    <row r="1046597" spans="1:55" s="27" customFormat="1" x14ac:dyDescent="0.25">
      <c r="A1046597"/>
      <c r="B1046597"/>
      <c r="C1046597"/>
      <c r="D1046597"/>
      <c r="E1046597"/>
      <c r="F1046597"/>
      <c r="G1046597"/>
      <c r="H1046597" s="10"/>
      <c r="I1046597"/>
      <c r="J1046597" s="46"/>
      <c r="K1046597"/>
      <c r="L1046597"/>
      <c r="M1046597" s="13"/>
      <c r="N1046597" s="13"/>
      <c r="O1046597" s="13"/>
      <c r="P1046597" s="13"/>
      <c r="Q1046597" s="56"/>
      <c r="R1046597" s="56"/>
      <c r="S1046597" s="56"/>
      <c r="AR1046597" s="8"/>
      <c r="AT1046597"/>
      <c r="AU1046597"/>
      <c r="AV1046597"/>
      <c r="AW1046597"/>
      <c r="AX1046597"/>
      <c r="AY1046597"/>
      <c r="AZ1046597"/>
      <c r="BA1046597"/>
      <c r="BB1046597"/>
      <c r="BC1046597"/>
    </row>
    <row r="1046598" spans="1:55" s="27" customFormat="1" x14ac:dyDescent="0.25">
      <c r="A1046598"/>
      <c r="B1046598"/>
      <c r="C1046598"/>
      <c r="D1046598"/>
      <c r="E1046598"/>
      <c r="F1046598"/>
      <c r="G1046598"/>
      <c r="H1046598" s="10"/>
      <c r="I1046598"/>
      <c r="J1046598" s="46"/>
      <c r="K1046598"/>
      <c r="L1046598"/>
      <c r="M1046598" s="13"/>
      <c r="N1046598" s="13"/>
      <c r="O1046598" s="13"/>
      <c r="P1046598" s="13"/>
      <c r="Q1046598" s="56"/>
      <c r="R1046598" s="56"/>
      <c r="S1046598" s="56"/>
      <c r="AR1046598" s="8"/>
      <c r="AT1046598"/>
      <c r="AU1046598"/>
      <c r="AV1046598"/>
      <c r="AW1046598"/>
      <c r="AX1046598"/>
      <c r="AY1046598"/>
      <c r="AZ1046598"/>
      <c r="BA1046598"/>
      <c r="BB1046598"/>
      <c r="BC1046598"/>
    </row>
    <row r="1046599" spans="1:55" s="27" customFormat="1" x14ac:dyDescent="0.25">
      <c r="A1046599"/>
      <c r="B1046599"/>
      <c r="C1046599"/>
      <c r="D1046599"/>
      <c r="E1046599"/>
      <c r="F1046599"/>
      <c r="G1046599"/>
      <c r="H1046599" s="10"/>
      <c r="I1046599"/>
      <c r="J1046599" s="46"/>
      <c r="K1046599"/>
      <c r="L1046599"/>
      <c r="M1046599" s="13"/>
      <c r="N1046599" s="13"/>
      <c r="O1046599" s="13"/>
      <c r="P1046599" s="13"/>
      <c r="Q1046599" s="56"/>
      <c r="R1046599" s="56"/>
      <c r="S1046599" s="56"/>
      <c r="AR1046599" s="8"/>
      <c r="AT1046599"/>
      <c r="AU1046599"/>
      <c r="AV1046599"/>
      <c r="AW1046599"/>
      <c r="AX1046599"/>
      <c r="AY1046599"/>
      <c r="AZ1046599"/>
      <c r="BA1046599"/>
      <c r="BB1046599"/>
      <c r="BC1046599"/>
    </row>
    <row r="1046600" spans="1:55" s="27" customFormat="1" x14ac:dyDescent="0.25">
      <c r="A1046600"/>
      <c r="B1046600"/>
      <c r="C1046600"/>
      <c r="D1046600"/>
      <c r="E1046600"/>
      <c r="F1046600"/>
      <c r="G1046600"/>
      <c r="H1046600" s="10"/>
      <c r="I1046600"/>
      <c r="J1046600" s="46"/>
      <c r="K1046600"/>
      <c r="L1046600"/>
      <c r="M1046600" s="13"/>
      <c r="N1046600" s="13"/>
      <c r="O1046600" s="13"/>
      <c r="P1046600" s="13"/>
      <c r="Q1046600" s="56"/>
      <c r="R1046600" s="56"/>
      <c r="S1046600" s="56"/>
      <c r="AR1046600" s="8"/>
      <c r="AT1046600"/>
      <c r="AU1046600"/>
      <c r="AV1046600"/>
      <c r="AW1046600"/>
      <c r="AX1046600"/>
      <c r="AY1046600"/>
      <c r="AZ1046600"/>
      <c r="BA1046600"/>
      <c r="BB1046600"/>
      <c r="BC1046600"/>
    </row>
    <row r="1046601" spans="1:55" s="27" customFormat="1" x14ac:dyDescent="0.25">
      <c r="A1046601"/>
      <c r="B1046601"/>
      <c r="C1046601"/>
      <c r="D1046601"/>
      <c r="E1046601"/>
      <c r="F1046601"/>
      <c r="G1046601"/>
      <c r="H1046601" s="10"/>
      <c r="I1046601"/>
      <c r="J1046601" s="46"/>
      <c r="K1046601"/>
      <c r="L1046601"/>
      <c r="M1046601" s="13"/>
      <c r="N1046601" s="13"/>
      <c r="O1046601" s="13"/>
      <c r="P1046601" s="13"/>
      <c r="Q1046601" s="56"/>
      <c r="R1046601" s="56"/>
      <c r="S1046601" s="56"/>
      <c r="AR1046601" s="8"/>
      <c r="AT1046601"/>
      <c r="AU1046601"/>
      <c r="AV1046601"/>
      <c r="AW1046601"/>
      <c r="AX1046601"/>
      <c r="AY1046601"/>
      <c r="AZ1046601"/>
      <c r="BA1046601"/>
      <c r="BB1046601"/>
      <c r="BC1046601"/>
    </row>
    <row r="1046602" spans="1:55" s="27" customFormat="1" x14ac:dyDescent="0.25">
      <c r="A1046602"/>
      <c r="B1046602"/>
      <c r="C1046602"/>
      <c r="D1046602"/>
      <c r="E1046602"/>
      <c r="F1046602"/>
      <c r="G1046602"/>
      <c r="H1046602" s="10"/>
      <c r="I1046602"/>
      <c r="J1046602" s="46"/>
      <c r="K1046602"/>
      <c r="L1046602"/>
      <c r="M1046602" s="13"/>
      <c r="N1046602" s="13"/>
      <c r="O1046602" s="13"/>
      <c r="P1046602" s="13"/>
      <c r="Q1046602" s="56"/>
      <c r="R1046602" s="56"/>
      <c r="S1046602" s="56"/>
      <c r="AR1046602" s="8"/>
      <c r="AT1046602"/>
      <c r="AU1046602"/>
      <c r="AV1046602"/>
      <c r="AW1046602"/>
      <c r="AX1046602"/>
      <c r="AY1046602"/>
      <c r="AZ1046602"/>
      <c r="BA1046602"/>
      <c r="BB1046602"/>
      <c r="BC1046602"/>
    </row>
    <row r="1046603" spans="1:55" s="27" customFormat="1" x14ac:dyDescent="0.25">
      <c r="A1046603"/>
      <c r="B1046603"/>
      <c r="C1046603"/>
      <c r="D1046603"/>
      <c r="E1046603"/>
      <c r="F1046603"/>
      <c r="G1046603"/>
      <c r="H1046603" s="10"/>
      <c r="I1046603"/>
      <c r="J1046603" s="46"/>
      <c r="K1046603"/>
      <c r="L1046603"/>
      <c r="M1046603" s="13"/>
      <c r="N1046603" s="13"/>
      <c r="O1046603" s="13"/>
      <c r="P1046603" s="13"/>
      <c r="Q1046603" s="56"/>
      <c r="R1046603" s="56"/>
      <c r="S1046603" s="56"/>
      <c r="AR1046603" s="8"/>
      <c r="AT1046603"/>
      <c r="AU1046603"/>
      <c r="AV1046603"/>
      <c r="AW1046603"/>
      <c r="AX1046603"/>
      <c r="AY1046603"/>
      <c r="AZ1046603"/>
      <c r="BA1046603"/>
      <c r="BB1046603"/>
      <c r="BC1046603"/>
    </row>
    <row r="1046604" spans="1:55" s="27" customFormat="1" x14ac:dyDescent="0.25">
      <c r="A1046604"/>
      <c r="B1046604"/>
      <c r="C1046604"/>
      <c r="D1046604"/>
      <c r="E1046604"/>
      <c r="F1046604"/>
      <c r="G1046604"/>
      <c r="H1046604" s="10"/>
      <c r="I1046604"/>
      <c r="J1046604" s="46"/>
      <c r="K1046604"/>
      <c r="L1046604"/>
      <c r="M1046604" s="13"/>
      <c r="N1046604" s="13"/>
      <c r="O1046604" s="13"/>
      <c r="P1046604" s="13"/>
      <c r="Q1046604" s="56"/>
      <c r="R1046604" s="56"/>
      <c r="S1046604" s="56"/>
      <c r="AR1046604" s="8"/>
      <c r="AT1046604"/>
      <c r="AU1046604"/>
      <c r="AV1046604"/>
      <c r="AW1046604"/>
      <c r="AX1046604"/>
      <c r="AY1046604"/>
      <c r="AZ1046604"/>
      <c r="BA1046604"/>
      <c r="BB1046604"/>
      <c r="BC1046604"/>
    </row>
    <row r="1046605" spans="1:55" s="27" customFormat="1" x14ac:dyDescent="0.25">
      <c r="A1046605"/>
      <c r="B1046605"/>
      <c r="C1046605"/>
      <c r="D1046605"/>
      <c r="E1046605"/>
      <c r="F1046605"/>
      <c r="G1046605"/>
      <c r="H1046605" s="10"/>
      <c r="I1046605"/>
      <c r="J1046605" s="46"/>
      <c r="K1046605"/>
      <c r="L1046605"/>
      <c r="M1046605" s="13"/>
      <c r="N1046605" s="13"/>
      <c r="O1046605" s="13"/>
      <c r="P1046605" s="13"/>
      <c r="Q1046605" s="56"/>
      <c r="R1046605" s="56"/>
      <c r="S1046605" s="56"/>
      <c r="AR1046605" s="8"/>
      <c r="AT1046605"/>
      <c r="AU1046605"/>
      <c r="AV1046605"/>
      <c r="AW1046605"/>
      <c r="AX1046605"/>
      <c r="AY1046605"/>
      <c r="AZ1046605"/>
      <c r="BA1046605"/>
      <c r="BB1046605"/>
      <c r="BC1046605"/>
    </row>
    <row r="1046606" spans="1:55" s="27" customFormat="1" x14ac:dyDescent="0.25">
      <c r="A1046606"/>
      <c r="B1046606"/>
      <c r="C1046606"/>
      <c r="D1046606"/>
      <c r="E1046606"/>
      <c r="F1046606"/>
      <c r="G1046606"/>
      <c r="H1046606" s="10"/>
      <c r="I1046606"/>
      <c r="J1046606" s="46"/>
      <c r="K1046606"/>
      <c r="L1046606"/>
      <c r="M1046606" s="13"/>
      <c r="N1046606" s="13"/>
      <c r="O1046606" s="13"/>
      <c r="P1046606" s="13"/>
      <c r="Q1046606" s="56"/>
      <c r="R1046606" s="56"/>
      <c r="S1046606" s="56"/>
      <c r="AR1046606" s="8"/>
      <c r="AT1046606"/>
      <c r="AU1046606"/>
      <c r="AV1046606"/>
      <c r="AW1046606"/>
      <c r="AX1046606"/>
      <c r="AY1046606"/>
      <c r="AZ1046606"/>
      <c r="BA1046606"/>
      <c r="BB1046606"/>
      <c r="BC1046606"/>
    </row>
    <row r="1046607" spans="1:55" s="27" customFormat="1" x14ac:dyDescent="0.25">
      <c r="A1046607"/>
      <c r="B1046607"/>
      <c r="C1046607"/>
      <c r="D1046607"/>
      <c r="E1046607"/>
      <c r="F1046607"/>
      <c r="G1046607"/>
      <c r="H1046607" s="10"/>
      <c r="I1046607"/>
      <c r="J1046607" s="46"/>
      <c r="K1046607"/>
      <c r="L1046607"/>
      <c r="M1046607" s="13"/>
      <c r="N1046607" s="13"/>
      <c r="O1046607" s="13"/>
      <c r="P1046607" s="13"/>
      <c r="Q1046607" s="56"/>
      <c r="R1046607" s="56"/>
      <c r="S1046607" s="56"/>
      <c r="AR1046607" s="8"/>
      <c r="AT1046607"/>
      <c r="AU1046607"/>
      <c r="AV1046607"/>
      <c r="AW1046607"/>
      <c r="AX1046607"/>
      <c r="AY1046607"/>
      <c r="AZ1046607"/>
      <c r="BA1046607"/>
      <c r="BB1046607"/>
      <c r="BC1046607"/>
    </row>
    <row r="1046608" spans="1:55" s="27" customFormat="1" x14ac:dyDescent="0.25">
      <c r="A1046608"/>
      <c r="B1046608"/>
      <c r="C1046608"/>
      <c r="D1046608"/>
      <c r="E1046608"/>
      <c r="F1046608"/>
      <c r="G1046608"/>
      <c r="H1046608" s="10"/>
      <c r="I1046608"/>
      <c r="J1046608" s="46"/>
      <c r="K1046608"/>
      <c r="L1046608"/>
      <c r="M1046608" s="13"/>
      <c r="N1046608" s="13"/>
      <c r="O1046608" s="13"/>
      <c r="P1046608" s="13"/>
      <c r="Q1046608" s="56"/>
      <c r="R1046608" s="56"/>
      <c r="S1046608" s="56"/>
      <c r="AR1046608" s="8"/>
      <c r="AT1046608"/>
      <c r="AU1046608"/>
      <c r="AV1046608"/>
      <c r="AW1046608"/>
      <c r="AX1046608"/>
      <c r="AY1046608"/>
      <c r="AZ1046608"/>
      <c r="BA1046608"/>
      <c r="BB1046608"/>
      <c r="BC1046608"/>
    </row>
    <row r="1046609" spans="1:55" s="27" customFormat="1" x14ac:dyDescent="0.25">
      <c r="A1046609"/>
      <c r="B1046609"/>
      <c r="C1046609"/>
      <c r="D1046609"/>
      <c r="E1046609"/>
      <c r="F1046609"/>
      <c r="G1046609"/>
      <c r="H1046609" s="10"/>
      <c r="I1046609"/>
      <c r="J1046609" s="46"/>
      <c r="K1046609"/>
      <c r="L1046609"/>
      <c r="M1046609" s="13"/>
      <c r="N1046609" s="13"/>
      <c r="O1046609" s="13"/>
      <c r="P1046609" s="13"/>
      <c r="Q1046609" s="56"/>
      <c r="R1046609" s="56"/>
      <c r="S1046609" s="56"/>
      <c r="AR1046609" s="8"/>
      <c r="AT1046609"/>
      <c r="AU1046609"/>
      <c r="AV1046609"/>
      <c r="AW1046609"/>
      <c r="AX1046609"/>
      <c r="AY1046609"/>
      <c r="AZ1046609"/>
      <c r="BA1046609"/>
      <c r="BB1046609"/>
      <c r="BC1046609"/>
    </row>
    <row r="1046610" spans="1:55" s="27" customFormat="1" x14ac:dyDescent="0.25">
      <c r="A1046610"/>
      <c r="B1046610"/>
      <c r="C1046610"/>
      <c r="D1046610"/>
      <c r="E1046610"/>
      <c r="F1046610"/>
      <c r="G1046610"/>
      <c r="H1046610" s="10"/>
      <c r="I1046610"/>
      <c r="J1046610" s="46"/>
      <c r="K1046610"/>
      <c r="L1046610"/>
      <c r="M1046610" s="13"/>
      <c r="N1046610" s="13"/>
      <c r="O1046610" s="13"/>
      <c r="P1046610" s="13"/>
      <c r="Q1046610" s="56"/>
      <c r="R1046610" s="56"/>
      <c r="S1046610" s="56"/>
      <c r="AR1046610" s="8"/>
      <c r="AT1046610"/>
      <c r="AU1046610"/>
      <c r="AV1046610"/>
      <c r="AW1046610"/>
      <c r="AX1046610"/>
      <c r="AY1046610"/>
      <c r="AZ1046610"/>
      <c r="BA1046610"/>
      <c r="BB1046610"/>
      <c r="BC1046610"/>
    </row>
    <row r="1046611" spans="1:55" s="27" customFormat="1" x14ac:dyDescent="0.25">
      <c r="A1046611"/>
      <c r="B1046611"/>
      <c r="C1046611"/>
      <c r="D1046611"/>
      <c r="E1046611"/>
      <c r="F1046611"/>
      <c r="G1046611"/>
      <c r="H1046611" s="10"/>
      <c r="I1046611"/>
      <c r="J1046611" s="46"/>
      <c r="K1046611"/>
      <c r="L1046611"/>
      <c r="M1046611" s="13"/>
      <c r="N1046611" s="13"/>
      <c r="O1046611" s="13"/>
      <c r="P1046611" s="13"/>
      <c r="Q1046611" s="56"/>
      <c r="R1046611" s="56"/>
      <c r="S1046611" s="56"/>
      <c r="AR1046611" s="8"/>
      <c r="AT1046611"/>
      <c r="AU1046611"/>
      <c r="AV1046611"/>
      <c r="AW1046611"/>
      <c r="AX1046611"/>
      <c r="AY1046611"/>
      <c r="AZ1046611"/>
      <c r="BA1046611"/>
      <c r="BB1046611"/>
      <c r="BC1046611"/>
    </row>
    <row r="1046612" spans="1:55" s="27" customFormat="1" x14ac:dyDescent="0.25">
      <c r="A1046612"/>
      <c r="B1046612"/>
      <c r="C1046612"/>
      <c r="D1046612"/>
      <c r="E1046612"/>
      <c r="F1046612"/>
      <c r="G1046612"/>
      <c r="H1046612" s="10"/>
      <c r="I1046612"/>
      <c r="J1046612" s="46"/>
      <c r="K1046612"/>
      <c r="L1046612"/>
      <c r="M1046612" s="13"/>
      <c r="N1046612" s="13"/>
      <c r="O1046612" s="13"/>
      <c r="P1046612" s="13"/>
      <c r="Q1046612" s="56"/>
      <c r="R1046612" s="56"/>
      <c r="S1046612" s="56"/>
      <c r="AR1046612" s="8"/>
      <c r="AT1046612"/>
      <c r="AU1046612"/>
      <c r="AV1046612"/>
      <c r="AW1046612"/>
      <c r="AX1046612"/>
      <c r="AY1046612"/>
      <c r="AZ1046612"/>
      <c r="BA1046612"/>
      <c r="BB1046612"/>
      <c r="BC1046612"/>
    </row>
    <row r="1046613" spans="1:55" s="27" customFormat="1" x14ac:dyDescent="0.25">
      <c r="A1046613"/>
      <c r="B1046613"/>
      <c r="C1046613"/>
      <c r="D1046613"/>
      <c r="E1046613"/>
      <c r="F1046613"/>
      <c r="G1046613"/>
      <c r="H1046613" s="10"/>
      <c r="I1046613"/>
      <c r="J1046613" s="46"/>
      <c r="K1046613"/>
      <c r="L1046613"/>
      <c r="M1046613" s="13"/>
      <c r="N1046613" s="13"/>
      <c r="O1046613" s="13"/>
      <c r="P1046613" s="13"/>
      <c r="Q1046613" s="56"/>
      <c r="R1046613" s="56"/>
      <c r="S1046613" s="56"/>
      <c r="AR1046613" s="8"/>
      <c r="AT1046613"/>
      <c r="AU1046613"/>
      <c r="AV1046613"/>
      <c r="AW1046613"/>
      <c r="AX1046613"/>
      <c r="AY1046613"/>
      <c r="AZ1046613"/>
      <c r="BA1046613"/>
      <c r="BB1046613"/>
      <c r="BC1046613"/>
    </row>
    <row r="1046614" spans="1:55" s="27" customFormat="1" x14ac:dyDescent="0.25">
      <c r="A1046614"/>
      <c r="B1046614"/>
      <c r="C1046614"/>
      <c r="D1046614"/>
      <c r="E1046614"/>
      <c r="F1046614"/>
      <c r="G1046614"/>
      <c r="H1046614" s="10"/>
      <c r="I1046614"/>
      <c r="J1046614" s="46"/>
      <c r="K1046614"/>
      <c r="L1046614"/>
      <c r="M1046614" s="13"/>
      <c r="N1046614" s="13"/>
      <c r="O1046614" s="13"/>
      <c r="P1046614" s="13"/>
      <c r="Q1046614" s="56"/>
      <c r="R1046614" s="56"/>
      <c r="S1046614" s="56"/>
      <c r="AR1046614" s="8"/>
      <c r="AT1046614"/>
      <c r="AU1046614"/>
      <c r="AV1046614"/>
      <c r="AW1046614"/>
      <c r="AX1046614"/>
      <c r="AY1046614"/>
      <c r="AZ1046614"/>
      <c r="BA1046614"/>
      <c r="BB1046614"/>
      <c r="BC1046614"/>
    </row>
    <row r="1046615" spans="1:55" s="27" customFormat="1" x14ac:dyDescent="0.25">
      <c r="A1046615"/>
      <c r="B1046615"/>
      <c r="C1046615"/>
      <c r="D1046615"/>
      <c r="E1046615"/>
      <c r="F1046615"/>
      <c r="G1046615"/>
      <c r="H1046615" s="10"/>
      <c r="I1046615"/>
      <c r="J1046615" s="46"/>
      <c r="K1046615"/>
      <c r="L1046615"/>
      <c r="M1046615" s="13"/>
      <c r="N1046615" s="13"/>
      <c r="O1046615" s="13"/>
      <c r="P1046615" s="13"/>
      <c r="Q1046615" s="56"/>
      <c r="R1046615" s="56"/>
      <c r="S1046615" s="56"/>
      <c r="AR1046615" s="8"/>
      <c r="AT1046615"/>
      <c r="AU1046615"/>
      <c r="AV1046615"/>
      <c r="AW1046615"/>
      <c r="AX1046615"/>
      <c r="AY1046615"/>
      <c r="AZ1046615"/>
      <c r="BA1046615"/>
      <c r="BB1046615"/>
      <c r="BC1046615"/>
    </row>
    <row r="1046616" spans="1:55" s="27" customFormat="1" x14ac:dyDescent="0.25">
      <c r="A1046616"/>
      <c r="B1046616"/>
      <c r="C1046616"/>
      <c r="D1046616"/>
      <c r="E1046616"/>
      <c r="F1046616"/>
      <c r="G1046616"/>
      <c r="H1046616" s="10"/>
      <c r="I1046616"/>
      <c r="J1046616" s="46"/>
      <c r="K1046616"/>
      <c r="L1046616"/>
      <c r="M1046616" s="13"/>
      <c r="N1046616" s="13"/>
      <c r="O1046616" s="13"/>
      <c r="P1046616" s="13"/>
      <c r="Q1046616" s="56"/>
      <c r="R1046616" s="56"/>
      <c r="S1046616" s="56"/>
      <c r="AR1046616" s="8"/>
      <c r="AT1046616"/>
      <c r="AU1046616"/>
      <c r="AV1046616"/>
      <c r="AW1046616"/>
      <c r="AX1046616"/>
      <c r="AY1046616"/>
      <c r="AZ1046616"/>
      <c r="BA1046616"/>
      <c r="BB1046616"/>
      <c r="BC1046616"/>
    </row>
    <row r="1046617" spans="1:55" s="27" customFormat="1" x14ac:dyDescent="0.25">
      <c r="A1046617"/>
      <c r="B1046617"/>
      <c r="C1046617"/>
      <c r="D1046617"/>
      <c r="E1046617"/>
      <c r="F1046617"/>
      <c r="G1046617"/>
      <c r="H1046617" s="10"/>
      <c r="I1046617"/>
      <c r="J1046617" s="46"/>
      <c r="K1046617"/>
      <c r="L1046617"/>
      <c r="M1046617" s="13"/>
      <c r="N1046617" s="13"/>
      <c r="O1046617" s="13"/>
      <c r="P1046617" s="13"/>
      <c r="Q1046617" s="56"/>
      <c r="R1046617" s="56"/>
      <c r="S1046617" s="56"/>
      <c r="AR1046617" s="8"/>
      <c r="AT1046617"/>
      <c r="AU1046617"/>
      <c r="AV1046617"/>
      <c r="AW1046617"/>
      <c r="AX1046617"/>
      <c r="AY1046617"/>
      <c r="AZ1046617"/>
      <c r="BA1046617"/>
      <c r="BB1046617"/>
      <c r="BC1046617"/>
    </row>
    <row r="1046618" spans="1:55" s="27" customFormat="1" x14ac:dyDescent="0.25">
      <c r="A1046618"/>
      <c r="B1046618"/>
      <c r="C1046618"/>
      <c r="D1046618"/>
      <c r="E1046618"/>
      <c r="F1046618"/>
      <c r="G1046618"/>
      <c r="H1046618" s="10"/>
      <c r="I1046618"/>
      <c r="J1046618" s="46"/>
      <c r="K1046618"/>
      <c r="L1046618"/>
      <c r="M1046618" s="13"/>
      <c r="N1046618" s="13"/>
      <c r="O1046618" s="13"/>
      <c r="P1046618" s="13"/>
      <c r="Q1046618" s="56"/>
      <c r="R1046618" s="56"/>
      <c r="S1046618" s="56"/>
      <c r="AR1046618" s="8"/>
      <c r="AT1046618"/>
      <c r="AU1046618"/>
      <c r="AV1046618"/>
      <c r="AW1046618"/>
      <c r="AX1046618"/>
      <c r="AY1046618"/>
      <c r="AZ1046618"/>
      <c r="BA1046618"/>
      <c r="BB1046618"/>
      <c r="BC1046618"/>
    </row>
    <row r="1046619" spans="1:55" s="27" customFormat="1" x14ac:dyDescent="0.25">
      <c r="A1046619"/>
      <c r="B1046619"/>
      <c r="C1046619"/>
      <c r="D1046619"/>
      <c r="E1046619"/>
      <c r="F1046619"/>
      <c r="G1046619"/>
      <c r="H1046619" s="10"/>
      <c r="I1046619"/>
      <c r="J1046619" s="46"/>
      <c r="K1046619"/>
      <c r="L1046619"/>
      <c r="M1046619" s="13"/>
      <c r="N1046619" s="13"/>
      <c r="O1046619" s="13"/>
      <c r="P1046619" s="13"/>
      <c r="Q1046619" s="56"/>
      <c r="R1046619" s="56"/>
      <c r="S1046619" s="56"/>
      <c r="AR1046619" s="8"/>
      <c r="AT1046619"/>
      <c r="AU1046619"/>
      <c r="AV1046619"/>
      <c r="AW1046619"/>
      <c r="AX1046619"/>
      <c r="AY1046619"/>
      <c r="AZ1046619"/>
      <c r="BA1046619"/>
      <c r="BB1046619"/>
      <c r="BC1046619"/>
    </row>
    <row r="1046620" spans="1:55" s="27" customFormat="1" x14ac:dyDescent="0.25">
      <c r="A1046620"/>
      <c r="B1046620"/>
      <c r="C1046620"/>
      <c r="D1046620"/>
      <c r="E1046620"/>
      <c r="F1046620"/>
      <c r="G1046620"/>
      <c r="H1046620" s="10"/>
      <c r="I1046620"/>
      <c r="J1046620" s="46"/>
      <c r="K1046620"/>
      <c r="L1046620"/>
      <c r="M1046620" s="13"/>
      <c r="N1046620" s="13"/>
      <c r="O1046620" s="13"/>
      <c r="P1046620" s="13"/>
      <c r="Q1046620" s="56"/>
      <c r="R1046620" s="56"/>
      <c r="S1046620" s="56"/>
      <c r="AR1046620" s="8"/>
      <c r="AT1046620"/>
      <c r="AU1046620"/>
      <c r="AV1046620"/>
      <c r="AW1046620"/>
      <c r="AX1046620"/>
      <c r="AY1046620"/>
      <c r="AZ1046620"/>
      <c r="BA1046620"/>
      <c r="BB1046620"/>
      <c r="BC1046620"/>
    </row>
    <row r="1046621" spans="1:55" s="27" customFormat="1" x14ac:dyDescent="0.25">
      <c r="A1046621"/>
      <c r="B1046621"/>
      <c r="C1046621"/>
      <c r="D1046621"/>
      <c r="E1046621"/>
      <c r="F1046621"/>
      <c r="G1046621"/>
      <c r="H1046621" s="10"/>
      <c r="I1046621"/>
      <c r="J1046621" s="46"/>
      <c r="K1046621"/>
      <c r="L1046621"/>
      <c r="M1046621" s="13"/>
      <c r="N1046621" s="13"/>
      <c r="O1046621" s="13"/>
      <c r="P1046621" s="13"/>
      <c r="Q1046621" s="56"/>
      <c r="R1046621" s="56"/>
      <c r="S1046621" s="56"/>
      <c r="AR1046621" s="8"/>
      <c r="AT1046621"/>
      <c r="AU1046621"/>
      <c r="AV1046621"/>
      <c r="AW1046621"/>
      <c r="AX1046621"/>
      <c r="AY1046621"/>
      <c r="AZ1046621"/>
      <c r="BA1046621"/>
      <c r="BB1046621"/>
      <c r="BC1046621"/>
    </row>
    <row r="1046622" spans="1:55" s="27" customFormat="1" x14ac:dyDescent="0.25">
      <c r="A1046622"/>
      <c r="B1046622"/>
      <c r="C1046622"/>
      <c r="D1046622"/>
      <c r="E1046622"/>
      <c r="F1046622"/>
      <c r="G1046622"/>
      <c r="H1046622" s="10"/>
      <c r="I1046622"/>
      <c r="J1046622" s="46"/>
      <c r="K1046622"/>
      <c r="L1046622"/>
      <c r="M1046622" s="13"/>
      <c r="N1046622" s="13"/>
      <c r="O1046622" s="13"/>
      <c r="P1046622" s="13"/>
      <c r="Q1046622" s="56"/>
      <c r="R1046622" s="56"/>
      <c r="S1046622" s="56"/>
      <c r="AR1046622" s="8"/>
      <c r="AT1046622"/>
      <c r="AU1046622"/>
      <c r="AV1046622"/>
      <c r="AW1046622"/>
      <c r="AX1046622"/>
      <c r="AY1046622"/>
      <c r="AZ1046622"/>
      <c r="BA1046622"/>
      <c r="BB1046622"/>
      <c r="BC1046622"/>
    </row>
    <row r="1046623" spans="1:55" s="27" customFormat="1" x14ac:dyDescent="0.25">
      <c r="A1046623"/>
      <c r="B1046623"/>
      <c r="C1046623"/>
      <c r="D1046623"/>
      <c r="E1046623"/>
      <c r="F1046623"/>
      <c r="G1046623"/>
      <c r="H1046623" s="10"/>
      <c r="I1046623"/>
      <c r="J1046623" s="46"/>
      <c r="K1046623"/>
      <c r="L1046623"/>
      <c r="M1046623" s="13"/>
      <c r="N1046623" s="13"/>
      <c r="O1046623" s="13"/>
      <c r="P1046623" s="13"/>
      <c r="Q1046623" s="56"/>
      <c r="R1046623" s="56"/>
      <c r="S1046623" s="56"/>
      <c r="AR1046623" s="8"/>
      <c r="AT1046623"/>
      <c r="AU1046623"/>
      <c r="AV1046623"/>
      <c r="AW1046623"/>
      <c r="AX1046623"/>
      <c r="AY1046623"/>
      <c r="AZ1046623"/>
      <c r="BA1046623"/>
      <c r="BB1046623"/>
      <c r="BC1046623"/>
    </row>
    <row r="1046624" spans="1:55" s="27" customFormat="1" x14ac:dyDescent="0.25">
      <c r="A1046624"/>
      <c r="B1046624"/>
      <c r="C1046624"/>
      <c r="D1046624"/>
      <c r="E1046624"/>
      <c r="F1046624"/>
      <c r="G1046624"/>
      <c r="H1046624" s="10"/>
      <c r="I1046624"/>
      <c r="J1046624" s="46"/>
      <c r="K1046624"/>
      <c r="L1046624"/>
      <c r="M1046624" s="13"/>
      <c r="N1046624" s="13"/>
      <c r="O1046624" s="13"/>
      <c r="P1046624" s="13"/>
      <c r="Q1046624" s="56"/>
      <c r="R1046624" s="56"/>
      <c r="S1046624" s="56"/>
      <c r="AR1046624" s="8"/>
      <c r="AT1046624"/>
      <c r="AU1046624"/>
      <c r="AV1046624"/>
      <c r="AW1046624"/>
      <c r="AX1046624"/>
      <c r="AY1046624"/>
      <c r="AZ1046624"/>
      <c r="BA1046624"/>
      <c r="BB1046624"/>
      <c r="BC1046624"/>
    </row>
    <row r="1046625" spans="1:55" s="27" customFormat="1" x14ac:dyDescent="0.25">
      <c r="A1046625"/>
      <c r="B1046625"/>
      <c r="C1046625"/>
      <c r="D1046625"/>
      <c r="E1046625"/>
      <c r="F1046625"/>
      <c r="G1046625"/>
      <c r="H1046625" s="10"/>
      <c r="I1046625"/>
      <c r="J1046625" s="46"/>
      <c r="K1046625"/>
      <c r="L1046625"/>
      <c r="M1046625" s="13"/>
      <c r="N1046625" s="13"/>
      <c r="O1046625" s="13"/>
      <c r="P1046625" s="13"/>
      <c r="Q1046625" s="56"/>
      <c r="R1046625" s="56"/>
      <c r="S1046625" s="56"/>
      <c r="AR1046625" s="8"/>
      <c r="AT1046625"/>
      <c r="AU1046625"/>
      <c r="AV1046625"/>
      <c r="AW1046625"/>
      <c r="AX1046625"/>
      <c r="AY1046625"/>
      <c r="AZ1046625"/>
      <c r="BA1046625"/>
      <c r="BB1046625"/>
      <c r="BC1046625"/>
    </row>
    <row r="1046626" spans="1:55" s="27" customFormat="1" x14ac:dyDescent="0.25">
      <c r="A1046626"/>
      <c r="B1046626"/>
      <c r="C1046626"/>
      <c r="D1046626"/>
      <c r="E1046626"/>
      <c r="F1046626"/>
      <c r="G1046626"/>
      <c r="H1046626" s="10"/>
      <c r="I1046626"/>
      <c r="J1046626" s="46"/>
      <c r="K1046626"/>
      <c r="L1046626"/>
      <c r="M1046626" s="13"/>
      <c r="N1046626" s="13"/>
      <c r="O1046626" s="13"/>
      <c r="P1046626" s="13"/>
      <c r="Q1046626" s="56"/>
      <c r="R1046626" s="56"/>
      <c r="S1046626" s="56"/>
      <c r="AR1046626" s="8"/>
      <c r="AT1046626"/>
      <c r="AU1046626"/>
      <c r="AV1046626"/>
      <c r="AW1046626"/>
      <c r="AX1046626"/>
      <c r="AY1046626"/>
      <c r="AZ1046626"/>
      <c r="BA1046626"/>
      <c r="BB1046626"/>
      <c r="BC1046626"/>
    </row>
    <row r="1046627" spans="1:55" s="27" customFormat="1" x14ac:dyDescent="0.25">
      <c r="A1046627"/>
      <c r="B1046627"/>
      <c r="C1046627"/>
      <c r="D1046627"/>
      <c r="E1046627"/>
      <c r="F1046627"/>
      <c r="G1046627"/>
      <c r="H1046627" s="10"/>
      <c r="I1046627"/>
      <c r="J1046627" s="46"/>
      <c r="K1046627"/>
      <c r="L1046627"/>
      <c r="M1046627" s="13"/>
      <c r="N1046627" s="13"/>
      <c r="O1046627" s="13"/>
      <c r="P1046627" s="13"/>
      <c r="Q1046627" s="56"/>
      <c r="R1046627" s="56"/>
      <c r="S1046627" s="56"/>
      <c r="AR1046627" s="8"/>
      <c r="AT1046627"/>
      <c r="AU1046627"/>
      <c r="AV1046627"/>
      <c r="AW1046627"/>
      <c r="AX1046627"/>
      <c r="AY1046627"/>
      <c r="AZ1046627"/>
      <c r="BA1046627"/>
      <c r="BB1046627"/>
      <c r="BC1046627"/>
    </row>
    <row r="1046628" spans="1:55" s="27" customFormat="1" x14ac:dyDescent="0.25">
      <c r="A1046628"/>
      <c r="B1046628"/>
      <c r="C1046628"/>
      <c r="D1046628"/>
      <c r="E1046628"/>
      <c r="F1046628"/>
      <c r="G1046628"/>
      <c r="H1046628" s="10"/>
      <c r="I1046628"/>
      <c r="J1046628" s="46"/>
      <c r="K1046628"/>
      <c r="L1046628"/>
      <c r="M1046628" s="13"/>
      <c r="N1046628" s="13"/>
      <c r="O1046628" s="13"/>
      <c r="P1046628" s="13"/>
      <c r="Q1046628" s="56"/>
      <c r="R1046628" s="56"/>
      <c r="S1046628" s="56"/>
      <c r="AR1046628" s="8"/>
      <c r="AT1046628"/>
      <c r="AU1046628"/>
      <c r="AV1046628"/>
      <c r="AW1046628"/>
      <c r="AX1046628"/>
      <c r="AY1046628"/>
      <c r="AZ1046628"/>
      <c r="BA1046628"/>
      <c r="BB1046628"/>
      <c r="BC1046628"/>
    </row>
    <row r="1046629" spans="1:55" s="27" customFormat="1" x14ac:dyDescent="0.25">
      <c r="A1046629"/>
      <c r="B1046629"/>
      <c r="C1046629"/>
      <c r="D1046629"/>
      <c r="E1046629"/>
      <c r="F1046629"/>
      <c r="G1046629"/>
      <c r="H1046629" s="10"/>
      <c r="I1046629"/>
      <c r="J1046629" s="46"/>
      <c r="K1046629"/>
      <c r="L1046629"/>
      <c r="M1046629" s="13"/>
      <c r="N1046629" s="13"/>
      <c r="O1046629" s="13"/>
      <c r="P1046629" s="13"/>
      <c r="Q1046629" s="56"/>
      <c r="R1046629" s="56"/>
      <c r="S1046629" s="56"/>
      <c r="AR1046629" s="8"/>
      <c r="AT1046629"/>
      <c r="AU1046629"/>
      <c r="AV1046629"/>
      <c r="AW1046629"/>
      <c r="AX1046629"/>
      <c r="AY1046629"/>
      <c r="AZ1046629"/>
      <c r="BA1046629"/>
      <c r="BB1046629"/>
      <c r="BC1046629"/>
    </row>
    <row r="1046630" spans="1:55" s="27" customFormat="1" x14ac:dyDescent="0.25">
      <c r="A1046630"/>
      <c r="B1046630"/>
      <c r="C1046630"/>
      <c r="D1046630"/>
      <c r="E1046630"/>
      <c r="F1046630"/>
      <c r="G1046630"/>
      <c r="H1046630" s="10"/>
      <c r="I1046630"/>
      <c r="J1046630" s="46"/>
      <c r="K1046630"/>
      <c r="L1046630"/>
      <c r="M1046630" s="13"/>
      <c r="N1046630" s="13"/>
      <c r="O1046630" s="13"/>
      <c r="P1046630" s="13"/>
      <c r="Q1046630" s="56"/>
      <c r="R1046630" s="56"/>
      <c r="S1046630" s="56"/>
      <c r="AR1046630" s="8"/>
      <c r="AT1046630"/>
      <c r="AU1046630"/>
      <c r="AV1046630"/>
      <c r="AW1046630"/>
      <c r="AX1046630"/>
      <c r="AY1046630"/>
      <c r="AZ1046630"/>
      <c r="BA1046630"/>
      <c r="BB1046630"/>
      <c r="BC1046630"/>
    </row>
    <row r="1046631" spans="1:55" s="27" customFormat="1" x14ac:dyDescent="0.25">
      <c r="A1046631"/>
      <c r="B1046631"/>
      <c r="C1046631"/>
      <c r="D1046631"/>
      <c r="E1046631"/>
      <c r="F1046631"/>
      <c r="G1046631"/>
      <c r="H1046631" s="10"/>
      <c r="I1046631"/>
      <c r="J1046631" s="46"/>
      <c r="K1046631"/>
      <c r="L1046631"/>
      <c r="M1046631" s="13"/>
      <c r="N1046631" s="13"/>
      <c r="O1046631" s="13"/>
      <c r="P1046631" s="13"/>
      <c r="Q1046631" s="56"/>
      <c r="R1046631" s="56"/>
      <c r="S1046631" s="56"/>
      <c r="AR1046631" s="8"/>
      <c r="AT1046631"/>
      <c r="AU1046631"/>
      <c r="AV1046631"/>
      <c r="AW1046631"/>
      <c r="AX1046631"/>
      <c r="AY1046631"/>
      <c r="AZ1046631"/>
      <c r="BA1046631"/>
      <c r="BB1046631"/>
      <c r="BC1046631"/>
    </row>
    <row r="1046632" spans="1:55" s="27" customFormat="1" x14ac:dyDescent="0.25">
      <c r="A1046632"/>
      <c r="B1046632"/>
      <c r="C1046632"/>
      <c r="D1046632"/>
      <c r="E1046632"/>
      <c r="F1046632"/>
      <c r="G1046632"/>
      <c r="H1046632" s="10"/>
      <c r="I1046632"/>
      <c r="J1046632" s="46"/>
      <c r="K1046632"/>
      <c r="L1046632"/>
      <c r="M1046632" s="13"/>
      <c r="N1046632" s="13"/>
      <c r="O1046632" s="13"/>
      <c r="P1046632" s="13"/>
      <c r="Q1046632" s="56"/>
      <c r="R1046632" s="56"/>
      <c r="S1046632" s="56"/>
      <c r="AR1046632" s="8"/>
      <c r="AT1046632"/>
      <c r="AU1046632"/>
      <c r="AV1046632"/>
      <c r="AW1046632"/>
      <c r="AX1046632"/>
      <c r="AY1046632"/>
      <c r="AZ1046632"/>
      <c r="BA1046632"/>
      <c r="BB1046632"/>
      <c r="BC1046632"/>
    </row>
    <row r="1046633" spans="1:55" s="27" customFormat="1" x14ac:dyDescent="0.25">
      <c r="A1046633"/>
      <c r="B1046633"/>
      <c r="C1046633"/>
      <c r="D1046633"/>
      <c r="E1046633"/>
      <c r="F1046633"/>
      <c r="G1046633"/>
      <c r="H1046633" s="10"/>
      <c r="I1046633"/>
      <c r="J1046633" s="46"/>
      <c r="K1046633"/>
      <c r="L1046633"/>
      <c r="M1046633" s="13"/>
      <c r="N1046633" s="13"/>
      <c r="O1046633" s="13"/>
      <c r="P1046633" s="13"/>
      <c r="Q1046633" s="56"/>
      <c r="R1046633" s="56"/>
      <c r="S1046633" s="56"/>
      <c r="AR1046633" s="8"/>
      <c r="AT1046633"/>
      <c r="AU1046633"/>
      <c r="AV1046633"/>
      <c r="AW1046633"/>
      <c r="AX1046633"/>
      <c r="AY1046633"/>
      <c r="AZ1046633"/>
      <c r="BA1046633"/>
      <c r="BB1046633"/>
      <c r="BC1046633"/>
    </row>
    <row r="1046634" spans="1:55" s="27" customFormat="1" x14ac:dyDescent="0.25">
      <c r="A1046634"/>
      <c r="B1046634"/>
      <c r="C1046634"/>
      <c r="D1046634"/>
      <c r="E1046634"/>
      <c r="F1046634"/>
      <c r="G1046634"/>
      <c r="H1046634" s="10"/>
      <c r="I1046634"/>
      <c r="J1046634" s="46"/>
      <c r="K1046634"/>
      <c r="L1046634"/>
      <c r="M1046634" s="13"/>
      <c r="N1046634" s="13"/>
      <c r="O1046634" s="13"/>
      <c r="P1046634" s="13"/>
      <c r="Q1046634" s="56"/>
      <c r="R1046634" s="56"/>
      <c r="S1046634" s="56"/>
      <c r="AR1046634" s="8"/>
      <c r="AT1046634"/>
      <c r="AU1046634"/>
      <c r="AV1046634"/>
      <c r="AW1046634"/>
      <c r="AX1046634"/>
      <c r="AY1046634"/>
      <c r="AZ1046634"/>
      <c r="BA1046634"/>
      <c r="BB1046634"/>
      <c r="BC1046634"/>
    </row>
    <row r="1046635" spans="1:55" s="27" customFormat="1" x14ac:dyDescent="0.25">
      <c r="A1046635"/>
      <c r="B1046635"/>
      <c r="C1046635"/>
      <c r="D1046635"/>
      <c r="E1046635"/>
      <c r="F1046635"/>
      <c r="G1046635"/>
      <c r="H1046635" s="10"/>
      <c r="I1046635"/>
      <c r="J1046635" s="46"/>
      <c r="K1046635"/>
      <c r="L1046635"/>
      <c r="M1046635" s="13"/>
      <c r="N1046635" s="13"/>
      <c r="O1046635" s="13"/>
      <c r="P1046635" s="13"/>
      <c r="Q1046635" s="56"/>
      <c r="R1046635" s="56"/>
      <c r="S1046635" s="56"/>
      <c r="AR1046635" s="8"/>
      <c r="AT1046635"/>
      <c r="AU1046635"/>
      <c r="AV1046635"/>
      <c r="AW1046635"/>
      <c r="AX1046635"/>
      <c r="AY1046635"/>
      <c r="AZ1046635"/>
      <c r="BA1046635"/>
      <c r="BB1046635"/>
      <c r="BC1046635"/>
    </row>
    <row r="1046636" spans="1:55" s="27" customFormat="1" x14ac:dyDescent="0.25">
      <c r="A1046636"/>
      <c r="B1046636"/>
      <c r="C1046636"/>
      <c r="D1046636"/>
      <c r="E1046636"/>
      <c r="F1046636"/>
      <c r="G1046636"/>
      <c r="H1046636" s="10"/>
      <c r="I1046636"/>
      <c r="J1046636" s="46"/>
      <c r="K1046636"/>
      <c r="L1046636"/>
      <c r="M1046636" s="13"/>
      <c r="N1046636" s="13"/>
      <c r="O1046636" s="13"/>
      <c r="P1046636" s="13"/>
      <c r="Q1046636" s="56"/>
      <c r="R1046636" s="56"/>
      <c r="S1046636" s="56"/>
      <c r="AR1046636" s="8"/>
      <c r="AT1046636"/>
      <c r="AU1046636"/>
      <c r="AV1046636"/>
      <c r="AW1046636"/>
      <c r="AX1046636"/>
      <c r="AY1046636"/>
      <c r="AZ1046636"/>
      <c r="BA1046636"/>
      <c r="BB1046636"/>
      <c r="BC1046636"/>
    </row>
    <row r="1046637" spans="1:55" s="27" customFormat="1" x14ac:dyDescent="0.25">
      <c r="A1046637"/>
      <c r="B1046637"/>
      <c r="C1046637"/>
      <c r="D1046637"/>
      <c r="E1046637"/>
      <c r="F1046637"/>
      <c r="G1046637"/>
      <c r="H1046637" s="10"/>
      <c r="I1046637"/>
      <c r="J1046637" s="46"/>
      <c r="K1046637"/>
      <c r="L1046637"/>
      <c r="M1046637" s="13"/>
      <c r="N1046637" s="13"/>
      <c r="O1046637" s="13"/>
      <c r="P1046637" s="13"/>
      <c r="Q1046637" s="56"/>
      <c r="R1046637" s="56"/>
      <c r="S1046637" s="56"/>
      <c r="AR1046637" s="8"/>
      <c r="AT1046637"/>
      <c r="AU1046637"/>
      <c r="AV1046637"/>
      <c r="AW1046637"/>
      <c r="AX1046637"/>
      <c r="AY1046637"/>
      <c r="AZ1046637"/>
      <c r="BA1046637"/>
      <c r="BB1046637"/>
      <c r="BC1046637"/>
    </row>
    <row r="1046638" spans="1:55" s="27" customFormat="1" x14ac:dyDescent="0.25">
      <c r="A1046638"/>
      <c r="B1046638"/>
      <c r="C1046638"/>
      <c r="D1046638"/>
      <c r="E1046638"/>
      <c r="F1046638"/>
      <c r="G1046638"/>
      <c r="H1046638" s="10"/>
      <c r="I1046638"/>
      <c r="J1046638" s="46"/>
      <c r="K1046638"/>
      <c r="L1046638"/>
      <c r="M1046638" s="13"/>
      <c r="N1046638" s="13"/>
      <c r="O1046638" s="13"/>
      <c r="P1046638" s="13"/>
      <c r="Q1046638" s="56"/>
      <c r="R1046638" s="56"/>
      <c r="S1046638" s="56"/>
      <c r="AR1046638" s="8"/>
      <c r="AT1046638"/>
      <c r="AU1046638"/>
      <c r="AV1046638"/>
      <c r="AW1046638"/>
      <c r="AX1046638"/>
      <c r="AY1046638"/>
      <c r="AZ1046638"/>
      <c r="BA1046638"/>
      <c r="BB1046638"/>
      <c r="BC1046638"/>
    </row>
    <row r="1046639" spans="1:55" s="27" customFormat="1" x14ac:dyDescent="0.25">
      <c r="A1046639"/>
      <c r="B1046639"/>
      <c r="C1046639"/>
      <c r="D1046639"/>
      <c r="E1046639"/>
      <c r="F1046639"/>
      <c r="G1046639"/>
      <c r="H1046639" s="10"/>
      <c r="I1046639"/>
      <c r="J1046639" s="46"/>
      <c r="K1046639"/>
      <c r="L1046639"/>
      <c r="M1046639" s="13"/>
      <c r="N1046639" s="13"/>
      <c r="O1046639" s="13"/>
      <c r="P1046639" s="13"/>
      <c r="Q1046639" s="56"/>
      <c r="R1046639" s="56"/>
      <c r="S1046639" s="56"/>
      <c r="AR1046639" s="8"/>
      <c r="AT1046639"/>
      <c r="AU1046639"/>
      <c r="AV1046639"/>
      <c r="AW1046639"/>
      <c r="AX1046639"/>
      <c r="AY1046639"/>
      <c r="AZ1046639"/>
      <c r="BA1046639"/>
      <c r="BB1046639"/>
      <c r="BC1046639"/>
    </row>
    <row r="1046640" spans="1:55" s="27" customFormat="1" x14ac:dyDescent="0.25">
      <c r="A1046640"/>
      <c r="B1046640"/>
      <c r="C1046640"/>
      <c r="D1046640"/>
      <c r="E1046640"/>
      <c r="F1046640"/>
      <c r="G1046640"/>
      <c r="H1046640" s="10"/>
      <c r="I1046640"/>
      <c r="J1046640" s="46"/>
      <c r="K1046640"/>
      <c r="L1046640"/>
      <c r="M1046640" s="13"/>
      <c r="N1046640" s="13"/>
      <c r="O1046640" s="13"/>
      <c r="P1046640" s="13"/>
      <c r="Q1046640" s="56"/>
      <c r="R1046640" s="56"/>
      <c r="S1046640" s="56"/>
      <c r="AR1046640" s="8"/>
      <c r="AT1046640"/>
      <c r="AU1046640"/>
      <c r="AV1046640"/>
      <c r="AW1046640"/>
      <c r="AX1046640"/>
      <c r="AY1046640"/>
      <c r="AZ1046640"/>
      <c r="BA1046640"/>
      <c r="BB1046640"/>
      <c r="BC1046640"/>
    </row>
    <row r="1046641" spans="1:55" s="27" customFormat="1" x14ac:dyDescent="0.25">
      <c r="A1046641"/>
      <c r="B1046641"/>
      <c r="C1046641"/>
      <c r="D1046641"/>
      <c r="E1046641"/>
      <c r="F1046641"/>
      <c r="G1046641"/>
      <c r="H1046641" s="10"/>
      <c r="I1046641"/>
      <c r="J1046641" s="46"/>
      <c r="K1046641"/>
      <c r="L1046641"/>
      <c r="M1046641" s="13"/>
      <c r="N1046641" s="13"/>
      <c r="O1046641" s="13"/>
      <c r="P1046641" s="13"/>
      <c r="Q1046641" s="56"/>
      <c r="R1046641" s="56"/>
      <c r="S1046641" s="56"/>
      <c r="AR1046641" s="8"/>
      <c r="AT1046641"/>
      <c r="AU1046641"/>
      <c r="AV1046641"/>
      <c r="AW1046641"/>
      <c r="AX1046641"/>
      <c r="AY1046641"/>
      <c r="AZ1046641"/>
      <c r="BA1046641"/>
      <c r="BB1046641"/>
      <c r="BC1046641"/>
    </row>
    <row r="1046642" spans="1:55" s="27" customFormat="1" x14ac:dyDescent="0.25">
      <c r="A1046642"/>
      <c r="B1046642"/>
      <c r="C1046642"/>
      <c r="D1046642"/>
      <c r="E1046642"/>
      <c r="F1046642"/>
      <c r="G1046642"/>
      <c r="H1046642" s="10"/>
      <c r="I1046642"/>
      <c r="J1046642" s="46"/>
      <c r="K1046642"/>
      <c r="L1046642"/>
      <c r="M1046642" s="13"/>
      <c r="N1046642" s="13"/>
      <c r="O1046642" s="13"/>
      <c r="P1046642" s="13"/>
      <c r="Q1046642" s="56"/>
      <c r="R1046642" s="56"/>
      <c r="S1046642" s="56"/>
      <c r="AR1046642" s="8"/>
      <c r="AT1046642"/>
      <c r="AU1046642"/>
      <c r="AV1046642"/>
      <c r="AW1046642"/>
      <c r="AX1046642"/>
      <c r="AY1046642"/>
      <c r="AZ1046642"/>
      <c r="BA1046642"/>
      <c r="BB1046642"/>
      <c r="BC1046642"/>
    </row>
    <row r="1046643" spans="1:55" s="27" customFormat="1" x14ac:dyDescent="0.25">
      <c r="A1046643"/>
      <c r="B1046643"/>
      <c r="C1046643"/>
      <c r="D1046643"/>
      <c r="E1046643"/>
      <c r="F1046643"/>
      <c r="G1046643"/>
      <c r="H1046643" s="10"/>
      <c r="I1046643"/>
      <c r="J1046643" s="46"/>
      <c r="K1046643"/>
      <c r="L1046643"/>
      <c r="M1046643" s="13"/>
      <c r="N1046643" s="13"/>
      <c r="O1046643" s="13"/>
      <c r="P1046643" s="13"/>
      <c r="Q1046643" s="56"/>
      <c r="R1046643" s="56"/>
      <c r="S1046643" s="56"/>
      <c r="AR1046643" s="8"/>
      <c r="AT1046643"/>
      <c r="AU1046643"/>
      <c r="AV1046643"/>
      <c r="AW1046643"/>
      <c r="AX1046643"/>
      <c r="AY1046643"/>
      <c r="AZ1046643"/>
      <c r="BA1046643"/>
      <c r="BB1046643"/>
      <c r="BC1046643"/>
    </row>
    <row r="1046644" spans="1:55" s="27" customFormat="1" x14ac:dyDescent="0.25">
      <c r="A1046644"/>
      <c r="B1046644"/>
      <c r="C1046644"/>
      <c r="D1046644"/>
      <c r="E1046644"/>
      <c r="F1046644"/>
      <c r="G1046644"/>
      <c r="H1046644" s="10"/>
      <c r="I1046644"/>
      <c r="J1046644" s="46"/>
      <c r="K1046644"/>
      <c r="L1046644"/>
      <c r="M1046644" s="13"/>
      <c r="N1046644" s="13"/>
      <c r="O1046644" s="13"/>
      <c r="P1046644" s="13"/>
      <c r="Q1046644" s="56"/>
      <c r="R1046644" s="56"/>
      <c r="S1046644" s="56"/>
      <c r="AR1046644" s="8"/>
      <c r="AT1046644"/>
      <c r="AU1046644"/>
      <c r="AV1046644"/>
      <c r="AW1046644"/>
      <c r="AX1046644"/>
      <c r="AY1046644"/>
      <c r="AZ1046644"/>
      <c r="BA1046644"/>
      <c r="BB1046644"/>
      <c r="BC1046644"/>
    </row>
    <row r="1046645" spans="1:55" s="27" customFormat="1" x14ac:dyDescent="0.25">
      <c r="A1046645"/>
      <c r="B1046645"/>
      <c r="C1046645"/>
      <c r="D1046645"/>
      <c r="E1046645"/>
      <c r="F1046645"/>
      <c r="G1046645"/>
      <c r="H1046645" s="10"/>
      <c r="I1046645"/>
      <c r="J1046645" s="46"/>
      <c r="K1046645"/>
      <c r="L1046645"/>
      <c r="M1046645" s="13"/>
      <c r="N1046645" s="13"/>
      <c r="O1046645" s="13"/>
      <c r="P1046645" s="13"/>
      <c r="Q1046645" s="56"/>
      <c r="R1046645" s="56"/>
      <c r="S1046645" s="56"/>
      <c r="AR1046645" s="8"/>
      <c r="AT1046645"/>
      <c r="AU1046645"/>
      <c r="AV1046645"/>
      <c r="AW1046645"/>
      <c r="AX1046645"/>
      <c r="AY1046645"/>
      <c r="AZ1046645"/>
      <c r="BA1046645"/>
      <c r="BB1046645"/>
      <c r="BC1046645"/>
    </row>
    <row r="1046646" spans="1:55" s="27" customFormat="1" x14ac:dyDescent="0.25">
      <c r="A1046646"/>
      <c r="B1046646"/>
      <c r="C1046646"/>
      <c r="D1046646"/>
      <c r="E1046646"/>
      <c r="F1046646"/>
      <c r="G1046646"/>
      <c r="H1046646" s="10"/>
      <c r="I1046646"/>
      <c r="J1046646" s="46"/>
      <c r="K1046646"/>
      <c r="L1046646"/>
      <c r="M1046646" s="13"/>
      <c r="N1046646" s="13"/>
      <c r="O1046646" s="13"/>
      <c r="P1046646" s="13"/>
      <c r="Q1046646" s="56"/>
      <c r="R1046646" s="56"/>
      <c r="S1046646" s="56"/>
      <c r="AR1046646" s="8"/>
      <c r="AT1046646"/>
      <c r="AU1046646"/>
      <c r="AV1046646"/>
      <c r="AW1046646"/>
      <c r="AX1046646"/>
      <c r="AY1046646"/>
      <c r="AZ1046646"/>
      <c r="BA1046646"/>
      <c r="BB1046646"/>
      <c r="BC1046646"/>
    </row>
    <row r="1046647" spans="1:55" s="27" customFormat="1" x14ac:dyDescent="0.25">
      <c r="A1046647"/>
      <c r="B1046647"/>
      <c r="C1046647"/>
      <c r="D1046647"/>
      <c r="E1046647"/>
      <c r="F1046647"/>
      <c r="G1046647"/>
      <c r="H1046647" s="10"/>
      <c r="I1046647"/>
      <c r="J1046647" s="46"/>
      <c r="K1046647"/>
      <c r="L1046647"/>
      <c r="M1046647" s="13"/>
      <c r="N1046647" s="13"/>
      <c r="O1046647" s="13"/>
      <c r="P1046647" s="13"/>
      <c r="Q1046647" s="56"/>
      <c r="R1046647" s="56"/>
      <c r="S1046647" s="56"/>
      <c r="AR1046647" s="8"/>
      <c r="AT1046647"/>
      <c r="AU1046647"/>
      <c r="AV1046647"/>
      <c r="AW1046647"/>
      <c r="AX1046647"/>
      <c r="AY1046647"/>
      <c r="AZ1046647"/>
      <c r="BA1046647"/>
      <c r="BB1046647"/>
      <c r="BC1046647"/>
    </row>
    <row r="1046648" spans="1:55" s="27" customFormat="1" x14ac:dyDescent="0.25">
      <c r="A1046648"/>
      <c r="B1046648"/>
      <c r="C1046648"/>
      <c r="D1046648"/>
      <c r="E1046648"/>
      <c r="F1046648"/>
      <c r="G1046648"/>
      <c r="H1046648" s="10"/>
      <c r="I1046648"/>
      <c r="J1046648" s="46"/>
      <c r="K1046648"/>
      <c r="L1046648"/>
      <c r="M1046648" s="13"/>
      <c r="N1046648" s="13"/>
      <c r="O1046648" s="13"/>
      <c r="P1046648" s="13"/>
      <c r="Q1046648" s="56"/>
      <c r="R1046648" s="56"/>
      <c r="S1046648" s="56"/>
      <c r="AR1046648" s="8"/>
      <c r="AT1046648"/>
      <c r="AU1046648"/>
      <c r="AV1046648"/>
      <c r="AW1046648"/>
      <c r="AX1046648"/>
      <c r="AY1046648"/>
      <c r="AZ1046648"/>
      <c r="BA1046648"/>
      <c r="BB1046648"/>
      <c r="BC1046648"/>
    </row>
    <row r="1046649" spans="1:55" s="27" customFormat="1" x14ac:dyDescent="0.25">
      <c r="A1046649"/>
      <c r="B1046649"/>
      <c r="C1046649"/>
      <c r="D1046649"/>
      <c r="E1046649"/>
      <c r="F1046649"/>
      <c r="G1046649"/>
      <c r="H1046649" s="10"/>
      <c r="I1046649"/>
      <c r="J1046649" s="46"/>
      <c r="K1046649"/>
      <c r="L1046649"/>
      <c r="M1046649" s="13"/>
      <c r="N1046649" s="13"/>
      <c r="O1046649" s="13"/>
      <c r="P1046649" s="13"/>
      <c r="Q1046649" s="56"/>
      <c r="R1046649" s="56"/>
      <c r="S1046649" s="56"/>
      <c r="AR1046649" s="8"/>
      <c r="AT1046649"/>
      <c r="AU1046649"/>
      <c r="AV1046649"/>
      <c r="AW1046649"/>
      <c r="AX1046649"/>
      <c r="AY1046649"/>
      <c r="AZ1046649"/>
      <c r="BA1046649"/>
      <c r="BB1046649"/>
      <c r="BC1046649"/>
    </row>
    <row r="1046650" spans="1:55" s="27" customFormat="1" x14ac:dyDescent="0.25">
      <c r="A1046650"/>
      <c r="B1046650"/>
      <c r="C1046650"/>
      <c r="D1046650"/>
      <c r="E1046650"/>
      <c r="F1046650"/>
      <c r="G1046650"/>
      <c r="H1046650" s="10"/>
      <c r="I1046650"/>
      <c r="J1046650" s="46"/>
      <c r="K1046650"/>
      <c r="L1046650"/>
      <c r="M1046650" s="13"/>
      <c r="N1046650" s="13"/>
      <c r="O1046650" s="13"/>
      <c r="P1046650" s="13"/>
      <c r="Q1046650" s="56"/>
      <c r="R1046650" s="56"/>
      <c r="S1046650" s="56"/>
      <c r="AR1046650" s="8"/>
      <c r="AT1046650"/>
      <c r="AU1046650"/>
      <c r="AV1046650"/>
      <c r="AW1046650"/>
      <c r="AX1046650"/>
      <c r="AY1046650"/>
      <c r="AZ1046650"/>
      <c r="BA1046650"/>
      <c r="BB1046650"/>
      <c r="BC1046650"/>
    </row>
    <row r="1046651" spans="1:55" s="27" customFormat="1" x14ac:dyDescent="0.25">
      <c r="A1046651"/>
      <c r="B1046651"/>
      <c r="C1046651"/>
      <c r="D1046651"/>
      <c r="E1046651"/>
      <c r="F1046651"/>
      <c r="G1046651"/>
      <c r="H1046651" s="10"/>
      <c r="I1046651"/>
      <c r="J1046651" s="46"/>
      <c r="K1046651"/>
      <c r="L1046651"/>
      <c r="M1046651" s="13"/>
      <c r="N1046651" s="13"/>
      <c r="O1046651" s="13"/>
      <c r="P1046651" s="13"/>
      <c r="Q1046651" s="56"/>
      <c r="R1046651" s="56"/>
      <c r="S1046651" s="56"/>
      <c r="AR1046651" s="8"/>
      <c r="AT1046651"/>
      <c r="AU1046651"/>
      <c r="AV1046651"/>
      <c r="AW1046651"/>
      <c r="AX1046651"/>
      <c r="AY1046651"/>
      <c r="AZ1046651"/>
      <c r="BA1046651"/>
      <c r="BB1046651"/>
      <c r="BC1046651"/>
    </row>
    <row r="1046652" spans="1:55" s="27" customFormat="1" x14ac:dyDescent="0.25">
      <c r="A1046652"/>
      <c r="B1046652"/>
      <c r="C1046652"/>
      <c r="D1046652"/>
      <c r="E1046652"/>
      <c r="F1046652"/>
      <c r="G1046652"/>
      <c r="H1046652" s="10"/>
      <c r="I1046652"/>
      <c r="J1046652" s="46"/>
      <c r="K1046652"/>
      <c r="L1046652"/>
      <c r="M1046652" s="13"/>
      <c r="N1046652" s="13"/>
      <c r="O1046652" s="13"/>
      <c r="P1046652" s="13"/>
      <c r="Q1046652" s="56"/>
      <c r="R1046652" s="56"/>
      <c r="S1046652" s="56"/>
      <c r="AR1046652" s="8"/>
      <c r="AT1046652"/>
      <c r="AU1046652"/>
      <c r="AV1046652"/>
      <c r="AW1046652"/>
      <c r="AX1046652"/>
      <c r="AY1046652"/>
      <c r="AZ1046652"/>
      <c r="BA1046652"/>
      <c r="BB1046652"/>
      <c r="BC1046652"/>
    </row>
    <row r="1046653" spans="1:55" s="27" customFormat="1" x14ac:dyDescent="0.25">
      <c r="A1046653"/>
      <c r="B1046653"/>
      <c r="C1046653"/>
      <c r="D1046653"/>
      <c r="E1046653"/>
      <c r="F1046653"/>
      <c r="G1046653"/>
      <c r="H1046653" s="10"/>
      <c r="I1046653"/>
      <c r="J1046653" s="46"/>
      <c r="K1046653"/>
      <c r="L1046653"/>
      <c r="M1046653" s="13"/>
      <c r="N1046653" s="13"/>
      <c r="O1046653" s="13"/>
      <c r="P1046653" s="13"/>
      <c r="Q1046653" s="56"/>
      <c r="R1046653" s="56"/>
      <c r="S1046653" s="56"/>
      <c r="AR1046653" s="8"/>
      <c r="AT1046653"/>
      <c r="AU1046653"/>
      <c r="AV1046653"/>
      <c r="AW1046653"/>
      <c r="AX1046653"/>
      <c r="AY1046653"/>
      <c r="AZ1046653"/>
      <c r="BA1046653"/>
      <c r="BB1046653"/>
      <c r="BC1046653"/>
    </row>
    <row r="1046654" spans="1:55" s="27" customFormat="1" x14ac:dyDescent="0.25">
      <c r="A1046654"/>
      <c r="B1046654"/>
      <c r="C1046654"/>
      <c r="D1046654"/>
      <c r="E1046654"/>
      <c r="F1046654"/>
      <c r="G1046654"/>
      <c r="H1046654" s="10"/>
      <c r="I1046654"/>
      <c r="J1046654" s="46"/>
      <c r="K1046654"/>
      <c r="L1046654"/>
      <c r="M1046654" s="13"/>
      <c r="N1046654" s="13"/>
      <c r="O1046654" s="13"/>
      <c r="P1046654" s="13"/>
      <c r="Q1046654" s="56"/>
      <c r="R1046654" s="56"/>
      <c r="S1046654" s="56"/>
      <c r="AR1046654" s="8"/>
      <c r="AT1046654"/>
      <c r="AU1046654"/>
      <c r="AV1046654"/>
      <c r="AW1046654"/>
      <c r="AX1046654"/>
      <c r="AY1046654"/>
      <c r="AZ1046654"/>
      <c r="BA1046654"/>
      <c r="BB1046654"/>
      <c r="BC1046654"/>
    </row>
    <row r="1046655" spans="1:55" s="27" customFormat="1" x14ac:dyDescent="0.25">
      <c r="A1046655"/>
      <c r="B1046655"/>
      <c r="C1046655"/>
      <c r="D1046655"/>
      <c r="E1046655"/>
      <c r="F1046655"/>
      <c r="G1046655"/>
      <c r="H1046655" s="10"/>
      <c r="I1046655"/>
      <c r="J1046655" s="46"/>
      <c r="K1046655"/>
      <c r="L1046655"/>
      <c r="M1046655" s="13"/>
      <c r="N1046655" s="13"/>
      <c r="O1046655" s="13"/>
      <c r="P1046655" s="13"/>
      <c r="Q1046655" s="56"/>
      <c r="R1046655" s="56"/>
      <c r="S1046655" s="56"/>
      <c r="AR1046655" s="8"/>
      <c r="AT1046655"/>
      <c r="AU1046655"/>
      <c r="AV1046655"/>
      <c r="AW1046655"/>
      <c r="AX1046655"/>
      <c r="AY1046655"/>
      <c r="AZ1046655"/>
      <c r="BA1046655"/>
      <c r="BB1046655"/>
      <c r="BC1046655"/>
    </row>
    <row r="1046656" spans="1:55" s="27" customFormat="1" x14ac:dyDescent="0.25">
      <c r="A1046656"/>
      <c r="B1046656"/>
      <c r="C1046656"/>
      <c r="D1046656"/>
      <c r="E1046656"/>
      <c r="F1046656"/>
      <c r="G1046656"/>
      <c r="H1046656" s="10"/>
      <c r="I1046656"/>
      <c r="J1046656" s="46"/>
      <c r="K1046656"/>
      <c r="L1046656"/>
      <c r="M1046656" s="13"/>
      <c r="N1046656" s="13"/>
      <c r="O1046656" s="13"/>
      <c r="P1046656" s="13"/>
      <c r="Q1046656" s="56"/>
      <c r="R1046656" s="56"/>
      <c r="S1046656" s="56"/>
      <c r="AR1046656" s="8"/>
      <c r="AT1046656"/>
      <c r="AU1046656"/>
      <c r="AV1046656"/>
      <c r="AW1046656"/>
      <c r="AX1046656"/>
      <c r="AY1046656"/>
      <c r="AZ1046656"/>
      <c r="BA1046656"/>
      <c r="BB1046656"/>
      <c r="BC1046656"/>
    </row>
    <row r="1046657" spans="1:55" s="27" customFormat="1" x14ac:dyDescent="0.25">
      <c r="A1046657"/>
      <c r="B1046657"/>
      <c r="C1046657"/>
      <c r="D1046657"/>
      <c r="E1046657"/>
      <c r="F1046657"/>
      <c r="G1046657"/>
      <c r="H1046657" s="10"/>
      <c r="I1046657"/>
      <c r="J1046657" s="46"/>
      <c r="K1046657"/>
      <c r="L1046657"/>
      <c r="M1046657" s="13"/>
      <c r="N1046657" s="13"/>
      <c r="O1046657" s="13"/>
      <c r="P1046657" s="13"/>
      <c r="Q1046657" s="56"/>
      <c r="R1046657" s="56"/>
      <c r="S1046657" s="56"/>
      <c r="AR1046657" s="8"/>
      <c r="AT1046657"/>
      <c r="AU1046657"/>
      <c r="AV1046657"/>
      <c r="AW1046657"/>
      <c r="AX1046657"/>
      <c r="AY1046657"/>
      <c r="AZ1046657"/>
      <c r="BA1046657"/>
      <c r="BB1046657"/>
      <c r="BC1046657"/>
    </row>
    <row r="1046658" spans="1:55" s="27" customFormat="1" x14ac:dyDescent="0.25">
      <c r="A1046658"/>
      <c r="B1046658"/>
      <c r="C1046658"/>
      <c r="D1046658"/>
      <c r="E1046658"/>
      <c r="F1046658"/>
      <c r="G1046658"/>
      <c r="H1046658" s="10"/>
      <c r="I1046658"/>
      <c r="J1046658" s="46"/>
      <c r="K1046658"/>
      <c r="L1046658"/>
      <c r="M1046658" s="13"/>
      <c r="N1046658" s="13"/>
      <c r="O1046658" s="13"/>
      <c r="P1046658" s="13"/>
      <c r="Q1046658" s="56"/>
      <c r="R1046658" s="56"/>
      <c r="S1046658" s="56"/>
      <c r="AR1046658" s="8"/>
      <c r="AT1046658"/>
      <c r="AU1046658"/>
      <c r="AV1046658"/>
      <c r="AW1046658"/>
      <c r="AX1046658"/>
      <c r="AY1046658"/>
      <c r="AZ1046658"/>
      <c r="BA1046658"/>
      <c r="BB1046658"/>
      <c r="BC1046658"/>
    </row>
    <row r="1046659" spans="1:55" s="27" customFormat="1" x14ac:dyDescent="0.25">
      <c r="A1046659"/>
      <c r="B1046659"/>
      <c r="C1046659"/>
      <c r="D1046659"/>
      <c r="E1046659"/>
      <c r="F1046659"/>
      <c r="G1046659"/>
      <c r="H1046659" s="10"/>
      <c r="I1046659"/>
      <c r="J1046659" s="46"/>
      <c r="K1046659"/>
      <c r="L1046659"/>
      <c r="M1046659" s="13"/>
      <c r="N1046659" s="13"/>
      <c r="O1046659" s="13"/>
      <c r="P1046659" s="13"/>
      <c r="Q1046659" s="56"/>
      <c r="R1046659" s="56"/>
      <c r="S1046659" s="56"/>
      <c r="AR1046659" s="8"/>
      <c r="AT1046659"/>
      <c r="AU1046659"/>
      <c r="AV1046659"/>
      <c r="AW1046659"/>
      <c r="AX1046659"/>
      <c r="AY1046659"/>
      <c r="AZ1046659"/>
      <c r="BA1046659"/>
      <c r="BB1046659"/>
      <c r="BC1046659"/>
    </row>
    <row r="1046660" spans="1:55" s="27" customFormat="1" x14ac:dyDescent="0.25">
      <c r="A1046660"/>
      <c r="B1046660"/>
      <c r="C1046660"/>
      <c r="D1046660"/>
      <c r="E1046660"/>
      <c r="F1046660"/>
      <c r="G1046660"/>
      <c r="H1046660" s="10"/>
      <c r="I1046660"/>
      <c r="J1046660" s="46"/>
      <c r="K1046660"/>
      <c r="L1046660"/>
      <c r="M1046660" s="13"/>
      <c r="N1046660" s="13"/>
      <c r="O1046660" s="13"/>
      <c r="P1046660" s="13"/>
      <c r="Q1046660" s="56"/>
      <c r="R1046660" s="56"/>
      <c r="S1046660" s="56"/>
      <c r="AR1046660" s="8"/>
      <c r="AT1046660"/>
      <c r="AU1046660"/>
      <c r="AV1046660"/>
      <c r="AW1046660"/>
      <c r="AX1046660"/>
      <c r="AY1046660"/>
      <c r="AZ1046660"/>
      <c r="BA1046660"/>
      <c r="BB1046660"/>
      <c r="BC1046660"/>
    </row>
    <row r="1046661" spans="1:55" s="27" customFormat="1" x14ac:dyDescent="0.25">
      <c r="A1046661"/>
      <c r="B1046661"/>
      <c r="C1046661"/>
      <c r="D1046661"/>
      <c r="E1046661"/>
      <c r="F1046661"/>
      <c r="G1046661"/>
      <c r="H1046661" s="10"/>
      <c r="I1046661"/>
      <c r="J1046661" s="46"/>
      <c r="K1046661"/>
      <c r="L1046661"/>
      <c r="M1046661" s="13"/>
      <c r="N1046661" s="13"/>
      <c r="O1046661" s="13"/>
      <c r="P1046661" s="13"/>
      <c r="Q1046661" s="56"/>
      <c r="R1046661" s="56"/>
      <c r="S1046661" s="56"/>
      <c r="AR1046661" s="8"/>
      <c r="AT1046661"/>
      <c r="AU1046661"/>
      <c r="AV1046661"/>
      <c r="AW1046661"/>
      <c r="AX1046661"/>
      <c r="AY1046661"/>
      <c r="AZ1046661"/>
      <c r="BA1046661"/>
      <c r="BB1046661"/>
      <c r="BC1046661"/>
    </row>
    <row r="1046662" spans="1:55" s="27" customFormat="1" x14ac:dyDescent="0.25">
      <c r="A1046662"/>
      <c r="B1046662"/>
      <c r="C1046662"/>
      <c r="D1046662"/>
      <c r="E1046662"/>
      <c r="F1046662"/>
      <c r="G1046662"/>
      <c r="H1046662" s="10"/>
      <c r="I1046662"/>
      <c r="J1046662" s="46"/>
      <c r="K1046662"/>
      <c r="L1046662"/>
      <c r="M1046662" s="13"/>
      <c r="N1046662" s="13"/>
      <c r="O1046662" s="13"/>
      <c r="P1046662" s="13"/>
      <c r="Q1046662" s="56"/>
      <c r="R1046662" s="56"/>
      <c r="S1046662" s="56"/>
      <c r="AR1046662" s="8"/>
      <c r="AT1046662"/>
      <c r="AU1046662"/>
      <c r="AV1046662"/>
      <c r="AW1046662"/>
      <c r="AX1046662"/>
      <c r="AY1046662"/>
      <c r="AZ1046662"/>
      <c r="BA1046662"/>
      <c r="BB1046662"/>
      <c r="BC1046662"/>
    </row>
    <row r="1046663" spans="1:55" s="27" customFormat="1" x14ac:dyDescent="0.25">
      <c r="A1046663"/>
      <c r="B1046663"/>
      <c r="C1046663"/>
      <c r="D1046663"/>
      <c r="E1046663"/>
      <c r="F1046663"/>
      <c r="G1046663"/>
      <c r="H1046663" s="10"/>
      <c r="I1046663"/>
      <c r="J1046663" s="46"/>
      <c r="K1046663"/>
      <c r="L1046663"/>
      <c r="M1046663" s="13"/>
      <c r="N1046663" s="13"/>
      <c r="O1046663" s="13"/>
      <c r="P1046663" s="13"/>
      <c r="Q1046663" s="56"/>
      <c r="R1046663" s="56"/>
      <c r="S1046663" s="56"/>
      <c r="AR1046663" s="8"/>
      <c r="AT1046663"/>
      <c r="AU1046663"/>
      <c r="AV1046663"/>
      <c r="AW1046663"/>
      <c r="AX1046663"/>
      <c r="AY1046663"/>
      <c r="AZ1046663"/>
      <c r="BA1046663"/>
      <c r="BB1046663"/>
      <c r="BC1046663"/>
    </row>
    <row r="1046664" spans="1:55" s="27" customFormat="1" x14ac:dyDescent="0.25">
      <c r="A1046664"/>
      <c r="B1046664"/>
      <c r="C1046664"/>
      <c r="D1046664"/>
      <c r="E1046664"/>
      <c r="F1046664"/>
      <c r="G1046664"/>
      <c r="H1046664" s="10"/>
      <c r="I1046664"/>
      <c r="J1046664" s="46"/>
      <c r="K1046664"/>
      <c r="L1046664"/>
      <c r="M1046664" s="13"/>
      <c r="N1046664" s="13"/>
      <c r="O1046664" s="13"/>
      <c r="P1046664" s="13"/>
      <c r="Q1046664" s="56"/>
      <c r="R1046664" s="56"/>
      <c r="S1046664" s="56"/>
      <c r="AR1046664" s="8"/>
      <c r="AT1046664"/>
      <c r="AU1046664"/>
      <c r="AV1046664"/>
      <c r="AW1046664"/>
      <c r="AX1046664"/>
      <c r="AY1046664"/>
      <c r="AZ1046664"/>
      <c r="BA1046664"/>
      <c r="BB1046664"/>
      <c r="BC1046664"/>
    </row>
    <row r="1046665" spans="1:55" s="27" customFormat="1" x14ac:dyDescent="0.25">
      <c r="A1046665"/>
      <c r="B1046665"/>
      <c r="C1046665"/>
      <c r="D1046665"/>
      <c r="E1046665"/>
      <c r="F1046665"/>
      <c r="G1046665"/>
      <c r="H1046665" s="10"/>
      <c r="I1046665"/>
      <c r="J1046665" s="46"/>
      <c r="K1046665"/>
      <c r="L1046665"/>
      <c r="M1046665" s="13"/>
      <c r="N1046665" s="13"/>
      <c r="O1046665" s="13"/>
      <c r="P1046665" s="13"/>
      <c r="Q1046665" s="56"/>
      <c r="R1046665" s="56"/>
      <c r="S1046665" s="56"/>
      <c r="AR1046665" s="8"/>
      <c r="AT1046665"/>
      <c r="AU1046665"/>
      <c r="AV1046665"/>
      <c r="AW1046665"/>
      <c r="AX1046665"/>
      <c r="AY1046665"/>
      <c r="AZ1046665"/>
      <c r="BA1046665"/>
      <c r="BB1046665"/>
      <c r="BC1046665"/>
    </row>
    <row r="1046666" spans="1:55" s="27" customFormat="1" x14ac:dyDescent="0.25">
      <c r="A1046666"/>
      <c r="B1046666"/>
      <c r="C1046666"/>
      <c r="D1046666"/>
      <c r="E1046666"/>
      <c r="F1046666"/>
      <c r="G1046666"/>
      <c r="H1046666" s="10"/>
      <c r="I1046666"/>
      <c r="J1046666" s="46"/>
      <c r="K1046666"/>
      <c r="L1046666"/>
      <c r="M1046666" s="13"/>
      <c r="N1046666" s="13"/>
      <c r="O1046666" s="13"/>
      <c r="P1046666" s="13"/>
      <c r="Q1046666" s="56"/>
      <c r="R1046666" s="56"/>
      <c r="S1046666" s="56"/>
      <c r="AR1046666" s="8"/>
      <c r="AT1046666"/>
      <c r="AU1046666"/>
      <c r="AV1046666"/>
      <c r="AW1046666"/>
      <c r="AX1046666"/>
      <c r="AY1046666"/>
      <c r="AZ1046666"/>
      <c r="BA1046666"/>
      <c r="BB1046666"/>
      <c r="BC1046666"/>
    </row>
    <row r="1046667" spans="1:55" s="27" customFormat="1" x14ac:dyDescent="0.25">
      <c r="A1046667"/>
      <c r="B1046667"/>
      <c r="C1046667"/>
      <c r="D1046667"/>
      <c r="E1046667"/>
      <c r="F1046667"/>
      <c r="G1046667"/>
      <c r="H1046667" s="10"/>
      <c r="I1046667"/>
      <c r="J1046667" s="46"/>
      <c r="K1046667"/>
      <c r="L1046667"/>
      <c r="M1046667" s="13"/>
      <c r="N1046667" s="13"/>
      <c r="O1046667" s="13"/>
      <c r="P1046667" s="13"/>
      <c r="Q1046667" s="56"/>
      <c r="R1046667" s="56"/>
      <c r="S1046667" s="56"/>
      <c r="AR1046667" s="8"/>
      <c r="AT1046667"/>
      <c r="AU1046667"/>
      <c r="AV1046667"/>
      <c r="AW1046667"/>
      <c r="AX1046667"/>
      <c r="AY1046667"/>
      <c r="AZ1046667"/>
      <c r="BA1046667"/>
      <c r="BB1046667"/>
      <c r="BC1046667"/>
    </row>
    <row r="1046668" spans="1:55" s="27" customFormat="1" x14ac:dyDescent="0.25">
      <c r="A1046668"/>
      <c r="B1046668"/>
      <c r="C1046668"/>
      <c r="D1046668"/>
      <c r="E1046668"/>
      <c r="F1046668"/>
      <c r="G1046668"/>
      <c r="H1046668" s="10"/>
      <c r="I1046668"/>
      <c r="J1046668" s="46"/>
      <c r="K1046668"/>
      <c r="L1046668"/>
      <c r="M1046668" s="13"/>
      <c r="N1046668" s="13"/>
      <c r="O1046668" s="13"/>
      <c r="P1046668" s="13"/>
      <c r="Q1046668" s="56"/>
      <c r="R1046668" s="56"/>
      <c r="S1046668" s="56"/>
      <c r="AR1046668" s="8"/>
      <c r="AT1046668"/>
      <c r="AU1046668"/>
      <c r="AV1046668"/>
      <c r="AW1046668"/>
      <c r="AX1046668"/>
      <c r="AY1046668"/>
      <c r="AZ1046668"/>
      <c r="BA1046668"/>
      <c r="BB1046668"/>
      <c r="BC1046668"/>
    </row>
    <row r="1046669" spans="1:55" s="27" customFormat="1" x14ac:dyDescent="0.25">
      <c r="A1046669"/>
      <c r="B1046669"/>
      <c r="C1046669"/>
      <c r="D1046669"/>
      <c r="E1046669"/>
      <c r="F1046669"/>
      <c r="G1046669"/>
      <c r="H1046669" s="10"/>
      <c r="I1046669"/>
      <c r="J1046669" s="46"/>
      <c r="K1046669"/>
      <c r="L1046669"/>
      <c r="M1046669" s="13"/>
      <c r="N1046669" s="13"/>
      <c r="O1046669" s="13"/>
      <c r="P1046669" s="13"/>
      <c r="Q1046669" s="56"/>
      <c r="R1046669" s="56"/>
      <c r="S1046669" s="56"/>
      <c r="AR1046669" s="8"/>
      <c r="AT1046669"/>
      <c r="AU1046669"/>
      <c r="AV1046669"/>
      <c r="AW1046669"/>
      <c r="AX1046669"/>
      <c r="AY1046669"/>
      <c r="AZ1046669"/>
      <c r="BA1046669"/>
      <c r="BB1046669"/>
      <c r="BC1046669"/>
    </row>
    <row r="1046670" spans="1:55" s="27" customFormat="1" x14ac:dyDescent="0.25">
      <c r="A1046670"/>
      <c r="B1046670"/>
      <c r="C1046670"/>
      <c r="D1046670"/>
      <c r="E1046670"/>
      <c r="F1046670"/>
      <c r="G1046670"/>
      <c r="H1046670" s="10"/>
      <c r="I1046670"/>
      <c r="J1046670" s="46"/>
      <c r="K1046670"/>
      <c r="L1046670"/>
      <c r="M1046670" s="13"/>
      <c r="N1046670" s="13"/>
      <c r="O1046670" s="13"/>
      <c r="P1046670" s="13"/>
      <c r="Q1046670" s="56"/>
      <c r="R1046670" s="56"/>
      <c r="S1046670" s="56"/>
      <c r="AR1046670" s="8"/>
      <c r="AT1046670"/>
      <c r="AU1046670"/>
      <c r="AV1046670"/>
      <c r="AW1046670"/>
      <c r="AX1046670"/>
      <c r="AY1046670"/>
      <c r="AZ1046670"/>
      <c r="BA1046670"/>
      <c r="BB1046670"/>
      <c r="BC1046670"/>
    </row>
    <row r="1046671" spans="1:55" s="27" customFormat="1" x14ac:dyDescent="0.25">
      <c r="A1046671"/>
      <c r="B1046671"/>
      <c r="C1046671"/>
      <c r="D1046671"/>
      <c r="E1046671"/>
      <c r="F1046671"/>
      <c r="G1046671"/>
      <c r="H1046671" s="10"/>
      <c r="I1046671"/>
      <c r="J1046671" s="46"/>
      <c r="K1046671"/>
      <c r="L1046671"/>
      <c r="M1046671" s="13"/>
      <c r="N1046671" s="13"/>
      <c r="O1046671" s="13"/>
      <c r="P1046671" s="13"/>
      <c r="Q1046671" s="56"/>
      <c r="R1046671" s="56"/>
      <c r="S1046671" s="56"/>
      <c r="AR1046671" s="8"/>
      <c r="AT1046671"/>
      <c r="AU1046671"/>
      <c r="AV1046671"/>
      <c r="AW1046671"/>
      <c r="AX1046671"/>
      <c r="AY1046671"/>
      <c r="AZ1046671"/>
      <c r="BA1046671"/>
      <c r="BB1046671"/>
      <c r="BC1046671"/>
    </row>
    <row r="1046672" spans="1:55" s="27" customFormat="1" x14ac:dyDescent="0.25">
      <c r="A1046672"/>
      <c r="B1046672"/>
      <c r="C1046672"/>
      <c r="D1046672"/>
      <c r="E1046672"/>
      <c r="F1046672"/>
      <c r="G1046672"/>
      <c r="H1046672" s="10"/>
      <c r="I1046672"/>
      <c r="J1046672" s="46"/>
      <c r="K1046672"/>
      <c r="L1046672"/>
      <c r="M1046672" s="13"/>
      <c r="N1046672" s="13"/>
      <c r="O1046672" s="13"/>
      <c r="P1046672" s="13"/>
      <c r="Q1046672" s="56"/>
      <c r="R1046672" s="56"/>
      <c r="S1046672" s="56"/>
      <c r="AR1046672" s="8"/>
      <c r="AT1046672"/>
      <c r="AU1046672"/>
      <c r="AV1046672"/>
      <c r="AW1046672"/>
      <c r="AX1046672"/>
      <c r="AY1046672"/>
      <c r="AZ1046672"/>
      <c r="BA1046672"/>
      <c r="BB1046672"/>
      <c r="BC1046672"/>
    </row>
    <row r="1046673" spans="1:55" s="27" customFormat="1" x14ac:dyDescent="0.25">
      <c r="A1046673"/>
      <c r="B1046673"/>
      <c r="C1046673"/>
      <c r="D1046673"/>
      <c r="E1046673"/>
      <c r="F1046673"/>
      <c r="G1046673"/>
      <c r="H1046673" s="10"/>
      <c r="I1046673"/>
      <c r="J1046673" s="46"/>
      <c r="K1046673"/>
      <c r="L1046673"/>
      <c r="M1046673" s="13"/>
      <c r="N1046673" s="13"/>
      <c r="O1046673" s="13"/>
      <c r="P1046673" s="13"/>
      <c r="Q1046673" s="56"/>
      <c r="R1046673" s="56"/>
      <c r="S1046673" s="56"/>
      <c r="AR1046673" s="8"/>
      <c r="AT1046673"/>
      <c r="AU1046673"/>
      <c r="AV1046673"/>
      <c r="AW1046673"/>
      <c r="AX1046673"/>
      <c r="AY1046673"/>
      <c r="AZ1046673"/>
      <c r="BA1046673"/>
      <c r="BB1046673"/>
      <c r="BC1046673"/>
    </row>
    <row r="1046674" spans="1:55" s="27" customFormat="1" x14ac:dyDescent="0.25">
      <c r="A1046674"/>
      <c r="B1046674"/>
      <c r="C1046674"/>
      <c r="D1046674"/>
      <c r="E1046674"/>
      <c r="F1046674"/>
      <c r="G1046674"/>
      <c r="H1046674" s="10"/>
      <c r="I1046674"/>
      <c r="J1046674" s="46"/>
      <c r="K1046674"/>
      <c r="L1046674"/>
      <c r="M1046674" s="13"/>
      <c r="N1046674" s="13"/>
      <c r="O1046674" s="13"/>
      <c r="P1046674" s="13"/>
      <c r="Q1046674" s="56"/>
      <c r="R1046674" s="56"/>
      <c r="S1046674" s="56"/>
      <c r="AR1046674" s="8"/>
      <c r="AT1046674"/>
      <c r="AU1046674"/>
      <c r="AV1046674"/>
      <c r="AW1046674"/>
      <c r="AX1046674"/>
      <c r="AY1046674"/>
      <c r="AZ1046674"/>
      <c r="BA1046674"/>
      <c r="BB1046674"/>
      <c r="BC1046674"/>
    </row>
    <row r="1046675" spans="1:55" s="27" customFormat="1" x14ac:dyDescent="0.25">
      <c r="A1046675"/>
      <c r="B1046675"/>
      <c r="C1046675"/>
      <c r="D1046675"/>
      <c r="E1046675"/>
      <c r="F1046675"/>
      <c r="G1046675"/>
      <c r="H1046675" s="10"/>
      <c r="I1046675"/>
      <c r="J1046675" s="46"/>
      <c r="K1046675"/>
      <c r="L1046675"/>
      <c r="M1046675" s="13"/>
      <c r="N1046675" s="13"/>
      <c r="O1046675" s="13"/>
      <c r="P1046675" s="13"/>
      <c r="Q1046675" s="56"/>
      <c r="R1046675" s="56"/>
      <c r="S1046675" s="56"/>
      <c r="AR1046675" s="8"/>
      <c r="AT1046675"/>
      <c r="AU1046675"/>
      <c r="AV1046675"/>
      <c r="AW1046675"/>
      <c r="AX1046675"/>
      <c r="AY1046675"/>
      <c r="AZ1046675"/>
      <c r="BA1046675"/>
      <c r="BB1046675"/>
      <c r="BC1046675"/>
    </row>
    <row r="1046676" spans="1:55" s="27" customFormat="1" x14ac:dyDescent="0.25">
      <c r="A1046676"/>
      <c r="B1046676"/>
      <c r="C1046676"/>
      <c r="D1046676"/>
      <c r="E1046676"/>
      <c r="F1046676"/>
      <c r="G1046676"/>
      <c r="H1046676" s="10"/>
      <c r="I1046676"/>
      <c r="J1046676" s="46"/>
      <c r="K1046676"/>
      <c r="L1046676"/>
      <c r="M1046676" s="13"/>
      <c r="N1046676" s="13"/>
      <c r="O1046676" s="13"/>
      <c r="P1046676" s="13"/>
      <c r="Q1046676" s="56"/>
      <c r="R1046676" s="56"/>
      <c r="S1046676" s="56"/>
      <c r="AR1046676" s="8"/>
      <c r="AT1046676"/>
      <c r="AU1046676"/>
      <c r="AV1046676"/>
      <c r="AW1046676"/>
      <c r="AX1046676"/>
      <c r="AY1046676"/>
      <c r="AZ1046676"/>
      <c r="BA1046676"/>
      <c r="BB1046676"/>
      <c r="BC1046676"/>
    </row>
    <row r="1046677" spans="1:55" s="27" customFormat="1" x14ac:dyDescent="0.25">
      <c r="A1046677"/>
      <c r="B1046677"/>
      <c r="C1046677"/>
      <c r="D1046677"/>
      <c r="E1046677"/>
      <c r="F1046677"/>
      <c r="G1046677"/>
      <c r="H1046677" s="10"/>
      <c r="I1046677"/>
      <c r="J1046677" s="46"/>
      <c r="K1046677"/>
      <c r="L1046677"/>
      <c r="M1046677" s="13"/>
      <c r="N1046677" s="13"/>
      <c r="O1046677" s="13"/>
      <c r="P1046677" s="13"/>
      <c r="Q1046677" s="56"/>
      <c r="R1046677" s="56"/>
      <c r="S1046677" s="56"/>
      <c r="AR1046677" s="8"/>
      <c r="AT1046677"/>
      <c r="AU1046677"/>
      <c r="AV1046677"/>
      <c r="AW1046677"/>
      <c r="AX1046677"/>
      <c r="AY1046677"/>
      <c r="AZ1046677"/>
      <c r="BA1046677"/>
      <c r="BB1046677"/>
      <c r="BC1046677"/>
    </row>
    <row r="1046678" spans="1:55" s="27" customFormat="1" x14ac:dyDescent="0.25">
      <c r="A1046678"/>
      <c r="B1046678"/>
      <c r="C1046678"/>
      <c r="D1046678"/>
      <c r="E1046678"/>
      <c r="F1046678"/>
      <c r="G1046678"/>
      <c r="H1046678" s="10"/>
      <c r="I1046678"/>
      <c r="J1046678" s="46"/>
      <c r="K1046678"/>
      <c r="L1046678"/>
      <c r="M1046678" s="13"/>
      <c r="N1046678" s="13"/>
      <c r="O1046678" s="13"/>
      <c r="P1046678" s="13"/>
      <c r="Q1046678" s="56"/>
      <c r="R1046678" s="56"/>
      <c r="S1046678" s="56"/>
      <c r="AR1046678" s="8"/>
      <c r="AT1046678"/>
      <c r="AU1046678"/>
      <c r="AV1046678"/>
      <c r="AW1046678"/>
      <c r="AX1046678"/>
      <c r="AY1046678"/>
      <c r="AZ1046678"/>
      <c r="BA1046678"/>
      <c r="BB1046678"/>
      <c r="BC1046678"/>
    </row>
    <row r="1046679" spans="1:55" s="27" customFormat="1" x14ac:dyDescent="0.25">
      <c r="A1046679"/>
      <c r="B1046679"/>
      <c r="C1046679"/>
      <c r="D1046679"/>
      <c r="E1046679"/>
      <c r="F1046679"/>
      <c r="G1046679"/>
      <c r="H1046679" s="10"/>
      <c r="I1046679"/>
      <c r="J1046679" s="46"/>
      <c r="K1046679"/>
      <c r="L1046679"/>
      <c r="M1046679" s="13"/>
      <c r="N1046679" s="13"/>
      <c r="O1046679" s="13"/>
      <c r="P1046679" s="13"/>
      <c r="Q1046679" s="56"/>
      <c r="R1046679" s="56"/>
      <c r="S1046679" s="56"/>
      <c r="AR1046679" s="8"/>
      <c r="AT1046679"/>
      <c r="AU1046679"/>
      <c r="AV1046679"/>
      <c r="AW1046679"/>
      <c r="AX1046679"/>
      <c r="AY1046679"/>
      <c r="AZ1046679"/>
      <c r="BA1046679"/>
      <c r="BB1046679"/>
      <c r="BC1046679"/>
    </row>
    <row r="1046680" spans="1:55" s="27" customFormat="1" x14ac:dyDescent="0.25">
      <c r="A1046680"/>
      <c r="B1046680"/>
      <c r="C1046680"/>
      <c r="D1046680"/>
      <c r="E1046680"/>
      <c r="F1046680"/>
      <c r="G1046680"/>
      <c r="H1046680" s="10"/>
      <c r="I1046680"/>
      <c r="J1046680" s="46"/>
      <c r="K1046680"/>
      <c r="L1046680"/>
      <c r="M1046680" s="13"/>
      <c r="N1046680" s="13"/>
      <c r="O1046680" s="13"/>
      <c r="P1046680" s="13"/>
      <c r="Q1046680" s="56"/>
      <c r="R1046680" s="56"/>
      <c r="S1046680" s="56"/>
      <c r="AR1046680" s="8"/>
      <c r="AT1046680"/>
      <c r="AU1046680"/>
      <c r="AV1046680"/>
      <c r="AW1046680"/>
      <c r="AX1046680"/>
      <c r="AY1046680"/>
      <c r="AZ1046680"/>
      <c r="BA1046680"/>
      <c r="BB1046680"/>
      <c r="BC1046680"/>
    </row>
    <row r="1046681" spans="1:55" s="27" customFormat="1" x14ac:dyDescent="0.25">
      <c r="A1046681"/>
      <c r="B1046681"/>
      <c r="C1046681"/>
      <c r="D1046681"/>
      <c r="E1046681"/>
      <c r="F1046681"/>
      <c r="G1046681"/>
      <c r="H1046681" s="10"/>
      <c r="I1046681"/>
      <c r="J1046681" s="46"/>
      <c r="K1046681"/>
      <c r="L1046681"/>
      <c r="M1046681" s="13"/>
      <c r="N1046681" s="13"/>
      <c r="O1046681" s="13"/>
      <c r="P1046681" s="13"/>
      <c r="Q1046681" s="56"/>
      <c r="R1046681" s="56"/>
      <c r="S1046681" s="56"/>
      <c r="AR1046681" s="8"/>
      <c r="AT1046681"/>
      <c r="AU1046681"/>
      <c r="AV1046681"/>
      <c r="AW1046681"/>
      <c r="AX1046681"/>
      <c r="AY1046681"/>
      <c r="AZ1046681"/>
      <c r="BA1046681"/>
      <c r="BB1046681"/>
      <c r="BC1046681"/>
    </row>
    <row r="1046682" spans="1:55" s="27" customFormat="1" x14ac:dyDescent="0.25">
      <c r="A1046682"/>
      <c r="B1046682"/>
      <c r="C1046682"/>
      <c r="D1046682"/>
      <c r="E1046682"/>
      <c r="F1046682"/>
      <c r="G1046682"/>
      <c r="H1046682" s="10"/>
      <c r="I1046682"/>
      <c r="J1046682" s="46"/>
      <c r="K1046682"/>
      <c r="L1046682"/>
      <c r="M1046682" s="13"/>
      <c r="N1046682" s="13"/>
      <c r="O1046682" s="13"/>
      <c r="P1046682" s="13"/>
      <c r="Q1046682" s="56"/>
      <c r="R1046682" s="56"/>
      <c r="S1046682" s="56"/>
      <c r="AR1046682" s="8"/>
      <c r="AT1046682"/>
      <c r="AU1046682"/>
      <c r="AV1046682"/>
      <c r="AW1046682"/>
      <c r="AX1046682"/>
      <c r="AY1046682"/>
      <c r="AZ1046682"/>
      <c r="BA1046682"/>
      <c r="BB1046682"/>
      <c r="BC1046682"/>
    </row>
    <row r="1046683" spans="1:55" s="27" customFormat="1" x14ac:dyDescent="0.25">
      <c r="A1046683"/>
      <c r="B1046683"/>
      <c r="C1046683"/>
      <c r="D1046683"/>
      <c r="E1046683"/>
      <c r="F1046683"/>
      <c r="G1046683"/>
      <c r="H1046683" s="10"/>
      <c r="I1046683"/>
      <c r="J1046683" s="46"/>
      <c r="K1046683"/>
      <c r="L1046683"/>
      <c r="M1046683" s="13"/>
      <c r="N1046683" s="13"/>
      <c r="O1046683" s="13"/>
      <c r="P1046683" s="13"/>
      <c r="Q1046683" s="56"/>
      <c r="R1046683" s="56"/>
      <c r="S1046683" s="56"/>
      <c r="AR1046683" s="8"/>
      <c r="AT1046683"/>
      <c r="AU1046683"/>
      <c r="AV1046683"/>
      <c r="AW1046683"/>
      <c r="AX1046683"/>
      <c r="AY1046683"/>
      <c r="AZ1046683"/>
      <c r="BA1046683"/>
      <c r="BB1046683"/>
      <c r="BC1046683"/>
    </row>
    <row r="1046684" spans="1:55" s="27" customFormat="1" x14ac:dyDescent="0.25">
      <c r="A1046684"/>
      <c r="B1046684"/>
      <c r="C1046684"/>
      <c r="D1046684"/>
      <c r="E1046684"/>
      <c r="F1046684"/>
      <c r="G1046684"/>
      <c r="H1046684" s="10"/>
      <c r="I1046684"/>
      <c r="J1046684" s="46"/>
      <c r="K1046684"/>
      <c r="L1046684"/>
      <c r="M1046684" s="13"/>
      <c r="N1046684" s="13"/>
      <c r="O1046684" s="13"/>
      <c r="P1046684" s="13"/>
      <c r="Q1046684" s="56"/>
      <c r="R1046684" s="56"/>
      <c r="S1046684" s="56"/>
      <c r="AR1046684" s="8"/>
      <c r="AT1046684"/>
      <c r="AU1046684"/>
      <c r="AV1046684"/>
      <c r="AW1046684"/>
      <c r="AX1046684"/>
      <c r="AY1046684"/>
      <c r="AZ1046684"/>
      <c r="BA1046684"/>
      <c r="BB1046684"/>
      <c r="BC1046684"/>
    </row>
    <row r="1046685" spans="1:55" s="27" customFormat="1" x14ac:dyDescent="0.25">
      <c r="A1046685"/>
      <c r="B1046685"/>
      <c r="C1046685"/>
      <c r="D1046685"/>
      <c r="E1046685"/>
      <c r="F1046685"/>
      <c r="G1046685"/>
      <c r="H1046685" s="10"/>
      <c r="I1046685"/>
      <c r="J1046685" s="46"/>
      <c r="K1046685"/>
      <c r="L1046685"/>
      <c r="M1046685" s="13"/>
      <c r="N1046685" s="13"/>
      <c r="O1046685" s="13"/>
      <c r="P1046685" s="13"/>
      <c r="Q1046685" s="56"/>
      <c r="R1046685" s="56"/>
      <c r="S1046685" s="56"/>
      <c r="AR1046685" s="8"/>
      <c r="AT1046685"/>
      <c r="AU1046685"/>
      <c r="AV1046685"/>
      <c r="AW1046685"/>
      <c r="AX1046685"/>
      <c r="AY1046685"/>
      <c r="AZ1046685"/>
      <c r="BA1046685"/>
      <c r="BB1046685"/>
      <c r="BC1046685"/>
    </row>
    <row r="1046686" spans="1:55" s="27" customFormat="1" x14ac:dyDescent="0.25">
      <c r="A1046686"/>
      <c r="B1046686"/>
      <c r="C1046686"/>
      <c r="D1046686"/>
      <c r="E1046686"/>
      <c r="F1046686"/>
      <c r="G1046686"/>
      <c r="H1046686" s="10"/>
      <c r="I1046686"/>
      <c r="J1046686" s="46"/>
      <c r="K1046686"/>
      <c r="L1046686"/>
      <c r="M1046686" s="13"/>
      <c r="N1046686" s="13"/>
      <c r="O1046686" s="13"/>
      <c r="P1046686" s="13"/>
      <c r="Q1046686" s="56"/>
      <c r="R1046686" s="56"/>
      <c r="S1046686" s="56"/>
      <c r="AR1046686" s="8"/>
      <c r="AT1046686"/>
      <c r="AU1046686"/>
      <c r="AV1046686"/>
      <c r="AW1046686"/>
      <c r="AX1046686"/>
      <c r="AY1046686"/>
      <c r="AZ1046686"/>
      <c r="BA1046686"/>
      <c r="BB1046686"/>
      <c r="BC1046686"/>
    </row>
    <row r="1046687" spans="1:55" s="27" customFormat="1" x14ac:dyDescent="0.25">
      <c r="A1046687"/>
      <c r="B1046687"/>
      <c r="C1046687"/>
      <c r="D1046687"/>
      <c r="E1046687"/>
      <c r="F1046687"/>
      <c r="G1046687"/>
      <c r="H1046687" s="10"/>
      <c r="I1046687"/>
      <c r="J1046687" s="46"/>
      <c r="K1046687"/>
      <c r="L1046687"/>
      <c r="M1046687" s="13"/>
      <c r="N1046687" s="13"/>
      <c r="O1046687" s="13"/>
      <c r="P1046687" s="13"/>
      <c r="Q1046687" s="56"/>
      <c r="R1046687" s="56"/>
      <c r="S1046687" s="56"/>
      <c r="AR1046687" s="8"/>
      <c r="AT1046687"/>
      <c r="AU1046687"/>
      <c r="AV1046687"/>
      <c r="AW1046687"/>
      <c r="AX1046687"/>
      <c r="AY1046687"/>
      <c r="AZ1046687"/>
      <c r="BA1046687"/>
      <c r="BB1046687"/>
      <c r="BC1046687"/>
    </row>
    <row r="1046688" spans="1:55" s="27" customFormat="1" x14ac:dyDescent="0.25">
      <c r="A1046688"/>
      <c r="B1046688"/>
      <c r="C1046688"/>
      <c r="D1046688"/>
      <c r="E1046688"/>
      <c r="F1046688"/>
      <c r="G1046688"/>
      <c r="H1046688" s="10"/>
      <c r="I1046688"/>
      <c r="J1046688" s="46"/>
      <c r="K1046688"/>
      <c r="L1046688"/>
      <c r="M1046688" s="13"/>
      <c r="N1046688" s="13"/>
      <c r="O1046688" s="13"/>
      <c r="P1046688" s="13"/>
      <c r="Q1046688" s="56"/>
      <c r="R1046688" s="56"/>
      <c r="S1046688" s="56"/>
      <c r="AR1046688" s="8"/>
      <c r="AT1046688"/>
      <c r="AU1046688"/>
      <c r="AV1046688"/>
      <c r="AW1046688"/>
      <c r="AX1046688"/>
      <c r="AY1046688"/>
      <c r="AZ1046688"/>
      <c r="BA1046688"/>
      <c r="BB1046688"/>
      <c r="BC1046688"/>
    </row>
    <row r="1046689" spans="1:55" s="27" customFormat="1" x14ac:dyDescent="0.25">
      <c r="A1046689"/>
      <c r="B1046689"/>
      <c r="C1046689"/>
      <c r="D1046689"/>
      <c r="E1046689"/>
      <c r="F1046689"/>
      <c r="G1046689"/>
      <c r="H1046689" s="10"/>
      <c r="I1046689"/>
      <c r="J1046689" s="46"/>
      <c r="K1046689"/>
      <c r="L1046689"/>
      <c r="M1046689" s="13"/>
      <c r="N1046689" s="13"/>
      <c r="O1046689" s="13"/>
      <c r="P1046689" s="13"/>
      <c r="Q1046689" s="56"/>
      <c r="R1046689" s="56"/>
      <c r="S1046689" s="56"/>
      <c r="AR1046689" s="8"/>
      <c r="AT1046689"/>
      <c r="AU1046689"/>
      <c r="AV1046689"/>
      <c r="AW1046689"/>
      <c r="AX1046689"/>
      <c r="AY1046689"/>
      <c r="AZ1046689"/>
      <c r="BA1046689"/>
      <c r="BB1046689"/>
      <c r="BC1046689"/>
    </row>
    <row r="1046690" spans="1:55" s="27" customFormat="1" x14ac:dyDescent="0.25">
      <c r="A1046690"/>
      <c r="B1046690"/>
      <c r="C1046690"/>
      <c r="D1046690"/>
      <c r="E1046690"/>
      <c r="F1046690"/>
      <c r="G1046690"/>
      <c r="H1046690" s="10"/>
      <c r="I1046690"/>
      <c r="J1046690" s="46"/>
      <c r="K1046690"/>
      <c r="L1046690"/>
      <c r="M1046690" s="13"/>
      <c r="N1046690" s="13"/>
      <c r="O1046690" s="13"/>
      <c r="P1046690" s="13"/>
      <c r="Q1046690" s="56"/>
      <c r="R1046690" s="56"/>
      <c r="S1046690" s="56"/>
      <c r="AR1046690" s="8"/>
      <c r="AT1046690"/>
      <c r="AU1046690"/>
      <c r="AV1046690"/>
      <c r="AW1046690"/>
      <c r="AX1046690"/>
      <c r="AY1046690"/>
      <c r="AZ1046690"/>
      <c r="BA1046690"/>
      <c r="BB1046690"/>
      <c r="BC1046690"/>
    </row>
    <row r="1046691" spans="1:55" s="27" customFormat="1" x14ac:dyDescent="0.25">
      <c r="A1046691"/>
      <c r="B1046691"/>
      <c r="C1046691"/>
      <c r="D1046691"/>
      <c r="E1046691"/>
      <c r="F1046691"/>
      <c r="G1046691"/>
      <c r="H1046691" s="10"/>
      <c r="I1046691"/>
      <c r="J1046691" s="46"/>
      <c r="K1046691"/>
      <c r="L1046691"/>
      <c r="M1046691" s="13"/>
      <c r="N1046691" s="13"/>
      <c r="O1046691" s="13"/>
      <c r="P1046691" s="13"/>
      <c r="Q1046691" s="56"/>
      <c r="R1046691" s="56"/>
      <c r="S1046691" s="56"/>
      <c r="AR1046691" s="8"/>
      <c r="AT1046691"/>
      <c r="AU1046691"/>
      <c r="AV1046691"/>
      <c r="AW1046691"/>
      <c r="AX1046691"/>
      <c r="AY1046691"/>
      <c r="AZ1046691"/>
      <c r="BA1046691"/>
      <c r="BB1046691"/>
      <c r="BC1046691"/>
    </row>
    <row r="1046692" spans="1:55" s="27" customFormat="1" x14ac:dyDescent="0.25">
      <c r="A1046692"/>
      <c r="B1046692"/>
      <c r="C1046692"/>
      <c r="D1046692"/>
      <c r="E1046692"/>
      <c r="F1046692"/>
      <c r="G1046692"/>
      <c r="H1046692" s="10"/>
      <c r="I1046692"/>
      <c r="J1046692" s="46"/>
      <c r="K1046692"/>
      <c r="L1046692"/>
      <c r="M1046692" s="13"/>
      <c r="N1046692" s="13"/>
      <c r="O1046692" s="13"/>
      <c r="P1046692" s="13"/>
      <c r="Q1046692" s="56"/>
      <c r="R1046692" s="56"/>
      <c r="S1046692" s="56"/>
      <c r="AR1046692" s="8"/>
      <c r="AT1046692"/>
      <c r="AU1046692"/>
      <c r="AV1046692"/>
      <c r="AW1046692"/>
      <c r="AX1046692"/>
      <c r="AY1046692"/>
      <c r="AZ1046692"/>
      <c r="BA1046692"/>
      <c r="BB1046692"/>
      <c r="BC1046692"/>
    </row>
    <row r="1046693" spans="1:55" s="27" customFormat="1" x14ac:dyDescent="0.25">
      <c r="A1046693"/>
      <c r="B1046693"/>
      <c r="C1046693"/>
      <c r="D1046693"/>
      <c r="E1046693"/>
      <c r="F1046693"/>
      <c r="G1046693"/>
      <c r="H1046693" s="10"/>
      <c r="I1046693"/>
      <c r="J1046693" s="46"/>
      <c r="K1046693"/>
      <c r="L1046693"/>
      <c r="M1046693" s="13"/>
      <c r="N1046693" s="13"/>
      <c r="O1046693" s="13"/>
      <c r="P1046693" s="13"/>
      <c r="Q1046693" s="56"/>
      <c r="R1046693" s="56"/>
      <c r="S1046693" s="56"/>
      <c r="AR1046693" s="8"/>
      <c r="AT1046693"/>
      <c r="AU1046693"/>
      <c r="AV1046693"/>
      <c r="AW1046693"/>
      <c r="AX1046693"/>
      <c r="AY1046693"/>
      <c r="AZ1046693"/>
      <c r="BA1046693"/>
      <c r="BB1046693"/>
      <c r="BC1046693"/>
    </row>
    <row r="1046694" spans="1:55" s="27" customFormat="1" x14ac:dyDescent="0.25">
      <c r="A1046694"/>
      <c r="B1046694"/>
      <c r="C1046694"/>
      <c r="D1046694"/>
      <c r="E1046694"/>
      <c r="F1046694"/>
      <c r="G1046694"/>
      <c r="H1046694" s="10"/>
      <c r="I1046694"/>
      <c r="J1046694" s="46"/>
      <c r="K1046694"/>
      <c r="L1046694"/>
      <c r="M1046694" s="13"/>
      <c r="N1046694" s="13"/>
      <c r="O1046694" s="13"/>
      <c r="P1046694" s="13"/>
      <c r="Q1046694" s="56"/>
      <c r="R1046694" s="56"/>
      <c r="S1046694" s="56"/>
      <c r="AR1046694" s="8"/>
      <c r="AT1046694"/>
      <c r="AU1046694"/>
      <c r="AV1046694"/>
      <c r="AW1046694"/>
      <c r="AX1046694"/>
      <c r="AY1046694"/>
      <c r="AZ1046694"/>
      <c r="BA1046694"/>
      <c r="BB1046694"/>
      <c r="BC1046694"/>
    </row>
    <row r="1046695" spans="1:55" s="27" customFormat="1" x14ac:dyDescent="0.25">
      <c r="A1046695"/>
      <c r="B1046695"/>
      <c r="C1046695"/>
      <c r="D1046695"/>
      <c r="E1046695"/>
      <c r="F1046695"/>
      <c r="G1046695"/>
      <c r="H1046695" s="10"/>
      <c r="I1046695"/>
      <c r="J1046695" s="46"/>
      <c r="K1046695"/>
      <c r="L1046695"/>
      <c r="M1046695" s="13"/>
      <c r="N1046695" s="13"/>
      <c r="O1046695" s="13"/>
      <c r="P1046695" s="13"/>
      <c r="Q1046695" s="56"/>
      <c r="R1046695" s="56"/>
      <c r="S1046695" s="56"/>
      <c r="AR1046695" s="8"/>
      <c r="AT1046695"/>
      <c r="AU1046695"/>
      <c r="AV1046695"/>
      <c r="AW1046695"/>
      <c r="AX1046695"/>
      <c r="AY1046695"/>
      <c r="AZ1046695"/>
      <c r="BA1046695"/>
      <c r="BB1046695"/>
      <c r="BC1046695"/>
    </row>
    <row r="1046696" spans="1:55" s="27" customFormat="1" x14ac:dyDescent="0.25">
      <c r="A1046696"/>
      <c r="B1046696"/>
      <c r="C1046696"/>
      <c r="D1046696"/>
      <c r="E1046696"/>
      <c r="F1046696"/>
      <c r="G1046696"/>
      <c r="H1046696" s="10"/>
      <c r="I1046696"/>
      <c r="J1046696" s="46"/>
      <c r="K1046696"/>
      <c r="L1046696"/>
      <c r="M1046696" s="13"/>
      <c r="N1046696" s="13"/>
      <c r="O1046696" s="13"/>
      <c r="P1046696" s="13"/>
      <c r="Q1046696" s="56"/>
      <c r="R1046696" s="56"/>
      <c r="S1046696" s="56"/>
      <c r="AR1046696" s="8"/>
      <c r="AT1046696"/>
      <c r="AU1046696"/>
      <c r="AV1046696"/>
      <c r="AW1046696"/>
      <c r="AX1046696"/>
      <c r="AY1046696"/>
      <c r="AZ1046696"/>
      <c r="BA1046696"/>
      <c r="BB1046696"/>
      <c r="BC1046696"/>
    </row>
    <row r="1046697" spans="1:55" s="27" customFormat="1" x14ac:dyDescent="0.25">
      <c r="A1046697"/>
      <c r="B1046697"/>
      <c r="C1046697"/>
      <c r="D1046697"/>
      <c r="E1046697"/>
      <c r="F1046697"/>
      <c r="G1046697"/>
      <c r="H1046697" s="10"/>
      <c r="I1046697"/>
      <c r="J1046697" s="46"/>
      <c r="K1046697"/>
      <c r="L1046697"/>
      <c r="M1046697" s="13"/>
      <c r="N1046697" s="13"/>
      <c r="O1046697" s="13"/>
      <c r="P1046697" s="13"/>
      <c r="Q1046697" s="56"/>
      <c r="R1046697" s="56"/>
      <c r="S1046697" s="56"/>
      <c r="AR1046697" s="8"/>
      <c r="AT1046697"/>
      <c r="AU1046697"/>
      <c r="AV1046697"/>
      <c r="AW1046697"/>
      <c r="AX1046697"/>
      <c r="AY1046697"/>
      <c r="AZ1046697"/>
      <c r="BA1046697"/>
      <c r="BB1046697"/>
      <c r="BC1046697"/>
    </row>
    <row r="1046698" spans="1:55" s="27" customFormat="1" x14ac:dyDescent="0.25">
      <c r="A1046698"/>
      <c r="B1046698"/>
      <c r="C1046698"/>
      <c r="D1046698"/>
      <c r="E1046698"/>
      <c r="F1046698"/>
      <c r="G1046698"/>
      <c r="H1046698" s="10"/>
      <c r="I1046698"/>
      <c r="J1046698" s="46"/>
      <c r="K1046698"/>
      <c r="L1046698"/>
      <c r="M1046698" s="13"/>
      <c r="N1046698" s="13"/>
      <c r="O1046698" s="13"/>
      <c r="P1046698" s="13"/>
      <c r="Q1046698" s="56"/>
      <c r="R1046698" s="56"/>
      <c r="S1046698" s="56"/>
      <c r="AR1046698" s="8"/>
      <c r="AT1046698"/>
      <c r="AU1046698"/>
      <c r="AV1046698"/>
      <c r="AW1046698"/>
      <c r="AX1046698"/>
      <c r="AY1046698"/>
      <c r="AZ1046698"/>
      <c r="BA1046698"/>
      <c r="BB1046698"/>
      <c r="BC1046698"/>
    </row>
    <row r="1046699" spans="1:55" s="27" customFormat="1" x14ac:dyDescent="0.25">
      <c r="A1046699"/>
      <c r="B1046699"/>
      <c r="C1046699"/>
      <c r="D1046699"/>
      <c r="E1046699"/>
      <c r="F1046699"/>
      <c r="G1046699"/>
      <c r="H1046699" s="10"/>
      <c r="I1046699"/>
      <c r="J1046699" s="46"/>
      <c r="K1046699"/>
      <c r="L1046699"/>
      <c r="M1046699" s="13"/>
      <c r="N1046699" s="13"/>
      <c r="O1046699" s="13"/>
      <c r="P1046699" s="13"/>
      <c r="Q1046699" s="56"/>
      <c r="R1046699" s="56"/>
      <c r="S1046699" s="56"/>
      <c r="AR1046699" s="8"/>
      <c r="AT1046699"/>
      <c r="AU1046699"/>
      <c r="AV1046699"/>
      <c r="AW1046699"/>
      <c r="AX1046699"/>
      <c r="AY1046699"/>
      <c r="AZ1046699"/>
      <c r="BA1046699"/>
      <c r="BB1046699"/>
      <c r="BC1046699"/>
    </row>
    <row r="1046700" spans="1:55" s="27" customFormat="1" x14ac:dyDescent="0.25">
      <c r="A1046700"/>
      <c r="B1046700"/>
      <c r="C1046700"/>
      <c r="D1046700"/>
      <c r="E1046700"/>
      <c r="F1046700"/>
      <c r="G1046700"/>
      <c r="H1046700" s="10"/>
      <c r="I1046700"/>
      <c r="J1046700" s="46"/>
      <c r="K1046700"/>
      <c r="L1046700"/>
      <c r="M1046700" s="13"/>
      <c r="N1046700" s="13"/>
      <c r="O1046700" s="13"/>
      <c r="P1046700" s="13"/>
      <c r="Q1046700" s="56"/>
      <c r="R1046700" s="56"/>
      <c r="S1046700" s="56"/>
      <c r="AR1046700" s="8"/>
      <c r="AT1046700"/>
      <c r="AU1046700"/>
      <c r="AV1046700"/>
      <c r="AW1046700"/>
      <c r="AX1046700"/>
      <c r="AY1046700"/>
      <c r="AZ1046700"/>
      <c r="BA1046700"/>
      <c r="BB1046700"/>
      <c r="BC1046700"/>
    </row>
    <row r="1046701" spans="1:55" s="27" customFormat="1" x14ac:dyDescent="0.25">
      <c r="A1046701"/>
      <c r="B1046701"/>
      <c r="C1046701"/>
      <c r="D1046701"/>
      <c r="E1046701"/>
      <c r="F1046701"/>
      <c r="G1046701"/>
      <c r="H1046701" s="10"/>
      <c r="I1046701"/>
      <c r="J1046701" s="46"/>
      <c r="K1046701"/>
      <c r="L1046701"/>
      <c r="M1046701" s="13"/>
      <c r="N1046701" s="13"/>
      <c r="O1046701" s="13"/>
      <c r="P1046701" s="13"/>
      <c r="Q1046701" s="56"/>
      <c r="R1046701" s="56"/>
      <c r="S1046701" s="56"/>
      <c r="AR1046701" s="8"/>
      <c r="AT1046701"/>
      <c r="AU1046701"/>
      <c r="AV1046701"/>
      <c r="AW1046701"/>
      <c r="AX1046701"/>
      <c r="AY1046701"/>
      <c r="AZ1046701"/>
      <c r="BA1046701"/>
      <c r="BB1046701"/>
      <c r="BC1046701"/>
    </row>
    <row r="1046702" spans="1:55" s="27" customFormat="1" x14ac:dyDescent="0.25">
      <c r="A1046702"/>
      <c r="B1046702"/>
      <c r="C1046702"/>
      <c r="D1046702"/>
      <c r="E1046702"/>
      <c r="F1046702"/>
      <c r="G1046702"/>
      <c r="H1046702" s="10"/>
      <c r="I1046702"/>
      <c r="J1046702" s="46"/>
      <c r="K1046702"/>
      <c r="L1046702"/>
      <c r="M1046702" s="13"/>
      <c r="N1046702" s="13"/>
      <c r="O1046702" s="13"/>
      <c r="P1046702" s="13"/>
      <c r="Q1046702" s="56"/>
      <c r="R1046702" s="56"/>
      <c r="S1046702" s="56"/>
      <c r="AR1046702" s="8"/>
      <c r="AT1046702"/>
      <c r="AU1046702"/>
      <c r="AV1046702"/>
      <c r="AW1046702"/>
      <c r="AX1046702"/>
      <c r="AY1046702"/>
      <c r="AZ1046702"/>
      <c r="BA1046702"/>
      <c r="BB1046702"/>
      <c r="BC1046702"/>
    </row>
    <row r="1046703" spans="1:55" s="27" customFormat="1" x14ac:dyDescent="0.25">
      <c r="A1046703"/>
      <c r="B1046703"/>
      <c r="C1046703"/>
      <c r="D1046703"/>
      <c r="E1046703"/>
      <c r="F1046703"/>
      <c r="G1046703"/>
      <c r="H1046703" s="10"/>
      <c r="I1046703"/>
      <c r="J1046703" s="46"/>
      <c r="K1046703"/>
      <c r="L1046703"/>
      <c r="M1046703" s="13"/>
      <c r="N1046703" s="13"/>
      <c r="O1046703" s="13"/>
      <c r="P1046703" s="13"/>
      <c r="Q1046703" s="56"/>
      <c r="R1046703" s="56"/>
      <c r="S1046703" s="56"/>
      <c r="AR1046703" s="8"/>
      <c r="AT1046703"/>
      <c r="AU1046703"/>
      <c r="AV1046703"/>
      <c r="AW1046703"/>
      <c r="AX1046703"/>
      <c r="AY1046703"/>
      <c r="AZ1046703"/>
      <c r="BA1046703"/>
      <c r="BB1046703"/>
      <c r="BC1046703"/>
    </row>
    <row r="1046704" spans="1:55" s="27" customFormat="1" x14ac:dyDescent="0.25">
      <c r="A1046704"/>
      <c r="B1046704"/>
      <c r="C1046704"/>
      <c r="D1046704"/>
      <c r="E1046704"/>
      <c r="F1046704"/>
      <c r="G1046704"/>
      <c r="H1046704" s="10"/>
      <c r="I1046704"/>
      <c r="J1046704" s="46"/>
      <c r="K1046704"/>
      <c r="L1046704"/>
      <c r="M1046704" s="13"/>
      <c r="N1046704" s="13"/>
      <c r="O1046704" s="13"/>
      <c r="P1046704" s="13"/>
      <c r="Q1046704" s="56"/>
      <c r="R1046704" s="56"/>
      <c r="S1046704" s="56"/>
      <c r="AR1046704" s="8"/>
      <c r="AT1046704"/>
      <c r="AU1046704"/>
      <c r="AV1046704"/>
      <c r="AW1046704"/>
      <c r="AX1046704"/>
      <c r="AY1046704"/>
      <c r="AZ1046704"/>
      <c r="BA1046704"/>
      <c r="BB1046704"/>
      <c r="BC1046704"/>
    </row>
    <row r="1046705" spans="1:55" s="27" customFormat="1" x14ac:dyDescent="0.25">
      <c r="A1046705"/>
      <c r="B1046705"/>
      <c r="C1046705"/>
      <c r="D1046705"/>
      <c r="E1046705"/>
      <c r="F1046705"/>
      <c r="G1046705"/>
      <c r="H1046705" s="10"/>
      <c r="I1046705"/>
      <c r="J1046705" s="46"/>
      <c r="K1046705"/>
      <c r="L1046705"/>
      <c r="M1046705" s="13"/>
      <c r="N1046705" s="13"/>
      <c r="O1046705" s="13"/>
      <c r="P1046705" s="13"/>
      <c r="Q1046705" s="56"/>
      <c r="R1046705" s="56"/>
      <c r="S1046705" s="56"/>
      <c r="AR1046705" s="8"/>
      <c r="AT1046705"/>
      <c r="AU1046705"/>
      <c r="AV1046705"/>
      <c r="AW1046705"/>
      <c r="AX1046705"/>
      <c r="AY1046705"/>
      <c r="AZ1046705"/>
      <c r="BA1046705"/>
      <c r="BB1046705"/>
      <c r="BC1046705"/>
    </row>
    <row r="1046706" spans="1:55" s="27" customFormat="1" x14ac:dyDescent="0.25">
      <c r="A1046706"/>
      <c r="B1046706"/>
      <c r="C1046706"/>
      <c r="D1046706"/>
      <c r="E1046706"/>
      <c r="F1046706"/>
      <c r="G1046706"/>
      <c r="H1046706" s="10"/>
      <c r="I1046706"/>
      <c r="J1046706" s="46"/>
      <c r="K1046706"/>
      <c r="L1046706"/>
      <c r="M1046706" s="13"/>
      <c r="N1046706" s="13"/>
      <c r="O1046706" s="13"/>
      <c r="P1046706" s="13"/>
      <c r="Q1046706" s="56"/>
      <c r="R1046706" s="56"/>
      <c r="S1046706" s="56"/>
      <c r="AR1046706" s="8"/>
      <c r="AT1046706"/>
      <c r="AU1046706"/>
      <c r="AV1046706"/>
      <c r="AW1046706"/>
      <c r="AX1046706"/>
      <c r="AY1046706"/>
      <c r="AZ1046706"/>
      <c r="BA1046706"/>
      <c r="BB1046706"/>
      <c r="BC1046706"/>
    </row>
    <row r="1046707" spans="1:55" s="27" customFormat="1" x14ac:dyDescent="0.25">
      <c r="A1046707"/>
      <c r="B1046707"/>
      <c r="C1046707"/>
      <c r="D1046707"/>
      <c r="E1046707"/>
      <c r="F1046707"/>
      <c r="G1046707"/>
      <c r="H1046707" s="10"/>
      <c r="I1046707"/>
      <c r="J1046707" s="46"/>
      <c r="K1046707"/>
      <c r="L1046707"/>
      <c r="M1046707" s="13"/>
      <c r="N1046707" s="13"/>
      <c r="O1046707" s="13"/>
      <c r="P1046707" s="13"/>
      <c r="Q1046707" s="56"/>
      <c r="R1046707" s="56"/>
      <c r="S1046707" s="56"/>
      <c r="AR1046707" s="8"/>
      <c r="AT1046707"/>
      <c r="AU1046707"/>
      <c r="AV1046707"/>
      <c r="AW1046707"/>
      <c r="AX1046707"/>
      <c r="AY1046707"/>
      <c r="AZ1046707"/>
      <c r="BA1046707"/>
      <c r="BB1046707"/>
      <c r="BC1046707"/>
    </row>
    <row r="1046708" spans="1:55" s="27" customFormat="1" x14ac:dyDescent="0.25">
      <c r="A1046708"/>
      <c r="B1046708"/>
      <c r="C1046708"/>
      <c r="D1046708"/>
      <c r="E1046708"/>
      <c r="F1046708"/>
      <c r="G1046708"/>
      <c r="H1046708" s="10"/>
      <c r="I1046708"/>
      <c r="J1046708" s="46"/>
      <c r="K1046708"/>
      <c r="L1046708"/>
      <c r="M1046708" s="13"/>
      <c r="N1046708" s="13"/>
      <c r="O1046708" s="13"/>
      <c r="P1046708" s="13"/>
      <c r="Q1046708" s="56"/>
      <c r="R1046708" s="56"/>
      <c r="S1046708" s="56"/>
      <c r="AR1046708" s="8"/>
      <c r="AT1046708"/>
      <c r="AU1046708"/>
      <c r="AV1046708"/>
      <c r="AW1046708"/>
      <c r="AX1046708"/>
      <c r="AY1046708"/>
      <c r="AZ1046708"/>
      <c r="BA1046708"/>
      <c r="BB1046708"/>
      <c r="BC1046708"/>
    </row>
    <row r="1046709" spans="1:55" s="27" customFormat="1" x14ac:dyDescent="0.25">
      <c r="A1046709"/>
      <c r="B1046709"/>
      <c r="C1046709"/>
      <c r="D1046709"/>
      <c r="E1046709"/>
      <c r="F1046709"/>
      <c r="G1046709"/>
      <c r="H1046709" s="10"/>
      <c r="I1046709"/>
      <c r="J1046709" s="46"/>
      <c r="K1046709"/>
      <c r="L1046709"/>
      <c r="M1046709" s="13"/>
      <c r="N1046709" s="13"/>
      <c r="O1046709" s="13"/>
      <c r="P1046709" s="13"/>
      <c r="Q1046709" s="56"/>
      <c r="R1046709" s="56"/>
      <c r="S1046709" s="56"/>
      <c r="AR1046709" s="8"/>
      <c r="AT1046709"/>
      <c r="AU1046709"/>
      <c r="AV1046709"/>
      <c r="AW1046709"/>
      <c r="AX1046709"/>
      <c r="AY1046709"/>
      <c r="AZ1046709"/>
      <c r="BA1046709"/>
      <c r="BB1046709"/>
      <c r="BC1046709"/>
    </row>
    <row r="1046710" spans="1:55" s="27" customFormat="1" x14ac:dyDescent="0.25">
      <c r="A1046710"/>
      <c r="B1046710"/>
      <c r="C1046710"/>
      <c r="D1046710"/>
      <c r="E1046710"/>
      <c r="F1046710"/>
      <c r="G1046710"/>
      <c r="H1046710" s="10"/>
      <c r="I1046710"/>
      <c r="J1046710" s="46"/>
      <c r="K1046710"/>
      <c r="L1046710"/>
      <c r="M1046710" s="13"/>
      <c r="N1046710" s="13"/>
      <c r="O1046710" s="13"/>
      <c r="P1046710" s="13"/>
      <c r="Q1046710" s="56"/>
      <c r="R1046710" s="56"/>
      <c r="S1046710" s="56"/>
      <c r="AR1046710" s="8"/>
      <c r="AT1046710"/>
      <c r="AU1046710"/>
      <c r="AV1046710"/>
      <c r="AW1046710"/>
      <c r="AX1046710"/>
      <c r="AY1046710"/>
      <c r="AZ1046710"/>
      <c r="BA1046710"/>
      <c r="BB1046710"/>
      <c r="BC1046710"/>
    </row>
    <row r="1046711" spans="1:55" s="27" customFormat="1" x14ac:dyDescent="0.25">
      <c r="A1046711"/>
      <c r="B1046711"/>
      <c r="C1046711"/>
      <c r="D1046711"/>
      <c r="E1046711"/>
      <c r="F1046711"/>
      <c r="G1046711"/>
      <c r="H1046711" s="10"/>
      <c r="I1046711"/>
      <c r="J1046711" s="46"/>
      <c r="K1046711"/>
      <c r="L1046711"/>
      <c r="M1046711" s="13"/>
      <c r="N1046711" s="13"/>
      <c r="O1046711" s="13"/>
      <c r="P1046711" s="13"/>
      <c r="Q1046711" s="56"/>
      <c r="R1046711" s="56"/>
      <c r="S1046711" s="56"/>
      <c r="AR1046711" s="8"/>
      <c r="AT1046711"/>
      <c r="AU1046711"/>
      <c r="AV1046711"/>
      <c r="AW1046711"/>
      <c r="AX1046711"/>
      <c r="AY1046711"/>
      <c r="AZ1046711"/>
      <c r="BA1046711"/>
      <c r="BB1046711"/>
      <c r="BC1046711"/>
    </row>
    <row r="1046712" spans="1:55" s="27" customFormat="1" x14ac:dyDescent="0.25">
      <c r="A1046712"/>
      <c r="B1046712"/>
      <c r="C1046712"/>
      <c r="D1046712"/>
      <c r="E1046712"/>
      <c r="F1046712"/>
      <c r="G1046712"/>
      <c r="H1046712" s="10"/>
      <c r="I1046712"/>
      <c r="J1046712" s="46"/>
      <c r="K1046712"/>
      <c r="L1046712"/>
      <c r="M1046712" s="13"/>
      <c r="N1046712" s="13"/>
      <c r="O1046712" s="13"/>
      <c r="P1046712" s="13"/>
      <c r="Q1046712" s="56"/>
      <c r="R1046712" s="56"/>
      <c r="S1046712" s="56"/>
      <c r="AR1046712" s="8"/>
      <c r="AT1046712"/>
      <c r="AU1046712"/>
      <c r="AV1046712"/>
      <c r="AW1046712"/>
      <c r="AX1046712"/>
      <c r="AY1046712"/>
      <c r="AZ1046712"/>
      <c r="BA1046712"/>
      <c r="BB1046712"/>
      <c r="BC1046712"/>
    </row>
    <row r="1046713" spans="1:55" s="27" customFormat="1" x14ac:dyDescent="0.25">
      <c r="A1046713"/>
      <c r="B1046713"/>
      <c r="C1046713"/>
      <c r="D1046713"/>
      <c r="E1046713"/>
      <c r="F1046713"/>
      <c r="G1046713"/>
      <c r="H1046713" s="10"/>
      <c r="I1046713"/>
      <c r="J1046713" s="46"/>
      <c r="K1046713"/>
      <c r="L1046713"/>
      <c r="M1046713" s="13"/>
      <c r="N1046713" s="13"/>
      <c r="O1046713" s="13"/>
      <c r="P1046713" s="13"/>
      <c r="Q1046713" s="56"/>
      <c r="R1046713" s="56"/>
      <c r="S1046713" s="56"/>
      <c r="AR1046713" s="8"/>
      <c r="AT1046713"/>
      <c r="AU1046713"/>
      <c r="AV1046713"/>
      <c r="AW1046713"/>
      <c r="AX1046713"/>
      <c r="AY1046713"/>
      <c r="AZ1046713"/>
      <c r="BA1046713"/>
      <c r="BB1046713"/>
      <c r="BC1046713"/>
    </row>
    <row r="1046714" spans="1:55" s="27" customFormat="1" x14ac:dyDescent="0.25">
      <c r="A1046714"/>
      <c r="B1046714"/>
      <c r="C1046714"/>
      <c r="D1046714"/>
      <c r="E1046714"/>
      <c r="F1046714"/>
      <c r="G1046714"/>
      <c r="H1046714" s="10"/>
      <c r="I1046714"/>
      <c r="J1046714" s="46"/>
      <c r="K1046714"/>
      <c r="L1046714"/>
      <c r="M1046714" s="13"/>
      <c r="N1046714" s="13"/>
      <c r="O1046714" s="13"/>
      <c r="P1046714" s="13"/>
      <c r="Q1046714" s="56"/>
      <c r="R1046714" s="56"/>
      <c r="S1046714" s="56"/>
      <c r="AR1046714" s="8"/>
      <c r="AT1046714"/>
      <c r="AU1046714"/>
      <c r="AV1046714"/>
      <c r="AW1046714"/>
      <c r="AX1046714"/>
      <c r="AY1046714"/>
      <c r="AZ1046714"/>
      <c r="BA1046714"/>
      <c r="BB1046714"/>
      <c r="BC1046714"/>
    </row>
    <row r="1046715" spans="1:55" s="27" customFormat="1" x14ac:dyDescent="0.25">
      <c r="A1046715"/>
      <c r="B1046715"/>
      <c r="C1046715"/>
      <c r="D1046715"/>
      <c r="E1046715"/>
      <c r="F1046715"/>
      <c r="G1046715"/>
      <c r="H1046715" s="10"/>
      <c r="I1046715"/>
      <c r="J1046715" s="46"/>
      <c r="K1046715"/>
      <c r="L1046715"/>
      <c r="M1046715" s="13"/>
      <c r="N1046715" s="13"/>
      <c r="O1046715" s="13"/>
      <c r="P1046715" s="13"/>
      <c r="Q1046715" s="56"/>
      <c r="R1046715" s="56"/>
      <c r="S1046715" s="56"/>
      <c r="AR1046715" s="8"/>
      <c r="AT1046715"/>
      <c r="AU1046715"/>
      <c r="AV1046715"/>
      <c r="AW1046715"/>
      <c r="AX1046715"/>
      <c r="AY1046715"/>
      <c r="AZ1046715"/>
      <c r="BA1046715"/>
      <c r="BB1046715"/>
      <c r="BC1046715"/>
    </row>
    <row r="1046716" spans="1:55" s="27" customFormat="1" x14ac:dyDescent="0.25">
      <c r="A1046716"/>
      <c r="B1046716"/>
      <c r="C1046716"/>
      <c r="D1046716"/>
      <c r="E1046716"/>
      <c r="F1046716"/>
      <c r="G1046716"/>
      <c r="H1046716" s="10"/>
      <c r="I1046716"/>
      <c r="J1046716" s="46"/>
      <c r="K1046716"/>
      <c r="L1046716"/>
      <c r="M1046716" s="13"/>
      <c r="N1046716" s="13"/>
      <c r="O1046716" s="13"/>
      <c r="P1046716" s="13"/>
      <c r="Q1046716" s="56"/>
      <c r="R1046716" s="56"/>
      <c r="S1046716" s="56"/>
      <c r="AR1046716" s="8"/>
      <c r="AT1046716"/>
      <c r="AU1046716"/>
      <c r="AV1046716"/>
      <c r="AW1046716"/>
      <c r="AX1046716"/>
      <c r="AY1046716"/>
      <c r="AZ1046716"/>
      <c r="BA1046716"/>
      <c r="BB1046716"/>
      <c r="BC1046716"/>
    </row>
    <row r="1046717" spans="1:55" s="27" customFormat="1" x14ac:dyDescent="0.25">
      <c r="A1046717"/>
      <c r="B1046717"/>
      <c r="C1046717"/>
      <c r="D1046717"/>
      <c r="E1046717"/>
      <c r="F1046717"/>
      <c r="G1046717"/>
      <c r="H1046717" s="10"/>
      <c r="I1046717"/>
      <c r="J1046717" s="46"/>
      <c r="K1046717"/>
      <c r="L1046717"/>
      <c r="M1046717" s="13"/>
      <c r="N1046717" s="13"/>
      <c r="O1046717" s="13"/>
      <c r="P1046717" s="13"/>
      <c r="Q1046717" s="56"/>
      <c r="R1046717" s="56"/>
      <c r="S1046717" s="56"/>
      <c r="AR1046717" s="8"/>
      <c r="AT1046717"/>
      <c r="AU1046717"/>
      <c r="AV1046717"/>
      <c r="AW1046717"/>
      <c r="AX1046717"/>
      <c r="AY1046717"/>
      <c r="AZ1046717"/>
      <c r="BA1046717"/>
      <c r="BB1046717"/>
      <c r="BC1046717"/>
    </row>
    <row r="1046718" spans="1:55" s="27" customFormat="1" x14ac:dyDescent="0.25">
      <c r="A1046718"/>
      <c r="B1046718"/>
      <c r="C1046718"/>
      <c r="D1046718"/>
      <c r="E1046718"/>
      <c r="F1046718"/>
      <c r="G1046718"/>
      <c r="H1046718" s="10"/>
      <c r="I1046718"/>
      <c r="J1046718" s="46"/>
      <c r="K1046718"/>
      <c r="L1046718"/>
      <c r="M1046718" s="13"/>
      <c r="N1046718" s="13"/>
      <c r="O1046718" s="13"/>
      <c r="P1046718" s="13"/>
      <c r="Q1046718" s="56"/>
      <c r="R1046718" s="56"/>
      <c r="S1046718" s="56"/>
      <c r="AR1046718" s="8"/>
      <c r="AT1046718"/>
      <c r="AU1046718"/>
      <c r="AV1046718"/>
      <c r="AW1046718"/>
      <c r="AX1046718"/>
      <c r="AY1046718"/>
      <c r="AZ1046718"/>
      <c r="BA1046718"/>
      <c r="BB1046718"/>
      <c r="BC1046718"/>
    </row>
    <row r="1046719" spans="1:55" s="27" customFormat="1" x14ac:dyDescent="0.25">
      <c r="A1046719"/>
      <c r="B1046719"/>
      <c r="C1046719"/>
      <c r="D1046719"/>
      <c r="E1046719"/>
      <c r="F1046719"/>
      <c r="G1046719"/>
      <c r="H1046719" s="10"/>
      <c r="I1046719"/>
      <c r="J1046719" s="46"/>
      <c r="K1046719"/>
      <c r="L1046719"/>
      <c r="M1046719" s="13"/>
      <c r="N1046719" s="13"/>
      <c r="O1046719" s="13"/>
      <c r="P1046719" s="13"/>
      <c r="Q1046719" s="56"/>
      <c r="R1046719" s="56"/>
      <c r="S1046719" s="56"/>
      <c r="AR1046719" s="8"/>
      <c r="AT1046719"/>
      <c r="AU1046719"/>
      <c r="AV1046719"/>
      <c r="AW1046719"/>
      <c r="AX1046719"/>
      <c r="AY1046719"/>
      <c r="AZ1046719"/>
      <c r="BA1046719"/>
      <c r="BB1046719"/>
      <c r="BC1046719"/>
    </row>
    <row r="1046720" spans="1:55" s="27" customFormat="1" x14ac:dyDescent="0.25">
      <c r="A1046720"/>
      <c r="B1046720"/>
      <c r="C1046720"/>
      <c r="D1046720"/>
      <c r="E1046720"/>
      <c r="F1046720"/>
      <c r="G1046720"/>
      <c r="H1046720" s="10"/>
      <c r="I1046720"/>
      <c r="J1046720" s="46"/>
      <c r="K1046720"/>
      <c r="L1046720"/>
      <c r="M1046720" s="13"/>
      <c r="N1046720" s="13"/>
      <c r="O1046720" s="13"/>
      <c r="P1046720" s="13"/>
      <c r="Q1046720" s="56"/>
      <c r="R1046720" s="56"/>
      <c r="S1046720" s="56"/>
      <c r="AR1046720" s="8"/>
      <c r="AT1046720"/>
      <c r="AU1046720"/>
      <c r="AV1046720"/>
      <c r="AW1046720"/>
      <c r="AX1046720"/>
      <c r="AY1046720"/>
      <c r="AZ1046720"/>
      <c r="BA1046720"/>
      <c r="BB1046720"/>
      <c r="BC1046720"/>
    </row>
    <row r="1046721" spans="1:55" s="27" customFormat="1" x14ac:dyDescent="0.25">
      <c r="A1046721"/>
      <c r="B1046721"/>
      <c r="C1046721"/>
      <c r="D1046721"/>
      <c r="E1046721"/>
      <c r="F1046721"/>
      <c r="G1046721"/>
      <c r="H1046721" s="10"/>
      <c r="I1046721"/>
      <c r="J1046721" s="46"/>
      <c r="K1046721"/>
      <c r="L1046721"/>
      <c r="M1046721" s="13"/>
      <c r="N1046721" s="13"/>
      <c r="O1046721" s="13"/>
      <c r="P1046721" s="13"/>
      <c r="Q1046721" s="56"/>
      <c r="R1046721" s="56"/>
      <c r="S1046721" s="56"/>
      <c r="AR1046721" s="8"/>
      <c r="AT1046721"/>
      <c r="AU1046721"/>
      <c r="AV1046721"/>
      <c r="AW1046721"/>
      <c r="AX1046721"/>
      <c r="AY1046721"/>
      <c r="AZ1046721"/>
      <c r="BA1046721"/>
      <c r="BB1046721"/>
      <c r="BC1046721"/>
    </row>
    <row r="1046722" spans="1:55" s="27" customFormat="1" x14ac:dyDescent="0.25">
      <c r="A1046722"/>
      <c r="B1046722"/>
      <c r="C1046722"/>
      <c r="D1046722"/>
      <c r="E1046722"/>
      <c r="F1046722"/>
      <c r="G1046722"/>
      <c r="H1046722" s="10"/>
      <c r="I1046722"/>
      <c r="J1046722" s="46"/>
      <c r="K1046722"/>
      <c r="L1046722"/>
      <c r="M1046722" s="13"/>
      <c r="N1046722" s="13"/>
      <c r="O1046722" s="13"/>
      <c r="P1046722" s="13"/>
      <c r="Q1046722" s="56"/>
      <c r="R1046722" s="56"/>
      <c r="S1046722" s="56"/>
      <c r="AR1046722" s="8"/>
      <c r="AT1046722"/>
      <c r="AU1046722"/>
      <c r="AV1046722"/>
      <c r="AW1046722"/>
      <c r="AX1046722"/>
      <c r="AY1046722"/>
      <c r="AZ1046722"/>
      <c r="BA1046722"/>
      <c r="BB1046722"/>
      <c r="BC1046722"/>
    </row>
    <row r="1046723" spans="1:55" s="27" customFormat="1" x14ac:dyDescent="0.25">
      <c r="A1046723"/>
      <c r="B1046723"/>
      <c r="C1046723"/>
      <c r="D1046723"/>
      <c r="E1046723"/>
      <c r="F1046723"/>
      <c r="G1046723"/>
      <c r="H1046723" s="10"/>
      <c r="I1046723"/>
      <c r="J1046723" s="46"/>
      <c r="K1046723"/>
      <c r="L1046723"/>
      <c r="M1046723" s="13"/>
      <c r="N1046723" s="13"/>
      <c r="O1046723" s="13"/>
      <c r="P1046723" s="13"/>
      <c r="Q1046723" s="56"/>
      <c r="R1046723" s="56"/>
      <c r="S1046723" s="56"/>
      <c r="AR1046723" s="8"/>
      <c r="AT1046723"/>
      <c r="AU1046723"/>
      <c r="AV1046723"/>
      <c r="AW1046723"/>
      <c r="AX1046723"/>
      <c r="AY1046723"/>
      <c r="AZ1046723"/>
      <c r="BA1046723"/>
      <c r="BB1046723"/>
      <c r="BC1046723"/>
    </row>
    <row r="1046724" spans="1:55" s="27" customFormat="1" x14ac:dyDescent="0.25">
      <c r="A1046724"/>
      <c r="B1046724"/>
      <c r="C1046724"/>
      <c r="D1046724"/>
      <c r="E1046724"/>
      <c r="F1046724"/>
      <c r="G1046724"/>
      <c r="H1046724" s="10"/>
      <c r="I1046724"/>
      <c r="J1046724" s="46"/>
      <c r="K1046724"/>
      <c r="L1046724"/>
      <c r="M1046724" s="13"/>
      <c r="N1046724" s="13"/>
      <c r="O1046724" s="13"/>
      <c r="P1046724" s="13"/>
      <c r="Q1046724" s="56"/>
      <c r="R1046724" s="56"/>
      <c r="S1046724" s="56"/>
      <c r="AR1046724" s="8"/>
      <c r="AT1046724"/>
      <c r="AU1046724"/>
      <c r="AV1046724"/>
      <c r="AW1046724"/>
      <c r="AX1046724"/>
      <c r="AY1046724"/>
      <c r="AZ1046724"/>
      <c r="BA1046724"/>
      <c r="BB1046724"/>
      <c r="BC1046724"/>
    </row>
    <row r="1046725" spans="1:55" s="27" customFormat="1" x14ac:dyDescent="0.25">
      <c r="A1046725"/>
      <c r="B1046725"/>
      <c r="C1046725"/>
      <c r="D1046725"/>
      <c r="E1046725"/>
      <c r="F1046725"/>
      <c r="G1046725"/>
      <c r="H1046725" s="10"/>
      <c r="I1046725"/>
      <c r="J1046725" s="46"/>
      <c r="K1046725"/>
      <c r="L1046725"/>
      <c r="M1046725" s="13"/>
      <c r="N1046725" s="13"/>
      <c r="O1046725" s="13"/>
      <c r="P1046725" s="13"/>
      <c r="Q1046725" s="56"/>
      <c r="R1046725" s="56"/>
      <c r="S1046725" s="56"/>
      <c r="AR1046725" s="8"/>
      <c r="AT1046725"/>
      <c r="AU1046725"/>
      <c r="AV1046725"/>
      <c r="AW1046725"/>
      <c r="AX1046725"/>
      <c r="AY1046725"/>
      <c r="AZ1046725"/>
      <c r="BA1046725"/>
      <c r="BB1046725"/>
      <c r="BC1046725"/>
    </row>
    <row r="1046726" spans="1:55" s="27" customFormat="1" x14ac:dyDescent="0.25">
      <c r="A1046726"/>
      <c r="B1046726"/>
      <c r="C1046726"/>
      <c r="D1046726"/>
      <c r="E1046726"/>
      <c r="F1046726"/>
      <c r="G1046726"/>
      <c r="H1046726" s="10"/>
      <c r="I1046726"/>
      <c r="J1046726" s="46"/>
      <c r="K1046726"/>
      <c r="L1046726"/>
      <c r="M1046726" s="13"/>
      <c r="N1046726" s="13"/>
      <c r="O1046726" s="13"/>
      <c r="P1046726" s="13"/>
      <c r="Q1046726" s="56"/>
      <c r="R1046726" s="56"/>
      <c r="S1046726" s="56"/>
      <c r="AR1046726" s="8"/>
      <c r="AT1046726"/>
      <c r="AU1046726"/>
      <c r="AV1046726"/>
      <c r="AW1046726"/>
      <c r="AX1046726"/>
      <c r="AY1046726"/>
      <c r="AZ1046726"/>
      <c r="BA1046726"/>
      <c r="BB1046726"/>
      <c r="BC1046726"/>
    </row>
    <row r="1046727" spans="1:55" s="27" customFormat="1" x14ac:dyDescent="0.25">
      <c r="A1046727"/>
      <c r="B1046727"/>
      <c r="C1046727"/>
      <c r="D1046727"/>
      <c r="E1046727"/>
      <c r="F1046727"/>
      <c r="G1046727"/>
      <c r="H1046727" s="10"/>
      <c r="I1046727"/>
      <c r="J1046727" s="46"/>
      <c r="K1046727"/>
      <c r="L1046727"/>
      <c r="M1046727" s="13"/>
      <c r="N1046727" s="13"/>
      <c r="O1046727" s="13"/>
      <c r="P1046727" s="13"/>
      <c r="Q1046727" s="56"/>
      <c r="R1046727" s="56"/>
      <c r="S1046727" s="56"/>
      <c r="AR1046727" s="8"/>
      <c r="AT1046727"/>
      <c r="AU1046727"/>
      <c r="AV1046727"/>
      <c r="AW1046727"/>
      <c r="AX1046727"/>
      <c r="AY1046727"/>
      <c r="AZ1046727"/>
      <c r="BA1046727"/>
      <c r="BB1046727"/>
      <c r="BC1046727"/>
    </row>
    <row r="1046728" spans="1:55" s="27" customFormat="1" x14ac:dyDescent="0.25">
      <c r="A1046728"/>
      <c r="B1046728"/>
      <c r="C1046728"/>
      <c r="D1046728"/>
      <c r="E1046728"/>
      <c r="F1046728"/>
      <c r="G1046728"/>
      <c r="H1046728" s="10"/>
      <c r="I1046728"/>
      <c r="J1046728" s="46"/>
      <c r="K1046728"/>
      <c r="L1046728"/>
      <c r="M1046728" s="13"/>
      <c r="N1046728" s="13"/>
      <c r="O1046728" s="13"/>
      <c r="P1046728" s="13"/>
      <c r="Q1046728" s="56"/>
      <c r="R1046728" s="56"/>
      <c r="S1046728" s="56"/>
      <c r="AR1046728" s="8"/>
      <c r="AT1046728"/>
      <c r="AU1046728"/>
      <c r="AV1046728"/>
      <c r="AW1046728"/>
      <c r="AX1046728"/>
      <c r="AY1046728"/>
      <c r="AZ1046728"/>
      <c r="BA1046728"/>
      <c r="BB1046728"/>
      <c r="BC1046728"/>
    </row>
    <row r="1046729" spans="1:55" s="27" customFormat="1" x14ac:dyDescent="0.25">
      <c r="A1046729"/>
      <c r="B1046729"/>
      <c r="C1046729"/>
      <c r="D1046729"/>
      <c r="E1046729"/>
      <c r="F1046729"/>
      <c r="G1046729"/>
      <c r="H1046729" s="10"/>
      <c r="I1046729"/>
      <c r="J1046729" s="46"/>
      <c r="K1046729"/>
      <c r="L1046729"/>
      <c r="M1046729" s="13"/>
      <c r="N1046729" s="13"/>
      <c r="O1046729" s="13"/>
      <c r="P1046729" s="13"/>
      <c r="Q1046729" s="56"/>
      <c r="R1046729" s="56"/>
      <c r="S1046729" s="56"/>
      <c r="AR1046729" s="8"/>
      <c r="AT1046729"/>
      <c r="AU1046729"/>
      <c r="AV1046729"/>
      <c r="AW1046729"/>
      <c r="AX1046729"/>
      <c r="AY1046729"/>
      <c r="AZ1046729"/>
      <c r="BA1046729"/>
      <c r="BB1046729"/>
      <c r="BC1046729"/>
    </row>
    <row r="1046730" spans="1:55" s="27" customFormat="1" x14ac:dyDescent="0.25">
      <c r="A1046730"/>
      <c r="B1046730"/>
      <c r="C1046730"/>
      <c r="D1046730"/>
      <c r="E1046730"/>
      <c r="F1046730"/>
      <c r="G1046730"/>
      <c r="H1046730" s="10"/>
      <c r="I1046730"/>
      <c r="J1046730" s="46"/>
      <c r="K1046730"/>
      <c r="L1046730"/>
      <c r="M1046730" s="13"/>
      <c r="N1046730" s="13"/>
      <c r="O1046730" s="13"/>
      <c r="P1046730" s="13"/>
      <c r="Q1046730" s="56"/>
      <c r="R1046730" s="56"/>
      <c r="S1046730" s="56"/>
      <c r="AR1046730" s="8"/>
      <c r="AT1046730"/>
      <c r="AU1046730"/>
      <c r="AV1046730"/>
      <c r="AW1046730"/>
      <c r="AX1046730"/>
      <c r="AY1046730"/>
      <c r="AZ1046730"/>
      <c r="BA1046730"/>
      <c r="BB1046730"/>
      <c r="BC1046730"/>
    </row>
    <row r="1046731" spans="1:55" s="27" customFormat="1" x14ac:dyDescent="0.25">
      <c r="A1046731"/>
      <c r="B1046731"/>
      <c r="C1046731"/>
      <c r="D1046731"/>
      <c r="E1046731"/>
      <c r="F1046731"/>
      <c r="G1046731"/>
      <c r="H1046731" s="10"/>
      <c r="I1046731"/>
      <c r="J1046731" s="46"/>
      <c r="K1046731"/>
      <c r="L1046731"/>
      <c r="M1046731" s="13"/>
      <c r="N1046731" s="13"/>
      <c r="O1046731" s="13"/>
      <c r="P1046731" s="13"/>
      <c r="Q1046731" s="56"/>
      <c r="R1046731" s="56"/>
      <c r="S1046731" s="56"/>
      <c r="AR1046731" s="8"/>
      <c r="AT1046731"/>
      <c r="AU1046731"/>
      <c r="AV1046731"/>
      <c r="AW1046731"/>
      <c r="AX1046731"/>
      <c r="AY1046731"/>
      <c r="AZ1046731"/>
      <c r="BA1046731"/>
      <c r="BB1046731"/>
      <c r="BC1046731"/>
    </row>
    <row r="1046732" spans="1:55" s="27" customFormat="1" x14ac:dyDescent="0.25">
      <c r="A1046732"/>
      <c r="B1046732"/>
      <c r="C1046732"/>
      <c r="D1046732"/>
      <c r="E1046732"/>
      <c r="F1046732"/>
      <c r="G1046732"/>
      <c r="H1046732" s="10"/>
      <c r="I1046732"/>
      <c r="J1046732" s="46"/>
      <c r="K1046732"/>
      <c r="L1046732"/>
      <c r="M1046732" s="13"/>
      <c r="N1046732" s="13"/>
      <c r="O1046732" s="13"/>
      <c r="P1046732" s="13"/>
      <c r="Q1046732" s="56"/>
      <c r="R1046732" s="56"/>
      <c r="S1046732" s="56"/>
      <c r="AR1046732" s="8"/>
      <c r="AT1046732"/>
      <c r="AU1046732"/>
      <c r="AV1046732"/>
      <c r="AW1046732"/>
      <c r="AX1046732"/>
      <c r="AY1046732"/>
      <c r="AZ1046732"/>
      <c r="BA1046732"/>
      <c r="BB1046732"/>
      <c r="BC1046732"/>
    </row>
    <row r="1046733" spans="1:55" s="27" customFormat="1" x14ac:dyDescent="0.25">
      <c r="A1046733"/>
      <c r="B1046733"/>
      <c r="C1046733"/>
      <c r="D1046733"/>
      <c r="E1046733"/>
      <c r="F1046733"/>
      <c r="G1046733"/>
      <c r="H1046733" s="10"/>
      <c r="I1046733"/>
      <c r="J1046733" s="46"/>
      <c r="K1046733"/>
      <c r="L1046733"/>
      <c r="M1046733" s="13"/>
      <c r="N1046733" s="13"/>
      <c r="O1046733" s="13"/>
      <c r="P1046733" s="13"/>
      <c r="Q1046733" s="56"/>
      <c r="R1046733" s="56"/>
      <c r="S1046733" s="56"/>
      <c r="AR1046733" s="8"/>
      <c r="AT1046733"/>
      <c r="AU1046733"/>
      <c r="AV1046733"/>
      <c r="AW1046733"/>
      <c r="AX1046733"/>
      <c r="AY1046733"/>
      <c r="AZ1046733"/>
      <c r="BA1046733"/>
      <c r="BB1046733"/>
      <c r="BC1046733"/>
    </row>
    <row r="1046734" spans="1:55" s="27" customFormat="1" x14ac:dyDescent="0.25">
      <c r="A1046734"/>
      <c r="B1046734"/>
      <c r="C1046734"/>
      <c r="D1046734"/>
      <c r="E1046734"/>
      <c r="F1046734"/>
      <c r="G1046734"/>
      <c r="H1046734" s="10"/>
      <c r="I1046734"/>
      <c r="J1046734" s="46"/>
      <c r="K1046734"/>
      <c r="L1046734"/>
      <c r="M1046734" s="13"/>
      <c r="N1046734" s="13"/>
      <c r="O1046734" s="13"/>
      <c r="P1046734" s="13"/>
      <c r="Q1046734" s="56"/>
      <c r="R1046734" s="56"/>
      <c r="S1046734" s="56"/>
      <c r="AR1046734" s="8"/>
      <c r="AT1046734"/>
      <c r="AU1046734"/>
      <c r="AV1046734"/>
      <c r="AW1046734"/>
      <c r="AX1046734"/>
      <c r="AY1046734"/>
      <c r="AZ1046734"/>
      <c r="BA1046734"/>
      <c r="BB1046734"/>
      <c r="BC1046734"/>
    </row>
    <row r="1046735" spans="1:55" s="27" customFormat="1" x14ac:dyDescent="0.25">
      <c r="A1046735"/>
      <c r="B1046735"/>
      <c r="C1046735"/>
      <c r="D1046735"/>
      <c r="E1046735"/>
      <c r="F1046735"/>
      <c r="G1046735"/>
      <c r="H1046735" s="10"/>
      <c r="I1046735"/>
      <c r="J1046735" s="46"/>
      <c r="K1046735"/>
      <c r="L1046735"/>
      <c r="M1046735" s="13"/>
      <c r="N1046735" s="13"/>
      <c r="O1046735" s="13"/>
      <c r="P1046735" s="13"/>
      <c r="Q1046735" s="56"/>
      <c r="R1046735" s="56"/>
      <c r="S1046735" s="56"/>
      <c r="AR1046735" s="8"/>
      <c r="AT1046735"/>
      <c r="AU1046735"/>
      <c r="AV1046735"/>
      <c r="AW1046735"/>
      <c r="AX1046735"/>
      <c r="AY1046735"/>
      <c r="AZ1046735"/>
      <c r="BA1046735"/>
      <c r="BB1046735"/>
      <c r="BC1046735"/>
    </row>
    <row r="1046736" spans="1:55" s="27" customFormat="1" x14ac:dyDescent="0.25">
      <c r="A1046736"/>
      <c r="B1046736"/>
      <c r="C1046736"/>
      <c r="D1046736"/>
      <c r="E1046736"/>
      <c r="F1046736"/>
      <c r="G1046736"/>
      <c r="H1046736" s="10"/>
      <c r="I1046736"/>
      <c r="J1046736" s="46"/>
      <c r="K1046736"/>
      <c r="L1046736"/>
      <c r="M1046736" s="13"/>
      <c r="N1046736" s="13"/>
      <c r="O1046736" s="13"/>
      <c r="P1046736" s="13"/>
      <c r="Q1046736" s="56"/>
      <c r="R1046736" s="56"/>
      <c r="S1046736" s="56"/>
      <c r="AR1046736" s="8"/>
      <c r="AT1046736"/>
      <c r="AU1046736"/>
      <c r="AV1046736"/>
      <c r="AW1046736"/>
      <c r="AX1046736"/>
      <c r="AY1046736"/>
      <c r="AZ1046736"/>
      <c r="BA1046736"/>
      <c r="BB1046736"/>
      <c r="BC1046736"/>
    </row>
    <row r="1046737" spans="1:55" s="27" customFormat="1" x14ac:dyDescent="0.25">
      <c r="A1046737"/>
      <c r="B1046737"/>
      <c r="C1046737"/>
      <c r="D1046737"/>
      <c r="E1046737"/>
      <c r="F1046737"/>
      <c r="G1046737"/>
      <c r="H1046737" s="10"/>
      <c r="I1046737"/>
      <c r="J1046737" s="46"/>
      <c r="K1046737"/>
      <c r="L1046737"/>
      <c r="M1046737" s="13"/>
      <c r="N1046737" s="13"/>
      <c r="O1046737" s="13"/>
      <c r="P1046737" s="13"/>
      <c r="Q1046737" s="56"/>
      <c r="R1046737" s="56"/>
      <c r="S1046737" s="56"/>
      <c r="AR1046737" s="8"/>
      <c r="AT1046737"/>
      <c r="AU1046737"/>
      <c r="AV1046737"/>
      <c r="AW1046737"/>
      <c r="AX1046737"/>
      <c r="AY1046737"/>
      <c r="AZ1046737"/>
      <c r="BA1046737"/>
      <c r="BB1046737"/>
      <c r="BC1046737"/>
    </row>
    <row r="1046738" spans="1:55" s="27" customFormat="1" x14ac:dyDescent="0.25">
      <c r="A1046738"/>
      <c r="B1046738"/>
      <c r="C1046738"/>
      <c r="D1046738"/>
      <c r="E1046738"/>
      <c r="F1046738"/>
      <c r="G1046738"/>
      <c r="H1046738" s="10"/>
      <c r="I1046738"/>
      <c r="J1046738" s="46"/>
      <c r="K1046738"/>
      <c r="L1046738"/>
      <c r="M1046738" s="13"/>
      <c r="N1046738" s="13"/>
      <c r="O1046738" s="13"/>
      <c r="P1046738" s="13"/>
      <c r="Q1046738" s="56"/>
      <c r="R1046738" s="56"/>
      <c r="S1046738" s="56"/>
      <c r="AR1046738" s="8"/>
      <c r="AT1046738"/>
      <c r="AU1046738"/>
      <c r="AV1046738"/>
      <c r="AW1046738"/>
      <c r="AX1046738"/>
      <c r="AY1046738"/>
      <c r="AZ1046738"/>
      <c r="BA1046738"/>
      <c r="BB1046738"/>
      <c r="BC1046738"/>
    </row>
    <row r="1046739" spans="1:55" s="27" customFormat="1" x14ac:dyDescent="0.25">
      <c r="A1046739"/>
      <c r="B1046739"/>
      <c r="C1046739"/>
      <c r="D1046739"/>
      <c r="E1046739"/>
      <c r="F1046739"/>
      <c r="G1046739"/>
      <c r="H1046739" s="10"/>
      <c r="I1046739"/>
      <c r="J1046739" s="46"/>
      <c r="K1046739"/>
      <c r="L1046739"/>
      <c r="M1046739" s="13"/>
      <c r="N1046739" s="13"/>
      <c r="O1046739" s="13"/>
      <c r="P1046739" s="13"/>
      <c r="Q1046739" s="56"/>
      <c r="R1046739" s="56"/>
      <c r="S1046739" s="56"/>
      <c r="AR1046739" s="8"/>
      <c r="AT1046739"/>
      <c r="AU1046739"/>
      <c r="AV1046739"/>
      <c r="AW1046739"/>
      <c r="AX1046739"/>
      <c r="AY1046739"/>
      <c r="AZ1046739"/>
      <c r="BA1046739"/>
      <c r="BB1046739"/>
      <c r="BC1046739"/>
    </row>
    <row r="1046740" spans="1:55" s="27" customFormat="1" x14ac:dyDescent="0.25">
      <c r="A1046740"/>
      <c r="B1046740"/>
      <c r="C1046740"/>
      <c r="D1046740"/>
      <c r="E1046740"/>
      <c r="F1046740"/>
      <c r="G1046740"/>
      <c r="H1046740" s="10"/>
      <c r="I1046740"/>
      <c r="J1046740" s="46"/>
      <c r="K1046740"/>
      <c r="L1046740"/>
      <c r="M1046740" s="13"/>
      <c r="N1046740" s="13"/>
      <c r="O1046740" s="13"/>
      <c r="P1046740" s="13"/>
      <c r="Q1046740" s="56"/>
      <c r="R1046740" s="56"/>
      <c r="S1046740" s="56"/>
      <c r="AR1046740" s="8"/>
      <c r="AT1046740"/>
      <c r="AU1046740"/>
      <c r="AV1046740"/>
      <c r="AW1046740"/>
      <c r="AX1046740"/>
      <c r="AY1046740"/>
      <c r="AZ1046740"/>
      <c r="BA1046740"/>
      <c r="BB1046740"/>
      <c r="BC1046740"/>
    </row>
    <row r="1046741" spans="1:55" s="27" customFormat="1" x14ac:dyDescent="0.25">
      <c r="A1046741"/>
      <c r="B1046741"/>
      <c r="C1046741"/>
      <c r="D1046741"/>
      <c r="E1046741"/>
      <c r="F1046741"/>
      <c r="G1046741"/>
      <c r="H1046741" s="10"/>
      <c r="I1046741"/>
      <c r="J1046741" s="46"/>
      <c r="K1046741"/>
      <c r="L1046741"/>
      <c r="M1046741" s="13"/>
      <c r="N1046741" s="13"/>
      <c r="O1046741" s="13"/>
      <c r="P1046741" s="13"/>
      <c r="Q1046741" s="56"/>
      <c r="R1046741" s="56"/>
      <c r="S1046741" s="56"/>
      <c r="AR1046741" s="8"/>
      <c r="AT1046741"/>
      <c r="AU1046741"/>
      <c r="AV1046741"/>
      <c r="AW1046741"/>
      <c r="AX1046741"/>
      <c r="AY1046741"/>
      <c r="AZ1046741"/>
      <c r="BA1046741"/>
      <c r="BB1046741"/>
      <c r="BC1046741"/>
    </row>
    <row r="1046742" spans="1:55" s="27" customFormat="1" x14ac:dyDescent="0.25">
      <c r="A1046742"/>
      <c r="B1046742"/>
      <c r="C1046742"/>
      <c r="D1046742"/>
      <c r="E1046742"/>
      <c r="F1046742"/>
      <c r="G1046742"/>
      <c r="H1046742" s="10"/>
      <c r="I1046742"/>
      <c r="J1046742" s="46"/>
      <c r="K1046742"/>
      <c r="L1046742"/>
      <c r="M1046742" s="13"/>
      <c r="N1046742" s="13"/>
      <c r="O1046742" s="13"/>
      <c r="P1046742" s="13"/>
      <c r="Q1046742" s="56"/>
      <c r="R1046742" s="56"/>
      <c r="S1046742" s="56"/>
      <c r="AR1046742" s="8"/>
      <c r="AT1046742"/>
      <c r="AU1046742"/>
      <c r="AV1046742"/>
      <c r="AW1046742"/>
      <c r="AX1046742"/>
      <c r="AY1046742"/>
      <c r="AZ1046742"/>
      <c r="BA1046742"/>
      <c r="BB1046742"/>
      <c r="BC1046742"/>
    </row>
    <row r="1046743" spans="1:55" s="27" customFormat="1" x14ac:dyDescent="0.25">
      <c r="A1046743"/>
      <c r="B1046743"/>
      <c r="C1046743"/>
      <c r="D1046743"/>
      <c r="E1046743"/>
      <c r="F1046743"/>
      <c r="G1046743"/>
      <c r="H1046743" s="10"/>
      <c r="I1046743"/>
      <c r="J1046743" s="46"/>
      <c r="K1046743"/>
      <c r="L1046743"/>
      <c r="M1046743" s="13"/>
      <c r="N1046743" s="13"/>
      <c r="O1046743" s="13"/>
      <c r="P1046743" s="13"/>
      <c r="Q1046743" s="56"/>
      <c r="R1046743" s="56"/>
      <c r="S1046743" s="56"/>
      <c r="AR1046743" s="8"/>
      <c r="AT1046743"/>
      <c r="AU1046743"/>
      <c r="AV1046743"/>
      <c r="AW1046743"/>
      <c r="AX1046743"/>
      <c r="AY1046743"/>
      <c r="AZ1046743"/>
      <c r="BA1046743"/>
      <c r="BB1046743"/>
      <c r="BC1046743"/>
    </row>
    <row r="1046744" spans="1:55" s="27" customFormat="1" x14ac:dyDescent="0.25">
      <c r="A1046744"/>
      <c r="B1046744"/>
      <c r="C1046744"/>
      <c r="D1046744"/>
      <c r="E1046744"/>
      <c r="F1046744"/>
      <c r="G1046744"/>
      <c r="H1046744" s="10"/>
      <c r="I1046744"/>
      <c r="J1046744" s="46"/>
      <c r="K1046744"/>
      <c r="L1046744"/>
      <c r="M1046744" s="13"/>
      <c r="N1046744" s="13"/>
      <c r="O1046744" s="13"/>
      <c r="P1046744" s="13"/>
      <c r="Q1046744" s="56"/>
      <c r="R1046744" s="56"/>
      <c r="S1046744" s="56"/>
      <c r="AR1046744" s="8"/>
      <c r="AT1046744"/>
      <c r="AU1046744"/>
      <c r="AV1046744"/>
      <c r="AW1046744"/>
      <c r="AX1046744"/>
      <c r="AY1046744"/>
      <c r="AZ1046744"/>
      <c r="BA1046744"/>
      <c r="BB1046744"/>
      <c r="BC1046744"/>
    </row>
    <row r="1046745" spans="1:55" s="27" customFormat="1" x14ac:dyDescent="0.25">
      <c r="A1046745"/>
      <c r="B1046745"/>
      <c r="C1046745"/>
      <c r="D1046745"/>
      <c r="E1046745"/>
      <c r="F1046745"/>
      <c r="G1046745"/>
      <c r="H1046745" s="10"/>
      <c r="I1046745"/>
      <c r="J1046745" s="46"/>
      <c r="K1046745"/>
      <c r="L1046745"/>
      <c r="M1046745" s="13"/>
      <c r="N1046745" s="13"/>
      <c r="O1046745" s="13"/>
      <c r="P1046745" s="13"/>
      <c r="Q1046745" s="56"/>
      <c r="R1046745" s="56"/>
      <c r="S1046745" s="56"/>
      <c r="AR1046745" s="8"/>
      <c r="AT1046745"/>
      <c r="AU1046745"/>
      <c r="AV1046745"/>
      <c r="AW1046745"/>
      <c r="AX1046745"/>
      <c r="AY1046745"/>
      <c r="AZ1046745"/>
      <c r="BA1046745"/>
      <c r="BB1046745"/>
      <c r="BC1046745"/>
    </row>
    <row r="1046746" spans="1:55" s="27" customFormat="1" x14ac:dyDescent="0.25">
      <c r="A1046746"/>
      <c r="B1046746"/>
      <c r="C1046746"/>
      <c r="D1046746"/>
      <c r="E1046746"/>
      <c r="F1046746"/>
      <c r="G1046746"/>
      <c r="H1046746" s="10"/>
      <c r="I1046746"/>
      <c r="J1046746" s="46"/>
      <c r="K1046746"/>
      <c r="L1046746"/>
      <c r="M1046746" s="13"/>
      <c r="N1046746" s="13"/>
      <c r="O1046746" s="13"/>
      <c r="P1046746" s="13"/>
      <c r="Q1046746" s="56"/>
      <c r="R1046746" s="56"/>
      <c r="S1046746" s="56"/>
      <c r="AR1046746" s="8"/>
      <c r="AT1046746"/>
      <c r="AU1046746"/>
      <c r="AV1046746"/>
      <c r="AW1046746"/>
      <c r="AX1046746"/>
      <c r="AY1046746"/>
      <c r="AZ1046746"/>
      <c r="BA1046746"/>
      <c r="BB1046746"/>
      <c r="BC1046746"/>
    </row>
    <row r="1046747" spans="1:55" s="27" customFormat="1" x14ac:dyDescent="0.25">
      <c r="A1046747"/>
      <c r="B1046747"/>
      <c r="C1046747"/>
      <c r="D1046747"/>
      <c r="E1046747"/>
      <c r="F1046747"/>
      <c r="G1046747"/>
      <c r="H1046747" s="10"/>
      <c r="I1046747"/>
      <c r="J1046747" s="46"/>
      <c r="K1046747"/>
      <c r="L1046747"/>
      <c r="M1046747" s="13"/>
      <c r="N1046747" s="13"/>
      <c r="O1046747" s="13"/>
      <c r="P1046747" s="13"/>
      <c r="Q1046747" s="56"/>
      <c r="R1046747" s="56"/>
      <c r="S1046747" s="56"/>
      <c r="AR1046747" s="8"/>
      <c r="AT1046747"/>
      <c r="AU1046747"/>
      <c r="AV1046747"/>
      <c r="AW1046747"/>
      <c r="AX1046747"/>
      <c r="AY1046747"/>
      <c r="AZ1046747"/>
      <c r="BA1046747"/>
      <c r="BB1046747"/>
      <c r="BC1046747"/>
    </row>
    <row r="1046748" spans="1:55" s="27" customFormat="1" x14ac:dyDescent="0.25">
      <c r="A1046748"/>
      <c r="B1046748"/>
      <c r="C1046748"/>
      <c r="D1046748"/>
      <c r="E1046748"/>
      <c r="F1046748"/>
      <c r="G1046748"/>
      <c r="H1046748" s="10"/>
      <c r="I1046748"/>
      <c r="J1046748" s="46"/>
      <c r="K1046748"/>
      <c r="L1046748"/>
      <c r="M1046748" s="13"/>
      <c r="N1046748" s="13"/>
      <c r="O1046748" s="13"/>
      <c r="P1046748" s="13"/>
      <c r="Q1046748" s="56"/>
      <c r="R1046748" s="56"/>
      <c r="S1046748" s="56"/>
      <c r="AR1046748" s="8"/>
      <c r="AT1046748"/>
      <c r="AU1046748"/>
      <c r="AV1046748"/>
      <c r="AW1046748"/>
      <c r="AX1046748"/>
      <c r="AY1046748"/>
      <c r="AZ1046748"/>
      <c r="BA1046748"/>
      <c r="BB1046748"/>
      <c r="BC1046748"/>
    </row>
    <row r="1046749" spans="1:55" s="27" customFormat="1" x14ac:dyDescent="0.25">
      <c r="A1046749"/>
      <c r="B1046749"/>
      <c r="C1046749"/>
      <c r="D1046749"/>
      <c r="E1046749"/>
      <c r="F1046749"/>
      <c r="G1046749"/>
      <c r="H1046749" s="10"/>
      <c r="I1046749"/>
      <c r="J1046749" s="46"/>
      <c r="K1046749"/>
      <c r="L1046749"/>
      <c r="M1046749" s="13"/>
      <c r="N1046749" s="13"/>
      <c r="O1046749" s="13"/>
      <c r="P1046749" s="13"/>
      <c r="Q1046749" s="56"/>
      <c r="R1046749" s="56"/>
      <c r="S1046749" s="56"/>
      <c r="AR1046749" s="8"/>
      <c r="AT1046749"/>
      <c r="AU1046749"/>
      <c r="AV1046749"/>
      <c r="AW1046749"/>
      <c r="AX1046749"/>
      <c r="AY1046749"/>
      <c r="AZ1046749"/>
      <c r="BA1046749"/>
      <c r="BB1046749"/>
      <c r="BC1046749"/>
    </row>
    <row r="1046750" spans="1:55" s="27" customFormat="1" x14ac:dyDescent="0.25">
      <c r="A1046750"/>
      <c r="B1046750"/>
      <c r="C1046750"/>
      <c r="D1046750"/>
      <c r="E1046750"/>
      <c r="F1046750"/>
      <c r="G1046750"/>
      <c r="H1046750" s="10"/>
      <c r="I1046750"/>
      <c r="J1046750" s="46"/>
      <c r="K1046750"/>
      <c r="L1046750"/>
      <c r="M1046750" s="13"/>
      <c r="N1046750" s="13"/>
      <c r="O1046750" s="13"/>
      <c r="P1046750" s="13"/>
      <c r="Q1046750" s="56"/>
      <c r="R1046750" s="56"/>
      <c r="S1046750" s="56"/>
      <c r="AR1046750" s="8"/>
      <c r="AT1046750"/>
      <c r="AU1046750"/>
      <c r="AV1046750"/>
      <c r="AW1046750"/>
      <c r="AX1046750"/>
      <c r="AY1046750"/>
      <c r="AZ1046750"/>
      <c r="BA1046750"/>
      <c r="BB1046750"/>
      <c r="BC1046750"/>
    </row>
    <row r="1046751" spans="1:55" s="27" customFormat="1" x14ac:dyDescent="0.25">
      <c r="A1046751"/>
      <c r="B1046751"/>
      <c r="C1046751"/>
      <c r="D1046751"/>
      <c r="E1046751"/>
      <c r="F1046751"/>
      <c r="G1046751"/>
      <c r="H1046751" s="10"/>
      <c r="I1046751"/>
      <c r="J1046751" s="46"/>
      <c r="K1046751"/>
      <c r="L1046751"/>
      <c r="M1046751" s="13"/>
      <c r="N1046751" s="13"/>
      <c r="O1046751" s="13"/>
      <c r="P1046751" s="13"/>
      <c r="Q1046751" s="56"/>
      <c r="R1046751" s="56"/>
      <c r="S1046751" s="56"/>
      <c r="AR1046751" s="8"/>
      <c r="AT1046751"/>
      <c r="AU1046751"/>
      <c r="AV1046751"/>
      <c r="AW1046751"/>
      <c r="AX1046751"/>
      <c r="AY1046751"/>
      <c r="AZ1046751"/>
      <c r="BA1046751"/>
      <c r="BB1046751"/>
      <c r="BC1046751"/>
    </row>
    <row r="1046752" spans="1:55" s="27" customFormat="1" x14ac:dyDescent="0.25">
      <c r="A1046752"/>
      <c r="B1046752"/>
      <c r="C1046752"/>
      <c r="D1046752"/>
      <c r="E1046752"/>
      <c r="F1046752"/>
      <c r="G1046752"/>
      <c r="H1046752" s="10"/>
      <c r="I1046752"/>
      <c r="J1046752" s="46"/>
      <c r="K1046752"/>
      <c r="L1046752"/>
      <c r="M1046752" s="13"/>
      <c r="N1046752" s="13"/>
      <c r="O1046752" s="13"/>
      <c r="P1046752" s="13"/>
      <c r="Q1046752" s="56"/>
      <c r="R1046752" s="56"/>
      <c r="S1046752" s="56"/>
      <c r="AR1046752" s="8"/>
      <c r="AT1046752"/>
      <c r="AU1046752"/>
      <c r="AV1046752"/>
      <c r="AW1046752"/>
      <c r="AX1046752"/>
      <c r="AY1046752"/>
      <c r="AZ1046752"/>
      <c r="BA1046752"/>
      <c r="BB1046752"/>
      <c r="BC1046752"/>
    </row>
    <row r="1046753" spans="1:55" s="27" customFormat="1" x14ac:dyDescent="0.25">
      <c r="A1046753"/>
      <c r="B1046753"/>
      <c r="C1046753"/>
      <c r="D1046753"/>
      <c r="E1046753"/>
      <c r="F1046753"/>
      <c r="G1046753"/>
      <c r="H1046753" s="10"/>
      <c r="I1046753"/>
      <c r="J1046753" s="46"/>
      <c r="K1046753"/>
      <c r="L1046753"/>
      <c r="M1046753" s="13"/>
      <c r="N1046753" s="13"/>
      <c r="O1046753" s="13"/>
      <c r="P1046753" s="13"/>
      <c r="Q1046753" s="56"/>
      <c r="R1046753" s="56"/>
      <c r="S1046753" s="56"/>
      <c r="AR1046753" s="8"/>
      <c r="AT1046753"/>
      <c r="AU1046753"/>
      <c r="AV1046753"/>
      <c r="AW1046753"/>
      <c r="AX1046753"/>
      <c r="AY1046753"/>
      <c r="AZ1046753"/>
      <c r="BA1046753"/>
      <c r="BB1046753"/>
      <c r="BC1046753"/>
    </row>
    <row r="1046754" spans="1:55" s="27" customFormat="1" x14ac:dyDescent="0.25">
      <c r="A1046754"/>
      <c r="B1046754"/>
      <c r="C1046754"/>
      <c r="D1046754"/>
      <c r="E1046754"/>
      <c r="F1046754"/>
      <c r="G1046754"/>
      <c r="H1046754" s="10"/>
      <c r="I1046754"/>
      <c r="J1046754" s="46"/>
      <c r="K1046754"/>
      <c r="L1046754"/>
      <c r="M1046754" s="13"/>
      <c r="N1046754" s="13"/>
      <c r="O1046754" s="13"/>
      <c r="P1046754" s="13"/>
      <c r="Q1046754" s="56"/>
      <c r="R1046754" s="56"/>
      <c r="S1046754" s="56"/>
      <c r="AR1046754" s="8"/>
      <c r="AT1046754"/>
      <c r="AU1046754"/>
      <c r="AV1046754"/>
      <c r="AW1046754"/>
      <c r="AX1046754"/>
      <c r="AY1046754"/>
      <c r="AZ1046754"/>
      <c r="BA1046754"/>
      <c r="BB1046754"/>
      <c r="BC1046754"/>
    </row>
    <row r="1046755" spans="1:55" s="27" customFormat="1" x14ac:dyDescent="0.25">
      <c r="A1046755"/>
      <c r="B1046755"/>
      <c r="C1046755"/>
      <c r="D1046755"/>
      <c r="E1046755"/>
      <c r="F1046755"/>
      <c r="G1046755"/>
      <c r="H1046755" s="10"/>
      <c r="I1046755"/>
      <c r="J1046755" s="46"/>
      <c r="K1046755"/>
      <c r="L1046755"/>
      <c r="M1046755" s="13"/>
      <c r="N1046755" s="13"/>
      <c r="O1046755" s="13"/>
      <c r="P1046755" s="13"/>
      <c r="Q1046755" s="56"/>
      <c r="R1046755" s="56"/>
      <c r="S1046755" s="56"/>
      <c r="AR1046755" s="8"/>
      <c r="AT1046755"/>
      <c r="AU1046755"/>
      <c r="AV1046755"/>
      <c r="AW1046755"/>
      <c r="AX1046755"/>
      <c r="AY1046755"/>
      <c r="AZ1046755"/>
      <c r="BA1046755"/>
      <c r="BB1046755"/>
      <c r="BC1046755"/>
    </row>
    <row r="1046756" spans="1:55" s="27" customFormat="1" x14ac:dyDescent="0.25">
      <c r="A1046756"/>
      <c r="B1046756"/>
      <c r="C1046756"/>
      <c r="D1046756"/>
      <c r="E1046756"/>
      <c r="F1046756"/>
      <c r="G1046756"/>
      <c r="H1046756" s="10"/>
      <c r="I1046756"/>
      <c r="J1046756" s="46"/>
      <c r="K1046756"/>
      <c r="L1046756"/>
      <c r="M1046756" s="13"/>
      <c r="N1046756" s="13"/>
      <c r="O1046756" s="13"/>
      <c r="P1046756" s="13"/>
      <c r="Q1046756" s="56"/>
      <c r="R1046756" s="56"/>
      <c r="S1046756" s="56"/>
      <c r="AR1046756" s="8"/>
      <c r="AT1046756"/>
      <c r="AU1046756"/>
      <c r="AV1046756"/>
      <c r="AW1046756"/>
      <c r="AX1046756"/>
      <c r="AY1046756"/>
      <c r="AZ1046756"/>
      <c r="BA1046756"/>
      <c r="BB1046756"/>
      <c r="BC1046756"/>
    </row>
    <row r="1046757" spans="1:55" s="27" customFormat="1" x14ac:dyDescent="0.25">
      <c r="A1046757"/>
      <c r="B1046757"/>
      <c r="C1046757"/>
      <c r="D1046757"/>
      <c r="E1046757"/>
      <c r="F1046757"/>
      <c r="G1046757"/>
      <c r="H1046757" s="10"/>
      <c r="I1046757"/>
      <c r="J1046757" s="46"/>
      <c r="K1046757"/>
      <c r="L1046757"/>
      <c r="M1046757" s="13"/>
      <c r="N1046757" s="13"/>
      <c r="O1046757" s="13"/>
      <c r="P1046757" s="13"/>
      <c r="Q1046757" s="56"/>
      <c r="R1046757" s="56"/>
      <c r="S1046757" s="56"/>
      <c r="AR1046757" s="8"/>
      <c r="AT1046757"/>
      <c r="AU1046757"/>
      <c r="AV1046757"/>
      <c r="AW1046757"/>
      <c r="AX1046757"/>
      <c r="AY1046757"/>
      <c r="AZ1046757"/>
      <c r="BA1046757"/>
      <c r="BB1046757"/>
      <c r="BC1046757"/>
    </row>
    <row r="1046758" spans="1:55" s="27" customFormat="1" x14ac:dyDescent="0.25">
      <c r="A1046758"/>
      <c r="B1046758"/>
      <c r="C1046758"/>
      <c r="D1046758"/>
      <c r="E1046758"/>
      <c r="F1046758"/>
      <c r="G1046758"/>
      <c r="H1046758" s="10"/>
      <c r="I1046758"/>
      <c r="J1046758" s="46"/>
      <c r="K1046758"/>
      <c r="L1046758"/>
      <c r="M1046758" s="13"/>
      <c r="N1046758" s="13"/>
      <c r="O1046758" s="13"/>
      <c r="P1046758" s="13"/>
      <c r="Q1046758" s="56"/>
      <c r="R1046758" s="56"/>
      <c r="S1046758" s="56"/>
      <c r="AR1046758" s="8"/>
      <c r="AT1046758"/>
      <c r="AU1046758"/>
      <c r="AV1046758"/>
      <c r="AW1046758"/>
      <c r="AX1046758"/>
      <c r="AY1046758"/>
      <c r="AZ1046758"/>
      <c r="BA1046758"/>
      <c r="BB1046758"/>
      <c r="BC1046758"/>
    </row>
    <row r="1046759" spans="1:55" s="27" customFormat="1" x14ac:dyDescent="0.25">
      <c r="A1046759"/>
      <c r="B1046759"/>
      <c r="C1046759"/>
      <c r="D1046759"/>
      <c r="E1046759"/>
      <c r="F1046759"/>
      <c r="G1046759"/>
      <c r="H1046759" s="10"/>
      <c r="I1046759"/>
      <c r="J1046759" s="46"/>
      <c r="K1046759"/>
      <c r="L1046759"/>
      <c r="M1046759" s="13"/>
      <c r="N1046759" s="13"/>
      <c r="O1046759" s="13"/>
      <c r="P1046759" s="13"/>
      <c r="Q1046759" s="56"/>
      <c r="R1046759" s="56"/>
      <c r="S1046759" s="56"/>
      <c r="AR1046759" s="8"/>
      <c r="AT1046759"/>
      <c r="AU1046759"/>
      <c r="AV1046759"/>
      <c r="AW1046759"/>
      <c r="AX1046759"/>
      <c r="AY1046759"/>
      <c r="AZ1046759"/>
      <c r="BA1046759"/>
      <c r="BB1046759"/>
      <c r="BC1046759"/>
    </row>
    <row r="1046760" spans="1:55" s="27" customFormat="1" x14ac:dyDescent="0.25">
      <c r="A1046760"/>
      <c r="B1046760"/>
      <c r="C1046760"/>
      <c r="D1046760"/>
      <c r="E1046760"/>
      <c r="F1046760"/>
      <c r="G1046760"/>
      <c r="H1046760" s="10"/>
      <c r="I1046760"/>
      <c r="J1046760" s="46"/>
      <c r="K1046760"/>
      <c r="L1046760"/>
      <c r="M1046760" s="13"/>
      <c r="N1046760" s="13"/>
      <c r="O1046760" s="13"/>
      <c r="P1046760" s="13"/>
      <c r="Q1046760" s="56"/>
      <c r="R1046760" s="56"/>
      <c r="S1046760" s="56"/>
      <c r="AR1046760" s="8"/>
      <c r="AT1046760"/>
      <c r="AU1046760"/>
      <c r="AV1046760"/>
      <c r="AW1046760"/>
      <c r="AX1046760"/>
      <c r="AY1046760"/>
      <c r="AZ1046760"/>
      <c r="BA1046760"/>
      <c r="BB1046760"/>
      <c r="BC1046760"/>
    </row>
    <row r="1046761" spans="1:55" s="27" customFormat="1" x14ac:dyDescent="0.25">
      <c r="A1046761"/>
      <c r="B1046761"/>
      <c r="C1046761"/>
      <c r="D1046761"/>
      <c r="E1046761"/>
      <c r="F1046761"/>
      <c r="G1046761"/>
      <c r="H1046761" s="10"/>
      <c r="I1046761"/>
      <c r="J1046761" s="46"/>
      <c r="K1046761"/>
      <c r="L1046761"/>
      <c r="M1046761" s="13"/>
      <c r="N1046761" s="13"/>
      <c r="O1046761" s="13"/>
      <c r="P1046761" s="13"/>
      <c r="Q1046761" s="56"/>
      <c r="R1046761" s="56"/>
      <c r="S1046761" s="56"/>
      <c r="AR1046761" s="8"/>
      <c r="AT1046761"/>
      <c r="AU1046761"/>
      <c r="AV1046761"/>
      <c r="AW1046761"/>
      <c r="AX1046761"/>
      <c r="AY1046761"/>
      <c r="AZ1046761"/>
      <c r="BA1046761"/>
      <c r="BB1046761"/>
      <c r="BC1046761"/>
    </row>
    <row r="1046762" spans="1:55" s="27" customFormat="1" x14ac:dyDescent="0.25">
      <c r="A1046762"/>
      <c r="B1046762"/>
      <c r="C1046762"/>
      <c r="D1046762"/>
      <c r="E1046762"/>
      <c r="F1046762"/>
      <c r="G1046762"/>
      <c r="H1046762" s="10"/>
      <c r="I1046762"/>
      <c r="J1046762" s="46"/>
      <c r="K1046762"/>
      <c r="L1046762"/>
      <c r="M1046762" s="13"/>
      <c r="N1046762" s="13"/>
      <c r="O1046762" s="13"/>
      <c r="P1046762" s="13"/>
      <c r="Q1046762" s="56"/>
      <c r="R1046762" s="56"/>
      <c r="S1046762" s="56"/>
      <c r="AR1046762" s="8"/>
      <c r="AT1046762"/>
      <c r="AU1046762"/>
      <c r="AV1046762"/>
      <c r="AW1046762"/>
      <c r="AX1046762"/>
      <c r="AY1046762"/>
      <c r="AZ1046762"/>
      <c r="BA1046762"/>
      <c r="BB1046762"/>
      <c r="BC1046762"/>
    </row>
    <row r="1046763" spans="1:55" s="27" customFormat="1" x14ac:dyDescent="0.25">
      <c r="A1046763"/>
      <c r="B1046763"/>
      <c r="C1046763"/>
      <c r="D1046763"/>
      <c r="E1046763"/>
      <c r="F1046763"/>
      <c r="G1046763"/>
      <c r="H1046763" s="10"/>
      <c r="I1046763"/>
      <c r="J1046763" s="46"/>
      <c r="K1046763"/>
      <c r="L1046763"/>
      <c r="M1046763" s="13"/>
      <c r="N1046763" s="13"/>
      <c r="O1046763" s="13"/>
      <c r="P1046763" s="13"/>
      <c r="Q1046763" s="56"/>
      <c r="R1046763" s="56"/>
      <c r="S1046763" s="56"/>
      <c r="AR1046763" s="8"/>
      <c r="AT1046763"/>
      <c r="AU1046763"/>
      <c r="AV1046763"/>
      <c r="AW1046763"/>
      <c r="AX1046763"/>
      <c r="AY1046763"/>
      <c r="AZ1046763"/>
      <c r="BA1046763"/>
      <c r="BB1046763"/>
      <c r="BC1046763"/>
    </row>
    <row r="1046764" spans="1:55" s="27" customFormat="1" x14ac:dyDescent="0.25">
      <c r="A1046764"/>
      <c r="B1046764"/>
      <c r="C1046764"/>
      <c r="D1046764"/>
      <c r="E1046764"/>
      <c r="F1046764"/>
      <c r="G1046764"/>
      <c r="H1046764" s="10"/>
      <c r="I1046764"/>
      <c r="J1046764" s="46"/>
      <c r="K1046764"/>
      <c r="L1046764"/>
      <c r="M1046764" s="13"/>
      <c r="N1046764" s="13"/>
      <c r="O1046764" s="13"/>
      <c r="P1046764" s="13"/>
      <c r="Q1046764" s="56"/>
      <c r="R1046764" s="56"/>
      <c r="S1046764" s="56"/>
      <c r="AR1046764" s="8"/>
      <c r="AT1046764"/>
      <c r="AU1046764"/>
      <c r="AV1046764"/>
      <c r="AW1046764"/>
      <c r="AX1046764"/>
      <c r="AY1046764"/>
      <c r="AZ1046764"/>
      <c r="BA1046764"/>
      <c r="BB1046764"/>
      <c r="BC1046764"/>
    </row>
    <row r="1046765" spans="1:55" s="27" customFormat="1" x14ac:dyDescent="0.25">
      <c r="A1046765"/>
      <c r="B1046765"/>
      <c r="C1046765"/>
      <c r="D1046765"/>
      <c r="E1046765"/>
      <c r="F1046765"/>
      <c r="G1046765"/>
      <c r="H1046765" s="10"/>
      <c r="I1046765"/>
      <c r="J1046765" s="46"/>
      <c r="K1046765"/>
      <c r="L1046765"/>
      <c r="M1046765" s="13"/>
      <c r="N1046765" s="13"/>
      <c r="O1046765" s="13"/>
      <c r="P1046765" s="13"/>
      <c r="Q1046765" s="56"/>
      <c r="R1046765" s="56"/>
      <c r="S1046765" s="56"/>
      <c r="AR1046765" s="8"/>
      <c r="AT1046765"/>
      <c r="AU1046765"/>
      <c r="AV1046765"/>
      <c r="AW1046765"/>
      <c r="AX1046765"/>
      <c r="AY1046765"/>
      <c r="AZ1046765"/>
      <c r="BA1046765"/>
      <c r="BB1046765"/>
      <c r="BC1046765"/>
    </row>
    <row r="1046766" spans="1:55" s="27" customFormat="1" x14ac:dyDescent="0.25">
      <c r="A1046766"/>
      <c r="B1046766"/>
      <c r="C1046766"/>
      <c r="D1046766"/>
      <c r="E1046766"/>
      <c r="F1046766"/>
      <c r="G1046766"/>
      <c r="H1046766" s="10"/>
      <c r="I1046766"/>
      <c r="J1046766" s="46"/>
      <c r="K1046766"/>
      <c r="L1046766"/>
      <c r="M1046766" s="13"/>
      <c r="N1046766" s="13"/>
      <c r="O1046766" s="13"/>
      <c r="P1046766" s="13"/>
      <c r="Q1046766" s="56"/>
      <c r="R1046766" s="56"/>
      <c r="S1046766" s="56"/>
      <c r="AR1046766" s="8"/>
      <c r="AT1046766"/>
      <c r="AU1046766"/>
      <c r="AV1046766"/>
      <c r="AW1046766"/>
      <c r="AX1046766"/>
      <c r="AY1046766"/>
      <c r="AZ1046766"/>
      <c r="BA1046766"/>
      <c r="BB1046766"/>
      <c r="BC1046766"/>
    </row>
    <row r="1046767" spans="1:55" s="27" customFormat="1" x14ac:dyDescent="0.25">
      <c r="A1046767"/>
      <c r="B1046767"/>
      <c r="C1046767"/>
      <c r="D1046767"/>
      <c r="E1046767"/>
      <c r="F1046767"/>
      <c r="G1046767"/>
      <c r="H1046767" s="10"/>
      <c r="I1046767"/>
      <c r="J1046767" s="46"/>
      <c r="K1046767"/>
      <c r="L1046767"/>
      <c r="M1046767" s="13"/>
      <c r="N1046767" s="13"/>
      <c r="O1046767" s="13"/>
      <c r="P1046767" s="13"/>
      <c r="Q1046767" s="56"/>
      <c r="R1046767" s="56"/>
      <c r="S1046767" s="56"/>
      <c r="AR1046767" s="8"/>
      <c r="AT1046767"/>
      <c r="AU1046767"/>
      <c r="AV1046767"/>
      <c r="AW1046767"/>
      <c r="AX1046767"/>
      <c r="AY1046767"/>
      <c r="AZ1046767"/>
      <c r="BA1046767"/>
      <c r="BB1046767"/>
      <c r="BC1046767"/>
    </row>
    <row r="1046768" spans="1:55" s="27" customFormat="1" x14ac:dyDescent="0.25">
      <c r="A1046768"/>
      <c r="B1046768"/>
      <c r="C1046768"/>
      <c r="D1046768"/>
      <c r="E1046768"/>
      <c r="F1046768"/>
      <c r="G1046768"/>
      <c r="H1046768" s="10"/>
      <c r="I1046768"/>
      <c r="J1046768" s="46"/>
      <c r="K1046768"/>
      <c r="L1046768"/>
      <c r="M1046768" s="13"/>
      <c r="N1046768" s="13"/>
      <c r="O1046768" s="13"/>
      <c r="P1046768" s="13"/>
      <c r="Q1046768" s="56"/>
      <c r="R1046768" s="56"/>
      <c r="S1046768" s="56"/>
      <c r="AR1046768" s="8"/>
      <c r="AT1046768"/>
      <c r="AU1046768"/>
      <c r="AV1046768"/>
      <c r="AW1046768"/>
      <c r="AX1046768"/>
      <c r="AY1046768"/>
      <c r="AZ1046768"/>
      <c r="BA1046768"/>
      <c r="BB1046768"/>
      <c r="BC1046768"/>
    </row>
    <row r="1046769" spans="1:55" s="27" customFormat="1" x14ac:dyDescent="0.25">
      <c r="A1046769"/>
      <c r="B1046769"/>
      <c r="C1046769"/>
      <c r="D1046769"/>
      <c r="E1046769"/>
      <c r="F1046769"/>
      <c r="G1046769"/>
      <c r="H1046769" s="10"/>
      <c r="I1046769"/>
      <c r="J1046769" s="46"/>
      <c r="K1046769"/>
      <c r="L1046769"/>
      <c r="M1046769" s="13"/>
      <c r="N1046769" s="13"/>
      <c r="O1046769" s="13"/>
      <c r="P1046769" s="13"/>
      <c r="Q1046769" s="56"/>
      <c r="R1046769" s="56"/>
      <c r="S1046769" s="56"/>
      <c r="AR1046769" s="8"/>
      <c r="AT1046769"/>
      <c r="AU1046769"/>
      <c r="AV1046769"/>
      <c r="AW1046769"/>
      <c r="AX1046769"/>
      <c r="AY1046769"/>
      <c r="AZ1046769"/>
      <c r="BA1046769"/>
      <c r="BB1046769"/>
      <c r="BC1046769"/>
    </row>
    <row r="1046770" spans="1:55" s="27" customFormat="1" x14ac:dyDescent="0.25">
      <c r="A1046770"/>
      <c r="B1046770"/>
      <c r="C1046770"/>
      <c r="D1046770"/>
      <c r="E1046770"/>
      <c r="F1046770"/>
      <c r="G1046770"/>
      <c r="H1046770" s="10"/>
      <c r="I1046770"/>
      <c r="J1046770" s="46"/>
      <c r="K1046770"/>
      <c r="L1046770"/>
      <c r="M1046770" s="13"/>
      <c r="N1046770" s="13"/>
      <c r="O1046770" s="13"/>
      <c r="P1046770" s="13"/>
      <c r="Q1046770" s="56"/>
      <c r="R1046770" s="56"/>
      <c r="S1046770" s="56"/>
      <c r="AR1046770" s="8"/>
      <c r="AT1046770"/>
      <c r="AU1046770"/>
      <c r="AV1046770"/>
      <c r="AW1046770"/>
      <c r="AX1046770"/>
      <c r="AY1046770"/>
      <c r="AZ1046770"/>
      <c r="BA1046770"/>
      <c r="BB1046770"/>
      <c r="BC1046770"/>
    </row>
    <row r="1046771" spans="1:55" s="27" customFormat="1" x14ac:dyDescent="0.25">
      <c r="A1046771"/>
      <c r="B1046771"/>
      <c r="C1046771"/>
      <c r="D1046771"/>
      <c r="E1046771"/>
      <c r="F1046771"/>
      <c r="G1046771"/>
      <c r="H1046771" s="10"/>
      <c r="I1046771"/>
      <c r="J1046771" s="46"/>
      <c r="K1046771"/>
      <c r="L1046771"/>
      <c r="M1046771" s="13"/>
      <c r="N1046771" s="13"/>
      <c r="O1046771" s="13"/>
      <c r="P1046771" s="13"/>
      <c r="Q1046771" s="56"/>
      <c r="R1046771" s="56"/>
      <c r="S1046771" s="56"/>
      <c r="AR1046771" s="8"/>
      <c r="AT1046771"/>
      <c r="AU1046771"/>
      <c r="AV1046771"/>
      <c r="AW1046771"/>
      <c r="AX1046771"/>
      <c r="AY1046771"/>
      <c r="AZ1046771"/>
      <c r="BA1046771"/>
      <c r="BB1046771"/>
      <c r="BC1046771"/>
    </row>
    <row r="1046772" spans="1:55" s="27" customFormat="1" x14ac:dyDescent="0.25">
      <c r="A1046772"/>
      <c r="B1046772"/>
      <c r="C1046772"/>
      <c r="D1046772"/>
      <c r="E1046772"/>
      <c r="F1046772"/>
      <c r="G1046772"/>
      <c r="H1046772" s="10"/>
      <c r="I1046772"/>
      <c r="J1046772" s="46"/>
      <c r="K1046772"/>
      <c r="L1046772"/>
      <c r="M1046772" s="13"/>
      <c r="N1046772" s="13"/>
      <c r="O1046772" s="13"/>
      <c r="P1046772" s="13"/>
      <c r="Q1046772" s="56"/>
      <c r="R1046772" s="56"/>
      <c r="S1046772" s="56"/>
      <c r="AR1046772" s="8"/>
      <c r="AT1046772"/>
      <c r="AU1046772"/>
      <c r="AV1046772"/>
      <c r="AW1046772"/>
      <c r="AX1046772"/>
      <c r="AY1046772"/>
      <c r="AZ1046772"/>
      <c r="BA1046772"/>
      <c r="BB1046772"/>
      <c r="BC1046772"/>
    </row>
    <row r="1046773" spans="1:55" s="27" customFormat="1" x14ac:dyDescent="0.25">
      <c r="A1046773"/>
      <c r="B1046773"/>
      <c r="C1046773"/>
      <c r="D1046773"/>
      <c r="E1046773"/>
      <c r="F1046773"/>
      <c r="G1046773"/>
      <c r="H1046773" s="10"/>
      <c r="I1046773"/>
      <c r="J1046773" s="46"/>
      <c r="K1046773"/>
      <c r="L1046773"/>
      <c r="M1046773" s="13"/>
      <c r="N1046773" s="13"/>
      <c r="O1046773" s="13"/>
      <c r="P1046773" s="13"/>
      <c r="Q1046773" s="56"/>
      <c r="R1046773" s="56"/>
      <c r="S1046773" s="56"/>
      <c r="AR1046773" s="8"/>
      <c r="AT1046773"/>
      <c r="AU1046773"/>
      <c r="AV1046773"/>
      <c r="AW1046773"/>
      <c r="AX1046773"/>
      <c r="AY1046773"/>
      <c r="AZ1046773"/>
      <c r="BA1046773"/>
      <c r="BB1046773"/>
      <c r="BC1046773"/>
    </row>
    <row r="1046774" spans="1:55" s="27" customFormat="1" x14ac:dyDescent="0.25">
      <c r="A1046774"/>
      <c r="B1046774"/>
      <c r="C1046774"/>
      <c r="D1046774"/>
      <c r="E1046774"/>
      <c r="F1046774"/>
      <c r="G1046774"/>
      <c r="H1046774" s="10"/>
      <c r="I1046774"/>
      <c r="J1046774" s="46"/>
      <c r="K1046774"/>
      <c r="L1046774"/>
      <c r="M1046774" s="13"/>
      <c r="N1046774" s="13"/>
      <c r="O1046774" s="13"/>
      <c r="P1046774" s="13"/>
      <c r="Q1046774" s="56"/>
      <c r="R1046774" s="56"/>
      <c r="S1046774" s="56"/>
      <c r="AR1046774" s="8"/>
      <c r="AT1046774"/>
      <c r="AU1046774"/>
      <c r="AV1046774"/>
      <c r="AW1046774"/>
      <c r="AX1046774"/>
      <c r="AY1046774"/>
      <c r="AZ1046774"/>
      <c r="BA1046774"/>
      <c r="BB1046774"/>
      <c r="BC1046774"/>
    </row>
    <row r="1046775" spans="1:55" s="27" customFormat="1" x14ac:dyDescent="0.25">
      <c r="A1046775"/>
      <c r="B1046775"/>
      <c r="C1046775"/>
      <c r="D1046775"/>
      <c r="E1046775"/>
      <c r="F1046775"/>
      <c r="G1046775"/>
      <c r="H1046775" s="10"/>
      <c r="I1046775"/>
      <c r="J1046775" s="46"/>
      <c r="K1046775"/>
      <c r="L1046775"/>
      <c r="M1046775" s="13"/>
      <c r="N1046775" s="13"/>
      <c r="O1046775" s="13"/>
      <c r="P1046775" s="13"/>
      <c r="Q1046775" s="56"/>
      <c r="R1046775" s="56"/>
      <c r="S1046775" s="56"/>
      <c r="AR1046775" s="8"/>
      <c r="AT1046775"/>
      <c r="AU1046775"/>
      <c r="AV1046775"/>
      <c r="AW1046775"/>
      <c r="AX1046775"/>
      <c r="AY1046775"/>
      <c r="AZ1046775"/>
      <c r="BA1046775"/>
      <c r="BB1046775"/>
      <c r="BC1046775"/>
    </row>
    <row r="1046776" spans="1:55" s="27" customFormat="1" x14ac:dyDescent="0.25">
      <c r="A1046776"/>
      <c r="B1046776"/>
      <c r="C1046776"/>
      <c r="D1046776"/>
      <c r="E1046776"/>
      <c r="F1046776"/>
      <c r="G1046776"/>
      <c r="H1046776" s="10"/>
      <c r="I1046776"/>
      <c r="J1046776" s="46"/>
      <c r="K1046776"/>
      <c r="L1046776"/>
      <c r="M1046776" s="13"/>
      <c r="N1046776" s="13"/>
      <c r="O1046776" s="13"/>
      <c r="P1046776" s="13"/>
      <c r="Q1046776" s="56"/>
      <c r="R1046776" s="56"/>
      <c r="S1046776" s="56"/>
      <c r="AR1046776" s="8"/>
      <c r="AT1046776"/>
      <c r="AU1046776"/>
      <c r="AV1046776"/>
      <c r="AW1046776"/>
      <c r="AX1046776"/>
      <c r="AY1046776"/>
      <c r="AZ1046776"/>
      <c r="BA1046776"/>
      <c r="BB1046776"/>
      <c r="BC1046776"/>
    </row>
    <row r="1046777" spans="1:55" s="27" customFormat="1" x14ac:dyDescent="0.25">
      <c r="A1046777"/>
      <c r="B1046777"/>
      <c r="C1046777"/>
      <c r="D1046777"/>
      <c r="E1046777"/>
      <c r="F1046777"/>
      <c r="G1046777"/>
      <c r="H1046777" s="10"/>
      <c r="I1046777"/>
      <c r="J1046777" s="46"/>
      <c r="K1046777"/>
      <c r="L1046777"/>
      <c r="M1046777" s="13"/>
      <c r="N1046777" s="13"/>
      <c r="O1046777" s="13"/>
      <c r="P1046777" s="13"/>
      <c r="Q1046777" s="56"/>
      <c r="R1046777" s="56"/>
      <c r="S1046777" s="56"/>
      <c r="AR1046777" s="8"/>
      <c r="AT1046777"/>
      <c r="AU1046777"/>
      <c r="AV1046777"/>
      <c r="AW1046777"/>
      <c r="AX1046777"/>
      <c r="AY1046777"/>
      <c r="AZ1046777"/>
      <c r="BA1046777"/>
      <c r="BB1046777"/>
      <c r="BC1046777"/>
    </row>
    <row r="1046778" spans="1:55" s="27" customFormat="1" x14ac:dyDescent="0.25">
      <c r="A1046778"/>
      <c r="B1046778"/>
      <c r="C1046778"/>
      <c r="D1046778"/>
      <c r="E1046778"/>
      <c r="F1046778"/>
      <c r="G1046778"/>
      <c r="H1046778" s="10"/>
      <c r="I1046778"/>
      <c r="J1046778" s="46"/>
      <c r="K1046778"/>
      <c r="L1046778"/>
      <c r="M1046778" s="13"/>
      <c r="N1046778" s="13"/>
      <c r="O1046778" s="13"/>
      <c r="P1046778" s="13"/>
      <c r="Q1046778" s="56"/>
      <c r="R1046778" s="56"/>
      <c r="S1046778" s="56"/>
      <c r="AR1046778" s="8"/>
      <c r="AT1046778"/>
      <c r="AU1046778"/>
      <c r="AV1046778"/>
      <c r="AW1046778"/>
      <c r="AX1046778"/>
      <c r="AY1046778"/>
      <c r="AZ1046778"/>
      <c r="BA1046778"/>
      <c r="BB1046778"/>
      <c r="BC1046778"/>
    </row>
    <row r="1046779" spans="1:55" s="27" customFormat="1" x14ac:dyDescent="0.25">
      <c r="A1046779"/>
      <c r="B1046779"/>
      <c r="C1046779"/>
      <c r="D1046779"/>
      <c r="E1046779"/>
      <c r="F1046779"/>
      <c r="G1046779"/>
      <c r="H1046779" s="10"/>
      <c r="I1046779"/>
      <c r="J1046779" s="46"/>
      <c r="K1046779"/>
      <c r="L1046779"/>
      <c r="M1046779" s="13"/>
      <c r="N1046779" s="13"/>
      <c r="O1046779" s="13"/>
      <c r="P1046779" s="13"/>
      <c r="Q1046779" s="56"/>
      <c r="R1046779" s="56"/>
      <c r="S1046779" s="56"/>
      <c r="AR1046779" s="8"/>
      <c r="AT1046779"/>
      <c r="AU1046779"/>
      <c r="AV1046779"/>
      <c r="AW1046779"/>
      <c r="AX1046779"/>
      <c r="AY1046779"/>
      <c r="AZ1046779"/>
      <c r="BA1046779"/>
      <c r="BB1046779"/>
      <c r="BC1046779"/>
    </row>
    <row r="1046780" spans="1:55" s="27" customFormat="1" x14ac:dyDescent="0.25">
      <c r="A1046780"/>
      <c r="B1046780"/>
      <c r="C1046780"/>
      <c r="D1046780"/>
      <c r="E1046780"/>
      <c r="F1046780"/>
      <c r="G1046780"/>
      <c r="H1046780" s="10"/>
      <c r="I1046780"/>
      <c r="J1046780" s="46"/>
      <c r="K1046780"/>
      <c r="L1046780"/>
      <c r="M1046780" s="13"/>
      <c r="N1046780" s="13"/>
      <c r="O1046780" s="13"/>
      <c r="P1046780" s="13"/>
      <c r="Q1046780" s="56"/>
      <c r="R1046780" s="56"/>
      <c r="S1046780" s="56"/>
      <c r="AR1046780" s="8"/>
      <c r="AT1046780"/>
      <c r="AU1046780"/>
      <c r="AV1046780"/>
      <c r="AW1046780"/>
      <c r="AX1046780"/>
      <c r="AY1046780"/>
      <c r="AZ1046780"/>
      <c r="BA1046780"/>
      <c r="BB1046780"/>
      <c r="BC1046780"/>
    </row>
    <row r="1046781" spans="1:55" s="27" customFormat="1" x14ac:dyDescent="0.25">
      <c r="A1046781"/>
      <c r="B1046781"/>
      <c r="C1046781"/>
      <c r="D1046781"/>
      <c r="E1046781"/>
      <c r="F1046781"/>
      <c r="G1046781"/>
      <c r="H1046781" s="10"/>
      <c r="I1046781"/>
      <c r="J1046781" s="46"/>
      <c r="K1046781"/>
      <c r="L1046781"/>
      <c r="M1046781" s="13"/>
      <c r="N1046781" s="13"/>
      <c r="O1046781" s="13"/>
      <c r="P1046781" s="13"/>
      <c r="Q1046781" s="56"/>
      <c r="R1046781" s="56"/>
      <c r="S1046781" s="56"/>
      <c r="AR1046781" s="8"/>
      <c r="AT1046781"/>
      <c r="AU1046781"/>
      <c r="AV1046781"/>
      <c r="AW1046781"/>
      <c r="AX1046781"/>
      <c r="AY1046781"/>
      <c r="AZ1046781"/>
      <c r="BA1046781"/>
      <c r="BB1046781"/>
      <c r="BC1046781"/>
    </row>
    <row r="1046782" spans="1:55" s="27" customFormat="1" x14ac:dyDescent="0.25">
      <c r="A1046782"/>
      <c r="B1046782"/>
      <c r="C1046782"/>
      <c r="D1046782"/>
      <c r="E1046782"/>
      <c r="F1046782"/>
      <c r="G1046782"/>
      <c r="H1046782" s="10"/>
      <c r="I1046782"/>
      <c r="J1046782" s="46"/>
      <c r="K1046782"/>
      <c r="L1046782"/>
      <c r="M1046782" s="13"/>
      <c r="N1046782" s="13"/>
      <c r="O1046782" s="13"/>
      <c r="P1046782" s="13"/>
      <c r="Q1046782" s="56"/>
      <c r="R1046782" s="56"/>
      <c r="S1046782" s="56"/>
      <c r="AR1046782" s="8"/>
      <c r="AT1046782"/>
      <c r="AU1046782"/>
      <c r="AV1046782"/>
      <c r="AW1046782"/>
      <c r="AX1046782"/>
      <c r="AY1046782"/>
      <c r="AZ1046782"/>
      <c r="BA1046782"/>
      <c r="BB1046782"/>
      <c r="BC1046782"/>
    </row>
    <row r="1046783" spans="1:55" s="27" customFormat="1" x14ac:dyDescent="0.25">
      <c r="A1046783"/>
      <c r="B1046783"/>
      <c r="C1046783"/>
      <c r="D1046783"/>
      <c r="E1046783"/>
      <c r="F1046783"/>
      <c r="G1046783"/>
      <c r="H1046783" s="10"/>
      <c r="I1046783"/>
      <c r="J1046783" s="46"/>
      <c r="K1046783"/>
      <c r="L1046783"/>
      <c r="M1046783" s="13"/>
      <c r="N1046783" s="13"/>
      <c r="O1046783" s="13"/>
      <c r="P1046783" s="13"/>
      <c r="Q1046783" s="56"/>
      <c r="R1046783" s="56"/>
      <c r="S1046783" s="56"/>
      <c r="AR1046783" s="8"/>
      <c r="AT1046783"/>
      <c r="AU1046783"/>
      <c r="AV1046783"/>
      <c r="AW1046783"/>
      <c r="AX1046783"/>
      <c r="AY1046783"/>
      <c r="AZ1046783"/>
      <c r="BA1046783"/>
      <c r="BB1046783"/>
      <c r="BC1046783"/>
    </row>
    <row r="1046784" spans="1:55" s="27" customFormat="1" x14ac:dyDescent="0.25">
      <c r="A1046784"/>
      <c r="B1046784"/>
      <c r="C1046784"/>
      <c r="D1046784"/>
      <c r="E1046784"/>
      <c r="F1046784"/>
      <c r="G1046784"/>
      <c r="H1046784" s="10"/>
      <c r="I1046784"/>
      <c r="J1046784" s="46"/>
      <c r="K1046784"/>
      <c r="L1046784"/>
      <c r="M1046784" s="13"/>
      <c r="N1046784" s="13"/>
      <c r="O1046784" s="13"/>
      <c r="P1046784" s="13"/>
      <c r="Q1046784" s="56"/>
      <c r="R1046784" s="56"/>
      <c r="S1046784" s="56"/>
      <c r="AR1046784" s="8"/>
      <c r="AT1046784"/>
      <c r="AU1046784"/>
      <c r="AV1046784"/>
      <c r="AW1046784"/>
      <c r="AX1046784"/>
      <c r="AY1046784"/>
      <c r="AZ1046784"/>
      <c r="BA1046784"/>
      <c r="BB1046784"/>
      <c r="BC1046784"/>
    </row>
    <row r="1046785" spans="1:55" s="27" customFormat="1" x14ac:dyDescent="0.25">
      <c r="A1046785"/>
      <c r="B1046785"/>
      <c r="C1046785"/>
      <c r="D1046785"/>
      <c r="E1046785"/>
      <c r="F1046785"/>
      <c r="G1046785"/>
      <c r="H1046785" s="10"/>
      <c r="I1046785"/>
      <c r="J1046785" s="46"/>
      <c r="K1046785"/>
      <c r="L1046785"/>
      <c r="M1046785" s="13"/>
      <c r="N1046785" s="13"/>
      <c r="O1046785" s="13"/>
      <c r="P1046785" s="13"/>
      <c r="Q1046785" s="56"/>
      <c r="R1046785" s="56"/>
      <c r="S1046785" s="56"/>
      <c r="AR1046785" s="8"/>
      <c r="AT1046785"/>
      <c r="AU1046785"/>
      <c r="AV1046785"/>
      <c r="AW1046785"/>
      <c r="AX1046785"/>
      <c r="AY1046785"/>
      <c r="AZ1046785"/>
      <c r="BA1046785"/>
      <c r="BB1046785"/>
      <c r="BC1046785"/>
    </row>
    <row r="1046786" spans="1:55" s="27" customFormat="1" x14ac:dyDescent="0.25">
      <c r="A1046786"/>
      <c r="B1046786"/>
      <c r="C1046786"/>
      <c r="D1046786"/>
      <c r="E1046786"/>
      <c r="F1046786"/>
      <c r="G1046786"/>
      <c r="H1046786" s="10"/>
      <c r="I1046786"/>
      <c r="J1046786" s="46"/>
      <c r="K1046786"/>
      <c r="L1046786"/>
      <c r="M1046786" s="13"/>
      <c r="N1046786" s="13"/>
      <c r="O1046786" s="13"/>
      <c r="P1046786" s="13"/>
      <c r="Q1046786" s="56"/>
      <c r="R1046786" s="56"/>
      <c r="S1046786" s="56"/>
      <c r="AR1046786" s="8"/>
      <c r="AT1046786"/>
      <c r="AU1046786"/>
      <c r="AV1046786"/>
      <c r="AW1046786"/>
      <c r="AX1046786"/>
      <c r="AY1046786"/>
      <c r="AZ1046786"/>
      <c r="BA1046786"/>
      <c r="BB1046786"/>
      <c r="BC1046786"/>
    </row>
    <row r="1046787" spans="1:55" s="27" customFormat="1" x14ac:dyDescent="0.25">
      <c r="A1046787"/>
      <c r="B1046787"/>
      <c r="C1046787"/>
      <c r="D1046787"/>
      <c r="E1046787"/>
      <c r="F1046787"/>
      <c r="G1046787"/>
      <c r="H1046787" s="10"/>
      <c r="I1046787"/>
      <c r="J1046787" s="46"/>
      <c r="K1046787"/>
      <c r="L1046787"/>
      <c r="M1046787" s="13"/>
      <c r="N1046787" s="13"/>
      <c r="O1046787" s="13"/>
      <c r="P1046787" s="13"/>
      <c r="Q1046787" s="56"/>
      <c r="R1046787" s="56"/>
      <c r="S1046787" s="56"/>
      <c r="AR1046787" s="8"/>
      <c r="AT1046787"/>
      <c r="AU1046787"/>
      <c r="AV1046787"/>
      <c r="AW1046787"/>
      <c r="AX1046787"/>
      <c r="AY1046787"/>
      <c r="AZ1046787"/>
      <c r="BA1046787"/>
      <c r="BB1046787"/>
      <c r="BC1046787"/>
    </row>
    <row r="1046788" spans="1:55" s="27" customFormat="1" x14ac:dyDescent="0.25">
      <c r="A1046788"/>
      <c r="B1046788"/>
      <c r="C1046788"/>
      <c r="D1046788"/>
      <c r="E1046788"/>
      <c r="F1046788"/>
      <c r="G1046788"/>
      <c r="H1046788" s="10"/>
      <c r="I1046788"/>
      <c r="J1046788" s="46"/>
      <c r="K1046788"/>
      <c r="L1046788"/>
      <c r="M1046788" s="13"/>
      <c r="N1046788" s="13"/>
      <c r="O1046788" s="13"/>
      <c r="P1046788" s="13"/>
      <c r="Q1046788" s="56"/>
      <c r="R1046788" s="56"/>
      <c r="S1046788" s="56"/>
      <c r="AR1046788" s="8"/>
      <c r="AT1046788"/>
      <c r="AU1046788"/>
      <c r="AV1046788"/>
      <c r="AW1046788"/>
      <c r="AX1046788"/>
      <c r="AY1046788"/>
      <c r="AZ1046788"/>
      <c r="BA1046788"/>
      <c r="BB1046788"/>
      <c r="BC1046788"/>
    </row>
    <row r="1046789" spans="1:55" s="27" customFormat="1" x14ac:dyDescent="0.25">
      <c r="A1046789"/>
      <c r="B1046789"/>
      <c r="C1046789"/>
      <c r="D1046789"/>
      <c r="E1046789"/>
      <c r="F1046789"/>
      <c r="G1046789"/>
      <c r="H1046789" s="10"/>
      <c r="I1046789"/>
      <c r="J1046789" s="46"/>
      <c r="K1046789"/>
      <c r="L1046789"/>
      <c r="M1046789" s="13"/>
      <c r="N1046789" s="13"/>
      <c r="O1046789" s="13"/>
      <c r="P1046789" s="13"/>
      <c r="Q1046789" s="56"/>
      <c r="R1046789" s="56"/>
      <c r="S1046789" s="56"/>
      <c r="AR1046789" s="8"/>
      <c r="AT1046789"/>
      <c r="AU1046789"/>
      <c r="AV1046789"/>
      <c r="AW1046789"/>
      <c r="AX1046789"/>
      <c r="AY1046789"/>
      <c r="AZ1046789"/>
      <c r="BA1046789"/>
      <c r="BB1046789"/>
      <c r="BC1046789"/>
    </row>
    <row r="1046790" spans="1:55" s="27" customFormat="1" x14ac:dyDescent="0.25">
      <c r="A1046790"/>
      <c r="B1046790"/>
      <c r="C1046790"/>
      <c r="D1046790"/>
      <c r="E1046790"/>
      <c r="F1046790"/>
      <c r="G1046790"/>
      <c r="H1046790" s="10"/>
      <c r="I1046790"/>
      <c r="J1046790" s="46"/>
      <c r="K1046790"/>
      <c r="L1046790"/>
      <c r="M1046790" s="13"/>
      <c r="N1046790" s="13"/>
      <c r="O1046790" s="13"/>
      <c r="P1046790" s="13"/>
      <c r="Q1046790" s="56"/>
      <c r="R1046790" s="56"/>
      <c r="S1046790" s="56"/>
      <c r="AR1046790" s="8"/>
      <c r="AT1046790"/>
      <c r="AU1046790"/>
      <c r="AV1046790"/>
      <c r="AW1046790"/>
      <c r="AX1046790"/>
      <c r="AY1046790"/>
      <c r="AZ1046790"/>
      <c r="BA1046790"/>
      <c r="BB1046790"/>
      <c r="BC1046790"/>
    </row>
    <row r="1046791" spans="1:55" s="27" customFormat="1" x14ac:dyDescent="0.25">
      <c r="A1046791"/>
      <c r="B1046791"/>
      <c r="C1046791"/>
      <c r="D1046791"/>
      <c r="E1046791"/>
      <c r="F1046791"/>
      <c r="G1046791"/>
      <c r="H1046791" s="10"/>
      <c r="I1046791"/>
      <c r="J1046791" s="46"/>
      <c r="K1046791"/>
      <c r="L1046791"/>
      <c r="M1046791" s="13"/>
      <c r="N1046791" s="13"/>
      <c r="O1046791" s="13"/>
      <c r="P1046791" s="13"/>
      <c r="Q1046791" s="56"/>
      <c r="R1046791" s="56"/>
      <c r="S1046791" s="56"/>
      <c r="AR1046791" s="8"/>
      <c r="AT1046791"/>
      <c r="AU1046791"/>
      <c r="AV1046791"/>
      <c r="AW1046791"/>
      <c r="AX1046791"/>
      <c r="AY1046791"/>
      <c r="AZ1046791"/>
      <c r="BA1046791"/>
      <c r="BB1046791"/>
      <c r="BC1046791"/>
    </row>
    <row r="1046792" spans="1:55" s="27" customFormat="1" x14ac:dyDescent="0.25">
      <c r="A1046792"/>
      <c r="B1046792"/>
      <c r="C1046792"/>
      <c r="D1046792"/>
      <c r="E1046792"/>
      <c r="F1046792"/>
      <c r="G1046792"/>
      <c r="H1046792" s="10"/>
      <c r="I1046792"/>
      <c r="J1046792" s="46"/>
      <c r="K1046792"/>
      <c r="L1046792"/>
      <c r="M1046792" s="13"/>
      <c r="N1046792" s="13"/>
      <c r="O1046792" s="13"/>
      <c r="P1046792" s="13"/>
      <c r="Q1046792" s="56"/>
      <c r="R1046792" s="56"/>
      <c r="S1046792" s="56"/>
      <c r="AR1046792" s="8"/>
      <c r="AT1046792"/>
      <c r="AU1046792"/>
      <c r="AV1046792"/>
      <c r="AW1046792"/>
      <c r="AX1046792"/>
      <c r="AY1046792"/>
      <c r="AZ1046792"/>
      <c r="BA1046792"/>
      <c r="BB1046792"/>
      <c r="BC1046792"/>
    </row>
    <row r="1046793" spans="1:55" s="27" customFormat="1" x14ac:dyDescent="0.25">
      <c r="A1046793"/>
      <c r="B1046793"/>
      <c r="C1046793"/>
      <c r="D1046793"/>
      <c r="E1046793"/>
      <c r="F1046793"/>
      <c r="G1046793"/>
      <c r="H1046793" s="10"/>
      <c r="I1046793"/>
      <c r="J1046793" s="46"/>
      <c r="K1046793"/>
      <c r="L1046793"/>
      <c r="M1046793" s="13"/>
      <c r="N1046793" s="13"/>
      <c r="O1046793" s="13"/>
      <c r="P1046793" s="13"/>
      <c r="Q1046793" s="56"/>
      <c r="R1046793" s="56"/>
      <c r="S1046793" s="56"/>
      <c r="AR1046793" s="8"/>
      <c r="AT1046793"/>
      <c r="AU1046793"/>
      <c r="AV1046793"/>
      <c r="AW1046793"/>
      <c r="AX1046793"/>
      <c r="AY1046793"/>
      <c r="AZ1046793"/>
      <c r="BA1046793"/>
      <c r="BB1046793"/>
      <c r="BC1046793"/>
    </row>
    <row r="1046794" spans="1:55" s="27" customFormat="1" x14ac:dyDescent="0.25">
      <c r="A1046794"/>
      <c r="B1046794"/>
      <c r="C1046794"/>
      <c r="D1046794"/>
      <c r="E1046794"/>
      <c r="F1046794"/>
      <c r="G1046794"/>
      <c r="H1046794" s="10"/>
      <c r="I1046794"/>
      <c r="J1046794" s="46"/>
      <c r="K1046794"/>
      <c r="L1046794"/>
      <c r="M1046794" s="13"/>
      <c r="N1046794" s="13"/>
      <c r="O1046794" s="13"/>
      <c r="P1046794" s="13"/>
      <c r="Q1046794" s="56"/>
      <c r="R1046794" s="56"/>
      <c r="S1046794" s="56"/>
      <c r="AR1046794" s="8"/>
      <c r="AT1046794"/>
      <c r="AU1046794"/>
      <c r="AV1046794"/>
      <c r="AW1046794"/>
      <c r="AX1046794"/>
      <c r="AY1046794"/>
      <c r="AZ1046794"/>
      <c r="BA1046794"/>
      <c r="BB1046794"/>
      <c r="BC1046794"/>
    </row>
    <row r="1046795" spans="1:55" s="27" customFormat="1" x14ac:dyDescent="0.25">
      <c r="A1046795"/>
      <c r="B1046795"/>
      <c r="C1046795"/>
      <c r="D1046795"/>
      <c r="E1046795"/>
      <c r="F1046795"/>
      <c r="G1046795"/>
      <c r="H1046795" s="10"/>
      <c r="I1046795"/>
      <c r="J1046795" s="46"/>
      <c r="K1046795"/>
      <c r="L1046795"/>
      <c r="M1046795" s="13"/>
      <c r="N1046795" s="13"/>
      <c r="O1046795" s="13"/>
      <c r="P1046795" s="13"/>
      <c r="Q1046795" s="56"/>
      <c r="R1046795" s="56"/>
      <c r="S1046795" s="56"/>
      <c r="AR1046795" s="8"/>
      <c r="AT1046795"/>
      <c r="AU1046795"/>
      <c r="AV1046795"/>
      <c r="AW1046795"/>
      <c r="AX1046795"/>
      <c r="AY1046795"/>
      <c r="AZ1046795"/>
      <c r="BA1046795"/>
      <c r="BB1046795"/>
      <c r="BC1046795"/>
    </row>
    <row r="1046796" spans="1:55" s="27" customFormat="1" x14ac:dyDescent="0.25">
      <c r="A1046796"/>
      <c r="B1046796"/>
      <c r="C1046796"/>
      <c r="D1046796"/>
      <c r="E1046796"/>
      <c r="F1046796"/>
      <c r="G1046796"/>
      <c r="H1046796" s="10"/>
      <c r="I1046796"/>
      <c r="J1046796" s="46"/>
      <c r="K1046796"/>
      <c r="L1046796"/>
      <c r="M1046796" s="13"/>
      <c r="N1046796" s="13"/>
      <c r="O1046796" s="13"/>
      <c r="P1046796" s="13"/>
      <c r="Q1046796" s="56"/>
      <c r="R1046796" s="56"/>
      <c r="S1046796" s="56"/>
      <c r="AR1046796" s="8"/>
      <c r="AT1046796"/>
      <c r="AU1046796"/>
      <c r="AV1046796"/>
      <c r="AW1046796"/>
      <c r="AX1046796"/>
      <c r="AY1046796"/>
      <c r="AZ1046796"/>
      <c r="BA1046796"/>
      <c r="BB1046796"/>
      <c r="BC1046796"/>
    </row>
    <row r="1046797" spans="1:55" s="27" customFormat="1" x14ac:dyDescent="0.25">
      <c r="A1046797"/>
      <c r="B1046797"/>
      <c r="C1046797"/>
      <c r="D1046797"/>
      <c r="E1046797"/>
      <c r="F1046797"/>
      <c r="G1046797"/>
      <c r="H1046797" s="10"/>
      <c r="I1046797"/>
      <c r="J1046797" s="46"/>
      <c r="K1046797"/>
      <c r="L1046797"/>
      <c r="M1046797" s="13"/>
      <c r="N1046797" s="13"/>
      <c r="O1046797" s="13"/>
      <c r="P1046797" s="13"/>
      <c r="Q1046797" s="56"/>
      <c r="R1046797" s="56"/>
      <c r="S1046797" s="56"/>
      <c r="AR1046797" s="8"/>
      <c r="AT1046797"/>
      <c r="AU1046797"/>
      <c r="AV1046797"/>
      <c r="AW1046797"/>
      <c r="AX1046797"/>
      <c r="AY1046797"/>
      <c r="AZ1046797"/>
      <c r="BA1046797"/>
      <c r="BB1046797"/>
      <c r="BC1046797"/>
    </row>
    <row r="1046798" spans="1:55" s="27" customFormat="1" x14ac:dyDescent="0.25">
      <c r="A1046798"/>
      <c r="B1046798"/>
      <c r="C1046798"/>
      <c r="D1046798"/>
      <c r="E1046798"/>
      <c r="F1046798"/>
      <c r="G1046798"/>
      <c r="H1046798" s="10"/>
      <c r="I1046798"/>
      <c r="J1046798" s="46"/>
      <c r="K1046798"/>
      <c r="L1046798"/>
      <c r="M1046798" s="13"/>
      <c r="N1046798" s="13"/>
      <c r="O1046798" s="13"/>
      <c r="P1046798" s="13"/>
      <c r="Q1046798" s="56"/>
      <c r="R1046798" s="56"/>
      <c r="S1046798" s="56"/>
      <c r="AR1046798" s="8"/>
      <c r="AT1046798"/>
      <c r="AU1046798"/>
      <c r="AV1046798"/>
      <c r="AW1046798"/>
      <c r="AX1046798"/>
      <c r="AY1046798"/>
      <c r="AZ1046798"/>
      <c r="BA1046798"/>
      <c r="BB1046798"/>
      <c r="BC1046798"/>
    </row>
    <row r="1046799" spans="1:55" s="27" customFormat="1" x14ac:dyDescent="0.25">
      <c r="A1046799"/>
      <c r="B1046799"/>
      <c r="C1046799"/>
      <c r="D1046799"/>
      <c r="E1046799"/>
      <c r="F1046799"/>
      <c r="G1046799"/>
      <c r="H1046799" s="10"/>
      <c r="I1046799"/>
      <c r="J1046799" s="46"/>
      <c r="K1046799"/>
      <c r="L1046799"/>
      <c r="M1046799" s="13"/>
      <c r="N1046799" s="13"/>
      <c r="O1046799" s="13"/>
      <c r="P1046799" s="13"/>
      <c r="Q1046799" s="56"/>
      <c r="R1046799" s="56"/>
      <c r="S1046799" s="56"/>
      <c r="AR1046799" s="8"/>
      <c r="AT1046799"/>
      <c r="AU1046799"/>
      <c r="AV1046799"/>
      <c r="AW1046799"/>
      <c r="AX1046799"/>
      <c r="AY1046799"/>
      <c r="AZ1046799"/>
      <c r="BA1046799"/>
      <c r="BB1046799"/>
      <c r="BC1046799"/>
    </row>
    <row r="1046800" spans="1:55" s="27" customFormat="1" x14ac:dyDescent="0.25">
      <c r="A1046800"/>
      <c r="B1046800"/>
      <c r="C1046800"/>
      <c r="D1046800"/>
      <c r="E1046800"/>
      <c r="F1046800"/>
      <c r="G1046800"/>
      <c r="H1046800" s="10"/>
      <c r="I1046800"/>
      <c r="J1046800" s="46"/>
      <c r="K1046800"/>
      <c r="L1046800"/>
      <c r="M1046800" s="13"/>
      <c r="N1046800" s="13"/>
      <c r="O1046800" s="13"/>
      <c r="P1046800" s="13"/>
      <c r="Q1046800" s="56"/>
      <c r="R1046800" s="56"/>
      <c r="S1046800" s="56"/>
      <c r="AR1046800" s="8"/>
      <c r="AT1046800"/>
      <c r="AU1046800"/>
      <c r="AV1046800"/>
      <c r="AW1046800"/>
      <c r="AX1046800"/>
      <c r="AY1046800"/>
      <c r="AZ1046800"/>
      <c r="BA1046800"/>
      <c r="BB1046800"/>
      <c r="BC1046800"/>
    </row>
    <row r="1046801" spans="1:55" s="27" customFormat="1" x14ac:dyDescent="0.25">
      <c r="A1046801"/>
      <c r="B1046801"/>
      <c r="C1046801"/>
      <c r="D1046801"/>
      <c r="E1046801"/>
      <c r="F1046801"/>
      <c r="G1046801"/>
      <c r="H1046801" s="10"/>
      <c r="I1046801"/>
      <c r="J1046801" s="46"/>
      <c r="K1046801"/>
      <c r="L1046801"/>
      <c r="M1046801" s="13"/>
      <c r="N1046801" s="13"/>
      <c r="O1046801" s="13"/>
      <c r="P1046801" s="13"/>
      <c r="Q1046801" s="56"/>
      <c r="R1046801" s="56"/>
      <c r="S1046801" s="56"/>
      <c r="AR1046801" s="8"/>
      <c r="AT1046801"/>
      <c r="AU1046801"/>
      <c r="AV1046801"/>
      <c r="AW1046801"/>
      <c r="AX1046801"/>
      <c r="AY1046801"/>
      <c r="AZ1046801"/>
      <c r="BA1046801"/>
      <c r="BB1046801"/>
      <c r="BC1046801"/>
    </row>
    <row r="1046802" spans="1:55" s="27" customFormat="1" x14ac:dyDescent="0.25">
      <c r="A1046802"/>
      <c r="B1046802"/>
      <c r="C1046802"/>
      <c r="D1046802"/>
      <c r="E1046802"/>
      <c r="F1046802"/>
      <c r="G1046802"/>
      <c r="H1046802" s="10"/>
      <c r="I1046802"/>
      <c r="J1046802" s="46"/>
      <c r="K1046802"/>
      <c r="L1046802"/>
      <c r="M1046802" s="13"/>
      <c r="N1046802" s="13"/>
      <c r="O1046802" s="13"/>
      <c r="P1046802" s="13"/>
      <c r="Q1046802" s="56"/>
      <c r="R1046802" s="56"/>
      <c r="S1046802" s="56"/>
      <c r="AR1046802" s="8"/>
      <c r="AT1046802"/>
      <c r="AU1046802"/>
      <c r="AV1046802"/>
      <c r="AW1046802"/>
      <c r="AX1046802"/>
      <c r="AY1046802"/>
      <c r="AZ1046802"/>
      <c r="BA1046802"/>
      <c r="BB1046802"/>
      <c r="BC1046802"/>
    </row>
    <row r="1046803" spans="1:55" s="27" customFormat="1" x14ac:dyDescent="0.25">
      <c r="A1046803"/>
      <c r="B1046803"/>
      <c r="C1046803"/>
      <c r="D1046803"/>
      <c r="E1046803"/>
      <c r="F1046803"/>
      <c r="G1046803"/>
      <c r="H1046803" s="10"/>
      <c r="I1046803"/>
      <c r="J1046803" s="46"/>
      <c r="K1046803"/>
      <c r="L1046803"/>
      <c r="M1046803" s="13"/>
      <c r="N1046803" s="13"/>
      <c r="O1046803" s="13"/>
      <c r="P1046803" s="13"/>
      <c r="Q1046803" s="56"/>
      <c r="R1046803" s="56"/>
      <c r="S1046803" s="56"/>
      <c r="AR1046803" s="8"/>
      <c r="AT1046803"/>
      <c r="AU1046803"/>
      <c r="AV1046803"/>
      <c r="AW1046803"/>
      <c r="AX1046803"/>
      <c r="AY1046803"/>
      <c r="AZ1046803"/>
      <c r="BA1046803"/>
      <c r="BB1046803"/>
      <c r="BC1046803"/>
    </row>
    <row r="1046804" spans="1:55" s="27" customFormat="1" x14ac:dyDescent="0.25">
      <c r="A1046804"/>
      <c r="B1046804"/>
      <c r="C1046804"/>
      <c r="D1046804"/>
      <c r="E1046804"/>
      <c r="F1046804"/>
      <c r="G1046804"/>
      <c r="H1046804" s="10"/>
      <c r="I1046804"/>
      <c r="J1046804" s="46"/>
      <c r="K1046804"/>
      <c r="L1046804"/>
      <c r="M1046804" s="13"/>
      <c r="N1046804" s="13"/>
      <c r="O1046804" s="13"/>
      <c r="P1046804" s="13"/>
      <c r="Q1046804" s="56"/>
      <c r="R1046804" s="56"/>
      <c r="S1046804" s="56"/>
      <c r="AR1046804" s="8"/>
      <c r="AT1046804"/>
      <c r="AU1046804"/>
      <c r="AV1046804"/>
      <c r="AW1046804"/>
      <c r="AX1046804"/>
      <c r="AY1046804"/>
      <c r="AZ1046804"/>
      <c r="BA1046804"/>
      <c r="BB1046804"/>
      <c r="BC1046804"/>
    </row>
    <row r="1046805" spans="1:55" s="27" customFormat="1" x14ac:dyDescent="0.25">
      <c r="A1046805"/>
      <c r="B1046805"/>
      <c r="C1046805"/>
      <c r="D1046805"/>
      <c r="E1046805"/>
      <c r="F1046805"/>
      <c r="G1046805"/>
      <c r="H1046805" s="10"/>
      <c r="I1046805"/>
      <c r="J1046805" s="46"/>
      <c r="K1046805"/>
      <c r="L1046805"/>
      <c r="M1046805" s="13"/>
      <c r="N1046805" s="13"/>
      <c r="O1046805" s="13"/>
      <c r="P1046805" s="13"/>
      <c r="Q1046805" s="56"/>
      <c r="R1046805" s="56"/>
      <c r="S1046805" s="56"/>
      <c r="AR1046805" s="8"/>
      <c r="AT1046805"/>
      <c r="AU1046805"/>
      <c r="AV1046805"/>
      <c r="AW1046805"/>
      <c r="AX1046805"/>
      <c r="AY1046805"/>
      <c r="AZ1046805"/>
      <c r="BA1046805"/>
      <c r="BB1046805"/>
      <c r="BC1046805"/>
    </row>
    <row r="1046806" spans="1:55" s="27" customFormat="1" x14ac:dyDescent="0.25">
      <c r="A1046806"/>
      <c r="B1046806"/>
      <c r="C1046806"/>
      <c r="D1046806"/>
      <c r="E1046806"/>
      <c r="F1046806"/>
      <c r="G1046806"/>
      <c r="H1046806" s="10"/>
      <c r="I1046806"/>
      <c r="J1046806" s="46"/>
      <c r="K1046806"/>
      <c r="L1046806"/>
      <c r="M1046806" s="13"/>
      <c r="N1046806" s="13"/>
      <c r="O1046806" s="13"/>
      <c r="P1046806" s="13"/>
      <c r="Q1046806" s="56"/>
      <c r="R1046806" s="56"/>
      <c r="S1046806" s="56"/>
      <c r="AR1046806" s="8"/>
      <c r="AT1046806"/>
      <c r="AU1046806"/>
      <c r="AV1046806"/>
      <c r="AW1046806"/>
      <c r="AX1046806"/>
      <c r="AY1046806"/>
      <c r="AZ1046806"/>
      <c r="BA1046806"/>
      <c r="BB1046806"/>
      <c r="BC1046806"/>
    </row>
    <row r="1046807" spans="1:55" s="27" customFormat="1" x14ac:dyDescent="0.25">
      <c r="A1046807"/>
      <c r="B1046807"/>
      <c r="C1046807"/>
      <c r="D1046807"/>
      <c r="E1046807"/>
      <c r="F1046807"/>
      <c r="G1046807"/>
      <c r="H1046807" s="10"/>
      <c r="I1046807"/>
      <c r="J1046807" s="46"/>
      <c r="K1046807"/>
      <c r="L1046807"/>
      <c r="M1046807" s="13"/>
      <c r="N1046807" s="13"/>
      <c r="O1046807" s="13"/>
      <c r="P1046807" s="13"/>
      <c r="Q1046807" s="56"/>
      <c r="R1046807" s="56"/>
      <c r="S1046807" s="56"/>
      <c r="AR1046807" s="8"/>
      <c r="AT1046807"/>
      <c r="AU1046807"/>
      <c r="AV1046807"/>
      <c r="AW1046807"/>
      <c r="AX1046807"/>
      <c r="AY1046807"/>
      <c r="AZ1046807"/>
      <c r="BA1046807"/>
      <c r="BB1046807"/>
      <c r="BC1046807"/>
    </row>
    <row r="1046808" spans="1:55" s="27" customFormat="1" x14ac:dyDescent="0.25">
      <c r="A1046808"/>
      <c r="B1046808"/>
      <c r="C1046808"/>
      <c r="D1046808"/>
      <c r="E1046808"/>
      <c r="F1046808"/>
      <c r="G1046808"/>
      <c r="H1046808" s="10"/>
      <c r="I1046808"/>
      <c r="J1046808" s="46"/>
      <c r="K1046808"/>
      <c r="L1046808"/>
      <c r="M1046808" s="13"/>
      <c r="N1046808" s="13"/>
      <c r="O1046808" s="13"/>
      <c r="P1046808" s="13"/>
      <c r="Q1046808" s="56"/>
      <c r="R1046808" s="56"/>
      <c r="S1046808" s="56"/>
      <c r="AR1046808" s="8"/>
      <c r="AT1046808"/>
      <c r="AU1046808"/>
      <c r="AV1046808"/>
      <c r="AW1046808"/>
      <c r="AX1046808"/>
      <c r="AY1046808"/>
      <c r="AZ1046808"/>
      <c r="BA1046808"/>
      <c r="BB1046808"/>
      <c r="BC1046808"/>
    </row>
    <row r="1046809" spans="1:55" s="27" customFormat="1" x14ac:dyDescent="0.25">
      <c r="A1046809"/>
      <c r="B1046809"/>
      <c r="C1046809"/>
      <c r="D1046809"/>
      <c r="E1046809"/>
      <c r="F1046809"/>
      <c r="G1046809"/>
      <c r="H1046809" s="10"/>
      <c r="I1046809"/>
      <c r="J1046809" s="46"/>
      <c r="K1046809"/>
      <c r="L1046809"/>
      <c r="M1046809" s="13"/>
      <c r="N1046809" s="13"/>
      <c r="O1046809" s="13"/>
      <c r="P1046809" s="13"/>
      <c r="Q1046809" s="56"/>
      <c r="R1046809" s="56"/>
      <c r="S1046809" s="56"/>
      <c r="AR1046809" s="8"/>
      <c r="AT1046809"/>
      <c r="AU1046809"/>
      <c r="AV1046809"/>
      <c r="AW1046809"/>
      <c r="AX1046809"/>
      <c r="AY1046809"/>
      <c r="AZ1046809"/>
      <c r="BA1046809"/>
      <c r="BB1046809"/>
      <c r="BC1046809"/>
    </row>
    <row r="1046810" spans="1:55" s="27" customFormat="1" x14ac:dyDescent="0.25">
      <c r="A1046810"/>
      <c r="B1046810"/>
      <c r="C1046810"/>
      <c r="D1046810"/>
      <c r="E1046810"/>
      <c r="F1046810"/>
      <c r="G1046810"/>
      <c r="H1046810" s="10"/>
      <c r="I1046810"/>
      <c r="J1046810" s="46"/>
      <c r="K1046810"/>
      <c r="L1046810"/>
      <c r="M1046810" s="13"/>
      <c r="N1046810" s="13"/>
      <c r="O1046810" s="13"/>
      <c r="P1046810" s="13"/>
      <c r="Q1046810" s="56"/>
      <c r="R1046810" s="56"/>
      <c r="S1046810" s="56"/>
      <c r="AR1046810" s="8"/>
      <c r="AT1046810"/>
      <c r="AU1046810"/>
      <c r="AV1046810"/>
      <c r="AW1046810"/>
      <c r="AX1046810"/>
      <c r="AY1046810"/>
      <c r="AZ1046810"/>
      <c r="BA1046810"/>
      <c r="BB1046810"/>
      <c r="BC1046810"/>
    </row>
    <row r="1046811" spans="1:55" s="27" customFormat="1" x14ac:dyDescent="0.25">
      <c r="A1046811"/>
      <c r="B1046811"/>
      <c r="C1046811"/>
      <c r="D1046811"/>
      <c r="E1046811"/>
      <c r="F1046811"/>
      <c r="G1046811"/>
      <c r="H1046811" s="10"/>
      <c r="I1046811"/>
      <c r="J1046811" s="46"/>
      <c r="K1046811"/>
      <c r="L1046811"/>
      <c r="M1046811" s="13"/>
      <c r="N1046811" s="13"/>
      <c r="O1046811" s="13"/>
      <c r="P1046811" s="13"/>
      <c r="Q1046811" s="56"/>
      <c r="R1046811" s="56"/>
      <c r="S1046811" s="56"/>
      <c r="AR1046811" s="8"/>
      <c r="AT1046811"/>
      <c r="AU1046811"/>
      <c r="AV1046811"/>
      <c r="AW1046811"/>
      <c r="AX1046811"/>
      <c r="AY1046811"/>
      <c r="AZ1046811"/>
      <c r="BA1046811"/>
      <c r="BB1046811"/>
      <c r="BC1046811"/>
    </row>
    <row r="1046812" spans="1:55" s="27" customFormat="1" x14ac:dyDescent="0.25">
      <c r="A1046812"/>
      <c r="B1046812"/>
      <c r="C1046812"/>
      <c r="D1046812"/>
      <c r="E1046812"/>
      <c r="F1046812"/>
      <c r="G1046812"/>
      <c r="H1046812" s="10"/>
      <c r="I1046812"/>
      <c r="J1046812" s="46"/>
      <c r="K1046812"/>
      <c r="L1046812"/>
      <c r="M1046812" s="13"/>
      <c r="N1046812" s="13"/>
      <c r="O1046812" s="13"/>
      <c r="P1046812" s="13"/>
      <c r="Q1046812" s="56"/>
      <c r="R1046812" s="56"/>
      <c r="S1046812" s="56"/>
      <c r="AR1046812" s="8"/>
      <c r="AT1046812"/>
      <c r="AU1046812"/>
      <c r="AV1046812"/>
      <c r="AW1046812"/>
      <c r="AX1046812"/>
      <c r="AY1046812"/>
      <c r="AZ1046812"/>
      <c r="BA1046812"/>
      <c r="BB1046812"/>
      <c r="BC1046812"/>
    </row>
    <row r="1046813" spans="1:55" s="27" customFormat="1" x14ac:dyDescent="0.25">
      <c r="A1046813"/>
      <c r="B1046813"/>
      <c r="C1046813"/>
      <c r="D1046813"/>
      <c r="E1046813"/>
      <c r="F1046813"/>
      <c r="G1046813"/>
      <c r="H1046813" s="10"/>
      <c r="I1046813"/>
      <c r="J1046813" s="46"/>
      <c r="K1046813"/>
      <c r="L1046813"/>
      <c r="M1046813" s="13"/>
      <c r="N1046813" s="13"/>
      <c r="O1046813" s="13"/>
      <c r="P1046813" s="13"/>
      <c r="Q1046813" s="56"/>
      <c r="R1046813" s="56"/>
      <c r="S1046813" s="56"/>
      <c r="AR1046813" s="8"/>
      <c r="AT1046813"/>
      <c r="AU1046813"/>
      <c r="AV1046813"/>
      <c r="AW1046813"/>
      <c r="AX1046813"/>
      <c r="AY1046813"/>
      <c r="AZ1046813"/>
      <c r="BA1046813"/>
      <c r="BB1046813"/>
      <c r="BC1046813"/>
    </row>
    <row r="1046814" spans="1:55" s="27" customFormat="1" x14ac:dyDescent="0.25">
      <c r="A1046814"/>
      <c r="B1046814"/>
      <c r="C1046814"/>
      <c r="D1046814"/>
      <c r="E1046814"/>
      <c r="F1046814"/>
      <c r="G1046814"/>
      <c r="H1046814" s="10"/>
      <c r="I1046814"/>
      <c r="J1046814" s="46"/>
      <c r="K1046814"/>
      <c r="L1046814"/>
      <c r="M1046814" s="13"/>
      <c r="N1046814" s="13"/>
      <c r="O1046814" s="13"/>
      <c r="P1046814" s="13"/>
      <c r="Q1046814" s="56"/>
      <c r="R1046814" s="56"/>
      <c r="S1046814" s="56"/>
      <c r="AR1046814" s="8"/>
      <c r="AT1046814"/>
      <c r="AU1046814"/>
      <c r="AV1046814"/>
      <c r="AW1046814"/>
      <c r="AX1046814"/>
      <c r="AY1046814"/>
      <c r="AZ1046814"/>
      <c r="BA1046814"/>
      <c r="BB1046814"/>
      <c r="BC1046814"/>
    </row>
    <row r="1046815" spans="1:55" s="27" customFormat="1" x14ac:dyDescent="0.25">
      <c r="A1046815"/>
      <c r="B1046815"/>
      <c r="C1046815"/>
      <c r="D1046815"/>
      <c r="E1046815"/>
      <c r="F1046815"/>
      <c r="G1046815"/>
      <c r="H1046815" s="10"/>
      <c r="I1046815"/>
      <c r="J1046815" s="46"/>
      <c r="K1046815"/>
      <c r="L1046815"/>
      <c r="M1046815" s="13"/>
      <c r="N1046815" s="13"/>
      <c r="O1046815" s="13"/>
      <c r="P1046815" s="13"/>
      <c r="Q1046815" s="56"/>
      <c r="R1046815" s="56"/>
      <c r="S1046815" s="56"/>
      <c r="AR1046815" s="8"/>
      <c r="AT1046815"/>
      <c r="AU1046815"/>
      <c r="AV1046815"/>
      <c r="AW1046815"/>
      <c r="AX1046815"/>
      <c r="AY1046815"/>
      <c r="AZ1046815"/>
      <c r="BA1046815"/>
      <c r="BB1046815"/>
      <c r="BC1046815"/>
    </row>
    <row r="1046816" spans="1:55" s="27" customFormat="1" x14ac:dyDescent="0.25">
      <c r="A1046816"/>
      <c r="B1046816"/>
      <c r="C1046816"/>
      <c r="D1046816"/>
      <c r="E1046816"/>
      <c r="F1046816"/>
      <c r="G1046816"/>
      <c r="H1046816" s="10"/>
      <c r="I1046816"/>
      <c r="J1046816" s="46"/>
      <c r="K1046816"/>
      <c r="L1046816"/>
      <c r="M1046816" s="13"/>
      <c r="N1046816" s="13"/>
      <c r="O1046816" s="13"/>
      <c r="P1046816" s="13"/>
      <c r="Q1046816" s="56"/>
      <c r="R1046816" s="56"/>
      <c r="S1046816" s="56"/>
      <c r="AR1046816" s="8"/>
      <c r="AT1046816"/>
      <c r="AU1046816"/>
      <c r="AV1046816"/>
      <c r="AW1046816"/>
      <c r="AX1046816"/>
      <c r="AY1046816"/>
      <c r="AZ1046816"/>
      <c r="BA1046816"/>
      <c r="BB1046816"/>
      <c r="BC1046816"/>
    </row>
    <row r="1046817" spans="1:55" s="27" customFormat="1" x14ac:dyDescent="0.25">
      <c r="A1046817"/>
      <c r="B1046817"/>
      <c r="C1046817"/>
      <c r="D1046817"/>
      <c r="E1046817"/>
      <c r="F1046817"/>
      <c r="G1046817"/>
      <c r="H1046817" s="10"/>
      <c r="I1046817"/>
      <c r="J1046817" s="46"/>
      <c r="K1046817"/>
      <c r="L1046817"/>
      <c r="M1046817" s="13"/>
      <c r="N1046817" s="13"/>
      <c r="O1046817" s="13"/>
      <c r="P1046817" s="13"/>
      <c r="Q1046817" s="56"/>
      <c r="R1046817" s="56"/>
      <c r="S1046817" s="56"/>
      <c r="AR1046817" s="8"/>
      <c r="AT1046817"/>
      <c r="AU1046817"/>
      <c r="AV1046817"/>
      <c r="AW1046817"/>
      <c r="AX1046817"/>
      <c r="AY1046817"/>
      <c r="AZ1046817"/>
      <c r="BA1046817"/>
      <c r="BB1046817"/>
      <c r="BC1046817"/>
    </row>
    <row r="1046818" spans="1:55" s="27" customFormat="1" x14ac:dyDescent="0.25">
      <c r="A1046818"/>
      <c r="B1046818"/>
      <c r="C1046818"/>
      <c r="D1046818"/>
      <c r="E1046818"/>
      <c r="F1046818"/>
      <c r="G1046818"/>
      <c r="H1046818" s="10"/>
      <c r="I1046818"/>
      <c r="J1046818" s="46"/>
      <c r="K1046818"/>
      <c r="L1046818"/>
      <c r="M1046818" s="13"/>
      <c r="N1046818" s="13"/>
      <c r="O1046818" s="13"/>
      <c r="P1046818" s="13"/>
      <c r="Q1046818" s="56"/>
      <c r="R1046818" s="56"/>
      <c r="S1046818" s="56"/>
      <c r="AR1046818" s="8"/>
      <c r="AT1046818"/>
      <c r="AU1046818"/>
      <c r="AV1046818"/>
      <c r="AW1046818"/>
      <c r="AX1046818"/>
      <c r="AY1046818"/>
      <c r="AZ1046818"/>
      <c r="BA1046818"/>
      <c r="BB1046818"/>
      <c r="BC1046818"/>
    </row>
    <row r="1046819" spans="1:55" s="27" customFormat="1" x14ac:dyDescent="0.25">
      <c r="A1046819"/>
      <c r="B1046819"/>
      <c r="C1046819"/>
      <c r="D1046819"/>
      <c r="E1046819"/>
      <c r="F1046819"/>
      <c r="G1046819"/>
      <c r="H1046819" s="10"/>
      <c r="I1046819"/>
      <c r="J1046819" s="46"/>
      <c r="K1046819"/>
      <c r="L1046819"/>
      <c r="M1046819" s="13"/>
      <c r="N1046819" s="13"/>
      <c r="O1046819" s="13"/>
      <c r="P1046819" s="13"/>
      <c r="Q1046819" s="56"/>
      <c r="R1046819" s="56"/>
      <c r="S1046819" s="56"/>
      <c r="AR1046819" s="8"/>
      <c r="AT1046819"/>
      <c r="AU1046819"/>
      <c r="AV1046819"/>
      <c r="AW1046819"/>
      <c r="AX1046819"/>
      <c r="AY1046819"/>
      <c r="AZ1046819"/>
      <c r="BA1046819"/>
      <c r="BB1046819"/>
      <c r="BC1046819"/>
    </row>
    <row r="1046820" spans="1:55" s="27" customFormat="1" x14ac:dyDescent="0.25">
      <c r="A1046820"/>
      <c r="B1046820"/>
      <c r="C1046820"/>
      <c r="D1046820"/>
      <c r="E1046820"/>
      <c r="F1046820"/>
      <c r="G1046820"/>
      <c r="H1046820" s="10"/>
      <c r="I1046820"/>
      <c r="J1046820" s="46"/>
      <c r="K1046820"/>
      <c r="L1046820"/>
      <c r="M1046820" s="13"/>
      <c r="N1046820" s="13"/>
      <c r="O1046820" s="13"/>
      <c r="P1046820" s="13"/>
      <c r="Q1046820" s="56"/>
      <c r="R1046820" s="56"/>
      <c r="S1046820" s="56"/>
      <c r="AR1046820" s="8"/>
      <c r="AT1046820"/>
      <c r="AU1046820"/>
      <c r="AV1046820"/>
      <c r="AW1046820"/>
      <c r="AX1046820"/>
      <c r="AY1046820"/>
      <c r="AZ1046820"/>
      <c r="BA1046820"/>
      <c r="BB1046820"/>
      <c r="BC1046820"/>
    </row>
    <row r="1046821" spans="1:55" s="27" customFormat="1" x14ac:dyDescent="0.25">
      <c r="A1046821"/>
      <c r="B1046821"/>
      <c r="C1046821"/>
      <c r="D1046821"/>
      <c r="E1046821"/>
      <c r="F1046821"/>
      <c r="G1046821"/>
      <c r="H1046821" s="10"/>
      <c r="I1046821"/>
      <c r="J1046821" s="46"/>
      <c r="K1046821"/>
      <c r="L1046821"/>
      <c r="M1046821" s="13"/>
      <c r="N1046821" s="13"/>
      <c r="O1046821" s="13"/>
      <c r="P1046821" s="13"/>
      <c r="Q1046821" s="56"/>
      <c r="R1046821" s="56"/>
      <c r="S1046821" s="56"/>
      <c r="AR1046821" s="8"/>
      <c r="AT1046821"/>
      <c r="AU1046821"/>
      <c r="AV1046821"/>
      <c r="AW1046821"/>
      <c r="AX1046821"/>
      <c r="AY1046821"/>
      <c r="AZ1046821"/>
      <c r="BA1046821"/>
      <c r="BB1046821"/>
      <c r="BC1046821"/>
    </row>
    <row r="1046822" spans="1:55" s="27" customFormat="1" x14ac:dyDescent="0.25">
      <c r="A1046822"/>
      <c r="B1046822"/>
      <c r="C1046822"/>
      <c r="D1046822"/>
      <c r="E1046822"/>
      <c r="F1046822"/>
      <c r="G1046822"/>
      <c r="H1046822" s="10"/>
      <c r="I1046822"/>
      <c r="J1046822" s="46"/>
      <c r="K1046822"/>
      <c r="L1046822"/>
      <c r="M1046822" s="13"/>
      <c r="N1046822" s="13"/>
      <c r="O1046822" s="13"/>
      <c r="P1046822" s="13"/>
      <c r="Q1046822" s="56"/>
      <c r="R1046822" s="56"/>
      <c r="S1046822" s="56"/>
      <c r="AR1046822" s="8"/>
      <c r="AT1046822"/>
      <c r="AU1046822"/>
      <c r="AV1046822"/>
      <c r="AW1046822"/>
      <c r="AX1046822"/>
      <c r="AY1046822"/>
      <c r="AZ1046822"/>
      <c r="BA1046822"/>
      <c r="BB1046822"/>
      <c r="BC1046822"/>
    </row>
    <row r="1046823" spans="1:55" s="27" customFormat="1" x14ac:dyDescent="0.25">
      <c r="A1046823"/>
      <c r="B1046823"/>
      <c r="C1046823"/>
      <c r="D1046823"/>
      <c r="E1046823"/>
      <c r="F1046823"/>
      <c r="G1046823"/>
      <c r="H1046823" s="10"/>
      <c r="I1046823"/>
      <c r="J1046823" s="46"/>
      <c r="K1046823"/>
      <c r="L1046823"/>
      <c r="M1046823" s="13"/>
      <c r="N1046823" s="13"/>
      <c r="O1046823" s="13"/>
      <c r="P1046823" s="13"/>
      <c r="Q1046823" s="56"/>
      <c r="R1046823" s="56"/>
      <c r="S1046823" s="56"/>
      <c r="AR1046823" s="8"/>
      <c r="AT1046823"/>
      <c r="AU1046823"/>
      <c r="AV1046823"/>
      <c r="AW1046823"/>
      <c r="AX1046823"/>
      <c r="AY1046823"/>
      <c r="AZ1046823"/>
      <c r="BA1046823"/>
      <c r="BB1046823"/>
      <c r="BC1046823"/>
    </row>
    <row r="1046824" spans="1:55" s="27" customFormat="1" x14ac:dyDescent="0.25">
      <c r="A1046824"/>
      <c r="B1046824"/>
      <c r="C1046824"/>
      <c r="D1046824"/>
      <c r="E1046824"/>
      <c r="F1046824"/>
      <c r="G1046824"/>
      <c r="H1046824" s="10"/>
      <c r="I1046824"/>
      <c r="J1046824" s="46"/>
      <c r="K1046824"/>
      <c r="L1046824"/>
      <c r="M1046824" s="13"/>
      <c r="N1046824" s="13"/>
      <c r="O1046824" s="13"/>
      <c r="P1046824" s="13"/>
      <c r="Q1046824" s="56"/>
      <c r="R1046824" s="56"/>
      <c r="S1046824" s="56"/>
      <c r="AR1046824" s="8"/>
      <c r="AT1046824"/>
      <c r="AU1046824"/>
      <c r="AV1046824"/>
      <c r="AW1046824"/>
      <c r="AX1046824"/>
      <c r="AY1046824"/>
      <c r="AZ1046824"/>
      <c r="BA1046824"/>
      <c r="BB1046824"/>
      <c r="BC1046824"/>
    </row>
    <row r="1046825" spans="1:55" s="27" customFormat="1" x14ac:dyDescent="0.25">
      <c r="A1046825"/>
      <c r="B1046825"/>
      <c r="C1046825"/>
      <c r="D1046825"/>
      <c r="E1046825"/>
      <c r="F1046825"/>
      <c r="G1046825"/>
      <c r="H1046825" s="10"/>
      <c r="I1046825"/>
      <c r="J1046825" s="46"/>
      <c r="K1046825"/>
      <c r="L1046825"/>
      <c r="M1046825" s="13"/>
      <c r="N1046825" s="13"/>
      <c r="O1046825" s="13"/>
      <c r="P1046825" s="13"/>
      <c r="Q1046825" s="56"/>
      <c r="R1046825" s="56"/>
      <c r="S1046825" s="56"/>
      <c r="AR1046825" s="8"/>
      <c r="AT1046825"/>
      <c r="AU1046825"/>
      <c r="AV1046825"/>
      <c r="AW1046825"/>
      <c r="AX1046825"/>
      <c r="AY1046825"/>
      <c r="AZ1046825"/>
      <c r="BA1046825"/>
      <c r="BB1046825"/>
      <c r="BC1046825"/>
    </row>
    <row r="1046826" spans="1:55" s="27" customFormat="1" x14ac:dyDescent="0.25">
      <c r="A1046826"/>
      <c r="B1046826"/>
      <c r="C1046826"/>
      <c r="D1046826"/>
      <c r="E1046826"/>
      <c r="F1046826"/>
      <c r="G1046826"/>
      <c r="H1046826" s="10"/>
      <c r="I1046826"/>
      <c r="J1046826" s="46"/>
      <c r="K1046826"/>
      <c r="L1046826"/>
      <c r="M1046826" s="13"/>
      <c r="N1046826" s="13"/>
      <c r="O1046826" s="13"/>
      <c r="P1046826" s="13"/>
      <c r="Q1046826" s="56"/>
      <c r="R1046826" s="56"/>
      <c r="S1046826" s="56"/>
      <c r="AR1046826" s="8"/>
      <c r="AT1046826"/>
      <c r="AU1046826"/>
      <c r="AV1046826"/>
      <c r="AW1046826"/>
      <c r="AX1046826"/>
      <c r="AY1046826"/>
      <c r="AZ1046826"/>
      <c r="BA1046826"/>
      <c r="BB1046826"/>
      <c r="BC1046826"/>
    </row>
    <row r="1046827" spans="1:55" s="27" customFormat="1" x14ac:dyDescent="0.25">
      <c r="A1046827"/>
      <c r="B1046827"/>
      <c r="C1046827"/>
      <c r="D1046827"/>
      <c r="E1046827"/>
      <c r="F1046827"/>
      <c r="G1046827"/>
      <c r="H1046827" s="10"/>
      <c r="I1046827"/>
      <c r="J1046827" s="46"/>
      <c r="K1046827"/>
      <c r="L1046827"/>
      <c r="M1046827" s="13"/>
      <c r="N1046827" s="13"/>
      <c r="O1046827" s="13"/>
      <c r="P1046827" s="13"/>
      <c r="Q1046827" s="56"/>
      <c r="R1046827" s="56"/>
      <c r="S1046827" s="56"/>
      <c r="AR1046827" s="8"/>
      <c r="AT1046827"/>
      <c r="AU1046827"/>
      <c r="AV1046827"/>
      <c r="AW1046827"/>
      <c r="AX1046827"/>
      <c r="AY1046827"/>
      <c r="AZ1046827"/>
      <c r="BA1046827"/>
      <c r="BB1046827"/>
      <c r="BC1046827"/>
    </row>
    <row r="1046828" spans="1:55" s="27" customFormat="1" x14ac:dyDescent="0.25">
      <c r="A1046828"/>
      <c r="B1046828"/>
      <c r="C1046828"/>
      <c r="D1046828"/>
      <c r="E1046828"/>
      <c r="F1046828"/>
      <c r="G1046828"/>
      <c r="H1046828" s="10"/>
      <c r="I1046828"/>
      <c r="J1046828" s="46"/>
      <c r="K1046828"/>
      <c r="L1046828"/>
      <c r="M1046828" s="13"/>
      <c r="N1046828" s="13"/>
      <c r="O1046828" s="13"/>
      <c r="P1046828" s="13"/>
      <c r="Q1046828" s="56"/>
      <c r="R1046828" s="56"/>
      <c r="S1046828" s="56"/>
      <c r="AR1046828" s="8"/>
      <c r="AT1046828"/>
      <c r="AU1046828"/>
      <c r="AV1046828"/>
      <c r="AW1046828"/>
      <c r="AX1046828"/>
      <c r="AY1046828"/>
      <c r="AZ1046828"/>
      <c r="BA1046828"/>
      <c r="BB1046828"/>
      <c r="BC1046828"/>
    </row>
    <row r="1046829" spans="1:55" s="27" customFormat="1" x14ac:dyDescent="0.25">
      <c r="A1046829"/>
      <c r="B1046829"/>
      <c r="C1046829"/>
      <c r="D1046829"/>
      <c r="E1046829"/>
      <c r="F1046829"/>
      <c r="G1046829"/>
      <c r="H1046829" s="10"/>
      <c r="I1046829"/>
      <c r="J1046829" s="46"/>
      <c r="K1046829"/>
      <c r="L1046829"/>
      <c r="M1046829" s="13"/>
      <c r="N1046829" s="13"/>
      <c r="O1046829" s="13"/>
      <c r="P1046829" s="13"/>
      <c r="Q1046829" s="56"/>
      <c r="R1046829" s="56"/>
      <c r="S1046829" s="56"/>
      <c r="AR1046829" s="8"/>
      <c r="AT1046829"/>
      <c r="AU1046829"/>
      <c r="AV1046829"/>
      <c r="AW1046829"/>
      <c r="AX1046829"/>
      <c r="AY1046829"/>
      <c r="AZ1046829"/>
      <c r="BA1046829"/>
      <c r="BB1046829"/>
      <c r="BC1046829"/>
    </row>
    <row r="1046830" spans="1:55" s="27" customFormat="1" x14ac:dyDescent="0.25">
      <c r="A1046830"/>
      <c r="B1046830"/>
      <c r="C1046830"/>
      <c r="D1046830"/>
      <c r="E1046830"/>
      <c r="F1046830"/>
      <c r="G1046830"/>
      <c r="H1046830" s="10"/>
      <c r="I1046830"/>
      <c r="J1046830" s="46"/>
      <c r="K1046830"/>
      <c r="L1046830"/>
      <c r="M1046830" s="13"/>
      <c r="N1046830" s="13"/>
      <c r="O1046830" s="13"/>
      <c r="P1046830" s="13"/>
      <c r="Q1046830" s="56"/>
      <c r="R1046830" s="56"/>
      <c r="S1046830" s="56"/>
      <c r="AR1046830" s="8"/>
      <c r="AT1046830"/>
      <c r="AU1046830"/>
      <c r="AV1046830"/>
      <c r="AW1046830"/>
      <c r="AX1046830"/>
      <c r="AY1046830"/>
      <c r="AZ1046830"/>
      <c r="BA1046830"/>
      <c r="BB1046830"/>
      <c r="BC1046830"/>
    </row>
    <row r="1046831" spans="1:55" s="27" customFormat="1" x14ac:dyDescent="0.25">
      <c r="A1046831"/>
      <c r="B1046831"/>
      <c r="C1046831"/>
      <c r="D1046831"/>
      <c r="E1046831"/>
      <c r="F1046831"/>
      <c r="G1046831"/>
      <c r="H1046831" s="10"/>
      <c r="I1046831"/>
      <c r="J1046831" s="46"/>
      <c r="K1046831"/>
      <c r="L1046831"/>
      <c r="M1046831" s="13"/>
      <c r="N1046831" s="13"/>
      <c r="O1046831" s="13"/>
      <c r="P1046831" s="13"/>
      <c r="Q1046831" s="56"/>
      <c r="R1046831" s="56"/>
      <c r="S1046831" s="56"/>
      <c r="AR1046831" s="8"/>
      <c r="AT1046831"/>
      <c r="AU1046831"/>
      <c r="AV1046831"/>
      <c r="AW1046831"/>
      <c r="AX1046831"/>
      <c r="AY1046831"/>
      <c r="AZ1046831"/>
      <c r="BA1046831"/>
      <c r="BB1046831"/>
      <c r="BC1046831"/>
    </row>
    <row r="1046832" spans="1:55" s="27" customFormat="1" x14ac:dyDescent="0.25">
      <c r="A1046832"/>
      <c r="B1046832"/>
      <c r="C1046832"/>
      <c r="D1046832"/>
      <c r="E1046832"/>
      <c r="F1046832"/>
      <c r="G1046832"/>
      <c r="H1046832" s="10"/>
      <c r="I1046832"/>
      <c r="J1046832" s="46"/>
      <c r="K1046832"/>
      <c r="L1046832"/>
      <c r="M1046832" s="13"/>
      <c r="N1046832" s="13"/>
      <c r="O1046832" s="13"/>
      <c r="P1046832" s="13"/>
      <c r="Q1046832" s="56"/>
      <c r="R1046832" s="56"/>
      <c r="S1046832" s="56"/>
      <c r="AR1046832" s="8"/>
      <c r="AT1046832"/>
      <c r="AU1046832"/>
      <c r="AV1046832"/>
      <c r="AW1046832"/>
      <c r="AX1046832"/>
      <c r="AY1046832"/>
      <c r="AZ1046832"/>
      <c r="BA1046832"/>
      <c r="BB1046832"/>
      <c r="BC1046832"/>
    </row>
    <row r="1046833" spans="1:55" s="27" customFormat="1" x14ac:dyDescent="0.25">
      <c r="A1046833"/>
      <c r="B1046833"/>
      <c r="C1046833"/>
      <c r="D1046833"/>
      <c r="E1046833"/>
      <c r="F1046833"/>
      <c r="G1046833"/>
      <c r="H1046833" s="10"/>
      <c r="I1046833"/>
      <c r="J1046833" s="46"/>
      <c r="K1046833"/>
      <c r="L1046833"/>
      <c r="M1046833" s="13"/>
      <c r="N1046833" s="13"/>
      <c r="O1046833" s="13"/>
      <c r="P1046833" s="13"/>
      <c r="Q1046833" s="56"/>
      <c r="R1046833" s="56"/>
      <c r="S1046833" s="56"/>
      <c r="AR1046833" s="8"/>
      <c r="AT1046833"/>
      <c r="AU1046833"/>
      <c r="AV1046833"/>
      <c r="AW1046833"/>
      <c r="AX1046833"/>
      <c r="AY1046833"/>
      <c r="AZ1046833"/>
      <c r="BA1046833"/>
      <c r="BB1046833"/>
      <c r="BC1046833"/>
    </row>
    <row r="1046834" spans="1:55" s="27" customFormat="1" x14ac:dyDescent="0.25">
      <c r="A1046834"/>
      <c r="B1046834"/>
      <c r="C1046834"/>
      <c r="D1046834"/>
      <c r="E1046834"/>
      <c r="F1046834"/>
      <c r="G1046834"/>
      <c r="H1046834" s="10"/>
      <c r="I1046834"/>
      <c r="J1046834" s="46"/>
      <c r="K1046834"/>
      <c r="L1046834"/>
      <c r="M1046834" s="13"/>
      <c r="N1046834" s="13"/>
      <c r="O1046834" s="13"/>
      <c r="P1046834" s="13"/>
      <c r="Q1046834" s="56"/>
      <c r="R1046834" s="56"/>
      <c r="S1046834" s="56"/>
      <c r="AR1046834" s="8"/>
      <c r="AT1046834"/>
      <c r="AU1046834"/>
      <c r="AV1046834"/>
      <c r="AW1046834"/>
      <c r="AX1046834"/>
      <c r="AY1046834"/>
      <c r="AZ1046834"/>
      <c r="BA1046834"/>
      <c r="BB1046834"/>
      <c r="BC1046834"/>
    </row>
    <row r="1046835" spans="1:55" s="27" customFormat="1" x14ac:dyDescent="0.25">
      <c r="A1046835"/>
      <c r="B1046835"/>
      <c r="C1046835"/>
      <c r="D1046835"/>
      <c r="E1046835"/>
      <c r="F1046835"/>
      <c r="G1046835"/>
      <c r="H1046835" s="10"/>
      <c r="I1046835"/>
      <c r="J1046835" s="46"/>
      <c r="K1046835"/>
      <c r="L1046835"/>
      <c r="M1046835" s="13"/>
      <c r="N1046835" s="13"/>
      <c r="O1046835" s="13"/>
      <c r="P1046835" s="13"/>
      <c r="Q1046835" s="56"/>
      <c r="R1046835" s="56"/>
      <c r="S1046835" s="56"/>
      <c r="AR1046835" s="8"/>
      <c r="AT1046835"/>
      <c r="AU1046835"/>
      <c r="AV1046835"/>
      <c r="AW1046835"/>
      <c r="AX1046835"/>
      <c r="AY1046835"/>
      <c r="AZ1046835"/>
      <c r="BA1046835"/>
      <c r="BB1046835"/>
      <c r="BC1046835"/>
    </row>
    <row r="1046836" spans="1:55" s="27" customFormat="1" x14ac:dyDescent="0.25">
      <c r="A1046836"/>
      <c r="B1046836"/>
      <c r="C1046836"/>
      <c r="D1046836"/>
      <c r="E1046836"/>
      <c r="F1046836"/>
      <c r="G1046836"/>
      <c r="H1046836" s="10"/>
      <c r="I1046836"/>
      <c r="J1046836" s="46"/>
      <c r="K1046836"/>
      <c r="L1046836"/>
      <c r="M1046836" s="13"/>
      <c r="N1046836" s="13"/>
      <c r="O1046836" s="13"/>
      <c r="P1046836" s="13"/>
      <c r="Q1046836" s="56"/>
      <c r="R1046836" s="56"/>
      <c r="S1046836" s="56"/>
      <c r="AR1046836" s="8"/>
      <c r="AT1046836"/>
      <c r="AU1046836"/>
      <c r="AV1046836"/>
      <c r="AW1046836"/>
      <c r="AX1046836"/>
      <c r="AY1046836"/>
      <c r="AZ1046836"/>
      <c r="BA1046836"/>
      <c r="BB1046836"/>
      <c r="BC1046836"/>
    </row>
    <row r="1046837" spans="1:55" s="27" customFormat="1" x14ac:dyDescent="0.25">
      <c r="A1046837"/>
      <c r="B1046837"/>
      <c r="C1046837"/>
      <c r="D1046837"/>
      <c r="E1046837"/>
      <c r="F1046837"/>
      <c r="G1046837"/>
      <c r="H1046837" s="10"/>
      <c r="I1046837"/>
      <c r="J1046837" s="46"/>
      <c r="K1046837"/>
      <c r="L1046837"/>
      <c r="M1046837" s="13"/>
      <c r="N1046837" s="13"/>
      <c r="O1046837" s="13"/>
      <c r="P1046837" s="13"/>
      <c r="Q1046837" s="56"/>
      <c r="R1046837" s="56"/>
      <c r="S1046837" s="56"/>
      <c r="AR1046837" s="8"/>
      <c r="AT1046837"/>
      <c r="AU1046837"/>
      <c r="AV1046837"/>
      <c r="AW1046837"/>
      <c r="AX1046837"/>
      <c r="AY1046837"/>
      <c r="AZ1046837"/>
      <c r="BA1046837"/>
      <c r="BB1046837"/>
      <c r="BC1046837"/>
    </row>
    <row r="1046838" spans="1:55" s="27" customFormat="1" x14ac:dyDescent="0.25">
      <c r="A1046838"/>
      <c r="B1046838"/>
      <c r="C1046838"/>
      <c r="D1046838"/>
      <c r="E1046838"/>
      <c r="F1046838"/>
      <c r="G1046838"/>
      <c r="H1046838" s="10"/>
      <c r="I1046838"/>
      <c r="J1046838" s="46"/>
      <c r="K1046838"/>
      <c r="L1046838"/>
      <c r="M1046838" s="13"/>
      <c r="N1046838" s="13"/>
      <c r="O1046838" s="13"/>
      <c r="P1046838" s="13"/>
      <c r="Q1046838" s="56"/>
      <c r="R1046838" s="56"/>
      <c r="S1046838" s="56"/>
      <c r="AR1046838" s="8"/>
      <c r="AT1046838"/>
      <c r="AU1046838"/>
      <c r="AV1046838"/>
      <c r="AW1046838"/>
      <c r="AX1046838"/>
      <c r="AY1046838"/>
      <c r="AZ1046838"/>
      <c r="BA1046838"/>
      <c r="BB1046838"/>
      <c r="BC1046838"/>
    </row>
    <row r="1046839" spans="1:55" s="27" customFormat="1" x14ac:dyDescent="0.25">
      <c r="A1046839"/>
      <c r="B1046839"/>
      <c r="C1046839"/>
      <c r="D1046839"/>
      <c r="E1046839"/>
      <c r="F1046839"/>
      <c r="G1046839"/>
      <c r="H1046839" s="10"/>
      <c r="I1046839"/>
      <c r="J1046839" s="46"/>
      <c r="K1046839"/>
      <c r="L1046839"/>
      <c r="M1046839" s="13"/>
      <c r="N1046839" s="13"/>
      <c r="O1046839" s="13"/>
      <c r="P1046839" s="13"/>
      <c r="Q1046839" s="56"/>
      <c r="R1046839" s="56"/>
      <c r="S1046839" s="56"/>
      <c r="AR1046839" s="8"/>
      <c r="AT1046839"/>
      <c r="AU1046839"/>
      <c r="AV1046839"/>
      <c r="AW1046839"/>
      <c r="AX1046839"/>
      <c r="AY1046839"/>
      <c r="AZ1046839"/>
      <c r="BA1046839"/>
      <c r="BB1046839"/>
      <c r="BC1046839"/>
    </row>
    <row r="1046840" spans="1:55" s="27" customFormat="1" x14ac:dyDescent="0.25">
      <c r="A1046840"/>
      <c r="B1046840"/>
      <c r="C1046840"/>
      <c r="D1046840"/>
      <c r="E1046840"/>
      <c r="F1046840"/>
      <c r="G1046840"/>
      <c r="H1046840" s="10"/>
      <c r="I1046840"/>
      <c r="J1046840" s="46"/>
      <c r="K1046840"/>
      <c r="L1046840"/>
      <c r="M1046840" s="13"/>
      <c r="N1046840" s="13"/>
      <c r="O1046840" s="13"/>
      <c r="P1046840" s="13"/>
      <c r="Q1046840" s="56"/>
      <c r="R1046840" s="56"/>
      <c r="S1046840" s="56"/>
      <c r="AR1046840" s="8"/>
      <c r="AT1046840"/>
      <c r="AU1046840"/>
      <c r="AV1046840"/>
      <c r="AW1046840"/>
      <c r="AX1046840"/>
      <c r="AY1046840"/>
      <c r="AZ1046840"/>
      <c r="BA1046840"/>
      <c r="BB1046840"/>
      <c r="BC1046840"/>
    </row>
    <row r="1046841" spans="1:55" s="27" customFormat="1" x14ac:dyDescent="0.25">
      <c r="A1046841"/>
      <c r="B1046841"/>
      <c r="C1046841"/>
      <c r="D1046841"/>
      <c r="E1046841"/>
      <c r="F1046841"/>
      <c r="G1046841"/>
      <c r="H1046841" s="10"/>
      <c r="I1046841"/>
      <c r="J1046841" s="46"/>
      <c r="K1046841"/>
      <c r="L1046841"/>
      <c r="M1046841" s="13"/>
      <c r="N1046841" s="13"/>
      <c r="O1046841" s="13"/>
      <c r="P1046841" s="13"/>
      <c r="Q1046841" s="56"/>
      <c r="R1046841" s="56"/>
      <c r="S1046841" s="56"/>
      <c r="AR1046841" s="8"/>
      <c r="AT1046841"/>
      <c r="AU1046841"/>
      <c r="AV1046841"/>
      <c r="AW1046841"/>
      <c r="AX1046841"/>
      <c r="AY1046841"/>
      <c r="AZ1046841"/>
      <c r="BA1046841"/>
      <c r="BB1046841"/>
      <c r="BC1046841"/>
    </row>
    <row r="1046842" spans="1:55" s="27" customFormat="1" x14ac:dyDescent="0.25">
      <c r="A1046842"/>
      <c r="B1046842"/>
      <c r="C1046842"/>
      <c r="D1046842"/>
      <c r="E1046842"/>
      <c r="F1046842"/>
      <c r="G1046842"/>
      <c r="H1046842" s="10"/>
      <c r="I1046842"/>
      <c r="J1046842" s="46"/>
      <c r="K1046842"/>
      <c r="L1046842"/>
      <c r="M1046842" s="13"/>
      <c r="N1046842" s="13"/>
      <c r="O1046842" s="13"/>
      <c r="P1046842" s="13"/>
      <c r="Q1046842" s="56"/>
      <c r="R1046842" s="56"/>
      <c r="S1046842" s="56"/>
      <c r="AR1046842" s="8"/>
      <c r="AT1046842"/>
      <c r="AU1046842"/>
      <c r="AV1046842"/>
      <c r="AW1046842"/>
      <c r="AX1046842"/>
      <c r="AY1046842"/>
      <c r="AZ1046842"/>
      <c r="BA1046842"/>
      <c r="BB1046842"/>
      <c r="BC1046842"/>
    </row>
    <row r="1046843" spans="1:55" s="27" customFormat="1" x14ac:dyDescent="0.25">
      <c r="A1046843"/>
      <c r="B1046843"/>
      <c r="C1046843"/>
      <c r="D1046843"/>
      <c r="E1046843"/>
      <c r="F1046843"/>
      <c r="G1046843"/>
      <c r="H1046843" s="10"/>
      <c r="I1046843"/>
      <c r="J1046843" s="46"/>
      <c r="K1046843"/>
      <c r="L1046843"/>
      <c r="M1046843" s="13"/>
      <c r="N1046843" s="13"/>
      <c r="O1046843" s="13"/>
      <c r="P1046843" s="13"/>
      <c r="Q1046843" s="56"/>
      <c r="R1046843" s="56"/>
      <c r="S1046843" s="56"/>
      <c r="AR1046843" s="8"/>
      <c r="AT1046843"/>
      <c r="AU1046843"/>
      <c r="AV1046843"/>
      <c r="AW1046843"/>
      <c r="AX1046843"/>
      <c r="AY1046843"/>
      <c r="AZ1046843"/>
      <c r="BA1046843"/>
      <c r="BB1046843"/>
      <c r="BC1046843"/>
    </row>
    <row r="1046844" spans="1:55" s="27" customFormat="1" x14ac:dyDescent="0.25">
      <c r="A1046844"/>
      <c r="B1046844"/>
      <c r="C1046844"/>
      <c r="D1046844"/>
      <c r="E1046844"/>
      <c r="F1046844"/>
      <c r="G1046844"/>
      <c r="H1046844" s="10"/>
      <c r="I1046844"/>
      <c r="J1046844" s="46"/>
      <c r="K1046844"/>
      <c r="L1046844"/>
      <c r="M1046844" s="13"/>
      <c r="N1046844" s="13"/>
      <c r="O1046844" s="13"/>
      <c r="P1046844" s="13"/>
      <c r="Q1046844" s="56"/>
      <c r="R1046844" s="56"/>
      <c r="S1046844" s="56"/>
      <c r="AR1046844" s="8"/>
      <c r="AT1046844"/>
      <c r="AU1046844"/>
      <c r="AV1046844"/>
      <c r="AW1046844"/>
      <c r="AX1046844"/>
      <c r="AY1046844"/>
      <c r="AZ1046844"/>
      <c r="BA1046844"/>
      <c r="BB1046844"/>
      <c r="BC1046844"/>
    </row>
    <row r="1046845" spans="1:55" s="27" customFormat="1" x14ac:dyDescent="0.25">
      <c r="A1046845"/>
      <c r="B1046845"/>
      <c r="C1046845"/>
      <c r="D1046845"/>
      <c r="E1046845"/>
      <c r="F1046845"/>
      <c r="G1046845"/>
      <c r="H1046845" s="10"/>
      <c r="I1046845"/>
      <c r="J1046845" s="46"/>
      <c r="K1046845"/>
      <c r="L1046845"/>
      <c r="M1046845" s="13"/>
      <c r="N1046845" s="13"/>
      <c r="O1046845" s="13"/>
      <c r="P1046845" s="13"/>
      <c r="Q1046845" s="56"/>
      <c r="R1046845" s="56"/>
      <c r="S1046845" s="56"/>
      <c r="AR1046845" s="8"/>
      <c r="AT1046845"/>
      <c r="AU1046845"/>
      <c r="AV1046845"/>
      <c r="AW1046845"/>
      <c r="AX1046845"/>
      <c r="AY1046845"/>
      <c r="AZ1046845"/>
      <c r="BA1046845"/>
      <c r="BB1046845"/>
      <c r="BC1046845"/>
    </row>
    <row r="1046846" spans="1:55" s="27" customFormat="1" x14ac:dyDescent="0.25">
      <c r="A1046846"/>
      <c r="B1046846"/>
      <c r="C1046846"/>
      <c r="D1046846"/>
      <c r="E1046846"/>
      <c r="F1046846"/>
      <c r="G1046846"/>
      <c r="H1046846" s="10"/>
      <c r="I1046846"/>
      <c r="J1046846" s="46"/>
      <c r="K1046846"/>
      <c r="L1046846"/>
      <c r="M1046846" s="13"/>
      <c r="N1046846" s="13"/>
      <c r="O1046846" s="13"/>
      <c r="P1046846" s="13"/>
      <c r="Q1046846" s="56"/>
      <c r="R1046846" s="56"/>
      <c r="S1046846" s="56"/>
      <c r="AR1046846" s="8"/>
      <c r="AT1046846"/>
      <c r="AU1046846"/>
      <c r="AV1046846"/>
      <c r="AW1046846"/>
      <c r="AX1046846"/>
      <c r="AY1046846"/>
      <c r="AZ1046846"/>
      <c r="BA1046846"/>
      <c r="BB1046846"/>
      <c r="BC1046846"/>
    </row>
    <row r="1046847" spans="1:55" s="27" customFormat="1" x14ac:dyDescent="0.25">
      <c r="A1046847"/>
      <c r="B1046847"/>
      <c r="C1046847"/>
      <c r="D1046847"/>
      <c r="E1046847"/>
      <c r="F1046847"/>
      <c r="G1046847"/>
      <c r="H1046847" s="10"/>
      <c r="I1046847"/>
      <c r="J1046847" s="46"/>
      <c r="K1046847"/>
      <c r="L1046847"/>
      <c r="M1046847" s="13"/>
      <c r="N1046847" s="13"/>
      <c r="O1046847" s="13"/>
      <c r="P1046847" s="13"/>
      <c r="Q1046847" s="56"/>
      <c r="R1046847" s="56"/>
      <c r="S1046847" s="56"/>
      <c r="AR1046847" s="8"/>
      <c r="AT1046847"/>
      <c r="AU1046847"/>
      <c r="AV1046847"/>
      <c r="AW1046847"/>
      <c r="AX1046847"/>
      <c r="AY1046847"/>
      <c r="AZ1046847"/>
      <c r="BA1046847"/>
      <c r="BB1046847"/>
      <c r="BC1046847"/>
    </row>
    <row r="1046848" spans="1:55" s="27" customFormat="1" x14ac:dyDescent="0.25">
      <c r="A1046848"/>
      <c r="B1046848"/>
      <c r="C1046848"/>
      <c r="D1046848"/>
      <c r="E1046848"/>
      <c r="F1046848"/>
      <c r="G1046848"/>
      <c r="H1046848" s="10"/>
      <c r="I1046848"/>
      <c r="J1046848" s="46"/>
      <c r="K1046848"/>
      <c r="L1046848"/>
      <c r="M1046848" s="13"/>
      <c r="N1046848" s="13"/>
      <c r="O1046848" s="13"/>
      <c r="P1046848" s="13"/>
      <c r="Q1046848" s="56"/>
      <c r="R1046848" s="56"/>
      <c r="S1046848" s="56"/>
      <c r="AR1046848" s="8"/>
      <c r="AT1046848"/>
      <c r="AU1046848"/>
      <c r="AV1046848"/>
      <c r="AW1046848"/>
      <c r="AX1046848"/>
      <c r="AY1046848"/>
      <c r="AZ1046848"/>
      <c r="BA1046848"/>
      <c r="BB1046848"/>
      <c r="BC1046848"/>
    </row>
    <row r="1046849" spans="1:55" s="27" customFormat="1" x14ac:dyDescent="0.25">
      <c r="A1046849"/>
      <c r="B1046849"/>
      <c r="C1046849"/>
      <c r="D1046849"/>
      <c r="E1046849"/>
      <c r="F1046849"/>
      <c r="G1046849"/>
      <c r="H1046849" s="10"/>
      <c r="I1046849"/>
      <c r="J1046849" s="46"/>
      <c r="K1046849"/>
      <c r="L1046849"/>
      <c r="M1046849" s="13"/>
      <c r="N1046849" s="13"/>
      <c r="O1046849" s="13"/>
      <c r="P1046849" s="13"/>
      <c r="Q1046849" s="56"/>
      <c r="R1046849" s="56"/>
      <c r="S1046849" s="56"/>
      <c r="AR1046849" s="8"/>
      <c r="AT1046849"/>
      <c r="AU1046849"/>
      <c r="AV1046849"/>
      <c r="AW1046849"/>
      <c r="AX1046849"/>
      <c r="AY1046849"/>
      <c r="AZ1046849"/>
      <c r="BA1046849"/>
      <c r="BB1046849"/>
      <c r="BC1046849"/>
    </row>
    <row r="1046850" spans="1:55" s="27" customFormat="1" x14ac:dyDescent="0.25">
      <c r="A1046850"/>
      <c r="B1046850"/>
      <c r="C1046850"/>
      <c r="D1046850"/>
      <c r="E1046850"/>
      <c r="F1046850"/>
      <c r="G1046850"/>
      <c r="H1046850" s="10"/>
      <c r="I1046850"/>
      <c r="J1046850" s="46"/>
      <c r="K1046850"/>
      <c r="L1046850"/>
      <c r="M1046850" s="13"/>
      <c r="N1046850" s="13"/>
      <c r="O1046850" s="13"/>
      <c r="P1046850" s="13"/>
      <c r="Q1046850" s="56"/>
      <c r="R1046850" s="56"/>
      <c r="S1046850" s="56"/>
      <c r="AR1046850" s="8"/>
      <c r="AT1046850"/>
      <c r="AU1046850"/>
      <c r="AV1046850"/>
      <c r="AW1046850"/>
      <c r="AX1046850"/>
      <c r="AY1046850"/>
      <c r="AZ1046850"/>
      <c r="BA1046850"/>
      <c r="BB1046850"/>
      <c r="BC1046850"/>
    </row>
    <row r="1046851" spans="1:55" s="27" customFormat="1" x14ac:dyDescent="0.25">
      <c r="A1046851"/>
      <c r="B1046851"/>
      <c r="C1046851"/>
      <c r="D1046851"/>
      <c r="E1046851"/>
      <c r="F1046851"/>
      <c r="G1046851"/>
      <c r="H1046851" s="10"/>
      <c r="I1046851"/>
      <c r="J1046851" s="46"/>
      <c r="K1046851"/>
      <c r="L1046851"/>
      <c r="M1046851" s="13"/>
      <c r="N1046851" s="13"/>
      <c r="O1046851" s="13"/>
      <c r="P1046851" s="13"/>
      <c r="Q1046851" s="56"/>
      <c r="R1046851" s="56"/>
      <c r="S1046851" s="56"/>
      <c r="AR1046851" s="8"/>
      <c r="AT1046851"/>
      <c r="AU1046851"/>
      <c r="AV1046851"/>
      <c r="AW1046851"/>
      <c r="AX1046851"/>
      <c r="AY1046851"/>
      <c r="AZ1046851"/>
      <c r="BA1046851"/>
      <c r="BB1046851"/>
      <c r="BC1046851"/>
    </row>
    <row r="1046852" spans="1:55" s="27" customFormat="1" x14ac:dyDescent="0.25">
      <c r="A1046852"/>
      <c r="B1046852"/>
      <c r="C1046852"/>
      <c r="D1046852"/>
      <c r="E1046852"/>
      <c r="F1046852"/>
      <c r="G1046852"/>
      <c r="H1046852" s="10"/>
      <c r="I1046852"/>
      <c r="J1046852" s="46"/>
      <c r="K1046852"/>
      <c r="L1046852"/>
      <c r="M1046852" s="13"/>
      <c r="N1046852" s="13"/>
      <c r="O1046852" s="13"/>
      <c r="P1046852" s="13"/>
      <c r="Q1046852" s="56"/>
      <c r="R1046852" s="56"/>
      <c r="S1046852" s="56"/>
      <c r="AR1046852" s="8"/>
      <c r="AT1046852"/>
      <c r="AU1046852"/>
      <c r="AV1046852"/>
      <c r="AW1046852"/>
      <c r="AX1046852"/>
      <c r="AY1046852"/>
      <c r="AZ1046852"/>
      <c r="BA1046852"/>
      <c r="BB1046852"/>
      <c r="BC1046852"/>
    </row>
    <row r="1046853" spans="1:55" s="27" customFormat="1" x14ac:dyDescent="0.25">
      <c r="A1046853"/>
      <c r="B1046853"/>
      <c r="C1046853"/>
      <c r="D1046853"/>
      <c r="E1046853"/>
      <c r="F1046853"/>
      <c r="G1046853"/>
      <c r="H1046853" s="10"/>
      <c r="I1046853"/>
      <c r="J1046853" s="46"/>
      <c r="K1046853"/>
      <c r="L1046853"/>
      <c r="M1046853" s="13"/>
      <c r="N1046853" s="13"/>
      <c r="O1046853" s="13"/>
      <c r="P1046853" s="13"/>
      <c r="Q1046853" s="56"/>
      <c r="R1046853" s="56"/>
      <c r="S1046853" s="56"/>
      <c r="AR1046853" s="8"/>
      <c r="AT1046853"/>
      <c r="AU1046853"/>
      <c r="AV1046853"/>
      <c r="AW1046853"/>
      <c r="AX1046853"/>
      <c r="AY1046853"/>
      <c r="AZ1046853"/>
      <c r="BA1046853"/>
      <c r="BB1046853"/>
      <c r="BC1046853"/>
    </row>
    <row r="1046854" spans="1:55" s="27" customFormat="1" x14ac:dyDescent="0.25">
      <c r="A1046854"/>
      <c r="B1046854"/>
      <c r="C1046854"/>
      <c r="D1046854"/>
      <c r="E1046854"/>
      <c r="F1046854"/>
      <c r="G1046854"/>
      <c r="H1046854" s="10"/>
      <c r="I1046854"/>
      <c r="J1046854" s="46"/>
      <c r="K1046854"/>
      <c r="L1046854"/>
      <c r="M1046854" s="13"/>
      <c r="N1046854" s="13"/>
      <c r="O1046854" s="13"/>
      <c r="P1046854" s="13"/>
      <c r="Q1046854" s="56"/>
      <c r="R1046854" s="56"/>
      <c r="S1046854" s="56"/>
      <c r="AR1046854" s="8"/>
      <c r="AT1046854"/>
      <c r="AU1046854"/>
      <c r="AV1046854"/>
      <c r="AW1046854"/>
      <c r="AX1046854"/>
      <c r="AY1046854"/>
      <c r="AZ1046854"/>
      <c r="BA1046854"/>
      <c r="BB1046854"/>
      <c r="BC1046854"/>
    </row>
    <row r="1046855" spans="1:55" s="27" customFormat="1" x14ac:dyDescent="0.25">
      <c r="A1046855"/>
      <c r="B1046855"/>
      <c r="C1046855"/>
      <c r="D1046855"/>
      <c r="E1046855"/>
      <c r="F1046855"/>
      <c r="G1046855"/>
      <c r="H1046855" s="10"/>
      <c r="I1046855"/>
      <c r="J1046855" s="46"/>
      <c r="K1046855"/>
      <c r="L1046855"/>
      <c r="M1046855" s="13"/>
      <c r="N1046855" s="13"/>
      <c r="O1046855" s="13"/>
      <c r="P1046855" s="13"/>
      <c r="Q1046855" s="56"/>
      <c r="R1046855" s="56"/>
      <c r="S1046855" s="56"/>
      <c r="AR1046855" s="8"/>
      <c r="AT1046855"/>
      <c r="AU1046855"/>
      <c r="AV1046855"/>
      <c r="AW1046855"/>
      <c r="AX1046855"/>
      <c r="AY1046855"/>
      <c r="AZ1046855"/>
      <c r="BA1046855"/>
      <c r="BB1046855"/>
      <c r="BC1046855"/>
    </row>
    <row r="1046856" spans="1:55" s="27" customFormat="1" x14ac:dyDescent="0.25">
      <c r="A1046856"/>
      <c r="B1046856"/>
      <c r="C1046856"/>
      <c r="D1046856"/>
      <c r="E1046856"/>
      <c r="F1046856"/>
      <c r="G1046856"/>
      <c r="H1046856" s="10"/>
      <c r="I1046856"/>
      <c r="J1046856" s="46"/>
      <c r="K1046856"/>
      <c r="L1046856"/>
      <c r="M1046856" s="13"/>
      <c r="N1046856" s="13"/>
      <c r="O1046856" s="13"/>
      <c r="P1046856" s="13"/>
      <c r="Q1046856" s="56"/>
      <c r="R1046856" s="56"/>
      <c r="S1046856" s="56"/>
      <c r="AR1046856" s="8"/>
      <c r="AT1046856"/>
      <c r="AU1046856"/>
      <c r="AV1046856"/>
      <c r="AW1046856"/>
      <c r="AX1046856"/>
      <c r="AY1046856"/>
      <c r="AZ1046856"/>
      <c r="BA1046856"/>
      <c r="BB1046856"/>
      <c r="BC1046856"/>
    </row>
    <row r="1046857" spans="1:55" s="27" customFormat="1" x14ac:dyDescent="0.25">
      <c r="A1046857"/>
      <c r="B1046857"/>
      <c r="C1046857"/>
      <c r="D1046857"/>
      <c r="E1046857"/>
      <c r="F1046857"/>
      <c r="G1046857"/>
      <c r="H1046857" s="10"/>
      <c r="I1046857"/>
      <c r="J1046857" s="46"/>
      <c r="K1046857"/>
      <c r="L1046857"/>
      <c r="M1046857" s="13"/>
      <c r="N1046857" s="13"/>
      <c r="O1046857" s="13"/>
      <c r="P1046857" s="13"/>
      <c r="Q1046857" s="56"/>
      <c r="R1046857" s="56"/>
      <c r="S1046857" s="56"/>
      <c r="AR1046857" s="8"/>
      <c r="AT1046857"/>
      <c r="AU1046857"/>
      <c r="AV1046857"/>
      <c r="AW1046857"/>
      <c r="AX1046857"/>
      <c r="AY1046857"/>
      <c r="AZ1046857"/>
      <c r="BA1046857"/>
      <c r="BB1046857"/>
      <c r="BC1046857"/>
    </row>
    <row r="1046858" spans="1:55" s="27" customFormat="1" x14ac:dyDescent="0.25">
      <c r="A1046858"/>
      <c r="B1046858"/>
      <c r="C1046858"/>
      <c r="D1046858"/>
      <c r="E1046858"/>
      <c r="F1046858"/>
      <c r="G1046858"/>
      <c r="H1046858" s="10"/>
      <c r="I1046858"/>
      <c r="J1046858" s="46"/>
      <c r="K1046858"/>
      <c r="L1046858"/>
      <c r="M1046858" s="13"/>
      <c r="N1046858" s="13"/>
      <c r="O1046858" s="13"/>
      <c r="P1046858" s="13"/>
      <c r="Q1046858" s="56"/>
      <c r="R1046858" s="56"/>
      <c r="S1046858" s="56"/>
      <c r="AR1046858" s="8"/>
      <c r="AT1046858"/>
      <c r="AU1046858"/>
      <c r="AV1046858"/>
      <c r="AW1046858"/>
      <c r="AX1046858"/>
      <c r="AY1046858"/>
      <c r="AZ1046858"/>
      <c r="BA1046858"/>
      <c r="BB1046858"/>
      <c r="BC1046858"/>
    </row>
    <row r="1046859" spans="1:55" s="27" customFormat="1" x14ac:dyDescent="0.25">
      <c r="A1046859"/>
      <c r="B1046859"/>
      <c r="C1046859"/>
      <c r="D1046859"/>
      <c r="E1046859"/>
      <c r="F1046859"/>
      <c r="G1046859"/>
      <c r="H1046859" s="10"/>
      <c r="I1046859"/>
      <c r="J1046859" s="46"/>
      <c r="K1046859"/>
      <c r="L1046859"/>
      <c r="M1046859" s="13"/>
      <c r="N1046859" s="13"/>
      <c r="O1046859" s="13"/>
      <c r="P1046859" s="13"/>
      <c r="Q1046859" s="56"/>
      <c r="R1046859" s="56"/>
      <c r="S1046859" s="56"/>
      <c r="AR1046859" s="8"/>
      <c r="AT1046859"/>
      <c r="AU1046859"/>
      <c r="AV1046859"/>
      <c r="AW1046859"/>
      <c r="AX1046859"/>
      <c r="AY1046859"/>
      <c r="AZ1046859"/>
      <c r="BA1046859"/>
      <c r="BB1046859"/>
      <c r="BC1046859"/>
    </row>
    <row r="1046860" spans="1:55" s="27" customFormat="1" x14ac:dyDescent="0.25">
      <c r="A1046860"/>
      <c r="B1046860"/>
      <c r="C1046860"/>
      <c r="D1046860"/>
      <c r="E1046860"/>
      <c r="F1046860"/>
      <c r="G1046860"/>
      <c r="H1046860" s="10"/>
      <c r="I1046860"/>
      <c r="J1046860" s="46"/>
      <c r="K1046860"/>
      <c r="L1046860"/>
      <c r="M1046860" s="13"/>
      <c r="N1046860" s="13"/>
      <c r="O1046860" s="13"/>
      <c r="P1046860" s="13"/>
      <c r="Q1046860" s="56"/>
      <c r="R1046860" s="56"/>
      <c r="S1046860" s="56"/>
      <c r="AR1046860" s="8"/>
      <c r="AT1046860"/>
      <c r="AU1046860"/>
      <c r="AV1046860"/>
      <c r="AW1046860"/>
      <c r="AX1046860"/>
      <c r="AY1046860"/>
      <c r="AZ1046860"/>
      <c r="BA1046860"/>
      <c r="BB1046860"/>
      <c r="BC1046860"/>
    </row>
    <row r="1046861" spans="1:55" s="27" customFormat="1" x14ac:dyDescent="0.25">
      <c r="A1046861"/>
      <c r="B1046861"/>
      <c r="C1046861"/>
      <c r="D1046861"/>
      <c r="E1046861"/>
      <c r="F1046861"/>
      <c r="G1046861"/>
      <c r="H1046861" s="10"/>
      <c r="I1046861"/>
      <c r="J1046861" s="46"/>
      <c r="K1046861"/>
      <c r="L1046861"/>
      <c r="M1046861" s="13"/>
      <c r="N1046861" s="13"/>
      <c r="O1046861" s="13"/>
      <c r="P1046861" s="13"/>
      <c r="Q1046861" s="56"/>
      <c r="R1046861" s="56"/>
      <c r="S1046861" s="56"/>
      <c r="AR1046861" s="8"/>
      <c r="AT1046861"/>
      <c r="AU1046861"/>
      <c r="AV1046861"/>
      <c r="AW1046861"/>
      <c r="AX1046861"/>
      <c r="AY1046861"/>
      <c r="AZ1046861"/>
      <c r="BA1046861"/>
      <c r="BB1046861"/>
      <c r="BC1046861"/>
    </row>
    <row r="1046862" spans="1:55" s="27" customFormat="1" x14ac:dyDescent="0.25">
      <c r="A1046862"/>
      <c r="B1046862"/>
      <c r="C1046862"/>
      <c r="D1046862"/>
      <c r="E1046862"/>
      <c r="F1046862"/>
      <c r="G1046862"/>
      <c r="H1046862" s="10"/>
      <c r="I1046862"/>
      <c r="J1046862" s="46"/>
      <c r="K1046862"/>
      <c r="L1046862"/>
      <c r="M1046862" s="13"/>
      <c r="N1046862" s="13"/>
      <c r="O1046862" s="13"/>
      <c r="P1046862" s="13"/>
      <c r="Q1046862" s="56"/>
      <c r="R1046862" s="56"/>
      <c r="S1046862" s="56"/>
      <c r="AR1046862" s="8"/>
      <c r="AT1046862"/>
      <c r="AU1046862"/>
      <c r="AV1046862"/>
      <c r="AW1046862"/>
      <c r="AX1046862"/>
      <c r="AY1046862"/>
      <c r="AZ1046862"/>
      <c r="BA1046862"/>
      <c r="BB1046862"/>
      <c r="BC1046862"/>
    </row>
    <row r="1046863" spans="1:55" s="27" customFormat="1" x14ac:dyDescent="0.25">
      <c r="A1046863"/>
      <c r="B1046863"/>
      <c r="C1046863"/>
      <c r="D1046863"/>
      <c r="E1046863"/>
      <c r="F1046863"/>
      <c r="G1046863"/>
      <c r="H1046863" s="10"/>
      <c r="I1046863"/>
      <c r="J1046863" s="46"/>
      <c r="K1046863"/>
      <c r="L1046863"/>
      <c r="M1046863" s="13"/>
      <c r="N1046863" s="13"/>
      <c r="O1046863" s="13"/>
      <c r="P1046863" s="13"/>
      <c r="Q1046863" s="56"/>
      <c r="R1046863" s="56"/>
      <c r="S1046863" s="56"/>
      <c r="AR1046863" s="8"/>
      <c r="AT1046863"/>
      <c r="AU1046863"/>
      <c r="AV1046863"/>
      <c r="AW1046863"/>
      <c r="AX1046863"/>
      <c r="AY1046863"/>
      <c r="AZ1046863"/>
      <c r="BA1046863"/>
      <c r="BB1046863"/>
      <c r="BC1046863"/>
    </row>
    <row r="1046864" spans="1:55" s="27" customFormat="1" x14ac:dyDescent="0.25">
      <c r="A1046864"/>
      <c r="B1046864"/>
      <c r="C1046864"/>
      <c r="D1046864"/>
      <c r="E1046864"/>
      <c r="F1046864"/>
      <c r="G1046864"/>
      <c r="H1046864" s="10"/>
      <c r="I1046864"/>
      <c r="J1046864" s="46"/>
      <c r="K1046864"/>
      <c r="L1046864"/>
      <c r="M1046864" s="13"/>
      <c r="N1046864" s="13"/>
      <c r="O1046864" s="13"/>
      <c r="P1046864" s="13"/>
      <c r="Q1046864" s="56"/>
      <c r="R1046864" s="56"/>
      <c r="S1046864" s="56"/>
      <c r="AR1046864" s="8"/>
      <c r="AT1046864"/>
      <c r="AU1046864"/>
      <c r="AV1046864"/>
      <c r="AW1046864"/>
      <c r="AX1046864"/>
      <c r="AY1046864"/>
      <c r="AZ1046864"/>
      <c r="BA1046864"/>
      <c r="BB1046864"/>
      <c r="BC1046864"/>
    </row>
    <row r="1046865" spans="1:55" s="27" customFormat="1" x14ac:dyDescent="0.25">
      <c r="A1046865"/>
      <c r="B1046865"/>
      <c r="C1046865"/>
      <c r="D1046865"/>
      <c r="E1046865"/>
      <c r="F1046865"/>
      <c r="G1046865"/>
      <c r="H1046865" s="10"/>
      <c r="I1046865"/>
      <c r="J1046865" s="46"/>
      <c r="K1046865"/>
      <c r="L1046865"/>
      <c r="M1046865" s="13"/>
      <c r="N1046865" s="13"/>
      <c r="O1046865" s="13"/>
      <c r="P1046865" s="13"/>
      <c r="Q1046865" s="56"/>
      <c r="R1046865" s="56"/>
      <c r="S1046865" s="56"/>
      <c r="AR1046865" s="8"/>
      <c r="AT1046865"/>
      <c r="AU1046865"/>
      <c r="AV1046865"/>
      <c r="AW1046865"/>
      <c r="AX1046865"/>
      <c r="AY1046865"/>
      <c r="AZ1046865"/>
      <c r="BA1046865"/>
      <c r="BB1046865"/>
      <c r="BC1046865"/>
    </row>
    <row r="1046866" spans="1:55" s="27" customFormat="1" x14ac:dyDescent="0.25">
      <c r="A1046866"/>
      <c r="B1046866"/>
      <c r="C1046866"/>
      <c r="D1046866"/>
      <c r="E1046866"/>
      <c r="F1046866"/>
      <c r="G1046866"/>
      <c r="H1046866" s="10"/>
      <c r="I1046866"/>
      <c r="J1046866" s="46"/>
      <c r="K1046866"/>
      <c r="L1046866"/>
      <c r="M1046866" s="13"/>
      <c r="N1046866" s="13"/>
      <c r="O1046866" s="13"/>
      <c r="P1046866" s="13"/>
      <c r="Q1046866" s="56"/>
      <c r="R1046866" s="56"/>
      <c r="S1046866" s="56"/>
      <c r="AR1046866" s="8"/>
      <c r="AT1046866"/>
      <c r="AU1046866"/>
      <c r="AV1046866"/>
      <c r="AW1046866"/>
      <c r="AX1046866"/>
      <c r="AY1046866"/>
      <c r="AZ1046866"/>
      <c r="BA1046866"/>
      <c r="BB1046866"/>
      <c r="BC1046866"/>
    </row>
    <row r="1046867" spans="1:55" s="27" customFormat="1" x14ac:dyDescent="0.25">
      <c r="A1046867"/>
      <c r="B1046867"/>
      <c r="C1046867"/>
      <c r="D1046867"/>
      <c r="E1046867"/>
      <c r="F1046867"/>
      <c r="G1046867"/>
      <c r="H1046867" s="10"/>
      <c r="I1046867"/>
      <c r="J1046867" s="46"/>
      <c r="K1046867"/>
      <c r="L1046867"/>
      <c r="M1046867" s="13"/>
      <c r="N1046867" s="13"/>
      <c r="O1046867" s="13"/>
      <c r="P1046867" s="13"/>
      <c r="Q1046867" s="56"/>
      <c r="R1046867" s="56"/>
      <c r="S1046867" s="56"/>
      <c r="AR1046867" s="8"/>
      <c r="AT1046867"/>
      <c r="AU1046867"/>
      <c r="AV1046867"/>
      <c r="AW1046867"/>
      <c r="AX1046867"/>
      <c r="AY1046867"/>
      <c r="AZ1046867"/>
      <c r="BA1046867"/>
      <c r="BB1046867"/>
      <c r="BC1046867"/>
    </row>
    <row r="1046868" spans="1:55" s="27" customFormat="1" x14ac:dyDescent="0.25">
      <c r="A1046868"/>
      <c r="B1046868"/>
      <c r="C1046868"/>
      <c r="D1046868"/>
      <c r="E1046868"/>
      <c r="F1046868"/>
      <c r="G1046868"/>
      <c r="H1046868" s="10"/>
      <c r="I1046868"/>
      <c r="J1046868" s="46"/>
      <c r="K1046868"/>
      <c r="L1046868"/>
      <c r="M1046868" s="13"/>
      <c r="N1046868" s="13"/>
      <c r="O1046868" s="13"/>
      <c r="P1046868" s="13"/>
      <c r="Q1046868" s="56"/>
      <c r="R1046868" s="56"/>
      <c r="S1046868" s="56"/>
      <c r="AR1046868" s="8"/>
      <c r="AT1046868"/>
      <c r="AU1046868"/>
      <c r="AV1046868"/>
      <c r="AW1046868"/>
      <c r="AX1046868"/>
      <c r="AY1046868"/>
      <c r="AZ1046868"/>
      <c r="BA1046868"/>
      <c r="BB1046868"/>
      <c r="BC1046868"/>
    </row>
    <row r="1046869" spans="1:55" s="27" customFormat="1" x14ac:dyDescent="0.25">
      <c r="A1046869"/>
      <c r="B1046869"/>
      <c r="C1046869"/>
      <c r="D1046869"/>
      <c r="E1046869"/>
      <c r="F1046869"/>
      <c r="G1046869"/>
      <c r="H1046869" s="10"/>
      <c r="I1046869"/>
      <c r="J1046869" s="46"/>
      <c r="K1046869"/>
      <c r="L1046869"/>
      <c r="M1046869" s="13"/>
      <c r="N1046869" s="13"/>
      <c r="O1046869" s="13"/>
      <c r="P1046869" s="13"/>
      <c r="Q1046869" s="56"/>
      <c r="R1046869" s="56"/>
      <c r="S1046869" s="56"/>
      <c r="AR1046869" s="8"/>
      <c r="AT1046869"/>
      <c r="AU1046869"/>
      <c r="AV1046869"/>
      <c r="AW1046869"/>
      <c r="AX1046869"/>
      <c r="AY1046869"/>
      <c r="AZ1046869"/>
      <c r="BA1046869"/>
      <c r="BB1046869"/>
      <c r="BC1046869"/>
    </row>
    <row r="1046870" spans="1:55" s="27" customFormat="1" x14ac:dyDescent="0.25">
      <c r="A1046870"/>
      <c r="B1046870"/>
      <c r="C1046870"/>
      <c r="D1046870"/>
      <c r="E1046870"/>
      <c r="F1046870"/>
      <c r="G1046870"/>
      <c r="H1046870" s="10"/>
      <c r="I1046870"/>
      <c r="J1046870" s="46"/>
      <c r="K1046870"/>
      <c r="L1046870"/>
      <c r="M1046870" s="13"/>
      <c r="N1046870" s="13"/>
      <c r="O1046870" s="13"/>
      <c r="P1046870" s="13"/>
      <c r="Q1046870" s="56"/>
      <c r="R1046870" s="56"/>
      <c r="S1046870" s="56"/>
      <c r="AR1046870" s="8"/>
      <c r="AT1046870"/>
      <c r="AU1046870"/>
      <c r="AV1046870"/>
      <c r="AW1046870"/>
      <c r="AX1046870"/>
      <c r="AY1046870"/>
      <c r="AZ1046870"/>
      <c r="BA1046870"/>
      <c r="BB1046870"/>
      <c r="BC1046870"/>
    </row>
    <row r="1046871" spans="1:55" s="27" customFormat="1" x14ac:dyDescent="0.25">
      <c r="A1046871"/>
      <c r="B1046871"/>
      <c r="C1046871"/>
      <c r="D1046871"/>
      <c r="E1046871"/>
      <c r="F1046871"/>
      <c r="G1046871"/>
      <c r="H1046871" s="10"/>
      <c r="I1046871"/>
      <c r="J1046871" s="46"/>
      <c r="K1046871"/>
      <c r="L1046871"/>
      <c r="M1046871" s="13"/>
      <c r="N1046871" s="13"/>
      <c r="O1046871" s="13"/>
      <c r="P1046871" s="13"/>
      <c r="Q1046871" s="56"/>
      <c r="R1046871" s="56"/>
      <c r="S1046871" s="56"/>
      <c r="AR1046871" s="8"/>
      <c r="AT1046871"/>
      <c r="AU1046871"/>
      <c r="AV1046871"/>
      <c r="AW1046871"/>
      <c r="AX1046871"/>
      <c r="AY1046871"/>
      <c r="AZ1046871"/>
      <c r="BA1046871"/>
      <c r="BB1046871"/>
      <c r="BC1046871"/>
    </row>
    <row r="1046872" spans="1:55" s="27" customFormat="1" x14ac:dyDescent="0.25">
      <c r="A1046872"/>
      <c r="B1046872"/>
      <c r="C1046872"/>
      <c r="D1046872"/>
      <c r="E1046872"/>
      <c r="F1046872"/>
      <c r="G1046872"/>
      <c r="H1046872" s="10"/>
      <c r="I1046872"/>
      <c r="J1046872" s="46"/>
      <c r="K1046872"/>
      <c r="L1046872"/>
      <c r="M1046872" s="13"/>
      <c r="N1046872" s="13"/>
      <c r="O1046872" s="13"/>
      <c r="P1046872" s="13"/>
      <c r="Q1046872" s="56"/>
      <c r="R1046872" s="56"/>
      <c r="S1046872" s="56"/>
      <c r="AR1046872" s="8"/>
      <c r="AT1046872"/>
      <c r="AU1046872"/>
      <c r="AV1046872"/>
      <c r="AW1046872"/>
      <c r="AX1046872"/>
      <c r="AY1046872"/>
      <c r="AZ1046872"/>
      <c r="BA1046872"/>
      <c r="BB1046872"/>
      <c r="BC1046872"/>
    </row>
    <row r="1046873" spans="1:55" s="27" customFormat="1" x14ac:dyDescent="0.25">
      <c r="A1046873"/>
      <c r="B1046873"/>
      <c r="C1046873"/>
      <c r="D1046873"/>
      <c r="E1046873"/>
      <c r="F1046873"/>
      <c r="G1046873"/>
      <c r="H1046873" s="10"/>
      <c r="I1046873"/>
      <c r="J1046873" s="46"/>
      <c r="K1046873"/>
      <c r="L1046873"/>
      <c r="M1046873" s="13"/>
      <c r="N1046873" s="13"/>
      <c r="O1046873" s="13"/>
      <c r="P1046873" s="13"/>
      <c r="Q1046873" s="56"/>
      <c r="R1046873" s="56"/>
      <c r="S1046873" s="56"/>
      <c r="AR1046873" s="8"/>
      <c r="AT1046873"/>
      <c r="AU1046873"/>
      <c r="AV1046873"/>
      <c r="AW1046873"/>
      <c r="AX1046873"/>
      <c r="AY1046873"/>
      <c r="AZ1046873"/>
      <c r="BA1046873"/>
      <c r="BB1046873"/>
      <c r="BC1046873"/>
    </row>
    <row r="1046874" spans="1:55" s="27" customFormat="1" x14ac:dyDescent="0.25">
      <c r="A1046874"/>
      <c r="B1046874"/>
      <c r="C1046874"/>
      <c r="D1046874"/>
      <c r="E1046874"/>
      <c r="F1046874"/>
      <c r="G1046874"/>
      <c r="H1046874" s="10"/>
      <c r="I1046874"/>
      <c r="J1046874" s="46"/>
      <c r="K1046874"/>
      <c r="L1046874"/>
      <c r="M1046874" s="13"/>
      <c r="N1046874" s="13"/>
      <c r="O1046874" s="13"/>
      <c r="P1046874" s="13"/>
      <c r="Q1046874" s="56"/>
      <c r="R1046874" s="56"/>
      <c r="S1046874" s="56"/>
      <c r="AR1046874" s="8"/>
      <c r="AT1046874"/>
      <c r="AU1046874"/>
      <c r="AV1046874"/>
      <c r="AW1046874"/>
      <c r="AX1046874"/>
      <c r="AY1046874"/>
      <c r="AZ1046874"/>
      <c r="BA1046874"/>
      <c r="BB1046874"/>
      <c r="BC1046874"/>
    </row>
    <row r="1046875" spans="1:55" s="27" customFormat="1" x14ac:dyDescent="0.25">
      <c r="A1046875"/>
      <c r="B1046875"/>
      <c r="C1046875"/>
      <c r="D1046875"/>
      <c r="E1046875"/>
      <c r="F1046875"/>
      <c r="G1046875"/>
      <c r="H1046875" s="10"/>
      <c r="I1046875"/>
      <c r="J1046875" s="46"/>
      <c r="K1046875"/>
      <c r="L1046875"/>
      <c r="M1046875" s="13"/>
      <c r="N1046875" s="13"/>
      <c r="O1046875" s="13"/>
      <c r="P1046875" s="13"/>
      <c r="Q1046875" s="56"/>
      <c r="R1046875" s="56"/>
      <c r="S1046875" s="56"/>
      <c r="AR1046875" s="8"/>
      <c r="AT1046875"/>
      <c r="AU1046875"/>
      <c r="AV1046875"/>
      <c r="AW1046875"/>
      <c r="AX1046875"/>
      <c r="AY1046875"/>
      <c r="AZ1046875"/>
      <c r="BA1046875"/>
      <c r="BB1046875"/>
      <c r="BC1046875"/>
    </row>
    <row r="1046876" spans="1:55" s="27" customFormat="1" x14ac:dyDescent="0.25">
      <c r="A1046876"/>
      <c r="B1046876"/>
      <c r="C1046876"/>
      <c r="D1046876"/>
      <c r="E1046876"/>
      <c r="F1046876"/>
      <c r="G1046876"/>
      <c r="H1046876" s="10"/>
      <c r="I1046876"/>
      <c r="J1046876" s="46"/>
      <c r="K1046876"/>
      <c r="L1046876"/>
      <c r="M1046876" s="13"/>
      <c r="N1046876" s="13"/>
      <c r="O1046876" s="13"/>
      <c r="P1046876" s="13"/>
      <c r="Q1046876" s="56"/>
      <c r="R1046876" s="56"/>
      <c r="S1046876" s="56"/>
      <c r="AR1046876" s="8"/>
      <c r="AT1046876"/>
      <c r="AU1046876"/>
      <c r="AV1046876"/>
      <c r="AW1046876"/>
      <c r="AX1046876"/>
      <c r="AY1046876"/>
      <c r="AZ1046876"/>
      <c r="BA1046876"/>
      <c r="BB1046876"/>
      <c r="BC1046876"/>
    </row>
    <row r="1046877" spans="1:55" s="27" customFormat="1" x14ac:dyDescent="0.25">
      <c r="A1046877"/>
      <c r="B1046877"/>
      <c r="C1046877"/>
      <c r="D1046877"/>
      <c r="E1046877"/>
      <c r="F1046877"/>
      <c r="G1046877"/>
      <c r="H1046877" s="10"/>
      <c r="I1046877"/>
      <c r="J1046877" s="46"/>
      <c r="K1046877"/>
      <c r="L1046877"/>
      <c r="M1046877" s="13"/>
      <c r="N1046877" s="13"/>
      <c r="O1046877" s="13"/>
      <c r="P1046877" s="13"/>
      <c r="Q1046877" s="56"/>
      <c r="R1046877" s="56"/>
      <c r="S1046877" s="56"/>
      <c r="AR1046877" s="8"/>
      <c r="AT1046877"/>
      <c r="AU1046877"/>
      <c r="AV1046877"/>
      <c r="AW1046877"/>
      <c r="AX1046877"/>
      <c r="AY1046877"/>
      <c r="AZ1046877"/>
      <c r="BA1046877"/>
      <c r="BB1046877"/>
      <c r="BC1046877"/>
    </row>
    <row r="1046878" spans="1:55" s="27" customFormat="1" x14ac:dyDescent="0.25">
      <c r="A1046878"/>
      <c r="B1046878"/>
      <c r="C1046878"/>
      <c r="D1046878"/>
      <c r="E1046878"/>
      <c r="F1046878"/>
      <c r="G1046878"/>
      <c r="H1046878" s="10"/>
      <c r="I1046878"/>
      <c r="J1046878" s="46"/>
      <c r="K1046878"/>
      <c r="L1046878"/>
      <c r="M1046878" s="13"/>
      <c r="N1046878" s="13"/>
      <c r="O1046878" s="13"/>
      <c r="P1046878" s="13"/>
      <c r="Q1046878" s="56"/>
      <c r="R1046878" s="56"/>
      <c r="S1046878" s="56"/>
      <c r="AR1046878" s="8"/>
      <c r="AT1046878"/>
      <c r="AU1046878"/>
      <c r="AV1046878"/>
      <c r="AW1046878"/>
      <c r="AX1046878"/>
      <c r="AY1046878"/>
      <c r="AZ1046878"/>
      <c r="BA1046878"/>
      <c r="BB1046878"/>
      <c r="BC1046878"/>
    </row>
    <row r="1046879" spans="1:55" s="27" customFormat="1" x14ac:dyDescent="0.25">
      <c r="A1046879"/>
      <c r="B1046879"/>
      <c r="C1046879"/>
      <c r="D1046879"/>
      <c r="E1046879"/>
      <c r="F1046879"/>
      <c r="G1046879"/>
      <c r="H1046879" s="10"/>
      <c r="I1046879"/>
      <c r="J1046879" s="46"/>
      <c r="K1046879"/>
      <c r="L1046879"/>
      <c r="M1046879" s="13"/>
      <c r="N1046879" s="13"/>
      <c r="O1046879" s="13"/>
      <c r="P1046879" s="13"/>
      <c r="Q1046879" s="56"/>
      <c r="R1046879" s="56"/>
      <c r="S1046879" s="56"/>
      <c r="AR1046879" s="8"/>
      <c r="AT1046879"/>
      <c r="AU1046879"/>
      <c r="AV1046879"/>
      <c r="AW1046879"/>
      <c r="AX1046879"/>
      <c r="AY1046879"/>
      <c r="AZ1046879"/>
      <c r="BA1046879"/>
      <c r="BB1046879"/>
      <c r="BC1046879"/>
    </row>
    <row r="1046880" spans="1:55" s="27" customFormat="1" x14ac:dyDescent="0.25">
      <c r="A1046880"/>
      <c r="B1046880"/>
      <c r="C1046880"/>
      <c r="D1046880"/>
      <c r="E1046880"/>
      <c r="F1046880"/>
      <c r="G1046880"/>
      <c r="H1046880" s="10"/>
      <c r="I1046880"/>
      <c r="J1046880" s="46"/>
      <c r="K1046880"/>
      <c r="L1046880"/>
      <c r="M1046880" s="13"/>
      <c r="N1046880" s="13"/>
      <c r="O1046880" s="13"/>
      <c r="P1046880" s="13"/>
      <c r="Q1046880" s="56"/>
      <c r="R1046880" s="56"/>
      <c r="S1046880" s="56"/>
      <c r="AR1046880" s="8"/>
      <c r="AT1046880"/>
      <c r="AU1046880"/>
      <c r="AV1046880"/>
      <c r="AW1046880"/>
      <c r="AX1046880"/>
      <c r="AY1046880"/>
      <c r="AZ1046880"/>
      <c r="BA1046880"/>
      <c r="BB1046880"/>
      <c r="BC1046880"/>
    </row>
    <row r="1046881" spans="1:55" s="27" customFormat="1" x14ac:dyDescent="0.25">
      <c r="A1046881"/>
      <c r="B1046881"/>
      <c r="C1046881"/>
      <c r="D1046881"/>
      <c r="E1046881"/>
      <c r="F1046881"/>
      <c r="G1046881"/>
      <c r="H1046881" s="10"/>
      <c r="I1046881"/>
      <c r="J1046881" s="46"/>
      <c r="K1046881"/>
      <c r="L1046881"/>
      <c r="M1046881" s="13"/>
      <c r="N1046881" s="13"/>
      <c r="O1046881" s="13"/>
      <c r="P1046881" s="13"/>
      <c r="Q1046881" s="56"/>
      <c r="R1046881" s="56"/>
      <c r="S1046881" s="56"/>
      <c r="AR1046881" s="8"/>
      <c r="AT1046881"/>
      <c r="AU1046881"/>
      <c r="AV1046881"/>
      <c r="AW1046881"/>
      <c r="AX1046881"/>
      <c r="AY1046881"/>
      <c r="AZ1046881"/>
      <c r="BA1046881"/>
      <c r="BB1046881"/>
      <c r="BC1046881"/>
    </row>
    <row r="1046882" spans="1:55" s="27" customFormat="1" x14ac:dyDescent="0.25">
      <c r="A1046882"/>
      <c r="B1046882"/>
      <c r="C1046882"/>
      <c r="D1046882"/>
      <c r="E1046882"/>
      <c r="F1046882"/>
      <c r="G1046882"/>
      <c r="H1046882" s="10"/>
      <c r="I1046882"/>
      <c r="J1046882" s="46"/>
      <c r="K1046882"/>
      <c r="L1046882"/>
      <c r="M1046882" s="13"/>
      <c r="N1046882" s="13"/>
      <c r="O1046882" s="13"/>
      <c r="P1046882" s="13"/>
      <c r="Q1046882" s="56"/>
      <c r="R1046882" s="56"/>
      <c r="S1046882" s="56"/>
      <c r="AR1046882" s="8"/>
      <c r="AT1046882"/>
      <c r="AU1046882"/>
      <c r="AV1046882"/>
      <c r="AW1046882"/>
      <c r="AX1046882"/>
      <c r="AY1046882"/>
      <c r="AZ1046882"/>
      <c r="BA1046882"/>
      <c r="BB1046882"/>
      <c r="BC1046882"/>
    </row>
    <row r="1046883" spans="1:55" s="27" customFormat="1" x14ac:dyDescent="0.25">
      <c r="A1046883"/>
      <c r="B1046883"/>
      <c r="C1046883"/>
      <c r="D1046883"/>
      <c r="E1046883"/>
      <c r="F1046883"/>
      <c r="G1046883"/>
      <c r="H1046883" s="10"/>
      <c r="I1046883"/>
      <c r="J1046883" s="46"/>
      <c r="K1046883"/>
      <c r="L1046883"/>
      <c r="M1046883" s="13"/>
      <c r="N1046883" s="13"/>
      <c r="O1046883" s="13"/>
      <c r="P1046883" s="13"/>
      <c r="Q1046883" s="56"/>
      <c r="R1046883" s="56"/>
      <c r="S1046883" s="56"/>
      <c r="AR1046883" s="8"/>
      <c r="AT1046883"/>
      <c r="AU1046883"/>
      <c r="AV1046883"/>
      <c r="AW1046883"/>
      <c r="AX1046883"/>
      <c r="AY1046883"/>
      <c r="AZ1046883"/>
      <c r="BA1046883"/>
      <c r="BB1046883"/>
      <c r="BC1046883"/>
    </row>
    <row r="1046884" spans="1:55" s="27" customFormat="1" x14ac:dyDescent="0.25">
      <c r="A1046884"/>
      <c r="B1046884"/>
      <c r="C1046884"/>
      <c r="D1046884"/>
      <c r="E1046884"/>
      <c r="F1046884"/>
      <c r="G1046884"/>
      <c r="H1046884" s="10"/>
      <c r="I1046884"/>
      <c r="J1046884" s="46"/>
      <c r="K1046884"/>
      <c r="L1046884"/>
      <c r="M1046884" s="13"/>
      <c r="N1046884" s="13"/>
      <c r="O1046884" s="13"/>
      <c r="P1046884" s="13"/>
      <c r="Q1046884" s="56"/>
      <c r="R1046884" s="56"/>
      <c r="S1046884" s="56"/>
      <c r="AR1046884" s="8"/>
      <c r="AT1046884"/>
      <c r="AU1046884"/>
      <c r="AV1046884"/>
      <c r="AW1046884"/>
      <c r="AX1046884"/>
      <c r="AY1046884"/>
      <c r="AZ1046884"/>
      <c r="BA1046884"/>
      <c r="BB1046884"/>
      <c r="BC1046884"/>
    </row>
    <row r="1046885" spans="1:55" s="27" customFormat="1" x14ac:dyDescent="0.25">
      <c r="A1046885"/>
      <c r="B1046885"/>
      <c r="C1046885"/>
      <c r="D1046885"/>
      <c r="E1046885"/>
      <c r="F1046885"/>
      <c r="G1046885"/>
      <c r="H1046885" s="10"/>
      <c r="I1046885"/>
      <c r="J1046885" s="46"/>
      <c r="K1046885"/>
      <c r="L1046885"/>
      <c r="M1046885" s="13"/>
      <c r="N1046885" s="13"/>
      <c r="O1046885" s="13"/>
      <c r="P1046885" s="13"/>
      <c r="Q1046885" s="56"/>
      <c r="R1046885" s="56"/>
      <c r="S1046885" s="56"/>
      <c r="AR1046885" s="8"/>
      <c r="AT1046885"/>
      <c r="AU1046885"/>
      <c r="AV1046885"/>
      <c r="AW1046885"/>
      <c r="AX1046885"/>
      <c r="AY1046885"/>
      <c r="AZ1046885"/>
      <c r="BA1046885"/>
      <c r="BB1046885"/>
      <c r="BC1046885"/>
    </row>
    <row r="1046886" spans="1:55" s="27" customFormat="1" x14ac:dyDescent="0.25">
      <c r="A1046886"/>
      <c r="B1046886"/>
      <c r="C1046886"/>
      <c r="D1046886"/>
      <c r="E1046886"/>
      <c r="F1046886"/>
      <c r="G1046886"/>
      <c r="H1046886" s="10"/>
      <c r="I1046886"/>
      <c r="J1046886" s="46"/>
      <c r="K1046886"/>
      <c r="L1046886"/>
      <c r="M1046886" s="13"/>
      <c r="N1046886" s="13"/>
      <c r="O1046886" s="13"/>
      <c r="P1046886" s="13"/>
      <c r="Q1046886" s="56"/>
      <c r="R1046886" s="56"/>
      <c r="S1046886" s="56"/>
      <c r="AR1046886" s="8"/>
      <c r="AT1046886"/>
      <c r="AU1046886"/>
      <c r="AV1046886"/>
      <c r="AW1046886"/>
      <c r="AX1046886"/>
      <c r="AY1046886"/>
      <c r="AZ1046886"/>
      <c r="BA1046886"/>
      <c r="BB1046886"/>
      <c r="BC1046886"/>
    </row>
    <row r="1046887" spans="1:55" s="27" customFormat="1" x14ac:dyDescent="0.25">
      <c r="A1046887"/>
      <c r="B1046887"/>
      <c r="C1046887"/>
      <c r="D1046887"/>
      <c r="E1046887"/>
      <c r="F1046887"/>
      <c r="G1046887"/>
      <c r="H1046887" s="10"/>
      <c r="I1046887"/>
      <c r="J1046887" s="46"/>
      <c r="K1046887"/>
      <c r="L1046887"/>
      <c r="M1046887" s="13"/>
      <c r="N1046887" s="13"/>
      <c r="O1046887" s="13"/>
      <c r="P1046887" s="13"/>
      <c r="Q1046887" s="56"/>
      <c r="R1046887" s="56"/>
      <c r="S1046887" s="56"/>
      <c r="AR1046887" s="8"/>
      <c r="AT1046887"/>
      <c r="AU1046887"/>
      <c r="AV1046887"/>
      <c r="AW1046887"/>
      <c r="AX1046887"/>
      <c r="AY1046887"/>
      <c r="AZ1046887"/>
      <c r="BA1046887"/>
      <c r="BB1046887"/>
      <c r="BC1046887"/>
    </row>
    <row r="1046888" spans="1:55" s="27" customFormat="1" x14ac:dyDescent="0.25">
      <c r="A1046888"/>
      <c r="B1046888"/>
      <c r="C1046888"/>
      <c r="D1046888"/>
      <c r="E1046888"/>
      <c r="F1046888"/>
      <c r="G1046888"/>
      <c r="H1046888" s="10"/>
      <c r="I1046888"/>
      <c r="J1046888" s="46"/>
      <c r="K1046888"/>
      <c r="L1046888"/>
      <c r="M1046888" s="13"/>
      <c r="N1046888" s="13"/>
      <c r="O1046888" s="13"/>
      <c r="P1046888" s="13"/>
      <c r="Q1046888" s="56"/>
      <c r="R1046888" s="56"/>
      <c r="S1046888" s="56"/>
      <c r="AR1046888" s="8"/>
      <c r="AT1046888"/>
      <c r="AU1046888"/>
      <c r="AV1046888"/>
      <c r="AW1046888"/>
      <c r="AX1046888"/>
      <c r="AY1046888"/>
      <c r="AZ1046888"/>
      <c r="BA1046888"/>
      <c r="BB1046888"/>
      <c r="BC1046888"/>
    </row>
    <row r="1046889" spans="1:55" s="27" customFormat="1" x14ac:dyDescent="0.25">
      <c r="A1046889"/>
      <c r="B1046889"/>
      <c r="C1046889"/>
      <c r="D1046889"/>
      <c r="E1046889"/>
      <c r="F1046889"/>
      <c r="G1046889"/>
      <c r="H1046889" s="10"/>
      <c r="I1046889"/>
      <c r="J1046889" s="46"/>
      <c r="K1046889"/>
      <c r="L1046889"/>
      <c r="M1046889" s="13"/>
      <c r="N1046889" s="13"/>
      <c r="O1046889" s="13"/>
      <c r="P1046889" s="13"/>
      <c r="Q1046889" s="56"/>
      <c r="R1046889" s="56"/>
      <c r="S1046889" s="56"/>
      <c r="AR1046889" s="8"/>
      <c r="AT1046889"/>
      <c r="AU1046889"/>
      <c r="AV1046889"/>
      <c r="AW1046889"/>
      <c r="AX1046889"/>
      <c r="AY1046889"/>
      <c r="AZ1046889"/>
      <c r="BA1046889"/>
      <c r="BB1046889"/>
      <c r="BC1046889"/>
    </row>
    <row r="1046890" spans="1:55" s="27" customFormat="1" x14ac:dyDescent="0.25">
      <c r="A1046890"/>
      <c r="B1046890"/>
      <c r="C1046890"/>
      <c r="D1046890"/>
      <c r="E1046890"/>
      <c r="F1046890"/>
      <c r="G1046890"/>
      <c r="H1046890" s="10"/>
      <c r="I1046890"/>
      <c r="J1046890" s="46"/>
      <c r="K1046890"/>
      <c r="L1046890"/>
      <c r="M1046890" s="13"/>
      <c r="N1046890" s="13"/>
      <c r="O1046890" s="13"/>
      <c r="P1046890" s="13"/>
      <c r="Q1046890" s="56"/>
      <c r="R1046890" s="56"/>
      <c r="S1046890" s="56"/>
      <c r="AR1046890" s="8"/>
      <c r="AT1046890"/>
      <c r="AU1046890"/>
      <c r="AV1046890"/>
      <c r="AW1046890"/>
      <c r="AX1046890"/>
      <c r="AY1046890"/>
      <c r="AZ1046890"/>
      <c r="BA1046890"/>
      <c r="BB1046890"/>
      <c r="BC1046890"/>
    </row>
    <row r="1046891" spans="1:55" s="27" customFormat="1" x14ac:dyDescent="0.25">
      <c r="A1046891"/>
      <c r="B1046891"/>
      <c r="C1046891"/>
      <c r="D1046891"/>
      <c r="E1046891"/>
      <c r="F1046891"/>
      <c r="G1046891"/>
      <c r="H1046891" s="10"/>
      <c r="I1046891"/>
      <c r="J1046891" s="46"/>
      <c r="K1046891"/>
      <c r="L1046891"/>
      <c r="M1046891" s="13"/>
      <c r="N1046891" s="13"/>
      <c r="O1046891" s="13"/>
      <c r="P1046891" s="13"/>
      <c r="Q1046891" s="56"/>
      <c r="R1046891" s="56"/>
      <c r="S1046891" s="56"/>
      <c r="AR1046891" s="8"/>
      <c r="AT1046891"/>
      <c r="AU1046891"/>
      <c r="AV1046891"/>
      <c r="AW1046891"/>
      <c r="AX1046891"/>
      <c r="AY1046891"/>
      <c r="AZ1046891"/>
      <c r="BA1046891"/>
      <c r="BB1046891"/>
      <c r="BC1046891"/>
    </row>
    <row r="1046892" spans="1:55" s="27" customFormat="1" x14ac:dyDescent="0.25">
      <c r="A1046892"/>
      <c r="B1046892"/>
      <c r="C1046892"/>
      <c r="D1046892"/>
      <c r="E1046892"/>
      <c r="F1046892"/>
      <c r="G1046892"/>
      <c r="H1046892" s="10"/>
      <c r="I1046892"/>
      <c r="J1046892" s="46"/>
      <c r="K1046892"/>
      <c r="L1046892"/>
      <c r="M1046892" s="13"/>
      <c r="N1046892" s="13"/>
      <c r="O1046892" s="13"/>
      <c r="P1046892" s="13"/>
      <c r="Q1046892" s="56"/>
      <c r="R1046892" s="56"/>
      <c r="S1046892" s="56"/>
      <c r="AR1046892" s="8"/>
      <c r="AT1046892"/>
      <c r="AU1046892"/>
      <c r="AV1046892"/>
      <c r="AW1046892"/>
      <c r="AX1046892"/>
      <c r="AY1046892"/>
      <c r="AZ1046892"/>
      <c r="BA1046892"/>
      <c r="BB1046892"/>
      <c r="BC1046892"/>
    </row>
    <row r="1046893" spans="1:55" s="27" customFormat="1" x14ac:dyDescent="0.25">
      <c r="A1046893"/>
      <c r="B1046893"/>
      <c r="C1046893"/>
      <c r="D1046893"/>
      <c r="E1046893"/>
      <c r="F1046893"/>
      <c r="G1046893"/>
      <c r="H1046893" s="10"/>
      <c r="I1046893"/>
      <c r="J1046893" s="46"/>
      <c r="K1046893"/>
      <c r="L1046893"/>
      <c r="M1046893" s="13"/>
      <c r="N1046893" s="13"/>
      <c r="O1046893" s="13"/>
      <c r="P1046893" s="13"/>
      <c r="Q1046893" s="56"/>
      <c r="R1046893" s="56"/>
      <c r="S1046893" s="56"/>
      <c r="AR1046893" s="8"/>
      <c r="AT1046893"/>
      <c r="AU1046893"/>
      <c r="AV1046893"/>
      <c r="AW1046893"/>
      <c r="AX1046893"/>
      <c r="AY1046893"/>
      <c r="AZ1046893"/>
      <c r="BA1046893"/>
      <c r="BB1046893"/>
      <c r="BC1046893"/>
    </row>
    <row r="1046894" spans="1:55" s="27" customFormat="1" x14ac:dyDescent="0.25">
      <c r="A1046894"/>
      <c r="B1046894"/>
      <c r="C1046894"/>
      <c r="D1046894"/>
      <c r="E1046894"/>
      <c r="F1046894"/>
      <c r="G1046894"/>
      <c r="H1046894" s="10"/>
      <c r="I1046894"/>
      <c r="J1046894" s="46"/>
      <c r="K1046894"/>
      <c r="L1046894"/>
      <c r="M1046894" s="13"/>
      <c r="N1046894" s="13"/>
      <c r="O1046894" s="13"/>
      <c r="P1046894" s="13"/>
      <c r="Q1046894" s="56"/>
      <c r="R1046894" s="56"/>
      <c r="S1046894" s="56"/>
      <c r="AR1046894" s="8"/>
      <c r="AT1046894"/>
      <c r="AU1046894"/>
      <c r="AV1046894"/>
      <c r="AW1046894"/>
      <c r="AX1046894"/>
      <c r="AY1046894"/>
      <c r="AZ1046894"/>
      <c r="BA1046894"/>
      <c r="BB1046894"/>
      <c r="BC1046894"/>
    </row>
    <row r="1046895" spans="1:55" s="27" customFormat="1" x14ac:dyDescent="0.25">
      <c r="A1046895"/>
      <c r="B1046895"/>
      <c r="C1046895"/>
      <c r="D1046895"/>
      <c r="E1046895"/>
      <c r="F1046895"/>
      <c r="G1046895"/>
      <c r="H1046895" s="10"/>
      <c r="I1046895"/>
      <c r="J1046895" s="46"/>
      <c r="K1046895"/>
      <c r="L1046895"/>
      <c r="M1046895" s="13"/>
      <c r="N1046895" s="13"/>
      <c r="O1046895" s="13"/>
      <c r="P1046895" s="13"/>
      <c r="Q1046895" s="56"/>
      <c r="R1046895" s="56"/>
      <c r="S1046895" s="56"/>
      <c r="AR1046895" s="8"/>
      <c r="AT1046895"/>
      <c r="AU1046895"/>
      <c r="AV1046895"/>
      <c r="AW1046895"/>
      <c r="AX1046895"/>
      <c r="AY1046895"/>
      <c r="AZ1046895"/>
      <c r="BA1046895"/>
      <c r="BB1046895"/>
      <c r="BC1046895"/>
    </row>
    <row r="1046896" spans="1:55" s="27" customFormat="1" x14ac:dyDescent="0.25">
      <c r="A1046896"/>
      <c r="B1046896"/>
      <c r="C1046896"/>
      <c r="D1046896"/>
      <c r="E1046896"/>
      <c r="F1046896"/>
      <c r="G1046896"/>
      <c r="H1046896" s="10"/>
      <c r="I1046896"/>
      <c r="J1046896" s="46"/>
      <c r="K1046896"/>
      <c r="L1046896"/>
      <c r="M1046896" s="13"/>
      <c r="N1046896" s="13"/>
      <c r="O1046896" s="13"/>
      <c r="P1046896" s="13"/>
      <c r="Q1046896" s="56"/>
      <c r="R1046896" s="56"/>
      <c r="S1046896" s="56"/>
      <c r="AR1046896" s="8"/>
      <c r="AT1046896"/>
      <c r="AU1046896"/>
      <c r="AV1046896"/>
      <c r="AW1046896"/>
      <c r="AX1046896"/>
      <c r="AY1046896"/>
      <c r="AZ1046896"/>
      <c r="BA1046896"/>
      <c r="BB1046896"/>
      <c r="BC1046896"/>
    </row>
    <row r="1046897" spans="1:55" s="27" customFormat="1" x14ac:dyDescent="0.25">
      <c r="A1046897"/>
      <c r="B1046897"/>
      <c r="C1046897"/>
      <c r="D1046897"/>
      <c r="E1046897"/>
      <c r="F1046897"/>
      <c r="G1046897"/>
      <c r="H1046897" s="10"/>
      <c r="I1046897"/>
      <c r="J1046897" s="46"/>
      <c r="K1046897"/>
      <c r="L1046897"/>
      <c r="M1046897" s="13"/>
      <c r="N1046897" s="13"/>
      <c r="O1046897" s="13"/>
      <c r="P1046897" s="13"/>
      <c r="Q1046897" s="56"/>
      <c r="R1046897" s="56"/>
      <c r="S1046897" s="56"/>
      <c r="AR1046897" s="8"/>
      <c r="AT1046897"/>
      <c r="AU1046897"/>
      <c r="AV1046897"/>
      <c r="AW1046897"/>
      <c r="AX1046897"/>
      <c r="AY1046897"/>
      <c r="AZ1046897"/>
      <c r="BA1046897"/>
      <c r="BB1046897"/>
      <c r="BC1046897"/>
    </row>
    <row r="1046898" spans="1:55" s="27" customFormat="1" x14ac:dyDescent="0.25">
      <c r="A1046898"/>
      <c r="B1046898"/>
      <c r="C1046898"/>
      <c r="D1046898"/>
      <c r="E1046898"/>
      <c r="F1046898"/>
      <c r="G1046898"/>
      <c r="H1046898" s="10"/>
      <c r="I1046898"/>
      <c r="J1046898" s="46"/>
      <c r="K1046898"/>
      <c r="L1046898"/>
      <c r="M1046898" s="13"/>
      <c r="N1046898" s="13"/>
      <c r="O1046898" s="13"/>
      <c r="P1046898" s="13"/>
      <c r="Q1046898" s="56"/>
      <c r="R1046898" s="56"/>
      <c r="S1046898" s="56"/>
      <c r="AR1046898" s="8"/>
      <c r="AT1046898"/>
      <c r="AU1046898"/>
      <c r="AV1046898"/>
      <c r="AW1046898"/>
      <c r="AX1046898"/>
      <c r="AY1046898"/>
      <c r="AZ1046898"/>
      <c r="BA1046898"/>
      <c r="BB1046898"/>
      <c r="BC1046898"/>
    </row>
    <row r="1046899" spans="1:55" s="27" customFormat="1" x14ac:dyDescent="0.25">
      <c r="A1046899"/>
      <c r="B1046899"/>
      <c r="C1046899"/>
      <c r="D1046899"/>
      <c r="E1046899"/>
      <c r="F1046899"/>
      <c r="G1046899"/>
      <c r="H1046899" s="10"/>
      <c r="I1046899"/>
      <c r="J1046899" s="46"/>
      <c r="K1046899"/>
      <c r="L1046899"/>
      <c r="M1046899" s="13"/>
      <c r="N1046899" s="13"/>
      <c r="O1046899" s="13"/>
      <c r="P1046899" s="13"/>
      <c r="Q1046899" s="56"/>
      <c r="R1046899" s="56"/>
      <c r="S1046899" s="56"/>
      <c r="AR1046899" s="8"/>
      <c r="AT1046899"/>
      <c r="AU1046899"/>
      <c r="AV1046899"/>
      <c r="AW1046899"/>
      <c r="AX1046899"/>
      <c r="AY1046899"/>
      <c r="AZ1046899"/>
      <c r="BA1046899"/>
      <c r="BB1046899"/>
      <c r="BC1046899"/>
    </row>
    <row r="1046900" spans="1:55" s="27" customFormat="1" x14ac:dyDescent="0.25">
      <c r="A1046900"/>
      <c r="B1046900"/>
      <c r="C1046900"/>
      <c r="D1046900"/>
      <c r="E1046900"/>
      <c r="F1046900"/>
      <c r="G1046900"/>
      <c r="H1046900" s="10"/>
      <c r="I1046900"/>
      <c r="J1046900" s="46"/>
      <c r="K1046900"/>
      <c r="L1046900"/>
      <c r="M1046900" s="13"/>
      <c r="N1046900" s="13"/>
      <c r="O1046900" s="13"/>
      <c r="P1046900" s="13"/>
      <c r="Q1046900" s="56"/>
      <c r="R1046900" s="56"/>
      <c r="S1046900" s="56"/>
      <c r="AR1046900" s="8"/>
      <c r="AT1046900"/>
      <c r="AU1046900"/>
      <c r="AV1046900"/>
      <c r="AW1046900"/>
      <c r="AX1046900"/>
      <c r="AY1046900"/>
      <c r="AZ1046900"/>
      <c r="BA1046900"/>
      <c r="BB1046900"/>
      <c r="BC1046900"/>
    </row>
    <row r="1046901" spans="1:55" s="27" customFormat="1" x14ac:dyDescent="0.25">
      <c r="A1046901"/>
      <c r="B1046901"/>
      <c r="C1046901"/>
      <c r="D1046901"/>
      <c r="E1046901"/>
      <c r="F1046901"/>
      <c r="G1046901"/>
      <c r="H1046901" s="10"/>
      <c r="I1046901"/>
      <c r="J1046901" s="46"/>
      <c r="K1046901"/>
      <c r="L1046901"/>
      <c r="M1046901" s="13"/>
      <c r="N1046901" s="13"/>
      <c r="O1046901" s="13"/>
      <c r="P1046901" s="13"/>
      <c r="Q1046901" s="56"/>
      <c r="R1046901" s="56"/>
      <c r="S1046901" s="56"/>
      <c r="AR1046901" s="8"/>
      <c r="AT1046901"/>
      <c r="AU1046901"/>
      <c r="AV1046901"/>
      <c r="AW1046901"/>
      <c r="AX1046901"/>
      <c r="AY1046901"/>
      <c r="AZ1046901"/>
      <c r="BA1046901"/>
      <c r="BB1046901"/>
      <c r="BC1046901"/>
    </row>
    <row r="1046902" spans="1:55" s="27" customFormat="1" x14ac:dyDescent="0.25">
      <c r="A1046902"/>
      <c r="B1046902"/>
      <c r="C1046902"/>
      <c r="D1046902"/>
      <c r="E1046902"/>
      <c r="F1046902"/>
      <c r="G1046902"/>
      <c r="H1046902" s="10"/>
      <c r="I1046902"/>
      <c r="J1046902" s="46"/>
      <c r="K1046902"/>
      <c r="L1046902"/>
      <c r="M1046902" s="13"/>
      <c r="N1046902" s="13"/>
      <c r="O1046902" s="13"/>
      <c r="P1046902" s="13"/>
      <c r="Q1046902" s="56"/>
      <c r="R1046902" s="56"/>
      <c r="S1046902" s="56"/>
      <c r="AR1046902" s="8"/>
      <c r="AT1046902"/>
      <c r="AU1046902"/>
      <c r="AV1046902"/>
      <c r="AW1046902"/>
      <c r="AX1046902"/>
      <c r="AY1046902"/>
      <c r="AZ1046902"/>
      <c r="BA1046902"/>
      <c r="BB1046902"/>
      <c r="BC1046902"/>
    </row>
    <row r="1046903" spans="1:55" s="27" customFormat="1" x14ac:dyDescent="0.25">
      <c r="A1046903"/>
      <c r="B1046903"/>
      <c r="C1046903"/>
      <c r="D1046903"/>
      <c r="E1046903"/>
      <c r="F1046903"/>
      <c r="G1046903"/>
      <c r="H1046903" s="10"/>
      <c r="I1046903"/>
      <c r="J1046903" s="46"/>
      <c r="K1046903"/>
      <c r="L1046903"/>
      <c r="M1046903" s="13"/>
      <c r="N1046903" s="13"/>
      <c r="O1046903" s="13"/>
      <c r="P1046903" s="13"/>
      <c r="Q1046903" s="56"/>
      <c r="R1046903" s="56"/>
      <c r="S1046903" s="56"/>
      <c r="AR1046903" s="8"/>
      <c r="AT1046903"/>
      <c r="AU1046903"/>
      <c r="AV1046903"/>
      <c r="AW1046903"/>
      <c r="AX1046903"/>
      <c r="AY1046903"/>
      <c r="AZ1046903"/>
      <c r="BA1046903"/>
      <c r="BB1046903"/>
      <c r="BC1046903"/>
    </row>
    <row r="1046904" spans="1:55" s="27" customFormat="1" x14ac:dyDescent="0.25">
      <c r="A1046904"/>
      <c r="B1046904"/>
      <c r="C1046904"/>
      <c r="D1046904"/>
      <c r="E1046904"/>
      <c r="F1046904"/>
      <c r="G1046904"/>
      <c r="H1046904" s="10"/>
      <c r="I1046904"/>
      <c r="J1046904" s="46"/>
      <c r="K1046904"/>
      <c r="L1046904"/>
      <c r="M1046904" s="13"/>
      <c r="N1046904" s="13"/>
      <c r="O1046904" s="13"/>
      <c r="P1046904" s="13"/>
      <c r="Q1046904" s="56"/>
      <c r="R1046904" s="56"/>
      <c r="S1046904" s="56"/>
      <c r="AR1046904" s="8"/>
      <c r="AT1046904"/>
      <c r="AU1046904"/>
      <c r="AV1046904"/>
      <c r="AW1046904"/>
      <c r="AX1046904"/>
      <c r="AY1046904"/>
      <c r="AZ1046904"/>
      <c r="BA1046904"/>
      <c r="BB1046904"/>
      <c r="BC1046904"/>
    </row>
    <row r="1046905" spans="1:55" s="27" customFormat="1" x14ac:dyDescent="0.25">
      <c r="A1046905"/>
      <c r="B1046905"/>
      <c r="C1046905"/>
      <c r="D1046905"/>
      <c r="E1046905"/>
      <c r="F1046905"/>
      <c r="G1046905"/>
      <c r="H1046905" s="10"/>
      <c r="I1046905"/>
      <c r="J1046905" s="46"/>
      <c r="K1046905"/>
      <c r="L1046905"/>
      <c r="M1046905" s="13"/>
      <c r="N1046905" s="13"/>
      <c r="O1046905" s="13"/>
      <c r="P1046905" s="13"/>
      <c r="Q1046905" s="56"/>
      <c r="R1046905" s="56"/>
      <c r="S1046905" s="56"/>
      <c r="AR1046905" s="8"/>
      <c r="AT1046905"/>
      <c r="AU1046905"/>
      <c r="AV1046905"/>
      <c r="AW1046905"/>
      <c r="AX1046905"/>
      <c r="AY1046905"/>
      <c r="AZ1046905"/>
      <c r="BA1046905"/>
      <c r="BB1046905"/>
      <c r="BC1046905"/>
    </row>
    <row r="1046906" spans="1:55" s="27" customFormat="1" x14ac:dyDescent="0.25">
      <c r="A1046906"/>
      <c r="B1046906"/>
      <c r="C1046906"/>
      <c r="D1046906"/>
      <c r="E1046906"/>
      <c r="F1046906"/>
      <c r="G1046906"/>
      <c r="H1046906" s="10"/>
      <c r="I1046906"/>
      <c r="J1046906" s="46"/>
      <c r="K1046906"/>
      <c r="L1046906"/>
      <c r="M1046906" s="13"/>
      <c r="N1046906" s="13"/>
      <c r="O1046906" s="13"/>
      <c r="P1046906" s="13"/>
      <c r="Q1046906" s="56"/>
      <c r="R1046906" s="56"/>
      <c r="S1046906" s="56"/>
      <c r="AR1046906" s="8"/>
      <c r="AT1046906"/>
      <c r="AU1046906"/>
      <c r="AV1046906"/>
      <c r="AW1046906"/>
      <c r="AX1046906"/>
      <c r="AY1046906"/>
      <c r="AZ1046906"/>
      <c r="BA1046906"/>
      <c r="BB1046906"/>
      <c r="BC1046906"/>
    </row>
    <row r="1046907" spans="1:55" s="27" customFormat="1" x14ac:dyDescent="0.25">
      <c r="A1046907"/>
      <c r="B1046907"/>
      <c r="C1046907"/>
      <c r="D1046907"/>
      <c r="E1046907"/>
      <c r="F1046907"/>
      <c r="G1046907"/>
      <c r="H1046907" s="10"/>
      <c r="I1046907"/>
      <c r="J1046907" s="46"/>
      <c r="K1046907"/>
      <c r="L1046907"/>
      <c r="M1046907" s="13"/>
      <c r="N1046907" s="13"/>
      <c r="O1046907" s="13"/>
      <c r="P1046907" s="13"/>
      <c r="Q1046907" s="56"/>
      <c r="R1046907" s="56"/>
      <c r="S1046907" s="56"/>
      <c r="AR1046907" s="8"/>
      <c r="AT1046907"/>
      <c r="AU1046907"/>
      <c r="AV1046907"/>
      <c r="AW1046907"/>
      <c r="AX1046907"/>
      <c r="AY1046907"/>
      <c r="AZ1046907"/>
      <c r="BA1046907"/>
      <c r="BB1046907"/>
      <c r="BC1046907"/>
    </row>
    <row r="1046908" spans="1:55" s="27" customFormat="1" x14ac:dyDescent="0.25">
      <c r="A1046908"/>
      <c r="B1046908"/>
      <c r="C1046908"/>
      <c r="D1046908"/>
      <c r="E1046908"/>
      <c r="F1046908"/>
      <c r="G1046908"/>
      <c r="H1046908" s="10"/>
      <c r="I1046908"/>
      <c r="J1046908" s="46"/>
      <c r="K1046908"/>
      <c r="L1046908"/>
      <c r="M1046908" s="13"/>
      <c r="N1046908" s="13"/>
      <c r="O1046908" s="13"/>
      <c r="P1046908" s="13"/>
      <c r="Q1046908" s="56"/>
      <c r="R1046908" s="56"/>
      <c r="S1046908" s="56"/>
      <c r="AR1046908" s="8"/>
      <c r="AT1046908"/>
      <c r="AU1046908"/>
      <c r="AV1046908"/>
      <c r="AW1046908"/>
      <c r="AX1046908"/>
      <c r="AY1046908"/>
      <c r="AZ1046908"/>
      <c r="BA1046908"/>
      <c r="BB1046908"/>
      <c r="BC1046908"/>
    </row>
    <row r="1046909" spans="1:55" s="27" customFormat="1" x14ac:dyDescent="0.25">
      <c r="A1046909"/>
      <c r="B1046909"/>
      <c r="C1046909"/>
      <c r="D1046909"/>
      <c r="E1046909"/>
      <c r="F1046909"/>
      <c r="G1046909"/>
      <c r="H1046909" s="10"/>
      <c r="I1046909"/>
      <c r="J1046909" s="46"/>
      <c r="K1046909"/>
      <c r="L1046909"/>
      <c r="M1046909" s="13"/>
      <c r="N1046909" s="13"/>
      <c r="O1046909" s="13"/>
      <c r="P1046909" s="13"/>
      <c r="Q1046909" s="56"/>
      <c r="R1046909" s="56"/>
      <c r="S1046909" s="56"/>
      <c r="AR1046909" s="8"/>
      <c r="AT1046909"/>
      <c r="AU1046909"/>
      <c r="AV1046909"/>
      <c r="AW1046909"/>
      <c r="AX1046909"/>
      <c r="AY1046909"/>
      <c r="AZ1046909"/>
      <c r="BA1046909"/>
      <c r="BB1046909"/>
      <c r="BC1046909"/>
    </row>
    <row r="1046910" spans="1:55" s="27" customFormat="1" x14ac:dyDescent="0.25">
      <c r="A1046910"/>
      <c r="B1046910"/>
      <c r="C1046910"/>
      <c r="D1046910"/>
      <c r="E1046910"/>
      <c r="F1046910"/>
      <c r="G1046910"/>
      <c r="H1046910" s="10"/>
      <c r="I1046910"/>
      <c r="J1046910" s="46"/>
      <c r="K1046910"/>
      <c r="L1046910"/>
      <c r="M1046910" s="13"/>
      <c r="N1046910" s="13"/>
      <c r="O1046910" s="13"/>
      <c r="P1046910" s="13"/>
      <c r="Q1046910" s="56"/>
      <c r="R1046910" s="56"/>
      <c r="S1046910" s="56"/>
      <c r="AR1046910" s="8"/>
      <c r="AT1046910"/>
      <c r="AU1046910"/>
      <c r="AV1046910"/>
      <c r="AW1046910"/>
      <c r="AX1046910"/>
      <c r="AY1046910"/>
      <c r="AZ1046910"/>
      <c r="BA1046910"/>
      <c r="BB1046910"/>
      <c r="BC1046910"/>
    </row>
    <row r="1046911" spans="1:55" s="27" customFormat="1" x14ac:dyDescent="0.25">
      <c r="A1046911"/>
      <c r="B1046911"/>
      <c r="C1046911"/>
      <c r="D1046911"/>
      <c r="E1046911"/>
      <c r="F1046911"/>
      <c r="G1046911"/>
      <c r="H1046911" s="10"/>
      <c r="I1046911"/>
      <c r="J1046911" s="46"/>
      <c r="K1046911"/>
      <c r="L1046911"/>
      <c r="M1046911" s="13"/>
      <c r="N1046911" s="13"/>
      <c r="O1046911" s="13"/>
      <c r="P1046911" s="13"/>
      <c r="Q1046911" s="56"/>
      <c r="R1046911" s="56"/>
      <c r="S1046911" s="56"/>
      <c r="AR1046911" s="8"/>
      <c r="AT1046911"/>
      <c r="AU1046911"/>
      <c r="AV1046911"/>
      <c r="AW1046911"/>
      <c r="AX1046911"/>
      <c r="AY1046911"/>
      <c r="AZ1046911"/>
      <c r="BA1046911"/>
      <c r="BB1046911"/>
      <c r="BC1046911"/>
    </row>
    <row r="1046912" spans="1:55" s="27" customFormat="1" x14ac:dyDescent="0.25">
      <c r="A1046912"/>
      <c r="B1046912"/>
      <c r="C1046912"/>
      <c r="D1046912"/>
      <c r="E1046912"/>
      <c r="F1046912"/>
      <c r="G1046912"/>
      <c r="H1046912" s="10"/>
      <c r="I1046912"/>
      <c r="J1046912" s="46"/>
      <c r="K1046912"/>
      <c r="L1046912"/>
      <c r="M1046912" s="13"/>
      <c r="N1046912" s="13"/>
      <c r="O1046912" s="13"/>
      <c r="P1046912" s="13"/>
      <c r="Q1046912" s="56"/>
      <c r="R1046912" s="56"/>
      <c r="S1046912" s="56"/>
      <c r="AR1046912" s="8"/>
      <c r="AT1046912"/>
      <c r="AU1046912"/>
      <c r="AV1046912"/>
      <c r="AW1046912"/>
      <c r="AX1046912"/>
      <c r="AY1046912"/>
      <c r="AZ1046912"/>
      <c r="BA1046912"/>
      <c r="BB1046912"/>
      <c r="BC1046912"/>
    </row>
    <row r="1046913" spans="1:55" s="27" customFormat="1" x14ac:dyDescent="0.25">
      <c r="A1046913"/>
      <c r="B1046913"/>
      <c r="C1046913"/>
      <c r="D1046913"/>
      <c r="E1046913"/>
      <c r="F1046913"/>
      <c r="G1046913"/>
      <c r="H1046913" s="10"/>
      <c r="I1046913"/>
      <c r="J1046913" s="46"/>
      <c r="K1046913"/>
      <c r="L1046913"/>
      <c r="M1046913" s="13"/>
      <c r="N1046913" s="13"/>
      <c r="O1046913" s="13"/>
      <c r="P1046913" s="13"/>
      <c r="Q1046913" s="56"/>
      <c r="R1046913" s="56"/>
      <c r="S1046913" s="56"/>
      <c r="AR1046913" s="8"/>
      <c r="AT1046913"/>
      <c r="AU1046913"/>
      <c r="AV1046913"/>
      <c r="AW1046913"/>
      <c r="AX1046913"/>
      <c r="AY1046913"/>
      <c r="AZ1046913"/>
      <c r="BA1046913"/>
      <c r="BB1046913"/>
      <c r="BC1046913"/>
    </row>
    <row r="1046914" spans="1:55" s="27" customFormat="1" x14ac:dyDescent="0.25">
      <c r="A1046914"/>
      <c r="B1046914"/>
      <c r="C1046914"/>
      <c r="D1046914"/>
      <c r="E1046914"/>
      <c r="F1046914"/>
      <c r="G1046914"/>
      <c r="H1046914" s="10"/>
      <c r="I1046914"/>
      <c r="J1046914" s="46"/>
      <c r="K1046914"/>
      <c r="L1046914"/>
      <c r="M1046914" s="13"/>
      <c r="N1046914" s="13"/>
      <c r="O1046914" s="13"/>
      <c r="P1046914" s="13"/>
      <c r="Q1046914" s="56"/>
      <c r="R1046914" s="56"/>
      <c r="S1046914" s="56"/>
      <c r="AR1046914" s="8"/>
      <c r="AT1046914"/>
      <c r="AU1046914"/>
      <c r="AV1046914"/>
      <c r="AW1046914"/>
      <c r="AX1046914"/>
      <c r="AY1046914"/>
      <c r="AZ1046914"/>
      <c r="BA1046914"/>
      <c r="BB1046914"/>
      <c r="BC1046914"/>
    </row>
    <row r="1046915" spans="1:55" s="27" customFormat="1" x14ac:dyDescent="0.25">
      <c r="A1046915"/>
      <c r="B1046915"/>
      <c r="C1046915"/>
      <c r="D1046915"/>
      <c r="E1046915"/>
      <c r="F1046915"/>
      <c r="G1046915"/>
      <c r="H1046915" s="10"/>
      <c r="I1046915"/>
      <c r="J1046915" s="46"/>
      <c r="K1046915"/>
      <c r="L1046915"/>
      <c r="M1046915" s="13"/>
      <c r="N1046915" s="13"/>
      <c r="O1046915" s="13"/>
      <c r="P1046915" s="13"/>
      <c r="Q1046915" s="56"/>
      <c r="R1046915" s="56"/>
      <c r="S1046915" s="56"/>
      <c r="AR1046915" s="8"/>
      <c r="AT1046915"/>
      <c r="AU1046915"/>
      <c r="AV1046915"/>
      <c r="AW1046915"/>
      <c r="AX1046915"/>
      <c r="AY1046915"/>
      <c r="AZ1046915"/>
      <c r="BA1046915"/>
      <c r="BB1046915"/>
      <c r="BC1046915"/>
    </row>
    <row r="1046916" spans="1:55" s="27" customFormat="1" x14ac:dyDescent="0.25">
      <c r="A1046916"/>
      <c r="B1046916"/>
      <c r="C1046916"/>
      <c r="D1046916"/>
      <c r="E1046916"/>
      <c r="F1046916"/>
      <c r="G1046916"/>
      <c r="H1046916" s="10"/>
      <c r="I1046916"/>
      <c r="J1046916" s="46"/>
      <c r="K1046916"/>
      <c r="L1046916"/>
      <c r="M1046916" s="13"/>
      <c r="N1046916" s="13"/>
      <c r="O1046916" s="13"/>
      <c r="P1046916" s="13"/>
      <c r="Q1046916" s="56"/>
      <c r="R1046916" s="56"/>
      <c r="S1046916" s="56"/>
      <c r="AR1046916" s="8"/>
      <c r="AT1046916"/>
      <c r="AU1046916"/>
      <c r="AV1046916"/>
      <c r="AW1046916"/>
      <c r="AX1046916"/>
      <c r="AY1046916"/>
      <c r="AZ1046916"/>
      <c r="BA1046916"/>
      <c r="BB1046916"/>
      <c r="BC1046916"/>
    </row>
    <row r="1046917" spans="1:55" s="27" customFormat="1" x14ac:dyDescent="0.25">
      <c r="A1046917"/>
      <c r="B1046917"/>
      <c r="C1046917"/>
      <c r="D1046917"/>
      <c r="E1046917"/>
      <c r="F1046917"/>
      <c r="G1046917"/>
      <c r="H1046917" s="10"/>
      <c r="I1046917"/>
      <c r="J1046917" s="46"/>
      <c r="K1046917"/>
      <c r="L1046917"/>
      <c r="M1046917" s="13"/>
      <c r="N1046917" s="13"/>
      <c r="O1046917" s="13"/>
      <c r="P1046917" s="13"/>
      <c r="Q1046917" s="56"/>
      <c r="R1046917" s="56"/>
      <c r="S1046917" s="56"/>
      <c r="AR1046917" s="8"/>
      <c r="AT1046917"/>
      <c r="AU1046917"/>
      <c r="AV1046917"/>
      <c r="AW1046917"/>
      <c r="AX1046917"/>
      <c r="AY1046917"/>
      <c r="AZ1046917"/>
      <c r="BA1046917"/>
      <c r="BB1046917"/>
      <c r="BC1046917"/>
    </row>
    <row r="1046918" spans="1:55" s="27" customFormat="1" x14ac:dyDescent="0.25">
      <c r="A1046918"/>
      <c r="B1046918"/>
      <c r="C1046918"/>
      <c r="D1046918"/>
      <c r="E1046918"/>
      <c r="F1046918"/>
      <c r="G1046918"/>
      <c r="H1046918" s="10"/>
      <c r="I1046918"/>
      <c r="J1046918" s="46"/>
      <c r="K1046918"/>
      <c r="L1046918"/>
      <c r="M1046918" s="13"/>
      <c r="N1046918" s="13"/>
      <c r="O1046918" s="13"/>
      <c r="P1046918" s="13"/>
      <c r="Q1046918" s="56"/>
      <c r="R1046918" s="56"/>
      <c r="S1046918" s="56"/>
      <c r="AR1046918" s="8"/>
      <c r="AT1046918"/>
      <c r="AU1046918"/>
      <c r="AV1046918"/>
      <c r="AW1046918"/>
      <c r="AX1046918"/>
      <c r="AY1046918"/>
      <c r="AZ1046918"/>
      <c r="BA1046918"/>
      <c r="BB1046918"/>
      <c r="BC1046918"/>
    </row>
    <row r="1046919" spans="1:55" s="27" customFormat="1" x14ac:dyDescent="0.25">
      <c r="A1046919"/>
      <c r="B1046919"/>
      <c r="C1046919"/>
      <c r="D1046919"/>
      <c r="E1046919"/>
      <c r="F1046919"/>
      <c r="G1046919"/>
      <c r="H1046919" s="10"/>
      <c r="I1046919"/>
      <c r="J1046919" s="46"/>
      <c r="K1046919"/>
      <c r="L1046919"/>
      <c r="M1046919" s="13"/>
      <c r="N1046919" s="13"/>
      <c r="O1046919" s="13"/>
      <c r="P1046919" s="13"/>
      <c r="Q1046919" s="56"/>
      <c r="R1046919" s="56"/>
      <c r="S1046919" s="56"/>
      <c r="AR1046919" s="8"/>
      <c r="AT1046919"/>
      <c r="AU1046919"/>
      <c r="AV1046919"/>
      <c r="AW1046919"/>
      <c r="AX1046919"/>
      <c r="AY1046919"/>
      <c r="AZ1046919"/>
      <c r="BA1046919"/>
      <c r="BB1046919"/>
      <c r="BC1046919"/>
    </row>
    <row r="1046920" spans="1:55" s="27" customFormat="1" x14ac:dyDescent="0.25">
      <c r="A1046920"/>
      <c r="B1046920"/>
      <c r="C1046920"/>
      <c r="D1046920"/>
      <c r="E1046920"/>
      <c r="F1046920"/>
      <c r="G1046920"/>
      <c r="H1046920" s="10"/>
      <c r="I1046920"/>
      <c r="J1046920" s="46"/>
      <c r="K1046920"/>
      <c r="L1046920"/>
      <c r="M1046920" s="13"/>
      <c r="N1046920" s="13"/>
      <c r="O1046920" s="13"/>
      <c r="P1046920" s="13"/>
      <c r="Q1046920" s="56"/>
      <c r="R1046920" s="56"/>
      <c r="S1046920" s="56"/>
      <c r="AR1046920" s="8"/>
      <c r="AT1046920"/>
      <c r="AU1046920"/>
      <c r="AV1046920"/>
      <c r="AW1046920"/>
      <c r="AX1046920"/>
      <c r="AY1046920"/>
      <c r="AZ1046920"/>
      <c r="BA1046920"/>
      <c r="BB1046920"/>
      <c r="BC1046920"/>
    </row>
    <row r="1046921" spans="1:55" s="27" customFormat="1" x14ac:dyDescent="0.25">
      <c r="A1046921"/>
      <c r="B1046921"/>
      <c r="C1046921"/>
      <c r="D1046921"/>
      <c r="E1046921"/>
      <c r="F1046921"/>
      <c r="G1046921"/>
      <c r="H1046921" s="10"/>
      <c r="I1046921"/>
      <c r="J1046921" s="46"/>
      <c r="K1046921"/>
      <c r="L1046921"/>
      <c r="M1046921" s="13"/>
      <c r="N1046921" s="13"/>
      <c r="O1046921" s="13"/>
      <c r="P1046921" s="13"/>
      <c r="Q1046921" s="56"/>
      <c r="R1046921" s="56"/>
      <c r="S1046921" s="56"/>
      <c r="AR1046921" s="8"/>
      <c r="AT1046921"/>
      <c r="AU1046921"/>
      <c r="AV1046921"/>
      <c r="AW1046921"/>
      <c r="AX1046921"/>
      <c r="AY1046921"/>
      <c r="AZ1046921"/>
      <c r="BA1046921"/>
      <c r="BB1046921"/>
      <c r="BC1046921"/>
    </row>
    <row r="1046922" spans="1:55" s="27" customFormat="1" x14ac:dyDescent="0.25">
      <c r="A1046922"/>
      <c r="B1046922"/>
      <c r="C1046922"/>
      <c r="D1046922"/>
      <c r="E1046922"/>
      <c r="F1046922"/>
      <c r="G1046922"/>
      <c r="H1046922" s="10"/>
      <c r="I1046922"/>
      <c r="J1046922" s="46"/>
      <c r="K1046922"/>
      <c r="L1046922"/>
      <c r="M1046922" s="13"/>
      <c r="N1046922" s="13"/>
      <c r="O1046922" s="13"/>
      <c r="P1046922" s="13"/>
      <c r="Q1046922" s="56"/>
      <c r="R1046922" s="56"/>
      <c r="S1046922" s="56"/>
      <c r="AR1046922" s="8"/>
      <c r="AT1046922"/>
      <c r="AU1046922"/>
      <c r="AV1046922"/>
      <c r="AW1046922"/>
      <c r="AX1046922"/>
      <c r="AY1046922"/>
      <c r="AZ1046922"/>
      <c r="BA1046922"/>
      <c r="BB1046922"/>
      <c r="BC1046922"/>
    </row>
    <row r="1046923" spans="1:55" s="27" customFormat="1" x14ac:dyDescent="0.25">
      <c r="A1046923"/>
      <c r="B1046923"/>
      <c r="C1046923"/>
      <c r="D1046923"/>
      <c r="E1046923"/>
      <c r="F1046923"/>
      <c r="G1046923"/>
      <c r="H1046923" s="10"/>
      <c r="I1046923"/>
      <c r="J1046923" s="46"/>
      <c r="K1046923"/>
      <c r="L1046923"/>
      <c r="M1046923" s="13"/>
      <c r="N1046923" s="13"/>
      <c r="O1046923" s="13"/>
      <c r="P1046923" s="13"/>
      <c r="Q1046923" s="56"/>
      <c r="R1046923" s="56"/>
      <c r="S1046923" s="56"/>
      <c r="AR1046923" s="8"/>
      <c r="AT1046923"/>
      <c r="AU1046923"/>
      <c r="AV1046923"/>
      <c r="AW1046923"/>
      <c r="AX1046923"/>
      <c r="AY1046923"/>
      <c r="AZ1046923"/>
      <c r="BA1046923"/>
      <c r="BB1046923"/>
      <c r="BC1046923"/>
    </row>
    <row r="1046924" spans="1:55" s="27" customFormat="1" x14ac:dyDescent="0.25">
      <c r="A1046924"/>
      <c r="B1046924"/>
      <c r="C1046924"/>
      <c r="D1046924"/>
      <c r="E1046924"/>
      <c r="F1046924"/>
      <c r="G1046924"/>
      <c r="H1046924" s="10"/>
      <c r="I1046924"/>
      <c r="J1046924" s="46"/>
      <c r="K1046924"/>
      <c r="L1046924"/>
      <c r="M1046924" s="13"/>
      <c r="N1046924" s="13"/>
      <c r="O1046924" s="13"/>
      <c r="P1046924" s="13"/>
      <c r="Q1046924" s="56"/>
      <c r="R1046924" s="56"/>
      <c r="S1046924" s="56"/>
      <c r="AR1046924" s="8"/>
      <c r="AT1046924"/>
      <c r="AU1046924"/>
      <c r="AV1046924"/>
      <c r="AW1046924"/>
      <c r="AX1046924"/>
      <c r="AY1046924"/>
      <c r="AZ1046924"/>
      <c r="BA1046924"/>
      <c r="BB1046924"/>
      <c r="BC1046924"/>
    </row>
    <row r="1046925" spans="1:55" s="27" customFormat="1" x14ac:dyDescent="0.25">
      <c r="A1046925"/>
      <c r="B1046925"/>
      <c r="C1046925"/>
      <c r="D1046925"/>
      <c r="E1046925"/>
      <c r="F1046925"/>
      <c r="G1046925"/>
      <c r="H1046925" s="10"/>
      <c r="I1046925"/>
      <c r="J1046925" s="46"/>
      <c r="K1046925"/>
      <c r="L1046925"/>
      <c r="M1046925" s="13"/>
      <c r="N1046925" s="13"/>
      <c r="O1046925" s="13"/>
      <c r="P1046925" s="13"/>
      <c r="Q1046925" s="56"/>
      <c r="R1046925" s="56"/>
      <c r="S1046925" s="56"/>
      <c r="AR1046925" s="8"/>
      <c r="AT1046925"/>
      <c r="AU1046925"/>
      <c r="AV1046925"/>
      <c r="AW1046925"/>
      <c r="AX1046925"/>
      <c r="AY1046925"/>
      <c r="AZ1046925"/>
      <c r="BA1046925"/>
      <c r="BB1046925"/>
      <c r="BC1046925"/>
    </row>
    <row r="1046926" spans="1:55" s="27" customFormat="1" x14ac:dyDescent="0.25">
      <c r="A1046926"/>
      <c r="B1046926"/>
      <c r="C1046926"/>
      <c r="D1046926"/>
      <c r="E1046926"/>
      <c r="F1046926"/>
      <c r="G1046926"/>
      <c r="H1046926" s="10"/>
      <c r="I1046926"/>
      <c r="J1046926" s="46"/>
      <c r="K1046926"/>
      <c r="L1046926"/>
      <c r="M1046926" s="13"/>
      <c r="N1046926" s="13"/>
      <c r="O1046926" s="13"/>
      <c r="P1046926" s="13"/>
      <c r="Q1046926" s="56"/>
      <c r="R1046926" s="56"/>
      <c r="S1046926" s="56"/>
      <c r="AR1046926" s="8"/>
      <c r="AT1046926"/>
      <c r="AU1046926"/>
      <c r="AV1046926"/>
      <c r="AW1046926"/>
      <c r="AX1046926"/>
      <c r="AY1046926"/>
      <c r="AZ1046926"/>
      <c r="BA1046926"/>
      <c r="BB1046926"/>
      <c r="BC1046926"/>
    </row>
    <row r="1046927" spans="1:55" s="27" customFormat="1" x14ac:dyDescent="0.25">
      <c r="A1046927"/>
      <c r="B1046927"/>
      <c r="C1046927"/>
      <c r="D1046927"/>
      <c r="E1046927"/>
      <c r="F1046927"/>
      <c r="G1046927"/>
      <c r="H1046927" s="10"/>
      <c r="I1046927"/>
      <c r="J1046927" s="46"/>
      <c r="K1046927"/>
      <c r="L1046927"/>
      <c r="M1046927" s="13"/>
      <c r="N1046927" s="13"/>
      <c r="O1046927" s="13"/>
      <c r="P1046927" s="13"/>
      <c r="Q1046927" s="56"/>
      <c r="R1046927" s="56"/>
      <c r="S1046927" s="56"/>
      <c r="AR1046927" s="8"/>
      <c r="AT1046927"/>
      <c r="AU1046927"/>
      <c r="AV1046927"/>
      <c r="AW1046927"/>
      <c r="AX1046927"/>
      <c r="AY1046927"/>
      <c r="AZ1046927"/>
      <c r="BA1046927"/>
      <c r="BB1046927"/>
      <c r="BC1046927"/>
    </row>
    <row r="1046928" spans="1:55" s="27" customFormat="1" x14ac:dyDescent="0.25">
      <c r="A1046928"/>
      <c r="B1046928"/>
      <c r="C1046928"/>
      <c r="D1046928"/>
      <c r="E1046928"/>
      <c r="F1046928"/>
      <c r="G1046928"/>
      <c r="H1046928" s="10"/>
      <c r="I1046928"/>
      <c r="J1046928" s="46"/>
      <c r="K1046928"/>
      <c r="L1046928"/>
      <c r="M1046928" s="13"/>
      <c r="N1046928" s="13"/>
      <c r="O1046928" s="13"/>
      <c r="P1046928" s="13"/>
      <c r="Q1046928" s="56"/>
      <c r="R1046928" s="56"/>
      <c r="S1046928" s="56"/>
      <c r="AR1046928" s="8"/>
      <c r="AT1046928"/>
      <c r="AU1046928"/>
      <c r="AV1046928"/>
      <c r="AW1046928"/>
      <c r="AX1046928"/>
      <c r="AY1046928"/>
      <c r="AZ1046928"/>
      <c r="BA1046928"/>
      <c r="BB1046928"/>
      <c r="BC1046928"/>
    </row>
    <row r="1046929" spans="1:55" s="27" customFormat="1" x14ac:dyDescent="0.25">
      <c r="A1046929"/>
      <c r="B1046929"/>
      <c r="C1046929"/>
      <c r="D1046929"/>
      <c r="E1046929"/>
      <c r="F1046929"/>
      <c r="G1046929"/>
      <c r="H1046929" s="10"/>
      <c r="I1046929"/>
      <c r="J1046929" s="46"/>
      <c r="K1046929"/>
      <c r="L1046929"/>
      <c r="M1046929" s="13"/>
      <c r="N1046929" s="13"/>
      <c r="O1046929" s="13"/>
      <c r="P1046929" s="13"/>
      <c r="Q1046929" s="56"/>
      <c r="R1046929" s="56"/>
      <c r="S1046929" s="56"/>
      <c r="AR1046929" s="8"/>
      <c r="AT1046929"/>
      <c r="AU1046929"/>
      <c r="AV1046929"/>
      <c r="AW1046929"/>
      <c r="AX1046929"/>
      <c r="AY1046929"/>
      <c r="AZ1046929"/>
      <c r="BA1046929"/>
      <c r="BB1046929"/>
      <c r="BC1046929"/>
    </row>
    <row r="1046930" spans="1:55" s="27" customFormat="1" x14ac:dyDescent="0.25">
      <c r="A1046930"/>
      <c r="B1046930"/>
      <c r="C1046930"/>
      <c r="D1046930"/>
      <c r="E1046930"/>
      <c r="F1046930"/>
      <c r="G1046930"/>
      <c r="H1046930" s="10"/>
      <c r="I1046930"/>
      <c r="J1046930" s="46"/>
      <c r="K1046930"/>
      <c r="L1046930"/>
      <c r="M1046930" s="13"/>
      <c r="N1046930" s="13"/>
      <c r="O1046930" s="13"/>
      <c r="P1046930" s="13"/>
      <c r="Q1046930" s="56"/>
      <c r="R1046930" s="56"/>
      <c r="S1046930" s="56"/>
      <c r="AR1046930" s="8"/>
      <c r="AT1046930"/>
      <c r="AU1046930"/>
      <c r="AV1046930"/>
      <c r="AW1046930"/>
      <c r="AX1046930"/>
      <c r="AY1046930"/>
      <c r="AZ1046930"/>
      <c r="BA1046930"/>
      <c r="BB1046930"/>
      <c r="BC1046930"/>
    </row>
    <row r="1046931" spans="1:55" s="27" customFormat="1" x14ac:dyDescent="0.25">
      <c r="A1046931"/>
      <c r="B1046931"/>
      <c r="C1046931"/>
      <c r="D1046931"/>
      <c r="E1046931"/>
      <c r="F1046931"/>
      <c r="G1046931"/>
      <c r="H1046931" s="10"/>
      <c r="I1046931"/>
      <c r="J1046931" s="46"/>
      <c r="K1046931"/>
      <c r="L1046931"/>
      <c r="M1046931" s="13"/>
      <c r="N1046931" s="13"/>
      <c r="O1046931" s="13"/>
      <c r="P1046931" s="13"/>
      <c r="Q1046931" s="56"/>
      <c r="R1046931" s="56"/>
      <c r="S1046931" s="56"/>
      <c r="AR1046931" s="8"/>
      <c r="AT1046931"/>
      <c r="AU1046931"/>
      <c r="AV1046931"/>
      <c r="AW1046931"/>
      <c r="AX1046931"/>
      <c r="AY1046931"/>
      <c r="AZ1046931"/>
      <c r="BA1046931"/>
      <c r="BB1046931"/>
      <c r="BC1046931"/>
    </row>
    <row r="1046932" spans="1:55" s="27" customFormat="1" x14ac:dyDescent="0.25">
      <c r="A1046932"/>
      <c r="B1046932"/>
      <c r="C1046932"/>
      <c r="D1046932"/>
      <c r="E1046932"/>
      <c r="F1046932"/>
      <c r="G1046932"/>
      <c r="H1046932" s="10"/>
      <c r="I1046932"/>
      <c r="J1046932" s="46"/>
      <c r="K1046932"/>
      <c r="L1046932"/>
      <c r="M1046932" s="13"/>
      <c r="N1046932" s="13"/>
      <c r="O1046932" s="13"/>
      <c r="P1046932" s="13"/>
      <c r="Q1046932" s="56"/>
      <c r="R1046932" s="56"/>
      <c r="S1046932" s="56"/>
      <c r="AR1046932" s="8"/>
      <c r="AT1046932"/>
      <c r="AU1046932"/>
      <c r="AV1046932"/>
      <c r="AW1046932"/>
      <c r="AX1046932"/>
      <c r="AY1046932"/>
      <c r="AZ1046932"/>
      <c r="BA1046932"/>
      <c r="BB1046932"/>
      <c r="BC1046932"/>
    </row>
    <row r="1046933" spans="1:55" s="27" customFormat="1" x14ac:dyDescent="0.25">
      <c r="A1046933"/>
      <c r="B1046933"/>
      <c r="C1046933"/>
      <c r="D1046933"/>
      <c r="E1046933"/>
      <c r="F1046933"/>
      <c r="G1046933"/>
      <c r="H1046933" s="10"/>
      <c r="I1046933"/>
      <c r="J1046933" s="46"/>
      <c r="K1046933"/>
      <c r="L1046933"/>
      <c r="M1046933" s="13"/>
      <c r="N1046933" s="13"/>
      <c r="O1046933" s="13"/>
      <c r="P1046933" s="13"/>
      <c r="Q1046933" s="56"/>
      <c r="R1046933" s="56"/>
      <c r="S1046933" s="56"/>
      <c r="AR1046933" s="8"/>
      <c r="AT1046933"/>
      <c r="AU1046933"/>
      <c r="AV1046933"/>
      <c r="AW1046933"/>
      <c r="AX1046933"/>
      <c r="AY1046933"/>
      <c r="AZ1046933"/>
      <c r="BA1046933"/>
      <c r="BB1046933"/>
      <c r="BC1046933"/>
    </row>
    <row r="1046934" spans="1:55" s="27" customFormat="1" x14ac:dyDescent="0.25">
      <c r="A1046934"/>
      <c r="B1046934"/>
      <c r="C1046934"/>
      <c r="D1046934"/>
      <c r="E1046934"/>
      <c r="F1046934"/>
      <c r="G1046934"/>
      <c r="H1046934" s="10"/>
      <c r="I1046934"/>
      <c r="J1046934" s="46"/>
      <c r="K1046934"/>
      <c r="L1046934"/>
      <c r="M1046934" s="13"/>
      <c r="N1046934" s="13"/>
      <c r="O1046934" s="13"/>
      <c r="P1046934" s="13"/>
      <c r="Q1046934" s="56"/>
      <c r="R1046934" s="56"/>
      <c r="S1046934" s="56"/>
      <c r="AR1046934" s="8"/>
      <c r="AT1046934"/>
      <c r="AU1046934"/>
      <c r="AV1046934"/>
      <c r="AW1046934"/>
      <c r="AX1046934"/>
      <c r="AY1046934"/>
      <c r="AZ1046934"/>
      <c r="BA1046934"/>
      <c r="BB1046934"/>
      <c r="BC1046934"/>
    </row>
    <row r="1046935" spans="1:55" s="27" customFormat="1" x14ac:dyDescent="0.25">
      <c r="A1046935"/>
      <c r="B1046935"/>
      <c r="C1046935"/>
      <c r="D1046935"/>
      <c r="E1046935"/>
      <c r="F1046935"/>
      <c r="G1046935"/>
      <c r="H1046935" s="10"/>
      <c r="I1046935"/>
      <c r="J1046935" s="46"/>
      <c r="K1046935"/>
      <c r="L1046935"/>
      <c r="M1046935" s="13"/>
      <c r="N1046935" s="13"/>
      <c r="O1046935" s="13"/>
      <c r="P1046935" s="13"/>
      <c r="Q1046935" s="56"/>
      <c r="R1046935" s="56"/>
      <c r="S1046935" s="56"/>
      <c r="AR1046935" s="8"/>
      <c r="AT1046935"/>
      <c r="AU1046935"/>
      <c r="AV1046935"/>
      <c r="AW1046935"/>
      <c r="AX1046935"/>
      <c r="AY1046935"/>
      <c r="AZ1046935"/>
      <c r="BA1046935"/>
      <c r="BB1046935"/>
      <c r="BC1046935"/>
    </row>
    <row r="1046936" spans="1:55" s="27" customFormat="1" x14ac:dyDescent="0.25">
      <c r="A1046936"/>
      <c r="B1046936"/>
      <c r="C1046936"/>
      <c r="D1046936"/>
      <c r="E1046936"/>
      <c r="F1046936"/>
      <c r="G1046936"/>
      <c r="H1046936" s="10"/>
      <c r="I1046936"/>
      <c r="J1046936" s="46"/>
      <c r="K1046936"/>
      <c r="L1046936"/>
      <c r="M1046936" s="13"/>
      <c r="N1046936" s="13"/>
      <c r="O1046936" s="13"/>
      <c r="P1046936" s="13"/>
      <c r="Q1046936" s="56"/>
      <c r="R1046936" s="56"/>
      <c r="S1046936" s="56"/>
      <c r="AR1046936" s="8"/>
      <c r="AT1046936"/>
      <c r="AU1046936"/>
      <c r="AV1046936"/>
      <c r="AW1046936"/>
      <c r="AX1046936"/>
      <c r="AY1046936"/>
      <c r="AZ1046936"/>
      <c r="BA1046936"/>
      <c r="BB1046936"/>
      <c r="BC1046936"/>
    </row>
    <row r="1046937" spans="1:55" s="27" customFormat="1" x14ac:dyDescent="0.25">
      <c r="A1046937"/>
      <c r="B1046937"/>
      <c r="C1046937"/>
      <c r="D1046937"/>
      <c r="E1046937"/>
      <c r="F1046937"/>
      <c r="G1046937"/>
      <c r="H1046937" s="10"/>
      <c r="I1046937"/>
      <c r="J1046937" s="46"/>
      <c r="K1046937"/>
      <c r="L1046937"/>
      <c r="M1046937" s="13"/>
      <c r="N1046937" s="13"/>
      <c r="O1046937" s="13"/>
      <c r="P1046937" s="13"/>
      <c r="Q1046937" s="56"/>
      <c r="R1046937" s="56"/>
      <c r="S1046937" s="56"/>
      <c r="AR1046937" s="8"/>
      <c r="AT1046937"/>
      <c r="AU1046937"/>
      <c r="AV1046937"/>
      <c r="AW1046937"/>
      <c r="AX1046937"/>
      <c r="AY1046937"/>
      <c r="AZ1046937"/>
      <c r="BA1046937"/>
      <c r="BB1046937"/>
      <c r="BC1046937"/>
    </row>
    <row r="1046938" spans="1:55" s="27" customFormat="1" x14ac:dyDescent="0.25">
      <c r="A1046938"/>
      <c r="B1046938"/>
      <c r="C1046938"/>
      <c r="D1046938"/>
      <c r="E1046938"/>
      <c r="F1046938"/>
      <c r="G1046938"/>
      <c r="H1046938" s="10"/>
      <c r="I1046938"/>
      <c r="J1046938" s="46"/>
      <c r="K1046938"/>
      <c r="L1046938"/>
      <c r="M1046938" s="13"/>
      <c r="N1046938" s="13"/>
      <c r="O1046938" s="13"/>
      <c r="P1046938" s="13"/>
      <c r="Q1046938" s="56"/>
      <c r="R1046938" s="56"/>
      <c r="S1046938" s="56"/>
      <c r="AR1046938" s="8"/>
      <c r="AT1046938"/>
      <c r="AU1046938"/>
      <c r="AV1046938"/>
      <c r="AW1046938"/>
      <c r="AX1046938"/>
      <c r="AY1046938"/>
      <c r="AZ1046938"/>
      <c r="BA1046938"/>
      <c r="BB1046938"/>
      <c r="BC1046938"/>
    </row>
    <row r="1046939" spans="1:55" s="27" customFormat="1" x14ac:dyDescent="0.25">
      <c r="A1046939"/>
      <c r="B1046939"/>
      <c r="C1046939"/>
      <c r="D1046939"/>
      <c r="E1046939"/>
      <c r="F1046939"/>
      <c r="G1046939"/>
      <c r="H1046939" s="10"/>
      <c r="I1046939"/>
      <c r="J1046939" s="46"/>
      <c r="K1046939"/>
      <c r="L1046939"/>
      <c r="M1046939" s="13"/>
      <c r="N1046939" s="13"/>
      <c r="O1046939" s="13"/>
      <c r="P1046939" s="13"/>
      <c r="Q1046939" s="56"/>
      <c r="R1046939" s="56"/>
      <c r="S1046939" s="56"/>
      <c r="AR1046939" s="8"/>
      <c r="AT1046939"/>
      <c r="AU1046939"/>
      <c r="AV1046939"/>
      <c r="AW1046939"/>
      <c r="AX1046939"/>
      <c r="AY1046939"/>
      <c r="AZ1046939"/>
      <c r="BA1046939"/>
      <c r="BB1046939"/>
      <c r="BC1046939"/>
    </row>
    <row r="1046940" spans="1:55" s="27" customFormat="1" x14ac:dyDescent="0.25">
      <c r="A1046940"/>
      <c r="B1046940"/>
      <c r="C1046940"/>
      <c r="D1046940"/>
      <c r="E1046940"/>
      <c r="F1046940"/>
      <c r="G1046940"/>
      <c r="H1046940" s="10"/>
      <c r="I1046940"/>
      <c r="J1046940" s="46"/>
      <c r="K1046940"/>
      <c r="L1046940"/>
      <c r="M1046940" s="13"/>
      <c r="N1046940" s="13"/>
      <c r="O1046940" s="13"/>
      <c r="P1046940" s="13"/>
      <c r="Q1046940" s="56"/>
      <c r="R1046940" s="56"/>
      <c r="S1046940" s="56"/>
      <c r="AR1046940" s="8"/>
      <c r="AT1046940"/>
      <c r="AU1046940"/>
      <c r="AV1046940"/>
      <c r="AW1046940"/>
      <c r="AX1046940"/>
      <c r="AY1046940"/>
      <c r="AZ1046940"/>
      <c r="BA1046940"/>
      <c r="BB1046940"/>
      <c r="BC1046940"/>
    </row>
    <row r="1046941" spans="1:55" s="27" customFormat="1" x14ac:dyDescent="0.25">
      <c r="A1046941"/>
      <c r="B1046941"/>
      <c r="C1046941"/>
      <c r="D1046941"/>
      <c r="E1046941"/>
      <c r="F1046941"/>
      <c r="G1046941"/>
      <c r="H1046941" s="10"/>
      <c r="I1046941"/>
      <c r="J1046941" s="46"/>
      <c r="K1046941"/>
      <c r="L1046941"/>
      <c r="M1046941" s="13"/>
      <c r="N1046941" s="13"/>
      <c r="O1046941" s="13"/>
      <c r="P1046941" s="13"/>
      <c r="Q1046941" s="56"/>
      <c r="R1046941" s="56"/>
      <c r="S1046941" s="56"/>
      <c r="AR1046941" s="8"/>
      <c r="AT1046941"/>
      <c r="AU1046941"/>
      <c r="AV1046941"/>
      <c r="AW1046941"/>
      <c r="AX1046941"/>
      <c r="AY1046941"/>
      <c r="AZ1046941"/>
      <c r="BA1046941"/>
      <c r="BB1046941"/>
      <c r="BC1046941"/>
    </row>
    <row r="1046942" spans="1:55" s="27" customFormat="1" x14ac:dyDescent="0.25">
      <c r="A1046942"/>
      <c r="B1046942"/>
      <c r="C1046942"/>
      <c r="D1046942"/>
      <c r="E1046942"/>
      <c r="F1046942"/>
      <c r="G1046942"/>
      <c r="H1046942" s="10"/>
      <c r="I1046942"/>
      <c r="J1046942" s="46"/>
      <c r="K1046942"/>
      <c r="L1046942"/>
      <c r="M1046942" s="13"/>
      <c r="N1046942" s="13"/>
      <c r="O1046942" s="13"/>
      <c r="P1046942" s="13"/>
      <c r="Q1046942" s="56"/>
      <c r="R1046942" s="56"/>
      <c r="S1046942" s="56"/>
      <c r="AR1046942" s="8"/>
      <c r="AT1046942"/>
      <c r="AU1046942"/>
      <c r="AV1046942"/>
      <c r="AW1046942"/>
      <c r="AX1046942"/>
      <c r="AY1046942"/>
      <c r="AZ1046942"/>
      <c r="BA1046942"/>
      <c r="BB1046942"/>
      <c r="BC1046942"/>
    </row>
    <row r="1046943" spans="1:55" s="27" customFormat="1" x14ac:dyDescent="0.25">
      <c r="A1046943"/>
      <c r="B1046943"/>
      <c r="C1046943"/>
      <c r="D1046943"/>
      <c r="E1046943"/>
      <c r="F1046943"/>
      <c r="G1046943"/>
      <c r="H1046943" s="10"/>
      <c r="I1046943"/>
      <c r="J1046943" s="46"/>
      <c r="K1046943"/>
      <c r="L1046943"/>
      <c r="M1046943" s="13"/>
      <c r="N1046943" s="13"/>
      <c r="O1046943" s="13"/>
      <c r="P1046943" s="13"/>
      <c r="Q1046943" s="56"/>
      <c r="R1046943" s="56"/>
      <c r="S1046943" s="56"/>
      <c r="AR1046943" s="8"/>
      <c r="AT1046943"/>
      <c r="AU1046943"/>
      <c r="AV1046943"/>
      <c r="AW1046943"/>
      <c r="AX1046943"/>
      <c r="AY1046943"/>
      <c r="AZ1046943"/>
      <c r="BA1046943"/>
      <c r="BB1046943"/>
      <c r="BC1046943"/>
    </row>
    <row r="1046944" spans="1:55" s="27" customFormat="1" x14ac:dyDescent="0.25">
      <c r="A1046944"/>
      <c r="B1046944"/>
      <c r="C1046944"/>
      <c r="D1046944"/>
      <c r="E1046944"/>
      <c r="F1046944"/>
      <c r="G1046944"/>
      <c r="H1046944" s="10"/>
      <c r="I1046944"/>
      <c r="J1046944" s="46"/>
      <c r="K1046944"/>
      <c r="L1046944"/>
      <c r="M1046944" s="13"/>
      <c r="N1046944" s="13"/>
      <c r="O1046944" s="13"/>
      <c r="P1046944" s="13"/>
      <c r="Q1046944" s="56"/>
      <c r="R1046944" s="56"/>
      <c r="S1046944" s="56"/>
      <c r="AR1046944" s="8"/>
      <c r="AT1046944"/>
      <c r="AU1046944"/>
      <c r="AV1046944"/>
      <c r="AW1046944"/>
      <c r="AX1046944"/>
      <c r="AY1046944"/>
      <c r="AZ1046944"/>
      <c r="BA1046944"/>
      <c r="BB1046944"/>
      <c r="BC1046944"/>
    </row>
    <row r="1046945" spans="1:55" s="27" customFormat="1" x14ac:dyDescent="0.25">
      <c r="A1046945"/>
      <c r="B1046945"/>
      <c r="C1046945"/>
      <c r="D1046945"/>
      <c r="E1046945"/>
      <c r="F1046945"/>
      <c r="G1046945"/>
      <c r="H1046945" s="10"/>
      <c r="I1046945"/>
      <c r="J1046945" s="46"/>
      <c r="K1046945"/>
      <c r="L1046945"/>
      <c r="M1046945" s="13"/>
      <c r="N1046945" s="13"/>
      <c r="O1046945" s="13"/>
      <c r="P1046945" s="13"/>
      <c r="Q1046945" s="56"/>
      <c r="R1046945" s="56"/>
      <c r="S1046945" s="56"/>
      <c r="AR1046945" s="8"/>
      <c r="AT1046945"/>
      <c r="AU1046945"/>
      <c r="AV1046945"/>
      <c r="AW1046945"/>
      <c r="AX1046945"/>
      <c r="AY1046945"/>
      <c r="AZ1046945"/>
      <c r="BA1046945"/>
      <c r="BB1046945"/>
      <c r="BC1046945"/>
    </row>
    <row r="1046946" spans="1:55" s="27" customFormat="1" x14ac:dyDescent="0.25">
      <c r="A1046946"/>
      <c r="B1046946"/>
      <c r="C1046946"/>
      <c r="D1046946"/>
      <c r="E1046946"/>
      <c r="F1046946"/>
      <c r="G1046946"/>
      <c r="H1046946" s="10"/>
      <c r="I1046946"/>
      <c r="J1046946" s="46"/>
      <c r="K1046946"/>
      <c r="L1046946"/>
      <c r="M1046946" s="13"/>
      <c r="N1046946" s="13"/>
      <c r="O1046946" s="13"/>
      <c r="P1046946" s="13"/>
      <c r="Q1046946" s="56"/>
      <c r="R1046946" s="56"/>
      <c r="S1046946" s="56"/>
      <c r="AR1046946" s="8"/>
      <c r="AT1046946"/>
      <c r="AU1046946"/>
      <c r="AV1046946"/>
      <c r="AW1046946"/>
      <c r="AX1046946"/>
      <c r="AY1046946"/>
      <c r="AZ1046946"/>
      <c r="BA1046946"/>
      <c r="BB1046946"/>
      <c r="BC1046946"/>
    </row>
    <row r="1046947" spans="1:55" s="27" customFormat="1" x14ac:dyDescent="0.25">
      <c r="A1046947"/>
      <c r="B1046947"/>
      <c r="C1046947"/>
      <c r="D1046947"/>
      <c r="E1046947"/>
      <c r="F1046947"/>
      <c r="G1046947"/>
      <c r="H1046947" s="10"/>
      <c r="I1046947"/>
      <c r="J1046947" s="46"/>
      <c r="K1046947"/>
      <c r="L1046947"/>
      <c r="M1046947" s="13"/>
      <c r="N1046947" s="13"/>
      <c r="O1046947" s="13"/>
      <c r="P1046947" s="13"/>
      <c r="Q1046947" s="56"/>
      <c r="R1046947" s="56"/>
      <c r="S1046947" s="56"/>
      <c r="AR1046947" s="8"/>
      <c r="AT1046947"/>
      <c r="AU1046947"/>
      <c r="AV1046947"/>
      <c r="AW1046947"/>
      <c r="AX1046947"/>
      <c r="AY1046947"/>
      <c r="AZ1046947"/>
      <c r="BA1046947"/>
      <c r="BB1046947"/>
      <c r="BC1046947"/>
    </row>
    <row r="1046948" spans="1:55" s="27" customFormat="1" x14ac:dyDescent="0.25">
      <c r="A1046948"/>
      <c r="B1046948"/>
      <c r="C1046948"/>
      <c r="D1046948"/>
      <c r="E1046948"/>
      <c r="F1046948"/>
      <c r="G1046948"/>
      <c r="H1046948" s="10"/>
      <c r="I1046948"/>
      <c r="J1046948" s="46"/>
      <c r="K1046948"/>
      <c r="L1046948"/>
      <c r="M1046948" s="13"/>
      <c r="N1046948" s="13"/>
      <c r="O1046948" s="13"/>
      <c r="P1046948" s="13"/>
      <c r="Q1046948" s="56"/>
      <c r="R1046948" s="56"/>
      <c r="S1046948" s="56"/>
      <c r="AR1046948" s="8"/>
      <c r="AT1046948"/>
      <c r="AU1046948"/>
      <c r="AV1046948"/>
      <c r="AW1046948"/>
      <c r="AX1046948"/>
      <c r="AY1046948"/>
      <c r="AZ1046948"/>
      <c r="BA1046948"/>
      <c r="BB1046948"/>
      <c r="BC1046948"/>
    </row>
    <row r="1046949" spans="1:55" s="27" customFormat="1" x14ac:dyDescent="0.25">
      <c r="A1046949"/>
      <c r="B1046949"/>
      <c r="C1046949"/>
      <c r="D1046949"/>
      <c r="E1046949"/>
      <c r="F1046949"/>
      <c r="G1046949"/>
      <c r="H1046949" s="10"/>
      <c r="I1046949"/>
      <c r="J1046949" s="46"/>
      <c r="K1046949"/>
      <c r="L1046949"/>
      <c r="M1046949" s="13"/>
      <c r="N1046949" s="13"/>
      <c r="O1046949" s="13"/>
      <c r="P1046949" s="13"/>
      <c r="Q1046949" s="56"/>
      <c r="R1046949" s="56"/>
      <c r="S1046949" s="56"/>
      <c r="AR1046949" s="8"/>
      <c r="AT1046949"/>
      <c r="AU1046949"/>
      <c r="AV1046949"/>
      <c r="AW1046949"/>
      <c r="AX1046949"/>
      <c r="AY1046949"/>
      <c r="AZ1046949"/>
      <c r="BA1046949"/>
      <c r="BB1046949"/>
      <c r="BC1046949"/>
    </row>
    <row r="1046950" spans="1:55" s="27" customFormat="1" x14ac:dyDescent="0.25">
      <c r="A1046950"/>
      <c r="B1046950"/>
      <c r="C1046950"/>
      <c r="D1046950"/>
      <c r="E1046950"/>
      <c r="F1046950"/>
      <c r="G1046950"/>
      <c r="H1046950" s="10"/>
      <c r="I1046950"/>
      <c r="J1046950" s="46"/>
      <c r="K1046950"/>
      <c r="L1046950"/>
      <c r="M1046950" s="13"/>
      <c r="N1046950" s="13"/>
      <c r="O1046950" s="13"/>
      <c r="P1046950" s="13"/>
      <c r="Q1046950" s="56"/>
      <c r="R1046950" s="56"/>
      <c r="S1046950" s="56"/>
      <c r="AR1046950" s="8"/>
      <c r="AT1046950"/>
      <c r="AU1046950"/>
      <c r="AV1046950"/>
      <c r="AW1046950"/>
      <c r="AX1046950"/>
      <c r="AY1046950"/>
      <c r="AZ1046950"/>
      <c r="BA1046950"/>
      <c r="BB1046950"/>
      <c r="BC1046950"/>
    </row>
    <row r="1046951" spans="1:55" s="27" customFormat="1" x14ac:dyDescent="0.25">
      <c r="A1046951"/>
      <c r="B1046951"/>
      <c r="C1046951"/>
      <c r="D1046951"/>
      <c r="E1046951"/>
      <c r="F1046951"/>
      <c r="G1046951"/>
      <c r="H1046951" s="10"/>
      <c r="I1046951"/>
      <c r="J1046951" s="46"/>
      <c r="K1046951"/>
      <c r="L1046951"/>
      <c r="M1046951" s="13"/>
      <c r="N1046951" s="13"/>
      <c r="O1046951" s="13"/>
      <c r="P1046951" s="13"/>
      <c r="Q1046951" s="56"/>
      <c r="R1046951" s="56"/>
      <c r="S1046951" s="56"/>
      <c r="AR1046951" s="8"/>
      <c r="AT1046951"/>
      <c r="AU1046951"/>
      <c r="AV1046951"/>
      <c r="AW1046951"/>
      <c r="AX1046951"/>
      <c r="AY1046951"/>
      <c r="AZ1046951"/>
      <c r="BA1046951"/>
      <c r="BB1046951"/>
      <c r="BC1046951"/>
    </row>
    <row r="1046952" spans="1:55" s="27" customFormat="1" x14ac:dyDescent="0.25">
      <c r="A1046952"/>
      <c r="B1046952"/>
      <c r="C1046952"/>
      <c r="D1046952"/>
      <c r="E1046952"/>
      <c r="F1046952"/>
      <c r="G1046952"/>
      <c r="H1046952" s="10"/>
      <c r="I1046952"/>
      <c r="J1046952" s="46"/>
      <c r="K1046952"/>
      <c r="L1046952"/>
      <c r="M1046952" s="13"/>
      <c r="N1046952" s="13"/>
      <c r="O1046952" s="13"/>
      <c r="P1046952" s="13"/>
      <c r="Q1046952" s="56"/>
      <c r="R1046952" s="56"/>
      <c r="S1046952" s="56"/>
      <c r="AR1046952" s="8"/>
      <c r="AT1046952"/>
      <c r="AU1046952"/>
      <c r="AV1046952"/>
      <c r="AW1046952"/>
      <c r="AX1046952"/>
      <c r="AY1046952"/>
      <c r="AZ1046952"/>
      <c r="BA1046952"/>
      <c r="BB1046952"/>
      <c r="BC1046952"/>
    </row>
    <row r="1046953" spans="1:55" s="27" customFormat="1" x14ac:dyDescent="0.25">
      <c r="A1046953"/>
      <c r="B1046953"/>
      <c r="C1046953"/>
      <c r="D1046953"/>
      <c r="E1046953"/>
      <c r="F1046953"/>
      <c r="G1046953"/>
      <c r="H1046953" s="10"/>
      <c r="I1046953"/>
      <c r="J1046953" s="46"/>
      <c r="K1046953"/>
      <c r="L1046953"/>
      <c r="M1046953" s="13"/>
      <c r="N1046953" s="13"/>
      <c r="O1046953" s="13"/>
      <c r="P1046953" s="13"/>
      <c r="Q1046953" s="56"/>
      <c r="R1046953" s="56"/>
      <c r="S1046953" s="56"/>
      <c r="AR1046953" s="8"/>
      <c r="AT1046953"/>
      <c r="AU1046953"/>
      <c r="AV1046953"/>
      <c r="AW1046953"/>
      <c r="AX1046953"/>
      <c r="AY1046953"/>
      <c r="AZ1046953"/>
      <c r="BA1046953"/>
      <c r="BB1046953"/>
      <c r="BC1046953"/>
    </row>
    <row r="1046954" spans="1:55" s="27" customFormat="1" x14ac:dyDescent="0.25">
      <c r="A1046954"/>
      <c r="B1046954"/>
      <c r="C1046954"/>
      <c r="D1046954"/>
      <c r="E1046954"/>
      <c r="F1046954"/>
      <c r="G1046954"/>
      <c r="H1046954" s="10"/>
      <c r="I1046954"/>
      <c r="J1046954" s="46"/>
      <c r="K1046954"/>
      <c r="L1046954"/>
      <c r="M1046954" s="13"/>
      <c r="N1046954" s="13"/>
      <c r="O1046954" s="13"/>
      <c r="P1046954" s="13"/>
      <c r="Q1046954" s="56"/>
      <c r="R1046954" s="56"/>
      <c r="S1046954" s="56"/>
      <c r="AR1046954" s="8"/>
      <c r="AT1046954"/>
      <c r="AU1046954"/>
      <c r="AV1046954"/>
      <c r="AW1046954"/>
      <c r="AX1046954"/>
      <c r="AY1046954"/>
      <c r="AZ1046954"/>
      <c r="BA1046954"/>
      <c r="BB1046954"/>
      <c r="BC1046954"/>
    </row>
    <row r="1046955" spans="1:55" s="27" customFormat="1" x14ac:dyDescent="0.25">
      <c r="A1046955"/>
      <c r="B1046955"/>
      <c r="C1046955"/>
      <c r="D1046955"/>
      <c r="E1046955"/>
      <c r="F1046955"/>
      <c r="G1046955"/>
      <c r="H1046955" s="10"/>
      <c r="I1046955"/>
      <c r="J1046955" s="46"/>
      <c r="K1046955"/>
      <c r="L1046955"/>
      <c r="M1046955" s="13"/>
      <c r="N1046955" s="13"/>
      <c r="O1046955" s="13"/>
      <c r="P1046955" s="13"/>
      <c r="Q1046955" s="56"/>
      <c r="R1046955" s="56"/>
      <c r="S1046955" s="56"/>
      <c r="AR1046955" s="8"/>
      <c r="AT1046955"/>
      <c r="AU1046955"/>
      <c r="AV1046955"/>
      <c r="AW1046955"/>
      <c r="AX1046955"/>
      <c r="AY1046955"/>
      <c r="AZ1046955"/>
      <c r="BA1046955"/>
      <c r="BB1046955"/>
      <c r="BC1046955"/>
    </row>
    <row r="1046956" spans="1:55" s="27" customFormat="1" x14ac:dyDescent="0.25">
      <c r="A1046956"/>
      <c r="B1046956"/>
      <c r="C1046956"/>
      <c r="D1046956"/>
      <c r="E1046956"/>
      <c r="F1046956"/>
      <c r="G1046956"/>
      <c r="H1046956" s="10"/>
      <c r="I1046956"/>
      <c r="J1046956" s="46"/>
      <c r="K1046956"/>
      <c r="L1046956"/>
      <c r="M1046956" s="13"/>
      <c r="N1046956" s="13"/>
      <c r="O1046956" s="13"/>
      <c r="P1046956" s="13"/>
      <c r="Q1046956" s="56"/>
      <c r="R1046956" s="56"/>
      <c r="S1046956" s="56"/>
      <c r="AR1046956" s="8"/>
      <c r="AT1046956"/>
      <c r="AU1046956"/>
      <c r="AV1046956"/>
      <c r="AW1046956"/>
      <c r="AX1046956"/>
      <c r="AY1046956"/>
      <c r="AZ1046956"/>
      <c r="BA1046956"/>
      <c r="BB1046956"/>
      <c r="BC1046956"/>
    </row>
    <row r="1046957" spans="1:55" s="27" customFormat="1" x14ac:dyDescent="0.25">
      <c r="A1046957"/>
      <c r="B1046957"/>
      <c r="C1046957"/>
      <c r="D1046957"/>
      <c r="E1046957"/>
      <c r="F1046957"/>
      <c r="G1046957"/>
      <c r="H1046957" s="10"/>
      <c r="I1046957"/>
      <c r="J1046957" s="46"/>
      <c r="K1046957"/>
      <c r="L1046957"/>
      <c r="M1046957" s="13"/>
      <c r="N1046957" s="13"/>
      <c r="O1046957" s="13"/>
      <c r="P1046957" s="13"/>
      <c r="Q1046957" s="56"/>
      <c r="R1046957" s="56"/>
      <c r="S1046957" s="56"/>
      <c r="AR1046957" s="8"/>
      <c r="AT1046957"/>
      <c r="AU1046957"/>
      <c r="AV1046957"/>
      <c r="AW1046957"/>
      <c r="AX1046957"/>
      <c r="AY1046957"/>
      <c r="AZ1046957"/>
      <c r="BA1046957"/>
      <c r="BB1046957"/>
      <c r="BC1046957"/>
    </row>
    <row r="1046958" spans="1:55" s="27" customFormat="1" x14ac:dyDescent="0.25">
      <c r="A1046958"/>
      <c r="B1046958"/>
      <c r="C1046958"/>
      <c r="D1046958"/>
      <c r="E1046958"/>
      <c r="F1046958"/>
      <c r="G1046958"/>
      <c r="H1046958" s="10"/>
      <c r="I1046958"/>
      <c r="J1046958" s="46"/>
      <c r="K1046958"/>
      <c r="L1046958"/>
      <c r="M1046958" s="13"/>
      <c r="N1046958" s="13"/>
      <c r="O1046958" s="13"/>
      <c r="P1046958" s="13"/>
      <c r="Q1046958" s="56"/>
      <c r="R1046958" s="56"/>
      <c r="S1046958" s="56"/>
      <c r="AR1046958" s="8"/>
      <c r="AT1046958"/>
      <c r="AU1046958"/>
      <c r="AV1046958"/>
      <c r="AW1046958"/>
      <c r="AX1046958"/>
      <c r="AY1046958"/>
      <c r="AZ1046958"/>
      <c r="BA1046958"/>
      <c r="BB1046958"/>
      <c r="BC1046958"/>
    </row>
    <row r="1046959" spans="1:55" s="27" customFormat="1" x14ac:dyDescent="0.25">
      <c r="A1046959"/>
      <c r="B1046959"/>
      <c r="C1046959"/>
      <c r="D1046959"/>
      <c r="E1046959"/>
      <c r="F1046959"/>
      <c r="G1046959"/>
      <c r="H1046959" s="10"/>
      <c r="I1046959"/>
      <c r="J1046959" s="46"/>
      <c r="K1046959"/>
      <c r="L1046959"/>
      <c r="M1046959" s="13"/>
      <c r="N1046959" s="13"/>
      <c r="O1046959" s="13"/>
      <c r="P1046959" s="13"/>
      <c r="Q1046959" s="56"/>
      <c r="R1046959" s="56"/>
      <c r="S1046959" s="56"/>
      <c r="AR1046959" s="8"/>
      <c r="AT1046959"/>
      <c r="AU1046959"/>
      <c r="AV1046959"/>
      <c r="AW1046959"/>
      <c r="AX1046959"/>
      <c r="AY1046959"/>
      <c r="AZ1046959"/>
      <c r="BA1046959"/>
      <c r="BB1046959"/>
      <c r="BC1046959"/>
    </row>
    <row r="1046960" spans="1:55" s="27" customFormat="1" x14ac:dyDescent="0.25">
      <c r="A1046960"/>
      <c r="B1046960"/>
      <c r="C1046960"/>
      <c r="D1046960"/>
      <c r="E1046960"/>
      <c r="F1046960"/>
      <c r="G1046960"/>
      <c r="H1046960" s="10"/>
      <c r="I1046960"/>
      <c r="J1046960" s="46"/>
      <c r="K1046960"/>
      <c r="L1046960"/>
      <c r="M1046960" s="13"/>
      <c r="N1046960" s="13"/>
      <c r="O1046960" s="13"/>
      <c r="P1046960" s="13"/>
      <c r="Q1046960" s="56"/>
      <c r="R1046960" s="56"/>
      <c r="S1046960" s="56"/>
      <c r="AR1046960" s="8"/>
      <c r="AT1046960"/>
      <c r="AU1046960"/>
      <c r="AV1046960"/>
      <c r="AW1046960"/>
      <c r="AX1046960"/>
      <c r="AY1046960"/>
      <c r="AZ1046960"/>
      <c r="BA1046960"/>
      <c r="BB1046960"/>
      <c r="BC1046960"/>
    </row>
    <row r="1046961" spans="1:55" s="27" customFormat="1" x14ac:dyDescent="0.25">
      <c r="A1046961"/>
      <c r="B1046961"/>
      <c r="C1046961"/>
      <c r="D1046961"/>
      <c r="E1046961"/>
      <c r="F1046961"/>
      <c r="G1046961"/>
      <c r="H1046961" s="10"/>
      <c r="I1046961"/>
      <c r="J1046961" s="46"/>
      <c r="K1046961"/>
      <c r="L1046961"/>
      <c r="M1046961" s="13"/>
      <c r="N1046961" s="13"/>
      <c r="O1046961" s="13"/>
      <c r="P1046961" s="13"/>
      <c r="Q1046961" s="56"/>
      <c r="R1046961" s="56"/>
      <c r="S1046961" s="56"/>
      <c r="AR1046961" s="8"/>
      <c r="AT1046961"/>
      <c r="AU1046961"/>
      <c r="AV1046961"/>
      <c r="AW1046961"/>
      <c r="AX1046961"/>
      <c r="AY1046961"/>
      <c r="AZ1046961"/>
      <c r="BA1046961"/>
      <c r="BB1046961"/>
      <c r="BC1046961"/>
    </row>
    <row r="1046962" spans="1:55" s="27" customFormat="1" x14ac:dyDescent="0.25">
      <c r="A1046962"/>
      <c r="B1046962"/>
      <c r="C1046962"/>
      <c r="D1046962"/>
      <c r="E1046962"/>
      <c r="F1046962"/>
      <c r="G1046962"/>
      <c r="H1046962" s="10"/>
      <c r="I1046962"/>
      <c r="J1046962" s="46"/>
      <c r="K1046962"/>
      <c r="L1046962"/>
      <c r="M1046962" s="13"/>
      <c r="N1046962" s="13"/>
      <c r="O1046962" s="13"/>
      <c r="P1046962" s="13"/>
      <c r="Q1046962" s="56"/>
      <c r="R1046962" s="56"/>
      <c r="S1046962" s="56"/>
      <c r="AR1046962" s="8"/>
      <c r="AT1046962"/>
      <c r="AU1046962"/>
      <c r="AV1046962"/>
      <c r="AW1046962"/>
      <c r="AX1046962"/>
      <c r="AY1046962"/>
      <c r="AZ1046962"/>
      <c r="BA1046962"/>
      <c r="BB1046962"/>
      <c r="BC1046962"/>
    </row>
    <row r="1046963" spans="1:55" s="27" customFormat="1" x14ac:dyDescent="0.25">
      <c r="A1046963"/>
      <c r="B1046963"/>
      <c r="C1046963"/>
      <c r="D1046963"/>
      <c r="E1046963"/>
      <c r="F1046963"/>
      <c r="G1046963"/>
      <c r="H1046963" s="10"/>
      <c r="I1046963"/>
      <c r="J1046963" s="46"/>
      <c r="K1046963"/>
      <c r="L1046963"/>
      <c r="M1046963" s="13"/>
      <c r="N1046963" s="13"/>
      <c r="O1046963" s="13"/>
      <c r="P1046963" s="13"/>
      <c r="Q1046963" s="56"/>
      <c r="R1046963" s="56"/>
      <c r="S1046963" s="56"/>
      <c r="AR1046963" s="8"/>
      <c r="AT1046963"/>
      <c r="AU1046963"/>
      <c r="AV1046963"/>
      <c r="AW1046963"/>
      <c r="AX1046963"/>
      <c r="AY1046963"/>
      <c r="AZ1046963"/>
      <c r="BA1046963"/>
      <c r="BB1046963"/>
      <c r="BC1046963"/>
    </row>
    <row r="1046964" spans="1:55" s="27" customFormat="1" x14ac:dyDescent="0.25">
      <c r="A1046964"/>
      <c r="B1046964"/>
      <c r="C1046964"/>
      <c r="D1046964"/>
      <c r="E1046964"/>
      <c r="F1046964"/>
      <c r="G1046964"/>
      <c r="H1046964" s="10"/>
      <c r="I1046964"/>
      <c r="J1046964" s="46"/>
      <c r="K1046964"/>
      <c r="L1046964"/>
      <c r="M1046964" s="13"/>
      <c r="N1046964" s="13"/>
      <c r="O1046964" s="13"/>
      <c r="P1046964" s="13"/>
      <c r="Q1046964" s="56"/>
      <c r="R1046964" s="56"/>
      <c r="S1046964" s="56"/>
      <c r="AR1046964" s="8"/>
      <c r="AT1046964"/>
      <c r="AU1046964"/>
      <c r="AV1046964"/>
      <c r="AW1046964"/>
      <c r="AX1046964"/>
      <c r="AY1046964"/>
      <c r="AZ1046964"/>
      <c r="BA1046964"/>
      <c r="BB1046964"/>
      <c r="BC1046964"/>
    </row>
    <row r="1046965" spans="1:55" s="27" customFormat="1" x14ac:dyDescent="0.25">
      <c r="A1046965"/>
      <c r="B1046965"/>
      <c r="C1046965"/>
      <c r="D1046965"/>
      <c r="E1046965"/>
      <c r="F1046965"/>
      <c r="G1046965"/>
      <c r="H1046965" s="10"/>
      <c r="I1046965"/>
      <c r="J1046965" s="46"/>
      <c r="K1046965"/>
      <c r="L1046965"/>
      <c r="M1046965" s="13"/>
      <c r="N1046965" s="13"/>
      <c r="O1046965" s="13"/>
      <c r="P1046965" s="13"/>
      <c r="Q1046965" s="56"/>
      <c r="R1046965" s="56"/>
      <c r="S1046965" s="56"/>
      <c r="AR1046965" s="8"/>
      <c r="AT1046965"/>
      <c r="AU1046965"/>
      <c r="AV1046965"/>
      <c r="AW1046965"/>
      <c r="AX1046965"/>
      <c r="AY1046965"/>
      <c r="AZ1046965"/>
      <c r="BA1046965"/>
      <c r="BB1046965"/>
      <c r="BC1046965"/>
    </row>
    <row r="1046966" spans="1:55" s="27" customFormat="1" x14ac:dyDescent="0.25">
      <c r="A1046966"/>
      <c r="B1046966"/>
      <c r="C1046966"/>
      <c r="D1046966"/>
      <c r="E1046966"/>
      <c r="F1046966"/>
      <c r="G1046966"/>
      <c r="H1046966" s="10"/>
      <c r="I1046966"/>
      <c r="J1046966" s="46"/>
      <c r="K1046966"/>
      <c r="L1046966"/>
      <c r="M1046966" s="13"/>
      <c r="N1046966" s="13"/>
      <c r="O1046966" s="13"/>
      <c r="P1046966" s="13"/>
      <c r="Q1046966" s="56"/>
      <c r="R1046966" s="56"/>
      <c r="S1046966" s="56"/>
      <c r="AR1046966" s="8"/>
      <c r="AT1046966"/>
      <c r="AU1046966"/>
      <c r="AV1046966"/>
      <c r="AW1046966"/>
      <c r="AX1046966"/>
      <c r="AY1046966"/>
      <c r="AZ1046966"/>
      <c r="BA1046966"/>
      <c r="BB1046966"/>
      <c r="BC1046966"/>
    </row>
    <row r="1046967" spans="1:55" s="27" customFormat="1" x14ac:dyDescent="0.25">
      <c r="A1046967"/>
      <c r="B1046967"/>
      <c r="C1046967"/>
      <c r="D1046967"/>
      <c r="E1046967"/>
      <c r="F1046967"/>
      <c r="G1046967"/>
      <c r="H1046967" s="10"/>
      <c r="I1046967"/>
      <c r="J1046967" s="46"/>
      <c r="K1046967"/>
      <c r="L1046967"/>
      <c r="M1046967" s="13"/>
      <c r="N1046967" s="13"/>
      <c r="O1046967" s="13"/>
      <c r="P1046967" s="13"/>
      <c r="Q1046967" s="56"/>
      <c r="R1046967" s="56"/>
      <c r="S1046967" s="56"/>
      <c r="AR1046967" s="8"/>
      <c r="AT1046967"/>
      <c r="AU1046967"/>
      <c r="AV1046967"/>
      <c r="AW1046967"/>
      <c r="AX1046967"/>
      <c r="AY1046967"/>
      <c r="AZ1046967"/>
      <c r="BA1046967"/>
      <c r="BB1046967"/>
      <c r="BC1046967"/>
    </row>
    <row r="1046968" spans="1:55" s="27" customFormat="1" x14ac:dyDescent="0.25">
      <c r="A1046968"/>
      <c r="B1046968"/>
      <c r="C1046968"/>
      <c r="D1046968"/>
      <c r="E1046968"/>
      <c r="F1046968"/>
      <c r="G1046968"/>
      <c r="H1046968" s="10"/>
      <c r="I1046968"/>
      <c r="J1046968" s="46"/>
      <c r="K1046968"/>
      <c r="L1046968"/>
      <c r="M1046968" s="13"/>
      <c r="N1046968" s="13"/>
      <c r="O1046968" s="13"/>
      <c r="P1046968" s="13"/>
      <c r="Q1046968" s="56"/>
      <c r="R1046968" s="56"/>
      <c r="S1046968" s="56"/>
      <c r="AR1046968" s="8"/>
      <c r="AT1046968"/>
      <c r="AU1046968"/>
      <c r="AV1046968"/>
      <c r="AW1046968"/>
      <c r="AX1046968"/>
      <c r="AY1046968"/>
      <c r="AZ1046968"/>
      <c r="BA1046968"/>
      <c r="BB1046968"/>
      <c r="BC1046968"/>
    </row>
    <row r="1046969" spans="1:55" s="27" customFormat="1" x14ac:dyDescent="0.25">
      <c r="A1046969"/>
      <c r="B1046969"/>
      <c r="C1046969"/>
      <c r="D1046969"/>
      <c r="E1046969"/>
      <c r="F1046969"/>
      <c r="G1046969"/>
      <c r="H1046969" s="10"/>
      <c r="I1046969"/>
      <c r="J1046969" s="46"/>
      <c r="K1046969"/>
      <c r="L1046969"/>
      <c r="M1046969" s="13"/>
      <c r="N1046969" s="13"/>
      <c r="O1046969" s="13"/>
      <c r="P1046969" s="13"/>
      <c r="Q1046969" s="56"/>
      <c r="R1046969" s="56"/>
      <c r="S1046969" s="56"/>
      <c r="AR1046969" s="8"/>
      <c r="AT1046969"/>
      <c r="AU1046969"/>
      <c r="AV1046969"/>
      <c r="AW1046969"/>
      <c r="AX1046969"/>
      <c r="AY1046969"/>
      <c r="AZ1046969"/>
      <c r="BA1046969"/>
      <c r="BB1046969"/>
      <c r="BC1046969"/>
    </row>
    <row r="1046970" spans="1:55" s="27" customFormat="1" x14ac:dyDescent="0.25">
      <c r="A1046970"/>
      <c r="B1046970"/>
      <c r="C1046970"/>
      <c r="D1046970"/>
      <c r="E1046970"/>
      <c r="F1046970"/>
      <c r="G1046970"/>
      <c r="H1046970" s="10"/>
      <c r="I1046970"/>
      <c r="J1046970" s="46"/>
      <c r="K1046970"/>
      <c r="L1046970"/>
      <c r="M1046970" s="13"/>
      <c r="N1046970" s="13"/>
      <c r="O1046970" s="13"/>
      <c r="P1046970" s="13"/>
      <c r="Q1046970" s="56"/>
      <c r="R1046970" s="56"/>
      <c r="S1046970" s="56"/>
      <c r="AR1046970" s="8"/>
      <c r="AT1046970"/>
      <c r="AU1046970"/>
      <c r="AV1046970"/>
      <c r="AW1046970"/>
      <c r="AX1046970"/>
      <c r="AY1046970"/>
      <c r="AZ1046970"/>
      <c r="BA1046970"/>
      <c r="BB1046970"/>
      <c r="BC1046970"/>
    </row>
    <row r="1046971" spans="1:55" s="27" customFormat="1" x14ac:dyDescent="0.25">
      <c r="A1046971"/>
      <c r="B1046971"/>
      <c r="C1046971"/>
      <c r="D1046971"/>
      <c r="E1046971"/>
      <c r="F1046971"/>
      <c r="G1046971"/>
      <c r="H1046971" s="10"/>
      <c r="I1046971"/>
      <c r="J1046971" s="46"/>
      <c r="K1046971"/>
      <c r="L1046971"/>
      <c r="M1046971" s="13"/>
      <c r="N1046971" s="13"/>
      <c r="O1046971" s="13"/>
      <c r="P1046971" s="13"/>
      <c r="Q1046971" s="56"/>
      <c r="R1046971" s="56"/>
      <c r="S1046971" s="56"/>
      <c r="AR1046971" s="8"/>
      <c r="AT1046971"/>
      <c r="AU1046971"/>
      <c r="AV1046971"/>
      <c r="AW1046971"/>
      <c r="AX1046971"/>
      <c r="AY1046971"/>
      <c r="AZ1046971"/>
      <c r="BA1046971"/>
      <c r="BB1046971"/>
      <c r="BC1046971"/>
    </row>
    <row r="1046972" spans="1:55" s="27" customFormat="1" x14ac:dyDescent="0.25">
      <c r="A1046972"/>
      <c r="B1046972"/>
      <c r="C1046972"/>
      <c r="D1046972"/>
      <c r="E1046972"/>
      <c r="F1046972"/>
      <c r="G1046972"/>
      <c r="H1046972" s="10"/>
      <c r="I1046972"/>
      <c r="J1046972" s="46"/>
      <c r="K1046972"/>
      <c r="L1046972"/>
      <c r="M1046972" s="13"/>
      <c r="N1046972" s="13"/>
      <c r="O1046972" s="13"/>
      <c r="P1046972" s="13"/>
      <c r="Q1046972" s="56"/>
      <c r="R1046972" s="56"/>
      <c r="S1046972" s="56"/>
      <c r="AR1046972" s="8"/>
      <c r="AT1046972"/>
      <c r="AU1046972"/>
      <c r="AV1046972"/>
      <c r="AW1046972"/>
      <c r="AX1046972"/>
      <c r="AY1046972"/>
      <c r="AZ1046972"/>
      <c r="BA1046972"/>
      <c r="BB1046972"/>
      <c r="BC1046972"/>
    </row>
    <row r="1046973" spans="1:55" s="27" customFormat="1" x14ac:dyDescent="0.25">
      <c r="A1046973"/>
      <c r="B1046973"/>
      <c r="C1046973"/>
      <c r="D1046973"/>
      <c r="E1046973"/>
      <c r="F1046973"/>
      <c r="G1046973"/>
      <c r="H1046973" s="10"/>
      <c r="I1046973"/>
      <c r="J1046973" s="46"/>
      <c r="K1046973"/>
      <c r="L1046973"/>
      <c r="M1046973" s="13"/>
      <c r="N1046973" s="13"/>
      <c r="O1046973" s="13"/>
      <c r="P1046973" s="13"/>
      <c r="Q1046973" s="56"/>
      <c r="R1046973" s="56"/>
      <c r="S1046973" s="56"/>
      <c r="AR1046973" s="8"/>
      <c r="AT1046973"/>
      <c r="AU1046973"/>
      <c r="AV1046973"/>
      <c r="AW1046973"/>
      <c r="AX1046973"/>
      <c r="AY1046973"/>
      <c r="AZ1046973"/>
      <c r="BA1046973"/>
      <c r="BB1046973"/>
      <c r="BC1046973"/>
    </row>
    <row r="1046974" spans="1:55" s="27" customFormat="1" x14ac:dyDescent="0.25">
      <c r="A1046974"/>
      <c r="B1046974"/>
      <c r="C1046974"/>
      <c r="D1046974"/>
      <c r="E1046974"/>
      <c r="F1046974"/>
      <c r="G1046974"/>
      <c r="H1046974" s="10"/>
      <c r="I1046974"/>
      <c r="J1046974" s="46"/>
      <c r="K1046974"/>
      <c r="L1046974"/>
      <c r="M1046974" s="13"/>
      <c r="N1046974" s="13"/>
      <c r="O1046974" s="13"/>
      <c r="P1046974" s="13"/>
      <c r="Q1046974" s="56"/>
      <c r="R1046974" s="56"/>
      <c r="S1046974" s="56"/>
      <c r="AR1046974" s="8"/>
      <c r="AT1046974"/>
      <c r="AU1046974"/>
      <c r="AV1046974"/>
      <c r="AW1046974"/>
      <c r="AX1046974"/>
      <c r="AY1046974"/>
      <c r="AZ1046974"/>
      <c r="BA1046974"/>
      <c r="BB1046974"/>
      <c r="BC1046974"/>
    </row>
    <row r="1046975" spans="1:55" s="27" customFormat="1" x14ac:dyDescent="0.25">
      <c r="A1046975"/>
      <c r="B1046975"/>
      <c r="C1046975"/>
      <c r="D1046975"/>
      <c r="E1046975"/>
      <c r="F1046975"/>
      <c r="G1046975"/>
      <c r="H1046975" s="10"/>
      <c r="I1046975"/>
      <c r="J1046975" s="46"/>
      <c r="K1046975"/>
      <c r="L1046975"/>
      <c r="M1046975" s="13"/>
      <c r="N1046975" s="13"/>
      <c r="O1046975" s="13"/>
      <c r="P1046975" s="13"/>
      <c r="Q1046975" s="56"/>
      <c r="R1046975" s="56"/>
      <c r="S1046975" s="56"/>
      <c r="AR1046975" s="8"/>
      <c r="AT1046975"/>
      <c r="AU1046975"/>
      <c r="AV1046975"/>
      <c r="AW1046975"/>
      <c r="AX1046975"/>
      <c r="AY1046975"/>
      <c r="AZ1046975"/>
      <c r="BA1046975"/>
      <c r="BB1046975"/>
      <c r="BC1046975"/>
    </row>
    <row r="1046976" spans="1:55" s="27" customFormat="1" x14ac:dyDescent="0.25">
      <c r="A1046976"/>
      <c r="B1046976"/>
      <c r="C1046976"/>
      <c r="D1046976"/>
      <c r="E1046976"/>
      <c r="F1046976"/>
      <c r="G1046976"/>
      <c r="H1046976" s="10"/>
      <c r="I1046976"/>
      <c r="J1046976" s="46"/>
      <c r="K1046976"/>
      <c r="L1046976"/>
      <c r="M1046976" s="13"/>
      <c r="N1046976" s="13"/>
      <c r="O1046976" s="13"/>
      <c r="P1046976" s="13"/>
      <c r="Q1046976" s="56"/>
      <c r="R1046976" s="56"/>
      <c r="S1046976" s="56"/>
      <c r="AR1046976" s="8"/>
      <c r="AT1046976"/>
      <c r="AU1046976"/>
      <c r="AV1046976"/>
      <c r="AW1046976"/>
      <c r="AX1046976"/>
      <c r="AY1046976"/>
      <c r="AZ1046976"/>
      <c r="BA1046976"/>
      <c r="BB1046976"/>
      <c r="BC1046976"/>
    </row>
    <row r="1046977" spans="1:55" s="27" customFormat="1" x14ac:dyDescent="0.25">
      <c r="A1046977"/>
      <c r="B1046977"/>
      <c r="C1046977"/>
      <c r="D1046977"/>
      <c r="E1046977"/>
      <c r="F1046977"/>
      <c r="G1046977"/>
      <c r="H1046977" s="10"/>
      <c r="I1046977"/>
      <c r="J1046977" s="46"/>
      <c r="K1046977"/>
      <c r="L1046977"/>
      <c r="M1046977" s="13"/>
      <c r="N1046977" s="13"/>
      <c r="O1046977" s="13"/>
      <c r="P1046977" s="13"/>
      <c r="Q1046977" s="56"/>
      <c r="R1046977" s="56"/>
      <c r="S1046977" s="56"/>
      <c r="AR1046977" s="8"/>
      <c r="AT1046977"/>
      <c r="AU1046977"/>
      <c r="AV1046977"/>
      <c r="AW1046977"/>
      <c r="AX1046977"/>
      <c r="AY1046977"/>
      <c r="AZ1046977"/>
      <c r="BA1046977"/>
      <c r="BB1046977"/>
      <c r="BC1046977"/>
    </row>
    <row r="1046978" spans="1:55" s="27" customFormat="1" x14ac:dyDescent="0.25">
      <c r="A1046978"/>
      <c r="B1046978"/>
      <c r="C1046978"/>
      <c r="D1046978"/>
      <c r="E1046978"/>
      <c r="F1046978"/>
      <c r="G1046978"/>
      <c r="H1046978" s="10"/>
      <c r="I1046978"/>
      <c r="J1046978" s="46"/>
      <c r="K1046978"/>
      <c r="L1046978"/>
      <c r="M1046978" s="13"/>
      <c r="N1046978" s="13"/>
      <c r="O1046978" s="13"/>
      <c r="P1046978" s="13"/>
      <c r="Q1046978" s="56"/>
      <c r="R1046978" s="56"/>
      <c r="S1046978" s="56"/>
      <c r="AR1046978" s="8"/>
      <c r="AT1046978"/>
      <c r="AU1046978"/>
      <c r="AV1046978"/>
      <c r="AW1046978"/>
      <c r="AX1046978"/>
      <c r="AY1046978"/>
      <c r="AZ1046978"/>
      <c r="BA1046978"/>
      <c r="BB1046978"/>
      <c r="BC1046978"/>
    </row>
    <row r="1046979" spans="1:55" s="27" customFormat="1" x14ac:dyDescent="0.25">
      <c r="A1046979"/>
      <c r="B1046979"/>
      <c r="C1046979"/>
      <c r="D1046979"/>
      <c r="E1046979"/>
      <c r="F1046979"/>
      <c r="G1046979"/>
      <c r="H1046979" s="10"/>
      <c r="I1046979"/>
      <c r="J1046979" s="46"/>
      <c r="K1046979"/>
      <c r="L1046979"/>
      <c r="M1046979" s="13"/>
      <c r="N1046979" s="13"/>
      <c r="O1046979" s="13"/>
      <c r="P1046979" s="13"/>
      <c r="Q1046979" s="56"/>
      <c r="R1046979" s="56"/>
      <c r="S1046979" s="56"/>
      <c r="AR1046979" s="8"/>
      <c r="AT1046979"/>
      <c r="AU1046979"/>
      <c r="AV1046979"/>
      <c r="AW1046979"/>
      <c r="AX1046979"/>
      <c r="AY1046979"/>
      <c r="AZ1046979"/>
      <c r="BA1046979"/>
      <c r="BB1046979"/>
      <c r="BC1046979"/>
    </row>
    <row r="1046980" spans="1:55" s="27" customFormat="1" x14ac:dyDescent="0.25">
      <c r="A1046980"/>
      <c r="B1046980"/>
      <c r="C1046980"/>
      <c r="D1046980"/>
      <c r="E1046980"/>
      <c r="F1046980"/>
      <c r="G1046980"/>
      <c r="H1046980" s="10"/>
      <c r="I1046980"/>
      <c r="J1046980" s="46"/>
      <c r="K1046980"/>
      <c r="L1046980"/>
      <c r="M1046980" s="13"/>
      <c r="N1046980" s="13"/>
      <c r="O1046980" s="13"/>
      <c r="P1046980" s="13"/>
      <c r="Q1046980" s="56"/>
      <c r="R1046980" s="56"/>
      <c r="S1046980" s="56"/>
      <c r="AR1046980" s="8"/>
      <c r="AT1046980"/>
      <c r="AU1046980"/>
      <c r="AV1046980"/>
      <c r="AW1046980"/>
      <c r="AX1046980"/>
      <c r="AY1046980"/>
      <c r="AZ1046980"/>
      <c r="BA1046980"/>
      <c r="BB1046980"/>
      <c r="BC1046980"/>
    </row>
    <row r="1046981" spans="1:55" s="27" customFormat="1" x14ac:dyDescent="0.25">
      <c r="A1046981"/>
      <c r="B1046981"/>
      <c r="C1046981"/>
      <c r="D1046981"/>
      <c r="E1046981"/>
      <c r="F1046981"/>
      <c r="G1046981"/>
      <c r="H1046981" s="10"/>
      <c r="I1046981"/>
      <c r="J1046981" s="46"/>
      <c r="K1046981"/>
      <c r="L1046981"/>
      <c r="M1046981" s="13"/>
      <c r="N1046981" s="13"/>
      <c r="O1046981" s="13"/>
      <c r="P1046981" s="13"/>
      <c r="Q1046981" s="56"/>
      <c r="R1046981" s="56"/>
      <c r="S1046981" s="56"/>
      <c r="AR1046981" s="8"/>
      <c r="AT1046981"/>
      <c r="AU1046981"/>
      <c r="AV1046981"/>
      <c r="AW1046981"/>
      <c r="AX1046981"/>
      <c r="AY1046981"/>
      <c r="AZ1046981"/>
      <c r="BA1046981"/>
      <c r="BB1046981"/>
      <c r="BC1046981"/>
    </row>
    <row r="1046982" spans="1:55" s="27" customFormat="1" x14ac:dyDescent="0.25">
      <c r="A1046982"/>
      <c r="B1046982"/>
      <c r="C1046982"/>
      <c r="D1046982"/>
      <c r="E1046982"/>
      <c r="F1046982"/>
      <c r="G1046982"/>
      <c r="H1046982" s="10"/>
      <c r="I1046982"/>
      <c r="J1046982" s="46"/>
      <c r="K1046982"/>
      <c r="L1046982"/>
      <c r="M1046982" s="13"/>
      <c r="N1046982" s="13"/>
      <c r="O1046982" s="13"/>
      <c r="P1046982" s="13"/>
      <c r="Q1046982" s="56"/>
      <c r="R1046982" s="56"/>
      <c r="S1046982" s="56"/>
      <c r="AR1046982" s="8"/>
      <c r="AT1046982"/>
      <c r="AU1046982"/>
      <c r="AV1046982"/>
      <c r="AW1046982"/>
      <c r="AX1046982"/>
      <c r="AY1046982"/>
      <c r="AZ1046982"/>
      <c r="BA1046982"/>
      <c r="BB1046982"/>
      <c r="BC1046982"/>
    </row>
    <row r="1046983" spans="1:55" s="27" customFormat="1" x14ac:dyDescent="0.25">
      <c r="A1046983"/>
      <c r="B1046983"/>
      <c r="C1046983"/>
      <c r="D1046983"/>
      <c r="E1046983"/>
      <c r="F1046983"/>
      <c r="G1046983"/>
      <c r="H1046983" s="10"/>
      <c r="I1046983"/>
      <c r="J1046983" s="46"/>
      <c r="K1046983"/>
      <c r="L1046983"/>
      <c r="M1046983" s="13"/>
      <c r="N1046983" s="13"/>
      <c r="O1046983" s="13"/>
      <c r="P1046983" s="13"/>
      <c r="Q1046983" s="56"/>
      <c r="R1046983" s="56"/>
      <c r="S1046983" s="56"/>
      <c r="AR1046983" s="8"/>
      <c r="AT1046983"/>
      <c r="AU1046983"/>
      <c r="AV1046983"/>
      <c r="AW1046983"/>
      <c r="AX1046983"/>
      <c r="AY1046983"/>
      <c r="AZ1046983"/>
      <c r="BA1046983"/>
      <c r="BB1046983"/>
      <c r="BC1046983"/>
    </row>
    <row r="1046984" spans="1:55" s="27" customFormat="1" x14ac:dyDescent="0.25">
      <c r="A1046984"/>
      <c r="B1046984"/>
      <c r="C1046984"/>
      <c r="D1046984"/>
      <c r="E1046984"/>
      <c r="F1046984"/>
      <c r="G1046984"/>
      <c r="H1046984" s="10"/>
      <c r="I1046984"/>
      <c r="J1046984" s="46"/>
      <c r="K1046984"/>
      <c r="L1046984"/>
      <c r="M1046984" s="13"/>
      <c r="N1046984" s="13"/>
      <c r="O1046984" s="13"/>
      <c r="P1046984" s="13"/>
      <c r="Q1046984" s="56"/>
      <c r="R1046984" s="56"/>
      <c r="S1046984" s="56"/>
      <c r="AR1046984" s="8"/>
      <c r="AT1046984"/>
      <c r="AU1046984"/>
      <c r="AV1046984"/>
      <c r="AW1046984"/>
      <c r="AX1046984"/>
      <c r="AY1046984"/>
      <c r="AZ1046984"/>
      <c r="BA1046984"/>
      <c r="BB1046984"/>
      <c r="BC1046984"/>
    </row>
    <row r="1046985" spans="1:55" s="27" customFormat="1" x14ac:dyDescent="0.25">
      <c r="A1046985"/>
      <c r="B1046985"/>
      <c r="C1046985"/>
      <c r="D1046985"/>
      <c r="E1046985"/>
      <c r="F1046985"/>
      <c r="G1046985"/>
      <c r="H1046985" s="10"/>
      <c r="I1046985"/>
      <c r="J1046985" s="46"/>
      <c r="K1046985"/>
      <c r="L1046985"/>
      <c r="M1046985" s="13"/>
      <c r="N1046985" s="13"/>
      <c r="O1046985" s="13"/>
      <c r="P1046985" s="13"/>
      <c r="Q1046985" s="56"/>
      <c r="R1046985" s="56"/>
      <c r="S1046985" s="56"/>
      <c r="AR1046985" s="8"/>
      <c r="AT1046985"/>
      <c r="AU1046985"/>
      <c r="AV1046985"/>
      <c r="AW1046985"/>
      <c r="AX1046985"/>
      <c r="AY1046985"/>
      <c r="AZ1046985"/>
      <c r="BA1046985"/>
      <c r="BB1046985"/>
      <c r="BC1046985"/>
    </row>
    <row r="1046986" spans="1:55" s="27" customFormat="1" x14ac:dyDescent="0.25">
      <c r="A1046986"/>
      <c r="B1046986"/>
      <c r="C1046986"/>
      <c r="D1046986"/>
      <c r="E1046986"/>
      <c r="F1046986"/>
      <c r="G1046986"/>
      <c r="H1046986" s="10"/>
      <c r="I1046986"/>
      <c r="J1046986" s="46"/>
      <c r="K1046986"/>
      <c r="L1046986"/>
      <c r="M1046986" s="13"/>
      <c r="N1046986" s="13"/>
      <c r="O1046986" s="13"/>
      <c r="P1046986" s="13"/>
      <c r="Q1046986" s="56"/>
      <c r="R1046986" s="56"/>
      <c r="S1046986" s="56"/>
      <c r="AR1046986" s="8"/>
      <c r="AT1046986"/>
      <c r="AU1046986"/>
      <c r="AV1046986"/>
      <c r="AW1046986"/>
      <c r="AX1046986"/>
      <c r="AY1046986"/>
      <c r="AZ1046986"/>
      <c r="BA1046986"/>
      <c r="BB1046986"/>
      <c r="BC1046986"/>
    </row>
    <row r="1046987" spans="1:55" s="27" customFormat="1" x14ac:dyDescent="0.25">
      <c r="A1046987"/>
      <c r="B1046987"/>
      <c r="C1046987"/>
      <c r="D1046987"/>
      <c r="E1046987"/>
      <c r="F1046987"/>
      <c r="G1046987"/>
      <c r="H1046987" s="10"/>
      <c r="I1046987"/>
      <c r="J1046987" s="46"/>
      <c r="K1046987"/>
      <c r="L1046987"/>
      <c r="M1046987" s="13"/>
      <c r="N1046987" s="13"/>
      <c r="O1046987" s="13"/>
      <c r="P1046987" s="13"/>
      <c r="Q1046987" s="56"/>
      <c r="R1046987" s="56"/>
      <c r="S1046987" s="56"/>
      <c r="AR1046987" s="8"/>
      <c r="AT1046987"/>
      <c r="AU1046987"/>
      <c r="AV1046987"/>
      <c r="AW1046987"/>
      <c r="AX1046987"/>
      <c r="AY1046987"/>
      <c r="AZ1046987"/>
      <c r="BA1046987"/>
      <c r="BB1046987"/>
      <c r="BC1046987"/>
    </row>
    <row r="1046988" spans="1:55" s="27" customFormat="1" x14ac:dyDescent="0.25">
      <c r="A1046988"/>
      <c r="B1046988"/>
      <c r="C1046988"/>
      <c r="D1046988"/>
      <c r="E1046988"/>
      <c r="F1046988"/>
      <c r="G1046988"/>
      <c r="H1046988" s="10"/>
      <c r="I1046988"/>
      <c r="J1046988" s="46"/>
      <c r="K1046988"/>
      <c r="L1046988"/>
      <c r="M1046988" s="13"/>
      <c r="N1046988" s="13"/>
      <c r="O1046988" s="13"/>
      <c r="P1046988" s="13"/>
      <c r="Q1046988" s="56"/>
      <c r="R1046988" s="56"/>
      <c r="S1046988" s="56"/>
      <c r="AR1046988" s="8"/>
      <c r="AT1046988"/>
      <c r="AU1046988"/>
      <c r="AV1046988"/>
      <c r="AW1046988"/>
      <c r="AX1046988"/>
      <c r="AY1046988"/>
      <c r="AZ1046988"/>
      <c r="BA1046988"/>
      <c r="BB1046988"/>
      <c r="BC1046988"/>
    </row>
    <row r="1046989" spans="1:55" s="27" customFormat="1" x14ac:dyDescent="0.25">
      <c r="A1046989"/>
      <c r="B1046989"/>
      <c r="C1046989"/>
      <c r="D1046989"/>
      <c r="E1046989"/>
      <c r="F1046989"/>
      <c r="G1046989"/>
      <c r="H1046989" s="10"/>
      <c r="I1046989"/>
      <c r="J1046989" s="46"/>
      <c r="K1046989"/>
      <c r="L1046989"/>
      <c r="M1046989" s="13"/>
      <c r="N1046989" s="13"/>
      <c r="O1046989" s="13"/>
      <c r="P1046989" s="13"/>
      <c r="Q1046989" s="56"/>
      <c r="R1046989" s="56"/>
      <c r="S1046989" s="56"/>
      <c r="AR1046989" s="8"/>
      <c r="AT1046989"/>
      <c r="AU1046989"/>
      <c r="AV1046989"/>
      <c r="AW1046989"/>
      <c r="AX1046989"/>
      <c r="AY1046989"/>
      <c r="AZ1046989"/>
      <c r="BA1046989"/>
      <c r="BB1046989"/>
      <c r="BC1046989"/>
    </row>
    <row r="1046990" spans="1:55" s="27" customFormat="1" x14ac:dyDescent="0.25">
      <c r="A1046990"/>
      <c r="B1046990"/>
      <c r="C1046990"/>
      <c r="D1046990"/>
      <c r="E1046990"/>
      <c r="F1046990"/>
      <c r="G1046990"/>
      <c r="H1046990" s="10"/>
      <c r="I1046990"/>
      <c r="J1046990" s="46"/>
      <c r="K1046990"/>
      <c r="L1046990"/>
      <c r="M1046990" s="13"/>
      <c r="N1046990" s="13"/>
      <c r="O1046990" s="13"/>
      <c r="P1046990" s="13"/>
      <c r="Q1046990" s="56"/>
      <c r="R1046990" s="56"/>
      <c r="S1046990" s="56"/>
      <c r="AR1046990" s="8"/>
      <c r="AT1046990"/>
      <c r="AU1046990"/>
      <c r="AV1046990"/>
      <c r="AW1046990"/>
      <c r="AX1046990"/>
      <c r="AY1046990"/>
      <c r="AZ1046990"/>
      <c r="BA1046990"/>
      <c r="BB1046990"/>
      <c r="BC1046990"/>
    </row>
    <row r="1046991" spans="1:55" s="27" customFormat="1" x14ac:dyDescent="0.25">
      <c r="A1046991"/>
      <c r="B1046991"/>
      <c r="C1046991"/>
      <c r="D1046991"/>
      <c r="E1046991"/>
      <c r="F1046991"/>
      <c r="G1046991"/>
      <c r="H1046991" s="10"/>
      <c r="I1046991"/>
      <c r="J1046991" s="46"/>
      <c r="K1046991"/>
      <c r="L1046991"/>
      <c r="M1046991" s="13"/>
      <c r="N1046991" s="13"/>
      <c r="O1046991" s="13"/>
      <c r="P1046991" s="13"/>
      <c r="Q1046991" s="56"/>
      <c r="R1046991" s="56"/>
      <c r="S1046991" s="56"/>
      <c r="AR1046991" s="8"/>
      <c r="AT1046991"/>
      <c r="AU1046991"/>
      <c r="AV1046991"/>
      <c r="AW1046991"/>
      <c r="AX1046991"/>
      <c r="AY1046991"/>
      <c r="AZ1046991"/>
      <c r="BA1046991"/>
      <c r="BB1046991"/>
      <c r="BC1046991"/>
    </row>
    <row r="1046992" spans="1:55" s="27" customFormat="1" x14ac:dyDescent="0.25">
      <c r="A1046992"/>
      <c r="B1046992"/>
      <c r="C1046992"/>
      <c r="D1046992"/>
      <c r="E1046992"/>
      <c r="F1046992"/>
      <c r="G1046992"/>
      <c r="H1046992" s="10"/>
      <c r="I1046992"/>
      <c r="J1046992" s="46"/>
      <c r="K1046992"/>
      <c r="L1046992"/>
      <c r="M1046992" s="13"/>
      <c r="N1046992" s="13"/>
      <c r="O1046992" s="13"/>
      <c r="P1046992" s="13"/>
      <c r="Q1046992" s="56"/>
      <c r="R1046992" s="56"/>
      <c r="S1046992" s="56"/>
      <c r="AR1046992" s="8"/>
      <c r="AT1046992"/>
      <c r="AU1046992"/>
      <c r="AV1046992"/>
      <c r="AW1046992"/>
      <c r="AX1046992"/>
      <c r="AY1046992"/>
      <c r="AZ1046992"/>
      <c r="BA1046992"/>
      <c r="BB1046992"/>
      <c r="BC1046992"/>
    </row>
    <row r="1046993" spans="1:55" s="27" customFormat="1" x14ac:dyDescent="0.25">
      <c r="A1046993"/>
      <c r="B1046993"/>
      <c r="C1046993"/>
      <c r="D1046993"/>
      <c r="E1046993"/>
      <c r="F1046993"/>
      <c r="G1046993"/>
      <c r="H1046993" s="10"/>
      <c r="I1046993"/>
      <c r="J1046993" s="46"/>
      <c r="K1046993"/>
      <c r="L1046993"/>
      <c r="M1046993" s="13"/>
      <c r="N1046993" s="13"/>
      <c r="O1046993" s="13"/>
      <c r="P1046993" s="13"/>
      <c r="Q1046993" s="56"/>
      <c r="R1046993" s="56"/>
      <c r="S1046993" s="56"/>
      <c r="AR1046993" s="8"/>
      <c r="AT1046993"/>
      <c r="AU1046993"/>
      <c r="AV1046993"/>
      <c r="AW1046993"/>
      <c r="AX1046993"/>
      <c r="AY1046993"/>
      <c r="AZ1046993"/>
      <c r="BA1046993"/>
      <c r="BB1046993"/>
      <c r="BC1046993"/>
    </row>
    <row r="1046994" spans="1:55" s="27" customFormat="1" x14ac:dyDescent="0.25">
      <c r="A1046994"/>
      <c r="B1046994"/>
      <c r="C1046994"/>
      <c r="D1046994"/>
      <c r="E1046994"/>
      <c r="F1046994"/>
      <c r="G1046994"/>
      <c r="H1046994" s="10"/>
      <c r="I1046994"/>
      <c r="J1046994" s="46"/>
      <c r="K1046994"/>
      <c r="L1046994"/>
      <c r="M1046994" s="13"/>
      <c r="N1046994" s="13"/>
      <c r="O1046994" s="13"/>
      <c r="P1046994" s="13"/>
      <c r="Q1046994" s="56"/>
      <c r="R1046994" s="56"/>
      <c r="S1046994" s="56"/>
      <c r="AR1046994" s="8"/>
      <c r="AT1046994"/>
      <c r="AU1046994"/>
      <c r="AV1046994"/>
      <c r="AW1046994"/>
      <c r="AX1046994"/>
      <c r="AY1046994"/>
      <c r="AZ1046994"/>
      <c r="BA1046994"/>
      <c r="BB1046994"/>
      <c r="BC1046994"/>
    </row>
    <row r="1046995" spans="1:55" s="27" customFormat="1" x14ac:dyDescent="0.25">
      <c r="A1046995"/>
      <c r="B1046995"/>
      <c r="C1046995"/>
      <c r="D1046995"/>
      <c r="E1046995"/>
      <c r="F1046995"/>
      <c r="G1046995"/>
      <c r="H1046995" s="10"/>
      <c r="I1046995"/>
      <c r="J1046995" s="46"/>
      <c r="K1046995"/>
      <c r="L1046995"/>
      <c r="M1046995" s="13"/>
      <c r="N1046995" s="13"/>
      <c r="O1046995" s="13"/>
      <c r="P1046995" s="13"/>
      <c r="Q1046995" s="56"/>
      <c r="R1046995" s="56"/>
      <c r="S1046995" s="56"/>
      <c r="AR1046995" s="8"/>
      <c r="AT1046995"/>
      <c r="AU1046995"/>
      <c r="AV1046995"/>
      <c r="AW1046995"/>
      <c r="AX1046995"/>
      <c r="AY1046995"/>
      <c r="AZ1046995"/>
      <c r="BA1046995"/>
      <c r="BB1046995"/>
      <c r="BC1046995"/>
    </row>
    <row r="1046996" spans="1:55" s="27" customFormat="1" x14ac:dyDescent="0.25">
      <c r="A1046996"/>
      <c r="B1046996"/>
      <c r="C1046996"/>
      <c r="D1046996"/>
      <c r="E1046996"/>
      <c r="F1046996"/>
      <c r="G1046996"/>
      <c r="H1046996" s="10"/>
      <c r="I1046996"/>
      <c r="J1046996" s="46"/>
      <c r="K1046996"/>
      <c r="L1046996"/>
      <c r="M1046996" s="13"/>
      <c r="N1046996" s="13"/>
      <c r="O1046996" s="13"/>
      <c r="P1046996" s="13"/>
      <c r="Q1046996" s="56"/>
      <c r="R1046996" s="56"/>
      <c r="S1046996" s="56"/>
      <c r="AR1046996" s="8"/>
      <c r="AT1046996"/>
      <c r="AU1046996"/>
      <c r="AV1046996"/>
      <c r="AW1046996"/>
      <c r="AX1046996"/>
      <c r="AY1046996"/>
      <c r="AZ1046996"/>
      <c r="BA1046996"/>
      <c r="BB1046996"/>
      <c r="BC1046996"/>
    </row>
    <row r="1046997" spans="1:55" s="27" customFormat="1" x14ac:dyDescent="0.25">
      <c r="A1046997"/>
      <c r="B1046997"/>
      <c r="C1046997"/>
      <c r="D1046997"/>
      <c r="E1046997"/>
      <c r="F1046997"/>
      <c r="G1046997"/>
      <c r="H1046997" s="10"/>
      <c r="I1046997"/>
      <c r="J1046997" s="46"/>
      <c r="K1046997"/>
      <c r="L1046997"/>
      <c r="M1046997" s="13"/>
      <c r="N1046997" s="13"/>
      <c r="O1046997" s="13"/>
      <c r="P1046997" s="13"/>
      <c r="Q1046997" s="56"/>
      <c r="R1046997" s="56"/>
      <c r="S1046997" s="56"/>
      <c r="AR1046997" s="8"/>
      <c r="AT1046997"/>
      <c r="AU1046997"/>
      <c r="AV1046997"/>
      <c r="AW1046997"/>
      <c r="AX1046997"/>
      <c r="AY1046997"/>
      <c r="AZ1046997"/>
      <c r="BA1046997"/>
      <c r="BB1046997"/>
      <c r="BC1046997"/>
    </row>
    <row r="1046998" spans="1:55" s="27" customFormat="1" x14ac:dyDescent="0.25">
      <c r="A1046998"/>
      <c r="B1046998"/>
      <c r="C1046998"/>
      <c r="D1046998"/>
      <c r="E1046998"/>
      <c r="F1046998"/>
      <c r="G1046998"/>
      <c r="H1046998" s="10"/>
      <c r="I1046998"/>
      <c r="J1046998" s="46"/>
      <c r="K1046998"/>
      <c r="L1046998"/>
      <c r="M1046998" s="13"/>
      <c r="N1046998" s="13"/>
      <c r="O1046998" s="13"/>
      <c r="P1046998" s="13"/>
      <c r="Q1046998" s="56"/>
      <c r="R1046998" s="56"/>
      <c r="S1046998" s="56"/>
      <c r="AR1046998" s="8"/>
      <c r="AT1046998"/>
      <c r="AU1046998"/>
      <c r="AV1046998"/>
      <c r="AW1046998"/>
      <c r="AX1046998"/>
      <c r="AY1046998"/>
      <c r="AZ1046998"/>
      <c r="BA1046998"/>
      <c r="BB1046998"/>
      <c r="BC1046998"/>
    </row>
    <row r="1046999" spans="1:55" s="27" customFormat="1" x14ac:dyDescent="0.25">
      <c r="A1046999"/>
      <c r="B1046999"/>
      <c r="C1046999"/>
      <c r="D1046999"/>
      <c r="E1046999"/>
      <c r="F1046999"/>
      <c r="G1046999"/>
      <c r="H1046999" s="10"/>
      <c r="I1046999"/>
      <c r="J1046999" s="46"/>
      <c r="K1046999"/>
      <c r="L1046999"/>
      <c r="M1046999" s="13"/>
      <c r="N1046999" s="13"/>
      <c r="O1046999" s="13"/>
      <c r="P1046999" s="13"/>
      <c r="Q1046999" s="56"/>
      <c r="R1046999" s="56"/>
      <c r="S1046999" s="56"/>
      <c r="AR1046999" s="8"/>
      <c r="AT1046999"/>
      <c r="AU1046999"/>
      <c r="AV1046999"/>
      <c r="AW1046999"/>
      <c r="AX1046999"/>
      <c r="AY1046999"/>
      <c r="AZ1046999"/>
      <c r="BA1046999"/>
      <c r="BB1046999"/>
      <c r="BC1046999"/>
    </row>
    <row r="1047000" spans="1:55" s="27" customFormat="1" x14ac:dyDescent="0.25">
      <c r="A1047000"/>
      <c r="B1047000"/>
      <c r="C1047000"/>
      <c r="D1047000"/>
      <c r="E1047000"/>
      <c r="F1047000"/>
      <c r="G1047000"/>
      <c r="H1047000" s="10"/>
      <c r="I1047000"/>
      <c r="J1047000" s="46"/>
      <c r="K1047000"/>
      <c r="L1047000"/>
      <c r="M1047000" s="13"/>
      <c r="N1047000" s="13"/>
      <c r="O1047000" s="13"/>
      <c r="P1047000" s="13"/>
      <c r="Q1047000" s="56"/>
      <c r="R1047000" s="56"/>
      <c r="S1047000" s="56"/>
      <c r="AR1047000" s="8"/>
      <c r="AT1047000"/>
      <c r="AU1047000"/>
      <c r="AV1047000"/>
      <c r="AW1047000"/>
      <c r="AX1047000"/>
      <c r="AY1047000"/>
      <c r="AZ1047000"/>
      <c r="BA1047000"/>
      <c r="BB1047000"/>
      <c r="BC1047000"/>
    </row>
    <row r="1047001" spans="1:55" s="27" customFormat="1" x14ac:dyDescent="0.25">
      <c r="A1047001"/>
      <c r="B1047001"/>
      <c r="C1047001"/>
      <c r="D1047001"/>
      <c r="E1047001"/>
      <c r="F1047001"/>
      <c r="G1047001"/>
      <c r="H1047001" s="10"/>
      <c r="I1047001"/>
      <c r="J1047001" s="46"/>
      <c r="K1047001"/>
      <c r="L1047001"/>
      <c r="M1047001" s="13"/>
      <c r="N1047001" s="13"/>
      <c r="O1047001" s="13"/>
      <c r="P1047001" s="13"/>
      <c r="Q1047001" s="56"/>
      <c r="R1047001" s="56"/>
      <c r="S1047001" s="56"/>
      <c r="AR1047001" s="8"/>
      <c r="AT1047001"/>
      <c r="AU1047001"/>
      <c r="AV1047001"/>
      <c r="AW1047001"/>
      <c r="AX1047001"/>
      <c r="AY1047001"/>
      <c r="AZ1047001"/>
      <c r="BA1047001"/>
      <c r="BB1047001"/>
      <c r="BC1047001"/>
    </row>
    <row r="1047002" spans="1:55" s="27" customFormat="1" x14ac:dyDescent="0.25">
      <c r="A1047002"/>
      <c r="B1047002"/>
      <c r="C1047002"/>
      <c r="D1047002"/>
      <c r="E1047002"/>
      <c r="F1047002"/>
      <c r="G1047002"/>
      <c r="H1047002" s="10"/>
      <c r="I1047002"/>
      <c r="J1047002" s="46"/>
      <c r="K1047002"/>
      <c r="L1047002"/>
      <c r="M1047002" s="13"/>
      <c r="N1047002" s="13"/>
      <c r="O1047002" s="13"/>
      <c r="P1047002" s="13"/>
      <c r="Q1047002" s="56"/>
      <c r="R1047002" s="56"/>
      <c r="S1047002" s="56"/>
      <c r="AR1047002" s="8"/>
      <c r="AT1047002"/>
      <c r="AU1047002"/>
      <c r="AV1047002"/>
      <c r="AW1047002"/>
      <c r="AX1047002"/>
      <c r="AY1047002"/>
      <c r="AZ1047002"/>
      <c r="BA1047002"/>
      <c r="BB1047002"/>
      <c r="BC1047002"/>
    </row>
    <row r="1047003" spans="1:55" s="27" customFormat="1" x14ac:dyDescent="0.25">
      <c r="A1047003"/>
      <c r="B1047003"/>
      <c r="C1047003"/>
      <c r="D1047003"/>
      <c r="E1047003"/>
      <c r="F1047003"/>
      <c r="G1047003"/>
      <c r="H1047003" s="10"/>
      <c r="I1047003"/>
      <c r="J1047003" s="46"/>
      <c r="K1047003"/>
      <c r="L1047003"/>
      <c r="M1047003" s="13"/>
      <c r="N1047003" s="13"/>
      <c r="O1047003" s="13"/>
      <c r="P1047003" s="13"/>
      <c r="Q1047003" s="56"/>
      <c r="R1047003" s="56"/>
      <c r="S1047003" s="56"/>
      <c r="AR1047003" s="8"/>
      <c r="AT1047003"/>
      <c r="AU1047003"/>
      <c r="AV1047003"/>
      <c r="AW1047003"/>
      <c r="AX1047003"/>
      <c r="AY1047003"/>
      <c r="AZ1047003"/>
      <c r="BA1047003"/>
      <c r="BB1047003"/>
      <c r="BC1047003"/>
    </row>
    <row r="1047004" spans="1:55" s="27" customFormat="1" x14ac:dyDescent="0.25">
      <c r="A1047004"/>
      <c r="B1047004"/>
      <c r="C1047004"/>
      <c r="D1047004"/>
      <c r="E1047004"/>
      <c r="F1047004"/>
      <c r="G1047004"/>
      <c r="H1047004" s="10"/>
      <c r="I1047004"/>
      <c r="J1047004" s="46"/>
      <c r="K1047004"/>
      <c r="L1047004"/>
      <c r="M1047004" s="13"/>
      <c r="N1047004" s="13"/>
      <c r="O1047004" s="13"/>
      <c r="P1047004" s="13"/>
      <c r="Q1047004" s="56"/>
      <c r="R1047004" s="56"/>
      <c r="S1047004" s="56"/>
      <c r="AR1047004" s="8"/>
      <c r="AT1047004"/>
      <c r="AU1047004"/>
      <c r="AV1047004"/>
      <c r="AW1047004"/>
      <c r="AX1047004"/>
      <c r="AY1047004"/>
      <c r="AZ1047004"/>
      <c r="BA1047004"/>
      <c r="BB1047004"/>
      <c r="BC1047004"/>
    </row>
    <row r="1047005" spans="1:55" s="27" customFormat="1" x14ac:dyDescent="0.25">
      <c r="A1047005"/>
      <c r="B1047005"/>
      <c r="C1047005"/>
      <c r="D1047005"/>
      <c r="E1047005"/>
      <c r="F1047005"/>
      <c r="G1047005"/>
      <c r="H1047005" s="10"/>
      <c r="I1047005"/>
      <c r="J1047005" s="46"/>
      <c r="K1047005"/>
      <c r="L1047005"/>
      <c r="M1047005" s="13"/>
      <c r="N1047005" s="13"/>
      <c r="O1047005" s="13"/>
      <c r="P1047005" s="13"/>
      <c r="Q1047005" s="56"/>
      <c r="R1047005" s="56"/>
      <c r="S1047005" s="56"/>
      <c r="AR1047005" s="8"/>
      <c r="AT1047005"/>
      <c r="AU1047005"/>
      <c r="AV1047005"/>
      <c r="AW1047005"/>
      <c r="AX1047005"/>
      <c r="AY1047005"/>
      <c r="AZ1047005"/>
      <c r="BA1047005"/>
      <c r="BB1047005"/>
      <c r="BC1047005"/>
    </row>
    <row r="1047006" spans="1:55" s="27" customFormat="1" x14ac:dyDescent="0.25">
      <c r="A1047006"/>
      <c r="B1047006"/>
      <c r="C1047006"/>
      <c r="D1047006"/>
      <c r="E1047006"/>
      <c r="F1047006"/>
      <c r="G1047006"/>
      <c r="H1047006" s="10"/>
      <c r="I1047006"/>
      <c r="J1047006" s="46"/>
      <c r="K1047006"/>
      <c r="L1047006"/>
      <c r="M1047006" s="13"/>
      <c r="N1047006" s="13"/>
      <c r="O1047006" s="13"/>
      <c r="P1047006" s="13"/>
      <c r="Q1047006" s="56"/>
      <c r="R1047006" s="56"/>
      <c r="S1047006" s="56"/>
      <c r="AR1047006" s="8"/>
      <c r="AT1047006"/>
      <c r="AU1047006"/>
      <c r="AV1047006"/>
      <c r="AW1047006"/>
      <c r="AX1047006"/>
      <c r="AY1047006"/>
      <c r="AZ1047006"/>
      <c r="BA1047006"/>
      <c r="BB1047006"/>
      <c r="BC1047006"/>
    </row>
    <row r="1047007" spans="1:55" s="27" customFormat="1" x14ac:dyDescent="0.25">
      <c r="A1047007"/>
      <c r="B1047007"/>
      <c r="C1047007"/>
      <c r="D1047007"/>
      <c r="E1047007"/>
      <c r="F1047007"/>
      <c r="G1047007"/>
      <c r="H1047007" s="10"/>
      <c r="I1047007"/>
      <c r="J1047007" s="46"/>
      <c r="K1047007"/>
      <c r="L1047007"/>
      <c r="M1047007" s="13"/>
      <c r="N1047007" s="13"/>
      <c r="O1047007" s="13"/>
      <c r="P1047007" s="13"/>
      <c r="Q1047007" s="56"/>
      <c r="R1047007" s="56"/>
      <c r="S1047007" s="56"/>
      <c r="AR1047007" s="8"/>
      <c r="AT1047007"/>
      <c r="AU1047007"/>
      <c r="AV1047007"/>
      <c r="AW1047007"/>
      <c r="AX1047007"/>
      <c r="AY1047007"/>
      <c r="AZ1047007"/>
      <c r="BA1047007"/>
      <c r="BB1047007"/>
      <c r="BC1047007"/>
    </row>
    <row r="1047008" spans="1:55" s="27" customFormat="1" x14ac:dyDescent="0.25">
      <c r="A1047008"/>
      <c r="B1047008"/>
      <c r="C1047008"/>
      <c r="D1047008"/>
      <c r="E1047008"/>
      <c r="F1047008"/>
      <c r="G1047008"/>
      <c r="H1047008" s="10"/>
      <c r="I1047008"/>
      <c r="J1047008" s="46"/>
      <c r="K1047008"/>
      <c r="L1047008"/>
      <c r="M1047008" s="13"/>
      <c r="N1047008" s="13"/>
      <c r="O1047008" s="13"/>
      <c r="P1047008" s="13"/>
      <c r="Q1047008" s="56"/>
      <c r="R1047008" s="56"/>
      <c r="S1047008" s="56"/>
      <c r="AR1047008" s="8"/>
      <c r="AT1047008"/>
      <c r="AU1047008"/>
      <c r="AV1047008"/>
      <c r="AW1047008"/>
      <c r="AX1047008"/>
      <c r="AY1047008"/>
      <c r="AZ1047008"/>
      <c r="BA1047008"/>
      <c r="BB1047008"/>
      <c r="BC1047008"/>
    </row>
    <row r="1047009" spans="1:55" s="27" customFormat="1" x14ac:dyDescent="0.25">
      <c r="A1047009"/>
      <c r="B1047009"/>
      <c r="C1047009"/>
      <c r="D1047009"/>
      <c r="E1047009"/>
      <c r="F1047009"/>
      <c r="G1047009"/>
      <c r="H1047009" s="10"/>
      <c r="I1047009"/>
      <c r="J1047009" s="46"/>
      <c r="K1047009"/>
      <c r="L1047009"/>
      <c r="M1047009" s="13"/>
      <c r="N1047009" s="13"/>
      <c r="O1047009" s="13"/>
      <c r="P1047009" s="13"/>
      <c r="Q1047009" s="56"/>
      <c r="R1047009" s="56"/>
      <c r="S1047009" s="56"/>
      <c r="AR1047009" s="8"/>
      <c r="AT1047009"/>
      <c r="AU1047009"/>
      <c r="AV1047009"/>
      <c r="AW1047009"/>
      <c r="AX1047009"/>
      <c r="AY1047009"/>
      <c r="AZ1047009"/>
      <c r="BA1047009"/>
      <c r="BB1047009"/>
      <c r="BC1047009"/>
    </row>
    <row r="1047010" spans="1:55" s="27" customFormat="1" x14ac:dyDescent="0.25">
      <c r="A1047010"/>
      <c r="B1047010"/>
      <c r="C1047010"/>
      <c r="D1047010"/>
      <c r="E1047010"/>
      <c r="F1047010"/>
      <c r="G1047010"/>
      <c r="H1047010" s="10"/>
      <c r="I1047010"/>
      <c r="J1047010" s="46"/>
      <c r="K1047010"/>
      <c r="L1047010"/>
      <c r="M1047010" s="13"/>
      <c r="N1047010" s="13"/>
      <c r="O1047010" s="13"/>
      <c r="P1047010" s="13"/>
      <c r="Q1047010" s="56"/>
      <c r="R1047010" s="56"/>
      <c r="S1047010" s="56"/>
      <c r="AR1047010" s="8"/>
      <c r="AT1047010"/>
      <c r="AU1047010"/>
      <c r="AV1047010"/>
      <c r="AW1047010"/>
      <c r="AX1047010"/>
      <c r="AY1047010"/>
      <c r="AZ1047010"/>
      <c r="BA1047010"/>
      <c r="BB1047010"/>
      <c r="BC1047010"/>
    </row>
    <row r="1047011" spans="1:55" s="27" customFormat="1" x14ac:dyDescent="0.25">
      <c r="A1047011"/>
      <c r="B1047011"/>
      <c r="C1047011"/>
      <c r="D1047011"/>
      <c r="E1047011"/>
      <c r="F1047011"/>
      <c r="G1047011"/>
      <c r="H1047011" s="10"/>
      <c r="I1047011"/>
      <c r="J1047011" s="46"/>
      <c r="K1047011"/>
      <c r="L1047011"/>
      <c r="M1047011" s="13"/>
      <c r="N1047011" s="13"/>
      <c r="O1047011" s="13"/>
      <c r="P1047011" s="13"/>
      <c r="Q1047011" s="56"/>
      <c r="R1047011" s="56"/>
      <c r="S1047011" s="56"/>
      <c r="AR1047011" s="8"/>
      <c r="AT1047011"/>
      <c r="AU1047011"/>
      <c r="AV1047011"/>
      <c r="AW1047011"/>
      <c r="AX1047011"/>
      <c r="AY1047011"/>
      <c r="AZ1047011"/>
      <c r="BA1047011"/>
      <c r="BB1047011"/>
      <c r="BC1047011"/>
    </row>
    <row r="1047012" spans="1:55" s="27" customFormat="1" x14ac:dyDescent="0.25">
      <c r="A1047012"/>
      <c r="B1047012"/>
      <c r="C1047012"/>
      <c r="D1047012"/>
      <c r="E1047012"/>
      <c r="F1047012"/>
      <c r="G1047012"/>
      <c r="H1047012" s="10"/>
      <c r="I1047012"/>
      <c r="J1047012" s="46"/>
      <c r="K1047012"/>
      <c r="L1047012"/>
      <c r="M1047012" s="13"/>
      <c r="N1047012" s="13"/>
      <c r="O1047012" s="13"/>
      <c r="P1047012" s="13"/>
      <c r="Q1047012" s="56"/>
      <c r="R1047012" s="56"/>
      <c r="S1047012" s="56"/>
      <c r="AR1047012" s="8"/>
      <c r="AT1047012"/>
      <c r="AU1047012"/>
      <c r="AV1047012"/>
      <c r="AW1047012"/>
      <c r="AX1047012"/>
      <c r="AY1047012"/>
      <c r="AZ1047012"/>
      <c r="BA1047012"/>
      <c r="BB1047012"/>
      <c r="BC1047012"/>
    </row>
    <row r="1047013" spans="1:55" s="27" customFormat="1" x14ac:dyDescent="0.25">
      <c r="A1047013"/>
      <c r="B1047013"/>
      <c r="C1047013"/>
      <c r="D1047013"/>
      <c r="E1047013"/>
      <c r="F1047013"/>
      <c r="G1047013"/>
      <c r="H1047013" s="10"/>
      <c r="I1047013"/>
      <c r="J1047013" s="46"/>
      <c r="K1047013"/>
      <c r="L1047013"/>
      <c r="M1047013" s="13"/>
      <c r="N1047013" s="13"/>
      <c r="O1047013" s="13"/>
      <c r="P1047013" s="13"/>
      <c r="Q1047013" s="56"/>
      <c r="R1047013" s="56"/>
      <c r="S1047013" s="56"/>
      <c r="AR1047013" s="8"/>
      <c r="AT1047013"/>
      <c r="AU1047013"/>
      <c r="AV1047013"/>
      <c r="AW1047013"/>
      <c r="AX1047013"/>
      <c r="AY1047013"/>
      <c r="AZ1047013"/>
      <c r="BA1047013"/>
      <c r="BB1047013"/>
      <c r="BC1047013"/>
    </row>
    <row r="1047014" spans="1:55" s="27" customFormat="1" x14ac:dyDescent="0.25">
      <c r="A1047014"/>
      <c r="B1047014"/>
      <c r="C1047014"/>
      <c r="D1047014"/>
      <c r="E1047014"/>
      <c r="F1047014"/>
      <c r="G1047014"/>
      <c r="H1047014" s="10"/>
      <c r="I1047014"/>
      <c r="J1047014" s="46"/>
      <c r="K1047014"/>
      <c r="L1047014"/>
      <c r="M1047014" s="13"/>
      <c r="N1047014" s="13"/>
      <c r="O1047014" s="13"/>
      <c r="P1047014" s="13"/>
      <c r="Q1047014" s="56"/>
      <c r="R1047014" s="56"/>
      <c r="S1047014" s="56"/>
      <c r="AR1047014" s="8"/>
      <c r="AT1047014"/>
      <c r="AU1047014"/>
      <c r="AV1047014"/>
      <c r="AW1047014"/>
      <c r="AX1047014"/>
      <c r="AY1047014"/>
      <c r="AZ1047014"/>
      <c r="BA1047014"/>
      <c r="BB1047014"/>
      <c r="BC1047014"/>
    </row>
    <row r="1047015" spans="1:55" s="27" customFormat="1" x14ac:dyDescent="0.25">
      <c r="A1047015"/>
      <c r="B1047015"/>
      <c r="C1047015"/>
      <c r="D1047015"/>
      <c r="E1047015"/>
      <c r="F1047015"/>
      <c r="G1047015"/>
      <c r="H1047015" s="10"/>
      <c r="I1047015"/>
      <c r="J1047015" s="46"/>
      <c r="K1047015"/>
      <c r="L1047015"/>
      <c r="M1047015" s="13"/>
      <c r="N1047015" s="13"/>
      <c r="O1047015" s="13"/>
      <c r="P1047015" s="13"/>
      <c r="Q1047015" s="56"/>
      <c r="R1047015" s="56"/>
      <c r="S1047015" s="56"/>
      <c r="AR1047015" s="8"/>
      <c r="AT1047015"/>
      <c r="AU1047015"/>
      <c r="AV1047015"/>
      <c r="AW1047015"/>
      <c r="AX1047015"/>
      <c r="AY1047015"/>
      <c r="AZ1047015"/>
      <c r="BA1047015"/>
      <c r="BB1047015"/>
      <c r="BC1047015"/>
    </row>
    <row r="1047016" spans="1:55" s="27" customFormat="1" x14ac:dyDescent="0.25">
      <c r="A1047016"/>
      <c r="B1047016"/>
      <c r="C1047016"/>
      <c r="D1047016"/>
      <c r="E1047016"/>
      <c r="F1047016"/>
      <c r="G1047016"/>
      <c r="H1047016" s="10"/>
      <c r="I1047016"/>
      <c r="J1047016" s="46"/>
      <c r="K1047016"/>
      <c r="L1047016"/>
      <c r="M1047016" s="13"/>
      <c r="N1047016" s="13"/>
      <c r="O1047016" s="13"/>
      <c r="P1047016" s="13"/>
      <c r="Q1047016" s="56"/>
      <c r="R1047016" s="56"/>
      <c r="S1047016" s="56"/>
      <c r="AR1047016" s="8"/>
      <c r="AT1047016"/>
      <c r="AU1047016"/>
      <c r="AV1047016"/>
      <c r="AW1047016"/>
      <c r="AX1047016"/>
      <c r="AY1047016"/>
      <c r="AZ1047016"/>
      <c r="BA1047016"/>
      <c r="BB1047016"/>
      <c r="BC1047016"/>
    </row>
    <row r="1047017" spans="1:55" s="27" customFormat="1" x14ac:dyDescent="0.25">
      <c r="A1047017"/>
      <c r="B1047017"/>
      <c r="C1047017"/>
      <c r="D1047017"/>
      <c r="E1047017"/>
      <c r="F1047017"/>
      <c r="G1047017"/>
      <c r="H1047017" s="10"/>
      <c r="I1047017"/>
      <c r="J1047017" s="46"/>
      <c r="K1047017"/>
      <c r="L1047017"/>
      <c r="M1047017" s="13"/>
      <c r="N1047017" s="13"/>
      <c r="O1047017" s="13"/>
      <c r="P1047017" s="13"/>
      <c r="Q1047017" s="56"/>
      <c r="R1047017" s="56"/>
      <c r="S1047017" s="56"/>
      <c r="AR1047017" s="8"/>
      <c r="AT1047017"/>
      <c r="AU1047017"/>
      <c r="AV1047017"/>
      <c r="AW1047017"/>
      <c r="AX1047017"/>
      <c r="AY1047017"/>
      <c r="AZ1047017"/>
      <c r="BA1047017"/>
      <c r="BB1047017"/>
      <c r="BC1047017"/>
    </row>
    <row r="1047018" spans="1:55" s="27" customFormat="1" x14ac:dyDescent="0.25">
      <c r="A1047018"/>
      <c r="B1047018"/>
      <c r="C1047018"/>
      <c r="D1047018"/>
      <c r="E1047018"/>
      <c r="F1047018"/>
      <c r="G1047018"/>
      <c r="H1047018" s="10"/>
      <c r="I1047018"/>
      <c r="J1047018" s="46"/>
      <c r="K1047018"/>
      <c r="L1047018"/>
      <c r="M1047018" s="13"/>
      <c r="N1047018" s="13"/>
      <c r="O1047018" s="13"/>
      <c r="P1047018" s="13"/>
      <c r="Q1047018" s="56"/>
      <c r="R1047018" s="56"/>
      <c r="S1047018" s="56"/>
      <c r="AR1047018" s="8"/>
      <c r="AT1047018"/>
      <c r="AU1047018"/>
      <c r="AV1047018"/>
      <c r="AW1047018"/>
      <c r="AX1047018"/>
      <c r="AY1047018"/>
      <c r="AZ1047018"/>
      <c r="BA1047018"/>
      <c r="BB1047018"/>
      <c r="BC1047018"/>
    </row>
    <row r="1047019" spans="1:55" s="27" customFormat="1" x14ac:dyDescent="0.25">
      <c r="A1047019"/>
      <c r="B1047019"/>
      <c r="C1047019"/>
      <c r="D1047019"/>
      <c r="E1047019"/>
      <c r="F1047019"/>
      <c r="G1047019"/>
      <c r="H1047019" s="10"/>
      <c r="I1047019"/>
      <c r="J1047019" s="46"/>
      <c r="K1047019"/>
      <c r="L1047019"/>
      <c r="M1047019" s="13"/>
      <c r="N1047019" s="13"/>
      <c r="O1047019" s="13"/>
      <c r="P1047019" s="13"/>
      <c r="Q1047019" s="56"/>
      <c r="R1047019" s="56"/>
      <c r="S1047019" s="56"/>
      <c r="AR1047019" s="8"/>
      <c r="AT1047019"/>
      <c r="AU1047019"/>
      <c r="AV1047019"/>
      <c r="AW1047019"/>
      <c r="AX1047019"/>
      <c r="AY1047019"/>
      <c r="AZ1047019"/>
      <c r="BA1047019"/>
      <c r="BB1047019"/>
      <c r="BC1047019"/>
    </row>
    <row r="1047020" spans="1:55" s="27" customFormat="1" x14ac:dyDescent="0.25">
      <c r="A1047020"/>
      <c r="B1047020"/>
      <c r="C1047020"/>
      <c r="D1047020"/>
      <c r="E1047020"/>
      <c r="F1047020"/>
      <c r="G1047020"/>
      <c r="H1047020" s="10"/>
      <c r="I1047020"/>
      <c r="J1047020" s="46"/>
      <c r="K1047020"/>
      <c r="L1047020"/>
      <c r="M1047020" s="13"/>
      <c r="N1047020" s="13"/>
      <c r="O1047020" s="13"/>
      <c r="P1047020" s="13"/>
      <c r="Q1047020" s="56"/>
      <c r="R1047020" s="56"/>
      <c r="S1047020" s="56"/>
      <c r="AR1047020" s="8"/>
      <c r="AT1047020"/>
      <c r="AU1047020"/>
      <c r="AV1047020"/>
      <c r="AW1047020"/>
      <c r="AX1047020"/>
      <c r="AY1047020"/>
      <c r="AZ1047020"/>
      <c r="BA1047020"/>
      <c r="BB1047020"/>
      <c r="BC1047020"/>
    </row>
    <row r="1047021" spans="1:55" s="27" customFormat="1" x14ac:dyDescent="0.25">
      <c r="A1047021"/>
      <c r="B1047021"/>
      <c r="C1047021"/>
      <c r="D1047021"/>
      <c r="E1047021"/>
      <c r="F1047021"/>
      <c r="G1047021"/>
      <c r="H1047021" s="10"/>
      <c r="I1047021"/>
      <c r="J1047021" s="46"/>
      <c r="K1047021"/>
      <c r="L1047021"/>
      <c r="M1047021" s="13"/>
      <c r="N1047021" s="13"/>
      <c r="O1047021" s="13"/>
      <c r="P1047021" s="13"/>
      <c r="Q1047021" s="56"/>
      <c r="R1047021" s="56"/>
      <c r="S1047021" s="56"/>
      <c r="AR1047021" s="8"/>
      <c r="AT1047021"/>
      <c r="AU1047021"/>
      <c r="AV1047021"/>
      <c r="AW1047021"/>
      <c r="AX1047021"/>
      <c r="AY1047021"/>
      <c r="AZ1047021"/>
      <c r="BA1047021"/>
      <c r="BB1047021"/>
      <c r="BC1047021"/>
    </row>
    <row r="1047022" spans="1:55" s="27" customFormat="1" x14ac:dyDescent="0.25">
      <c r="A1047022"/>
      <c r="B1047022"/>
      <c r="C1047022"/>
      <c r="D1047022"/>
      <c r="E1047022"/>
      <c r="F1047022"/>
      <c r="G1047022"/>
      <c r="H1047022" s="10"/>
      <c r="I1047022"/>
      <c r="J1047022" s="46"/>
      <c r="K1047022"/>
      <c r="L1047022"/>
      <c r="M1047022" s="13"/>
      <c r="N1047022" s="13"/>
      <c r="O1047022" s="13"/>
      <c r="P1047022" s="13"/>
      <c r="Q1047022" s="56"/>
      <c r="R1047022" s="56"/>
      <c r="S1047022" s="56"/>
      <c r="AR1047022" s="8"/>
      <c r="AT1047022"/>
      <c r="AU1047022"/>
      <c r="AV1047022"/>
      <c r="AW1047022"/>
      <c r="AX1047022"/>
      <c r="AY1047022"/>
      <c r="AZ1047022"/>
      <c r="BA1047022"/>
      <c r="BB1047022"/>
      <c r="BC1047022"/>
    </row>
    <row r="1047023" spans="1:55" s="27" customFormat="1" x14ac:dyDescent="0.25">
      <c r="A1047023"/>
      <c r="B1047023"/>
      <c r="C1047023"/>
      <c r="D1047023"/>
      <c r="E1047023"/>
      <c r="F1047023"/>
      <c r="G1047023"/>
      <c r="H1047023" s="10"/>
      <c r="I1047023"/>
      <c r="J1047023" s="46"/>
      <c r="K1047023"/>
      <c r="L1047023"/>
      <c r="M1047023" s="13"/>
      <c r="N1047023" s="13"/>
      <c r="O1047023" s="13"/>
      <c r="P1047023" s="13"/>
      <c r="Q1047023" s="56"/>
      <c r="R1047023" s="56"/>
      <c r="S1047023" s="56"/>
      <c r="AR1047023" s="8"/>
      <c r="AT1047023"/>
      <c r="AU1047023"/>
      <c r="AV1047023"/>
      <c r="AW1047023"/>
      <c r="AX1047023"/>
      <c r="AY1047023"/>
      <c r="AZ1047023"/>
      <c r="BA1047023"/>
      <c r="BB1047023"/>
      <c r="BC1047023"/>
    </row>
    <row r="1047024" spans="1:55" s="27" customFormat="1" x14ac:dyDescent="0.25">
      <c r="A1047024"/>
      <c r="B1047024"/>
      <c r="C1047024"/>
      <c r="D1047024"/>
      <c r="E1047024"/>
      <c r="F1047024"/>
      <c r="G1047024"/>
      <c r="H1047024" s="10"/>
      <c r="I1047024"/>
      <c r="J1047024" s="46"/>
      <c r="K1047024"/>
      <c r="L1047024"/>
      <c r="M1047024" s="13"/>
      <c r="N1047024" s="13"/>
      <c r="O1047024" s="13"/>
      <c r="P1047024" s="13"/>
      <c r="Q1047024" s="56"/>
      <c r="R1047024" s="56"/>
      <c r="S1047024" s="56"/>
      <c r="AR1047024" s="8"/>
      <c r="AT1047024"/>
      <c r="AU1047024"/>
      <c r="AV1047024"/>
      <c r="AW1047024"/>
      <c r="AX1047024"/>
      <c r="AY1047024"/>
      <c r="AZ1047024"/>
      <c r="BA1047024"/>
      <c r="BB1047024"/>
      <c r="BC1047024"/>
    </row>
    <row r="1047025" spans="1:55" s="27" customFormat="1" x14ac:dyDescent="0.25">
      <c r="A1047025"/>
      <c r="B1047025"/>
      <c r="C1047025"/>
      <c r="D1047025"/>
      <c r="E1047025"/>
      <c r="F1047025"/>
      <c r="G1047025"/>
      <c r="H1047025" s="10"/>
      <c r="I1047025"/>
      <c r="J1047025" s="46"/>
      <c r="K1047025"/>
      <c r="L1047025"/>
      <c r="M1047025" s="13"/>
      <c r="N1047025" s="13"/>
      <c r="O1047025" s="13"/>
      <c r="P1047025" s="13"/>
      <c r="Q1047025" s="56"/>
      <c r="R1047025" s="56"/>
      <c r="S1047025" s="56"/>
      <c r="AR1047025" s="8"/>
      <c r="AT1047025"/>
      <c r="AU1047025"/>
      <c r="AV1047025"/>
      <c r="AW1047025"/>
      <c r="AX1047025"/>
      <c r="AY1047025"/>
      <c r="AZ1047025"/>
      <c r="BA1047025"/>
      <c r="BB1047025"/>
      <c r="BC1047025"/>
    </row>
    <row r="1047026" spans="1:55" s="27" customFormat="1" x14ac:dyDescent="0.25">
      <c r="A1047026"/>
      <c r="B1047026"/>
      <c r="C1047026"/>
      <c r="D1047026"/>
      <c r="E1047026"/>
      <c r="F1047026"/>
      <c r="G1047026"/>
      <c r="H1047026" s="10"/>
      <c r="I1047026"/>
      <c r="J1047026" s="46"/>
      <c r="K1047026"/>
      <c r="L1047026"/>
      <c r="M1047026" s="13"/>
      <c r="N1047026" s="13"/>
      <c r="O1047026" s="13"/>
      <c r="P1047026" s="13"/>
      <c r="Q1047026" s="56"/>
      <c r="R1047026" s="56"/>
      <c r="S1047026" s="56"/>
      <c r="AR1047026" s="8"/>
      <c r="AT1047026"/>
      <c r="AU1047026"/>
      <c r="AV1047026"/>
      <c r="AW1047026"/>
      <c r="AX1047026"/>
      <c r="AY1047026"/>
      <c r="AZ1047026"/>
      <c r="BA1047026"/>
      <c r="BB1047026"/>
      <c r="BC1047026"/>
    </row>
    <row r="1047027" spans="1:55" s="27" customFormat="1" x14ac:dyDescent="0.25">
      <c r="A1047027"/>
      <c r="B1047027"/>
      <c r="C1047027"/>
      <c r="D1047027"/>
      <c r="E1047027"/>
      <c r="F1047027"/>
      <c r="G1047027"/>
      <c r="H1047027" s="10"/>
      <c r="I1047027"/>
      <c r="J1047027" s="46"/>
      <c r="K1047027"/>
      <c r="L1047027"/>
      <c r="M1047027" s="13"/>
      <c r="N1047027" s="13"/>
      <c r="O1047027" s="13"/>
      <c r="P1047027" s="13"/>
      <c r="Q1047027" s="56"/>
      <c r="R1047027" s="56"/>
      <c r="S1047027" s="56"/>
      <c r="AR1047027" s="8"/>
      <c r="AT1047027"/>
      <c r="AU1047027"/>
      <c r="AV1047027"/>
      <c r="AW1047027"/>
      <c r="AX1047027"/>
      <c r="AY1047027"/>
      <c r="AZ1047027"/>
      <c r="BA1047027"/>
      <c r="BB1047027"/>
      <c r="BC1047027"/>
    </row>
    <row r="1047028" spans="1:55" s="27" customFormat="1" x14ac:dyDescent="0.25">
      <c r="A1047028"/>
      <c r="B1047028"/>
      <c r="C1047028"/>
      <c r="D1047028"/>
      <c r="E1047028"/>
      <c r="F1047028"/>
      <c r="G1047028"/>
      <c r="H1047028" s="10"/>
      <c r="I1047028"/>
      <c r="J1047028" s="46"/>
      <c r="K1047028"/>
      <c r="L1047028"/>
      <c r="M1047028" s="13"/>
      <c r="N1047028" s="13"/>
      <c r="O1047028" s="13"/>
      <c r="P1047028" s="13"/>
      <c r="Q1047028" s="56"/>
      <c r="R1047028" s="56"/>
      <c r="S1047028" s="56"/>
      <c r="AR1047028" s="8"/>
      <c r="AT1047028"/>
      <c r="AU1047028"/>
      <c r="AV1047028"/>
      <c r="AW1047028"/>
      <c r="AX1047028"/>
      <c r="AY1047028"/>
      <c r="AZ1047028"/>
      <c r="BA1047028"/>
      <c r="BB1047028"/>
      <c r="BC1047028"/>
    </row>
    <row r="1047029" spans="1:55" s="27" customFormat="1" x14ac:dyDescent="0.25">
      <c r="A1047029"/>
      <c r="B1047029"/>
      <c r="C1047029"/>
      <c r="D1047029"/>
      <c r="E1047029"/>
      <c r="F1047029"/>
      <c r="G1047029"/>
      <c r="H1047029" s="10"/>
      <c r="I1047029"/>
      <c r="J1047029" s="46"/>
      <c r="K1047029"/>
      <c r="L1047029"/>
      <c r="M1047029" s="13"/>
      <c r="N1047029" s="13"/>
      <c r="O1047029" s="13"/>
      <c r="P1047029" s="13"/>
      <c r="Q1047029" s="56"/>
      <c r="R1047029" s="56"/>
      <c r="S1047029" s="56"/>
      <c r="AR1047029" s="8"/>
      <c r="AT1047029"/>
      <c r="AU1047029"/>
      <c r="AV1047029"/>
      <c r="AW1047029"/>
      <c r="AX1047029"/>
      <c r="AY1047029"/>
      <c r="AZ1047029"/>
      <c r="BA1047029"/>
      <c r="BB1047029"/>
      <c r="BC1047029"/>
    </row>
    <row r="1047030" spans="1:55" s="27" customFormat="1" x14ac:dyDescent="0.25">
      <c r="A1047030"/>
      <c r="B1047030"/>
      <c r="C1047030"/>
      <c r="D1047030"/>
      <c r="E1047030"/>
      <c r="F1047030"/>
      <c r="G1047030"/>
      <c r="H1047030" s="10"/>
      <c r="I1047030"/>
      <c r="J1047030" s="46"/>
      <c r="K1047030"/>
      <c r="L1047030"/>
      <c r="M1047030" s="13"/>
      <c r="N1047030" s="13"/>
      <c r="O1047030" s="13"/>
      <c r="P1047030" s="13"/>
      <c r="Q1047030" s="56"/>
      <c r="R1047030" s="56"/>
      <c r="S1047030" s="56"/>
      <c r="AR1047030" s="8"/>
      <c r="AT1047030"/>
      <c r="AU1047030"/>
      <c r="AV1047030"/>
      <c r="AW1047030"/>
      <c r="AX1047030"/>
      <c r="AY1047030"/>
      <c r="AZ1047030"/>
      <c r="BA1047030"/>
      <c r="BB1047030"/>
      <c r="BC1047030"/>
    </row>
    <row r="1047031" spans="1:55" s="27" customFormat="1" x14ac:dyDescent="0.25">
      <c r="A1047031"/>
      <c r="B1047031"/>
      <c r="C1047031"/>
      <c r="D1047031"/>
      <c r="E1047031"/>
      <c r="F1047031"/>
      <c r="G1047031"/>
      <c r="H1047031" s="10"/>
      <c r="I1047031"/>
      <c r="J1047031" s="46"/>
      <c r="K1047031"/>
      <c r="L1047031"/>
      <c r="M1047031" s="13"/>
      <c r="N1047031" s="13"/>
      <c r="O1047031" s="13"/>
      <c r="P1047031" s="13"/>
      <c r="Q1047031" s="56"/>
      <c r="R1047031" s="56"/>
      <c r="S1047031" s="56"/>
      <c r="AR1047031" s="8"/>
      <c r="AT1047031"/>
      <c r="AU1047031"/>
      <c r="AV1047031"/>
      <c r="AW1047031"/>
      <c r="AX1047031"/>
      <c r="AY1047031"/>
      <c r="AZ1047031"/>
      <c r="BA1047031"/>
      <c r="BB1047031"/>
      <c r="BC1047031"/>
    </row>
    <row r="1047032" spans="1:55" s="27" customFormat="1" x14ac:dyDescent="0.25">
      <c r="A1047032"/>
      <c r="B1047032"/>
      <c r="C1047032"/>
      <c r="D1047032"/>
      <c r="E1047032"/>
      <c r="F1047032"/>
      <c r="G1047032"/>
      <c r="H1047032" s="10"/>
      <c r="I1047032"/>
      <c r="J1047032" s="46"/>
      <c r="K1047032"/>
      <c r="L1047032"/>
      <c r="M1047032" s="13"/>
      <c r="N1047032" s="13"/>
      <c r="O1047032" s="13"/>
      <c r="P1047032" s="13"/>
      <c r="Q1047032" s="56"/>
      <c r="R1047032" s="56"/>
      <c r="S1047032" s="56"/>
      <c r="AR1047032" s="8"/>
      <c r="AT1047032"/>
      <c r="AU1047032"/>
      <c r="AV1047032"/>
      <c r="AW1047032"/>
      <c r="AX1047032"/>
      <c r="AY1047032"/>
      <c r="AZ1047032"/>
      <c r="BA1047032"/>
      <c r="BB1047032"/>
      <c r="BC1047032"/>
    </row>
    <row r="1047033" spans="1:55" s="27" customFormat="1" x14ac:dyDescent="0.25">
      <c r="A1047033"/>
      <c r="B1047033"/>
      <c r="C1047033"/>
      <c r="D1047033"/>
      <c r="E1047033"/>
      <c r="F1047033"/>
      <c r="G1047033"/>
      <c r="H1047033" s="10"/>
      <c r="I1047033"/>
      <c r="J1047033" s="46"/>
      <c r="K1047033"/>
      <c r="L1047033"/>
      <c r="M1047033" s="13"/>
      <c r="N1047033" s="13"/>
      <c r="O1047033" s="13"/>
      <c r="P1047033" s="13"/>
      <c r="Q1047033" s="56"/>
      <c r="R1047033" s="56"/>
      <c r="S1047033" s="56"/>
      <c r="AR1047033" s="8"/>
      <c r="AT1047033"/>
      <c r="AU1047033"/>
      <c r="AV1047033"/>
      <c r="AW1047033"/>
      <c r="AX1047033"/>
      <c r="AY1047033"/>
      <c r="AZ1047033"/>
      <c r="BA1047033"/>
      <c r="BB1047033"/>
      <c r="BC1047033"/>
    </row>
    <row r="1047034" spans="1:55" s="27" customFormat="1" x14ac:dyDescent="0.25">
      <c r="A1047034"/>
      <c r="B1047034"/>
      <c r="C1047034"/>
      <c r="D1047034"/>
      <c r="E1047034"/>
      <c r="F1047034"/>
      <c r="G1047034"/>
      <c r="H1047034" s="10"/>
      <c r="I1047034"/>
      <c r="J1047034" s="46"/>
      <c r="K1047034"/>
      <c r="L1047034"/>
      <c r="M1047034" s="13"/>
      <c r="N1047034" s="13"/>
      <c r="O1047034" s="13"/>
      <c r="P1047034" s="13"/>
      <c r="Q1047034" s="56"/>
      <c r="R1047034" s="56"/>
      <c r="S1047034" s="56"/>
      <c r="AR1047034" s="8"/>
      <c r="AT1047034"/>
      <c r="AU1047034"/>
      <c r="AV1047034"/>
      <c r="AW1047034"/>
      <c r="AX1047034"/>
      <c r="AY1047034"/>
      <c r="AZ1047034"/>
      <c r="BA1047034"/>
      <c r="BB1047034"/>
      <c r="BC1047034"/>
    </row>
    <row r="1047035" spans="1:55" s="27" customFormat="1" x14ac:dyDescent="0.25">
      <c r="A1047035"/>
      <c r="B1047035"/>
      <c r="C1047035"/>
      <c r="D1047035"/>
      <c r="E1047035"/>
      <c r="F1047035"/>
      <c r="G1047035"/>
      <c r="H1047035" s="10"/>
      <c r="I1047035"/>
      <c r="J1047035" s="46"/>
      <c r="K1047035"/>
      <c r="L1047035"/>
      <c r="M1047035" s="13"/>
      <c r="N1047035" s="13"/>
      <c r="O1047035" s="13"/>
      <c r="P1047035" s="13"/>
      <c r="Q1047035" s="56"/>
      <c r="R1047035" s="56"/>
      <c r="S1047035" s="56"/>
      <c r="AR1047035" s="8"/>
      <c r="AT1047035"/>
      <c r="AU1047035"/>
      <c r="AV1047035"/>
      <c r="AW1047035"/>
      <c r="AX1047035"/>
      <c r="AY1047035"/>
      <c r="AZ1047035"/>
      <c r="BA1047035"/>
      <c r="BB1047035"/>
      <c r="BC1047035"/>
    </row>
    <row r="1047036" spans="1:55" s="27" customFormat="1" x14ac:dyDescent="0.25">
      <c r="A1047036"/>
      <c r="B1047036"/>
      <c r="C1047036"/>
      <c r="D1047036"/>
      <c r="E1047036"/>
      <c r="F1047036"/>
      <c r="G1047036"/>
      <c r="H1047036" s="10"/>
      <c r="I1047036"/>
      <c r="J1047036" s="46"/>
      <c r="K1047036"/>
      <c r="L1047036"/>
      <c r="M1047036" s="13"/>
      <c r="N1047036" s="13"/>
      <c r="O1047036" s="13"/>
      <c r="P1047036" s="13"/>
      <c r="Q1047036" s="56"/>
      <c r="R1047036" s="56"/>
      <c r="S1047036" s="56"/>
      <c r="AR1047036" s="8"/>
      <c r="AT1047036"/>
      <c r="AU1047036"/>
      <c r="AV1047036"/>
      <c r="AW1047036"/>
      <c r="AX1047036"/>
      <c r="AY1047036"/>
      <c r="AZ1047036"/>
      <c r="BA1047036"/>
      <c r="BB1047036"/>
      <c r="BC1047036"/>
    </row>
    <row r="1047037" spans="1:55" s="27" customFormat="1" x14ac:dyDescent="0.25">
      <c r="A1047037"/>
      <c r="B1047037"/>
      <c r="C1047037"/>
      <c r="D1047037"/>
      <c r="E1047037"/>
      <c r="F1047037"/>
      <c r="G1047037"/>
      <c r="H1047037" s="10"/>
      <c r="I1047037"/>
      <c r="J1047037" s="46"/>
      <c r="K1047037"/>
      <c r="L1047037"/>
      <c r="M1047037" s="13"/>
      <c r="N1047037" s="13"/>
      <c r="O1047037" s="13"/>
      <c r="P1047037" s="13"/>
      <c r="Q1047037" s="56"/>
      <c r="R1047037" s="56"/>
      <c r="S1047037" s="56"/>
      <c r="AR1047037" s="8"/>
      <c r="AT1047037"/>
      <c r="AU1047037"/>
      <c r="AV1047037"/>
      <c r="AW1047037"/>
      <c r="AX1047037"/>
      <c r="AY1047037"/>
      <c r="AZ1047037"/>
      <c r="BA1047037"/>
      <c r="BB1047037"/>
      <c r="BC1047037"/>
    </row>
    <row r="1047038" spans="1:55" s="27" customFormat="1" x14ac:dyDescent="0.25">
      <c r="A1047038"/>
      <c r="B1047038"/>
      <c r="C1047038"/>
      <c r="D1047038"/>
      <c r="E1047038"/>
      <c r="F1047038"/>
      <c r="G1047038"/>
      <c r="H1047038" s="10"/>
      <c r="I1047038"/>
      <c r="J1047038" s="46"/>
      <c r="K1047038"/>
      <c r="L1047038"/>
      <c r="M1047038" s="13"/>
      <c r="N1047038" s="13"/>
      <c r="O1047038" s="13"/>
      <c r="P1047038" s="13"/>
      <c r="Q1047038" s="56"/>
      <c r="R1047038" s="56"/>
      <c r="S1047038" s="56"/>
      <c r="AR1047038" s="8"/>
      <c r="AT1047038"/>
      <c r="AU1047038"/>
      <c r="AV1047038"/>
      <c r="AW1047038"/>
      <c r="AX1047038"/>
      <c r="AY1047038"/>
      <c r="AZ1047038"/>
      <c r="BA1047038"/>
      <c r="BB1047038"/>
      <c r="BC1047038"/>
    </row>
    <row r="1047039" spans="1:55" s="27" customFormat="1" x14ac:dyDescent="0.25">
      <c r="A1047039"/>
      <c r="B1047039"/>
      <c r="C1047039"/>
      <c r="D1047039"/>
      <c r="E1047039"/>
      <c r="F1047039"/>
      <c r="G1047039"/>
      <c r="H1047039" s="10"/>
      <c r="I1047039"/>
      <c r="J1047039" s="46"/>
      <c r="K1047039"/>
      <c r="L1047039"/>
      <c r="M1047039" s="13"/>
      <c r="N1047039" s="13"/>
      <c r="O1047039" s="13"/>
      <c r="P1047039" s="13"/>
      <c r="Q1047039" s="56"/>
      <c r="R1047039" s="56"/>
      <c r="S1047039" s="56"/>
      <c r="AR1047039" s="8"/>
      <c r="AT1047039"/>
      <c r="AU1047039"/>
      <c r="AV1047039"/>
      <c r="AW1047039"/>
      <c r="AX1047039"/>
      <c r="AY1047039"/>
      <c r="AZ1047039"/>
      <c r="BA1047039"/>
      <c r="BB1047039"/>
      <c r="BC1047039"/>
    </row>
    <row r="1047040" spans="1:55" s="27" customFormat="1" x14ac:dyDescent="0.25">
      <c r="A1047040"/>
      <c r="B1047040"/>
      <c r="C1047040"/>
      <c r="D1047040"/>
      <c r="E1047040"/>
      <c r="F1047040"/>
      <c r="G1047040"/>
      <c r="H1047040" s="10"/>
      <c r="I1047040"/>
      <c r="J1047040" s="46"/>
      <c r="K1047040"/>
      <c r="L1047040"/>
      <c r="M1047040" s="13"/>
      <c r="N1047040" s="13"/>
      <c r="O1047040" s="13"/>
      <c r="P1047040" s="13"/>
      <c r="Q1047040" s="56"/>
      <c r="R1047040" s="56"/>
      <c r="S1047040" s="56"/>
      <c r="AR1047040" s="8"/>
      <c r="AT1047040"/>
      <c r="AU1047040"/>
      <c r="AV1047040"/>
      <c r="AW1047040"/>
      <c r="AX1047040"/>
      <c r="AY1047040"/>
      <c r="AZ1047040"/>
      <c r="BA1047040"/>
      <c r="BB1047040"/>
      <c r="BC1047040"/>
    </row>
    <row r="1047041" spans="1:55" s="27" customFormat="1" x14ac:dyDescent="0.25">
      <c r="A1047041"/>
      <c r="B1047041"/>
      <c r="C1047041"/>
      <c r="D1047041"/>
      <c r="E1047041"/>
      <c r="F1047041"/>
      <c r="G1047041"/>
      <c r="H1047041" s="10"/>
      <c r="I1047041"/>
      <c r="J1047041" s="46"/>
      <c r="K1047041"/>
      <c r="L1047041"/>
      <c r="M1047041" s="13"/>
      <c r="N1047041" s="13"/>
      <c r="O1047041" s="13"/>
      <c r="P1047041" s="13"/>
      <c r="Q1047041" s="56"/>
      <c r="R1047041" s="56"/>
      <c r="S1047041" s="56"/>
      <c r="AR1047041" s="8"/>
      <c r="AT1047041"/>
      <c r="AU1047041"/>
      <c r="AV1047041"/>
      <c r="AW1047041"/>
      <c r="AX1047041"/>
      <c r="AY1047041"/>
      <c r="AZ1047041"/>
      <c r="BA1047041"/>
      <c r="BB1047041"/>
      <c r="BC1047041"/>
    </row>
    <row r="1047042" spans="1:55" s="27" customFormat="1" x14ac:dyDescent="0.25">
      <c r="A1047042"/>
      <c r="B1047042"/>
      <c r="C1047042"/>
      <c r="D1047042"/>
      <c r="E1047042"/>
      <c r="F1047042"/>
      <c r="G1047042"/>
      <c r="H1047042" s="10"/>
      <c r="I1047042"/>
      <c r="J1047042" s="46"/>
      <c r="K1047042"/>
      <c r="L1047042"/>
      <c r="M1047042" s="13"/>
      <c r="N1047042" s="13"/>
      <c r="O1047042" s="13"/>
      <c r="P1047042" s="13"/>
      <c r="Q1047042" s="56"/>
      <c r="R1047042" s="56"/>
      <c r="S1047042" s="56"/>
      <c r="AR1047042" s="8"/>
      <c r="AT1047042"/>
      <c r="AU1047042"/>
      <c r="AV1047042"/>
      <c r="AW1047042"/>
      <c r="AX1047042"/>
      <c r="AY1047042"/>
      <c r="AZ1047042"/>
      <c r="BA1047042"/>
      <c r="BB1047042"/>
      <c r="BC1047042"/>
    </row>
    <row r="1047043" spans="1:55" s="27" customFormat="1" x14ac:dyDescent="0.25">
      <c r="A1047043"/>
      <c r="B1047043"/>
      <c r="C1047043"/>
      <c r="D1047043"/>
      <c r="E1047043"/>
      <c r="F1047043"/>
      <c r="G1047043"/>
      <c r="H1047043" s="10"/>
      <c r="I1047043"/>
      <c r="J1047043" s="46"/>
      <c r="K1047043"/>
      <c r="L1047043"/>
      <c r="M1047043" s="13"/>
      <c r="N1047043" s="13"/>
      <c r="O1047043" s="13"/>
      <c r="P1047043" s="13"/>
      <c r="Q1047043" s="56"/>
      <c r="R1047043" s="56"/>
      <c r="S1047043" s="56"/>
      <c r="AR1047043" s="8"/>
      <c r="AT1047043"/>
      <c r="AU1047043"/>
      <c r="AV1047043"/>
      <c r="AW1047043"/>
      <c r="AX1047043"/>
      <c r="AY1047043"/>
      <c r="AZ1047043"/>
      <c r="BA1047043"/>
      <c r="BB1047043"/>
      <c r="BC1047043"/>
    </row>
    <row r="1047044" spans="1:55" s="27" customFormat="1" x14ac:dyDescent="0.25">
      <c r="A1047044"/>
      <c r="B1047044"/>
      <c r="C1047044"/>
      <c r="D1047044"/>
      <c r="E1047044"/>
      <c r="F1047044"/>
      <c r="G1047044"/>
      <c r="H1047044" s="10"/>
      <c r="I1047044"/>
      <c r="J1047044" s="46"/>
      <c r="K1047044"/>
      <c r="L1047044"/>
      <c r="M1047044" s="13"/>
      <c r="N1047044" s="13"/>
      <c r="O1047044" s="13"/>
      <c r="P1047044" s="13"/>
      <c r="Q1047044" s="56"/>
      <c r="R1047044" s="56"/>
      <c r="S1047044" s="56"/>
      <c r="AR1047044" s="8"/>
      <c r="AT1047044"/>
      <c r="AU1047044"/>
      <c r="AV1047044"/>
      <c r="AW1047044"/>
      <c r="AX1047044"/>
      <c r="AY1047044"/>
      <c r="AZ1047044"/>
      <c r="BA1047044"/>
      <c r="BB1047044"/>
      <c r="BC1047044"/>
    </row>
    <row r="1047045" spans="1:55" s="27" customFormat="1" x14ac:dyDescent="0.25">
      <c r="A1047045"/>
      <c r="B1047045"/>
      <c r="C1047045"/>
      <c r="D1047045"/>
      <c r="E1047045"/>
      <c r="F1047045"/>
      <c r="G1047045"/>
      <c r="H1047045" s="10"/>
      <c r="I1047045"/>
      <c r="J1047045" s="46"/>
      <c r="K1047045"/>
      <c r="L1047045"/>
      <c r="M1047045" s="13"/>
      <c r="N1047045" s="13"/>
      <c r="O1047045" s="13"/>
      <c r="P1047045" s="13"/>
      <c r="Q1047045" s="56"/>
      <c r="R1047045" s="56"/>
      <c r="S1047045" s="56"/>
      <c r="AR1047045" s="8"/>
      <c r="AT1047045"/>
      <c r="AU1047045"/>
      <c r="AV1047045"/>
      <c r="AW1047045"/>
      <c r="AX1047045"/>
      <c r="AY1047045"/>
      <c r="AZ1047045"/>
      <c r="BA1047045"/>
      <c r="BB1047045"/>
      <c r="BC1047045"/>
    </row>
    <row r="1047046" spans="1:55" s="27" customFormat="1" x14ac:dyDescent="0.25">
      <c r="A1047046"/>
      <c r="B1047046"/>
      <c r="C1047046"/>
      <c r="D1047046"/>
      <c r="E1047046"/>
      <c r="F1047046"/>
      <c r="G1047046"/>
      <c r="H1047046" s="10"/>
      <c r="I1047046"/>
      <c r="J1047046" s="46"/>
      <c r="K1047046"/>
      <c r="L1047046"/>
      <c r="M1047046" s="13"/>
      <c r="N1047046" s="13"/>
      <c r="O1047046" s="13"/>
      <c r="P1047046" s="13"/>
      <c r="Q1047046" s="56"/>
      <c r="R1047046" s="56"/>
      <c r="S1047046" s="56"/>
      <c r="AR1047046" s="8"/>
      <c r="AT1047046"/>
      <c r="AU1047046"/>
      <c r="AV1047046"/>
      <c r="AW1047046"/>
      <c r="AX1047046"/>
      <c r="AY1047046"/>
      <c r="AZ1047046"/>
      <c r="BA1047046"/>
      <c r="BB1047046"/>
      <c r="BC1047046"/>
    </row>
    <row r="1047047" spans="1:55" s="27" customFormat="1" x14ac:dyDescent="0.25">
      <c r="A1047047"/>
      <c r="B1047047"/>
      <c r="C1047047"/>
      <c r="D1047047"/>
      <c r="E1047047"/>
      <c r="F1047047"/>
      <c r="G1047047"/>
      <c r="H1047047" s="10"/>
      <c r="I1047047"/>
      <c r="J1047047" s="46"/>
      <c r="K1047047"/>
      <c r="L1047047"/>
      <c r="M1047047" s="13"/>
      <c r="N1047047" s="13"/>
      <c r="O1047047" s="13"/>
      <c r="P1047047" s="13"/>
      <c r="Q1047047" s="56"/>
      <c r="R1047047" s="56"/>
      <c r="S1047047" s="56"/>
      <c r="AR1047047" s="8"/>
      <c r="AT1047047"/>
      <c r="AU1047047"/>
      <c r="AV1047047"/>
      <c r="AW1047047"/>
      <c r="AX1047047"/>
      <c r="AY1047047"/>
      <c r="AZ1047047"/>
      <c r="BA1047047"/>
      <c r="BB1047047"/>
      <c r="BC1047047"/>
    </row>
    <row r="1047048" spans="1:55" s="27" customFormat="1" x14ac:dyDescent="0.25">
      <c r="A1047048"/>
      <c r="B1047048"/>
      <c r="C1047048"/>
      <c r="D1047048"/>
      <c r="E1047048"/>
      <c r="F1047048"/>
      <c r="G1047048"/>
      <c r="H1047048" s="10"/>
      <c r="I1047048"/>
      <c r="J1047048" s="46"/>
      <c r="K1047048"/>
      <c r="L1047048"/>
      <c r="M1047048" s="13"/>
      <c r="N1047048" s="13"/>
      <c r="O1047048" s="13"/>
      <c r="P1047048" s="13"/>
      <c r="Q1047048" s="56"/>
      <c r="R1047048" s="56"/>
      <c r="S1047048" s="56"/>
      <c r="AR1047048" s="8"/>
      <c r="AT1047048"/>
      <c r="AU1047048"/>
      <c r="AV1047048"/>
      <c r="AW1047048"/>
      <c r="AX1047048"/>
      <c r="AY1047048"/>
      <c r="AZ1047048"/>
      <c r="BA1047048"/>
      <c r="BB1047048"/>
      <c r="BC1047048"/>
    </row>
    <row r="1047049" spans="1:55" s="27" customFormat="1" x14ac:dyDescent="0.25">
      <c r="A1047049"/>
      <c r="B1047049"/>
      <c r="C1047049"/>
      <c r="D1047049"/>
      <c r="E1047049"/>
      <c r="F1047049"/>
      <c r="G1047049"/>
      <c r="H1047049" s="10"/>
      <c r="I1047049"/>
      <c r="J1047049" s="46"/>
      <c r="K1047049"/>
      <c r="L1047049"/>
      <c r="M1047049" s="13"/>
      <c r="N1047049" s="13"/>
      <c r="O1047049" s="13"/>
      <c r="P1047049" s="13"/>
      <c r="Q1047049" s="56"/>
      <c r="R1047049" s="56"/>
      <c r="S1047049" s="56"/>
      <c r="AR1047049" s="8"/>
      <c r="AT1047049"/>
      <c r="AU1047049"/>
      <c r="AV1047049"/>
      <c r="AW1047049"/>
      <c r="AX1047049"/>
      <c r="AY1047049"/>
      <c r="AZ1047049"/>
      <c r="BA1047049"/>
      <c r="BB1047049"/>
      <c r="BC1047049"/>
    </row>
    <row r="1047050" spans="1:55" s="27" customFormat="1" x14ac:dyDescent="0.25">
      <c r="A1047050"/>
      <c r="B1047050"/>
      <c r="C1047050"/>
      <c r="D1047050"/>
      <c r="E1047050"/>
      <c r="F1047050"/>
      <c r="G1047050"/>
      <c r="H1047050" s="10"/>
      <c r="I1047050"/>
      <c r="J1047050" s="46"/>
      <c r="K1047050"/>
      <c r="L1047050"/>
      <c r="M1047050" s="13"/>
      <c r="N1047050" s="13"/>
      <c r="O1047050" s="13"/>
      <c r="P1047050" s="13"/>
      <c r="Q1047050" s="56"/>
      <c r="R1047050" s="56"/>
      <c r="S1047050" s="56"/>
      <c r="AR1047050" s="8"/>
      <c r="AT1047050"/>
      <c r="AU1047050"/>
      <c r="AV1047050"/>
      <c r="AW1047050"/>
      <c r="AX1047050"/>
      <c r="AY1047050"/>
      <c r="AZ1047050"/>
      <c r="BA1047050"/>
      <c r="BB1047050"/>
      <c r="BC1047050"/>
    </row>
    <row r="1047051" spans="1:55" s="27" customFormat="1" x14ac:dyDescent="0.25">
      <c r="A1047051"/>
      <c r="B1047051"/>
      <c r="C1047051"/>
      <c r="D1047051"/>
      <c r="E1047051"/>
      <c r="F1047051"/>
      <c r="G1047051"/>
      <c r="H1047051" s="10"/>
      <c r="I1047051"/>
      <c r="J1047051" s="46"/>
      <c r="K1047051"/>
      <c r="L1047051"/>
      <c r="M1047051" s="13"/>
      <c r="N1047051" s="13"/>
      <c r="O1047051" s="13"/>
      <c r="P1047051" s="13"/>
      <c r="Q1047051" s="56"/>
      <c r="R1047051" s="56"/>
      <c r="S1047051" s="56"/>
      <c r="AR1047051" s="8"/>
      <c r="AT1047051"/>
      <c r="AU1047051"/>
      <c r="AV1047051"/>
      <c r="AW1047051"/>
      <c r="AX1047051"/>
      <c r="AY1047051"/>
      <c r="AZ1047051"/>
      <c r="BA1047051"/>
      <c r="BB1047051"/>
      <c r="BC1047051"/>
    </row>
    <row r="1047052" spans="1:55" s="27" customFormat="1" x14ac:dyDescent="0.25">
      <c r="A1047052"/>
      <c r="B1047052"/>
      <c r="C1047052"/>
      <c r="D1047052"/>
      <c r="E1047052"/>
      <c r="F1047052"/>
      <c r="G1047052"/>
      <c r="H1047052" s="10"/>
      <c r="I1047052"/>
      <c r="J1047052" s="46"/>
      <c r="K1047052"/>
      <c r="L1047052"/>
      <c r="M1047052" s="13"/>
      <c r="N1047052" s="13"/>
      <c r="O1047052" s="13"/>
      <c r="P1047052" s="13"/>
      <c r="Q1047052" s="56"/>
      <c r="R1047052" s="56"/>
      <c r="S1047052" s="56"/>
      <c r="AR1047052" s="8"/>
      <c r="AT1047052"/>
      <c r="AU1047052"/>
      <c r="AV1047052"/>
      <c r="AW1047052"/>
      <c r="AX1047052"/>
      <c r="AY1047052"/>
      <c r="AZ1047052"/>
      <c r="BA1047052"/>
      <c r="BB1047052"/>
      <c r="BC1047052"/>
    </row>
    <row r="1047053" spans="1:55" s="27" customFormat="1" x14ac:dyDescent="0.25">
      <c r="A1047053"/>
      <c r="B1047053"/>
      <c r="C1047053"/>
      <c r="D1047053"/>
      <c r="E1047053"/>
      <c r="F1047053"/>
      <c r="G1047053"/>
      <c r="H1047053" s="10"/>
      <c r="I1047053"/>
      <c r="J1047053" s="46"/>
      <c r="K1047053"/>
      <c r="L1047053"/>
      <c r="M1047053" s="13"/>
      <c r="N1047053" s="13"/>
      <c r="O1047053" s="13"/>
      <c r="P1047053" s="13"/>
      <c r="Q1047053" s="56"/>
      <c r="R1047053" s="56"/>
      <c r="S1047053" s="56"/>
      <c r="AR1047053" s="8"/>
      <c r="AT1047053"/>
      <c r="AU1047053"/>
      <c r="AV1047053"/>
      <c r="AW1047053"/>
      <c r="AX1047053"/>
      <c r="AY1047053"/>
      <c r="AZ1047053"/>
      <c r="BA1047053"/>
      <c r="BB1047053"/>
      <c r="BC1047053"/>
    </row>
    <row r="1047054" spans="1:55" s="27" customFormat="1" x14ac:dyDescent="0.25">
      <c r="A1047054"/>
      <c r="B1047054"/>
      <c r="C1047054"/>
      <c r="D1047054"/>
      <c r="E1047054"/>
      <c r="F1047054"/>
      <c r="G1047054"/>
      <c r="H1047054" s="10"/>
      <c r="I1047054"/>
      <c r="J1047054" s="46"/>
      <c r="K1047054"/>
      <c r="L1047054"/>
      <c r="M1047054" s="13"/>
      <c r="N1047054" s="13"/>
      <c r="O1047054" s="13"/>
      <c r="P1047054" s="13"/>
      <c r="Q1047054" s="56"/>
      <c r="R1047054" s="56"/>
      <c r="S1047054" s="56"/>
      <c r="AR1047054" s="8"/>
      <c r="AT1047054"/>
      <c r="AU1047054"/>
      <c r="AV1047054"/>
      <c r="AW1047054"/>
      <c r="AX1047054"/>
      <c r="AY1047054"/>
      <c r="AZ1047054"/>
      <c r="BA1047054"/>
      <c r="BB1047054"/>
      <c r="BC1047054"/>
    </row>
    <row r="1047055" spans="1:55" s="27" customFormat="1" x14ac:dyDescent="0.25">
      <c r="A1047055"/>
      <c r="B1047055"/>
      <c r="C1047055"/>
      <c r="D1047055"/>
      <c r="E1047055"/>
      <c r="F1047055"/>
      <c r="G1047055"/>
      <c r="H1047055" s="10"/>
      <c r="I1047055"/>
      <c r="J1047055" s="46"/>
      <c r="K1047055"/>
      <c r="L1047055"/>
      <c r="M1047055" s="13"/>
      <c r="N1047055" s="13"/>
      <c r="O1047055" s="13"/>
      <c r="P1047055" s="13"/>
      <c r="Q1047055" s="56"/>
      <c r="R1047055" s="56"/>
      <c r="S1047055" s="56"/>
      <c r="AR1047055" s="8"/>
      <c r="AT1047055"/>
      <c r="AU1047055"/>
      <c r="AV1047055"/>
      <c r="AW1047055"/>
      <c r="AX1047055"/>
      <c r="AY1047055"/>
      <c r="AZ1047055"/>
      <c r="BA1047055"/>
      <c r="BB1047055"/>
      <c r="BC1047055"/>
    </row>
    <row r="1047056" spans="1:55" s="27" customFormat="1" x14ac:dyDescent="0.25">
      <c r="A1047056"/>
      <c r="B1047056"/>
      <c r="C1047056"/>
      <c r="D1047056"/>
      <c r="E1047056"/>
      <c r="F1047056"/>
      <c r="G1047056"/>
      <c r="H1047056" s="10"/>
      <c r="I1047056"/>
      <c r="J1047056" s="46"/>
      <c r="K1047056"/>
      <c r="L1047056"/>
      <c r="M1047056" s="13"/>
      <c r="N1047056" s="13"/>
      <c r="O1047056" s="13"/>
      <c r="P1047056" s="13"/>
      <c r="Q1047056" s="56"/>
      <c r="R1047056" s="56"/>
      <c r="S1047056" s="56"/>
      <c r="AR1047056" s="8"/>
      <c r="AT1047056"/>
      <c r="AU1047056"/>
      <c r="AV1047056"/>
      <c r="AW1047056"/>
      <c r="AX1047056"/>
      <c r="AY1047056"/>
      <c r="AZ1047056"/>
      <c r="BA1047056"/>
      <c r="BB1047056"/>
      <c r="BC1047056"/>
    </row>
    <row r="1047057" spans="1:55" s="27" customFormat="1" x14ac:dyDescent="0.25">
      <c r="A1047057"/>
      <c r="B1047057"/>
      <c r="C1047057"/>
      <c r="D1047057"/>
      <c r="E1047057"/>
      <c r="F1047057"/>
      <c r="G1047057"/>
      <c r="H1047057" s="10"/>
      <c r="I1047057"/>
      <c r="J1047057" s="46"/>
      <c r="K1047057"/>
      <c r="L1047057"/>
      <c r="M1047057" s="13"/>
      <c r="N1047057" s="13"/>
      <c r="O1047057" s="13"/>
      <c r="P1047057" s="13"/>
      <c r="Q1047057" s="56"/>
      <c r="R1047057" s="56"/>
      <c r="S1047057" s="56"/>
      <c r="AR1047057" s="8"/>
      <c r="AT1047057"/>
      <c r="AU1047057"/>
      <c r="AV1047057"/>
      <c r="AW1047057"/>
      <c r="AX1047057"/>
      <c r="AY1047057"/>
      <c r="AZ1047057"/>
      <c r="BA1047057"/>
      <c r="BB1047057"/>
      <c r="BC1047057"/>
    </row>
    <row r="1047058" spans="1:55" s="27" customFormat="1" x14ac:dyDescent="0.25">
      <c r="A1047058"/>
      <c r="B1047058"/>
      <c r="C1047058"/>
      <c r="D1047058"/>
      <c r="E1047058"/>
      <c r="F1047058"/>
      <c r="G1047058"/>
      <c r="H1047058" s="10"/>
      <c r="I1047058"/>
      <c r="J1047058" s="46"/>
      <c r="K1047058"/>
      <c r="L1047058"/>
      <c r="M1047058" s="13"/>
      <c r="N1047058" s="13"/>
      <c r="O1047058" s="13"/>
      <c r="P1047058" s="13"/>
      <c r="Q1047058" s="56"/>
      <c r="R1047058" s="56"/>
      <c r="S1047058" s="56"/>
      <c r="AR1047058" s="8"/>
      <c r="AT1047058"/>
      <c r="AU1047058"/>
      <c r="AV1047058"/>
      <c r="AW1047058"/>
      <c r="AX1047058"/>
      <c r="AY1047058"/>
      <c r="AZ1047058"/>
      <c r="BA1047058"/>
      <c r="BB1047058"/>
      <c r="BC1047058"/>
    </row>
    <row r="1047059" spans="1:55" s="27" customFormat="1" x14ac:dyDescent="0.25">
      <c r="A1047059"/>
      <c r="B1047059"/>
      <c r="C1047059"/>
      <c r="D1047059"/>
      <c r="E1047059"/>
      <c r="F1047059"/>
      <c r="G1047059"/>
      <c r="H1047059" s="10"/>
      <c r="I1047059"/>
      <c r="J1047059" s="46"/>
      <c r="K1047059"/>
      <c r="L1047059"/>
      <c r="M1047059" s="13"/>
      <c r="N1047059" s="13"/>
      <c r="O1047059" s="13"/>
      <c r="P1047059" s="13"/>
      <c r="Q1047059" s="56"/>
      <c r="R1047059" s="56"/>
      <c r="S1047059" s="56"/>
      <c r="AR1047059" s="8"/>
      <c r="AT1047059"/>
      <c r="AU1047059"/>
      <c r="AV1047059"/>
      <c r="AW1047059"/>
      <c r="AX1047059"/>
      <c r="AY1047059"/>
      <c r="AZ1047059"/>
      <c r="BA1047059"/>
      <c r="BB1047059"/>
      <c r="BC1047059"/>
    </row>
    <row r="1047060" spans="1:55" s="27" customFormat="1" x14ac:dyDescent="0.25">
      <c r="A1047060"/>
      <c r="B1047060"/>
      <c r="C1047060"/>
      <c r="D1047060"/>
      <c r="E1047060"/>
      <c r="F1047060"/>
      <c r="G1047060"/>
      <c r="H1047060" s="10"/>
      <c r="I1047060"/>
      <c r="J1047060" s="46"/>
      <c r="K1047060"/>
      <c r="L1047060"/>
      <c r="M1047060" s="13"/>
      <c r="N1047060" s="13"/>
      <c r="O1047060" s="13"/>
      <c r="P1047060" s="13"/>
      <c r="Q1047060" s="56"/>
      <c r="R1047060" s="56"/>
      <c r="S1047060" s="56"/>
      <c r="AR1047060" s="8"/>
      <c r="AT1047060"/>
      <c r="AU1047060"/>
      <c r="AV1047060"/>
      <c r="AW1047060"/>
      <c r="AX1047060"/>
      <c r="AY1047060"/>
      <c r="AZ1047060"/>
      <c r="BA1047060"/>
      <c r="BB1047060"/>
      <c r="BC1047060"/>
    </row>
    <row r="1047061" spans="1:55" s="27" customFormat="1" x14ac:dyDescent="0.25">
      <c r="A1047061"/>
      <c r="B1047061"/>
      <c r="C1047061"/>
      <c r="D1047061"/>
      <c r="E1047061"/>
      <c r="F1047061"/>
      <c r="G1047061"/>
      <c r="H1047061" s="10"/>
      <c r="I1047061"/>
      <c r="J1047061" s="46"/>
      <c r="K1047061"/>
      <c r="L1047061"/>
      <c r="M1047061" s="13"/>
      <c r="N1047061" s="13"/>
      <c r="O1047061" s="13"/>
      <c r="P1047061" s="13"/>
      <c r="Q1047061" s="56"/>
      <c r="R1047061" s="56"/>
      <c r="S1047061" s="56"/>
      <c r="AR1047061" s="8"/>
      <c r="AT1047061"/>
      <c r="AU1047061"/>
      <c r="AV1047061"/>
      <c r="AW1047061"/>
      <c r="AX1047061"/>
      <c r="AY1047061"/>
      <c r="AZ1047061"/>
      <c r="BA1047061"/>
      <c r="BB1047061"/>
      <c r="BC1047061"/>
    </row>
    <row r="1047062" spans="1:55" s="27" customFormat="1" x14ac:dyDescent="0.25">
      <c r="A1047062"/>
      <c r="B1047062"/>
      <c r="C1047062"/>
      <c r="D1047062"/>
      <c r="E1047062"/>
      <c r="F1047062"/>
      <c r="G1047062"/>
      <c r="H1047062" s="10"/>
      <c r="I1047062"/>
      <c r="J1047062" s="46"/>
      <c r="K1047062"/>
      <c r="L1047062"/>
      <c r="M1047062" s="13"/>
      <c r="N1047062" s="13"/>
      <c r="O1047062" s="13"/>
      <c r="P1047062" s="13"/>
      <c r="Q1047062" s="56"/>
      <c r="R1047062" s="56"/>
      <c r="S1047062" s="56"/>
      <c r="AR1047062" s="8"/>
      <c r="AT1047062"/>
      <c r="AU1047062"/>
      <c r="AV1047062"/>
      <c r="AW1047062"/>
      <c r="AX1047062"/>
      <c r="AY1047062"/>
      <c r="AZ1047062"/>
      <c r="BA1047062"/>
      <c r="BB1047062"/>
      <c r="BC1047062"/>
    </row>
    <row r="1047063" spans="1:55" s="27" customFormat="1" x14ac:dyDescent="0.25">
      <c r="A1047063"/>
      <c r="B1047063"/>
      <c r="C1047063"/>
      <c r="D1047063"/>
      <c r="E1047063"/>
      <c r="F1047063"/>
      <c r="G1047063"/>
      <c r="H1047063" s="10"/>
      <c r="I1047063"/>
      <c r="J1047063" s="46"/>
      <c r="K1047063"/>
      <c r="L1047063"/>
      <c r="M1047063" s="13"/>
      <c r="N1047063" s="13"/>
      <c r="O1047063" s="13"/>
      <c r="P1047063" s="13"/>
      <c r="Q1047063" s="56"/>
      <c r="R1047063" s="56"/>
      <c r="S1047063" s="56"/>
      <c r="AR1047063" s="8"/>
      <c r="AT1047063"/>
      <c r="AU1047063"/>
      <c r="AV1047063"/>
      <c r="AW1047063"/>
      <c r="AX1047063"/>
      <c r="AY1047063"/>
      <c r="AZ1047063"/>
      <c r="BA1047063"/>
      <c r="BB1047063"/>
      <c r="BC1047063"/>
    </row>
    <row r="1047064" spans="1:55" s="27" customFormat="1" x14ac:dyDescent="0.25">
      <c r="A1047064"/>
      <c r="B1047064"/>
      <c r="C1047064"/>
      <c r="D1047064"/>
      <c r="E1047064"/>
      <c r="F1047064"/>
      <c r="G1047064"/>
      <c r="H1047064" s="10"/>
      <c r="I1047064"/>
      <c r="J1047064" s="46"/>
      <c r="K1047064"/>
      <c r="L1047064"/>
      <c r="M1047064" s="13"/>
      <c r="N1047064" s="13"/>
      <c r="O1047064" s="13"/>
      <c r="P1047064" s="13"/>
      <c r="Q1047064" s="56"/>
      <c r="R1047064" s="56"/>
      <c r="S1047064" s="56"/>
      <c r="AR1047064" s="8"/>
      <c r="AT1047064"/>
      <c r="AU1047064"/>
      <c r="AV1047064"/>
      <c r="AW1047064"/>
      <c r="AX1047064"/>
      <c r="AY1047064"/>
      <c r="AZ1047064"/>
      <c r="BA1047064"/>
      <c r="BB1047064"/>
      <c r="BC1047064"/>
    </row>
    <row r="1047065" spans="1:55" s="27" customFormat="1" x14ac:dyDescent="0.25">
      <c r="A1047065"/>
      <c r="B1047065"/>
      <c r="C1047065"/>
      <c r="D1047065"/>
      <c r="E1047065"/>
      <c r="F1047065"/>
      <c r="G1047065"/>
      <c r="H1047065" s="10"/>
      <c r="I1047065"/>
      <c r="J1047065" s="46"/>
      <c r="K1047065"/>
      <c r="L1047065"/>
      <c r="M1047065" s="13"/>
      <c r="N1047065" s="13"/>
      <c r="O1047065" s="13"/>
      <c r="P1047065" s="13"/>
      <c r="Q1047065" s="56"/>
      <c r="R1047065" s="56"/>
      <c r="S1047065" s="56"/>
      <c r="AR1047065" s="8"/>
      <c r="AT1047065"/>
      <c r="AU1047065"/>
      <c r="AV1047065"/>
      <c r="AW1047065"/>
      <c r="AX1047065"/>
      <c r="AY1047065"/>
      <c r="AZ1047065"/>
      <c r="BA1047065"/>
      <c r="BB1047065"/>
      <c r="BC1047065"/>
    </row>
    <row r="1047066" spans="1:55" s="27" customFormat="1" x14ac:dyDescent="0.25">
      <c r="A1047066"/>
      <c r="B1047066"/>
      <c r="C1047066"/>
      <c r="D1047066"/>
      <c r="E1047066"/>
      <c r="F1047066"/>
      <c r="G1047066"/>
      <c r="H1047066" s="10"/>
      <c r="I1047066"/>
      <c r="J1047066" s="46"/>
      <c r="K1047066"/>
      <c r="L1047066"/>
      <c r="M1047066" s="13"/>
      <c r="N1047066" s="13"/>
      <c r="O1047066" s="13"/>
      <c r="P1047066" s="13"/>
      <c r="Q1047066" s="56"/>
      <c r="R1047066" s="56"/>
      <c r="S1047066" s="56"/>
      <c r="AR1047066" s="8"/>
      <c r="AT1047066"/>
      <c r="AU1047066"/>
      <c r="AV1047066"/>
      <c r="AW1047066"/>
      <c r="AX1047066"/>
      <c r="AY1047066"/>
      <c r="AZ1047066"/>
      <c r="BA1047066"/>
      <c r="BB1047066"/>
      <c r="BC1047066"/>
    </row>
    <row r="1047067" spans="1:55" s="27" customFormat="1" x14ac:dyDescent="0.25">
      <c r="A1047067"/>
      <c r="B1047067"/>
      <c r="C1047067"/>
      <c r="D1047067"/>
      <c r="E1047067"/>
      <c r="F1047067"/>
      <c r="G1047067"/>
      <c r="H1047067" s="10"/>
      <c r="I1047067"/>
      <c r="J1047067" s="46"/>
      <c r="K1047067"/>
      <c r="L1047067"/>
      <c r="M1047067" s="13"/>
      <c r="N1047067" s="13"/>
      <c r="O1047067" s="13"/>
      <c r="P1047067" s="13"/>
      <c r="Q1047067" s="56"/>
      <c r="R1047067" s="56"/>
      <c r="S1047067" s="56"/>
      <c r="AR1047067" s="8"/>
      <c r="AT1047067"/>
      <c r="AU1047067"/>
      <c r="AV1047067"/>
      <c r="AW1047067"/>
      <c r="AX1047067"/>
      <c r="AY1047067"/>
      <c r="AZ1047067"/>
      <c r="BA1047067"/>
      <c r="BB1047067"/>
      <c r="BC1047067"/>
    </row>
    <row r="1047068" spans="1:55" s="27" customFormat="1" x14ac:dyDescent="0.25">
      <c r="A1047068"/>
      <c r="B1047068"/>
      <c r="C1047068"/>
      <c r="D1047068"/>
      <c r="E1047068"/>
      <c r="F1047068"/>
      <c r="G1047068"/>
      <c r="H1047068" s="10"/>
      <c r="I1047068"/>
      <c r="J1047068" s="46"/>
      <c r="K1047068"/>
      <c r="L1047068"/>
      <c r="M1047068" s="13"/>
      <c r="N1047068" s="13"/>
      <c r="O1047068" s="13"/>
      <c r="P1047068" s="13"/>
      <c r="Q1047068" s="56"/>
      <c r="R1047068" s="56"/>
      <c r="S1047068" s="56"/>
      <c r="AR1047068" s="8"/>
      <c r="AT1047068"/>
      <c r="AU1047068"/>
      <c r="AV1047068"/>
      <c r="AW1047068"/>
      <c r="AX1047068"/>
      <c r="AY1047068"/>
      <c r="AZ1047068"/>
      <c r="BA1047068"/>
      <c r="BB1047068"/>
      <c r="BC1047068"/>
    </row>
    <row r="1047069" spans="1:55" s="27" customFormat="1" x14ac:dyDescent="0.25">
      <c r="A1047069"/>
      <c r="B1047069"/>
      <c r="C1047069"/>
      <c r="D1047069"/>
      <c r="E1047069"/>
      <c r="F1047069"/>
      <c r="G1047069"/>
      <c r="H1047069" s="10"/>
      <c r="I1047069"/>
      <c r="J1047069" s="46"/>
      <c r="K1047069"/>
      <c r="L1047069"/>
      <c r="M1047069" s="13"/>
      <c r="N1047069" s="13"/>
      <c r="O1047069" s="13"/>
      <c r="P1047069" s="13"/>
      <c r="Q1047069" s="56"/>
      <c r="R1047069" s="56"/>
      <c r="S1047069" s="56"/>
      <c r="AR1047069" s="8"/>
      <c r="AT1047069"/>
      <c r="AU1047069"/>
      <c r="AV1047069"/>
      <c r="AW1047069"/>
      <c r="AX1047069"/>
      <c r="AY1047069"/>
      <c r="AZ1047069"/>
      <c r="BA1047069"/>
      <c r="BB1047069"/>
      <c r="BC1047069"/>
    </row>
    <row r="1047070" spans="1:55" s="27" customFormat="1" x14ac:dyDescent="0.25">
      <c r="A1047070"/>
      <c r="B1047070"/>
      <c r="C1047070"/>
      <c r="D1047070"/>
      <c r="E1047070"/>
      <c r="F1047070"/>
      <c r="G1047070"/>
      <c r="H1047070" s="10"/>
      <c r="I1047070"/>
      <c r="J1047070" s="46"/>
      <c r="K1047070"/>
      <c r="L1047070"/>
      <c r="M1047070" s="13"/>
      <c r="N1047070" s="13"/>
      <c r="O1047070" s="13"/>
      <c r="P1047070" s="13"/>
      <c r="Q1047070" s="56"/>
      <c r="R1047070" s="56"/>
      <c r="S1047070" s="56"/>
      <c r="AR1047070" s="8"/>
      <c r="AT1047070"/>
      <c r="AU1047070"/>
      <c r="AV1047070"/>
      <c r="AW1047070"/>
      <c r="AX1047070"/>
      <c r="AY1047070"/>
      <c r="AZ1047070"/>
      <c r="BA1047070"/>
      <c r="BB1047070"/>
      <c r="BC1047070"/>
    </row>
    <row r="1047071" spans="1:55" s="27" customFormat="1" x14ac:dyDescent="0.25">
      <c r="A1047071"/>
      <c r="B1047071"/>
      <c r="C1047071"/>
      <c r="D1047071"/>
      <c r="E1047071"/>
      <c r="F1047071"/>
      <c r="G1047071"/>
      <c r="H1047071" s="10"/>
      <c r="I1047071"/>
      <c r="J1047071" s="46"/>
      <c r="K1047071"/>
      <c r="L1047071"/>
      <c r="M1047071" s="13"/>
      <c r="N1047071" s="13"/>
      <c r="O1047071" s="13"/>
      <c r="P1047071" s="13"/>
      <c r="Q1047071" s="56"/>
      <c r="R1047071" s="56"/>
      <c r="S1047071" s="56"/>
      <c r="AR1047071" s="8"/>
      <c r="AT1047071"/>
      <c r="AU1047071"/>
      <c r="AV1047071"/>
      <c r="AW1047071"/>
      <c r="AX1047071"/>
      <c r="AY1047071"/>
      <c r="AZ1047071"/>
      <c r="BA1047071"/>
      <c r="BB1047071"/>
      <c r="BC1047071"/>
    </row>
    <row r="1047072" spans="1:55" s="27" customFormat="1" x14ac:dyDescent="0.25">
      <c r="A1047072"/>
      <c r="B1047072"/>
      <c r="C1047072"/>
      <c r="D1047072"/>
      <c r="E1047072"/>
      <c r="F1047072"/>
      <c r="G1047072"/>
      <c r="H1047072" s="10"/>
      <c r="I1047072"/>
      <c r="J1047072" s="46"/>
      <c r="K1047072"/>
      <c r="L1047072"/>
      <c r="M1047072" s="13"/>
      <c r="N1047072" s="13"/>
      <c r="O1047072" s="13"/>
      <c r="P1047072" s="13"/>
      <c r="Q1047072" s="56"/>
      <c r="R1047072" s="56"/>
      <c r="S1047072" s="56"/>
      <c r="AR1047072" s="8"/>
      <c r="AT1047072"/>
      <c r="AU1047072"/>
      <c r="AV1047072"/>
      <c r="AW1047072"/>
      <c r="AX1047072"/>
      <c r="AY1047072"/>
      <c r="AZ1047072"/>
      <c r="BA1047072"/>
      <c r="BB1047072"/>
      <c r="BC1047072"/>
    </row>
    <row r="1047073" spans="1:55" s="27" customFormat="1" x14ac:dyDescent="0.25">
      <c r="A1047073"/>
      <c r="B1047073"/>
      <c r="C1047073"/>
      <c r="D1047073"/>
      <c r="E1047073"/>
      <c r="F1047073"/>
      <c r="G1047073"/>
      <c r="H1047073" s="10"/>
      <c r="I1047073"/>
      <c r="J1047073" s="46"/>
      <c r="K1047073"/>
      <c r="L1047073"/>
      <c r="M1047073" s="13"/>
      <c r="N1047073" s="13"/>
      <c r="O1047073" s="13"/>
      <c r="P1047073" s="13"/>
      <c r="Q1047073" s="56"/>
      <c r="R1047073" s="56"/>
      <c r="S1047073" s="56"/>
      <c r="AR1047073" s="8"/>
      <c r="AT1047073"/>
      <c r="AU1047073"/>
      <c r="AV1047073"/>
      <c r="AW1047073"/>
      <c r="AX1047073"/>
      <c r="AY1047073"/>
      <c r="AZ1047073"/>
      <c r="BA1047073"/>
      <c r="BB1047073"/>
      <c r="BC1047073"/>
    </row>
    <row r="1047074" spans="1:55" s="27" customFormat="1" x14ac:dyDescent="0.25">
      <c r="A1047074"/>
      <c r="B1047074"/>
      <c r="C1047074"/>
      <c r="D1047074"/>
      <c r="E1047074"/>
      <c r="F1047074"/>
      <c r="G1047074"/>
      <c r="H1047074" s="10"/>
      <c r="I1047074"/>
      <c r="J1047074" s="46"/>
      <c r="K1047074"/>
      <c r="L1047074"/>
      <c r="M1047074" s="13"/>
      <c r="N1047074" s="13"/>
      <c r="O1047074" s="13"/>
      <c r="P1047074" s="13"/>
      <c r="Q1047074" s="56"/>
      <c r="R1047074" s="56"/>
      <c r="S1047074" s="56"/>
      <c r="AR1047074" s="8"/>
      <c r="AT1047074"/>
      <c r="AU1047074"/>
      <c r="AV1047074"/>
      <c r="AW1047074"/>
      <c r="AX1047074"/>
      <c r="AY1047074"/>
      <c r="AZ1047074"/>
      <c r="BA1047074"/>
      <c r="BB1047074"/>
      <c r="BC1047074"/>
    </row>
    <row r="1047075" spans="1:55" s="27" customFormat="1" x14ac:dyDescent="0.25">
      <c r="A1047075"/>
      <c r="B1047075"/>
      <c r="C1047075"/>
      <c r="D1047075"/>
      <c r="E1047075"/>
      <c r="F1047075"/>
      <c r="G1047075"/>
      <c r="H1047075" s="10"/>
      <c r="I1047075"/>
      <c r="J1047075" s="46"/>
      <c r="K1047075"/>
      <c r="L1047075"/>
      <c r="M1047075" s="13"/>
      <c r="N1047075" s="13"/>
      <c r="O1047075" s="13"/>
      <c r="P1047075" s="13"/>
      <c r="Q1047075" s="56"/>
      <c r="R1047075" s="56"/>
      <c r="S1047075" s="56"/>
      <c r="AR1047075" s="8"/>
      <c r="AT1047075"/>
      <c r="AU1047075"/>
      <c r="AV1047075"/>
      <c r="AW1047075"/>
      <c r="AX1047075"/>
      <c r="AY1047075"/>
      <c r="AZ1047075"/>
      <c r="BA1047075"/>
      <c r="BB1047075"/>
      <c r="BC1047075"/>
    </row>
    <row r="1047076" spans="1:55" s="27" customFormat="1" x14ac:dyDescent="0.25">
      <c r="A1047076"/>
      <c r="B1047076"/>
      <c r="C1047076"/>
      <c r="D1047076"/>
      <c r="E1047076"/>
      <c r="F1047076"/>
      <c r="G1047076"/>
      <c r="H1047076" s="10"/>
      <c r="I1047076"/>
      <c r="J1047076" s="46"/>
      <c r="K1047076"/>
      <c r="L1047076"/>
      <c r="M1047076" s="13"/>
      <c r="N1047076" s="13"/>
      <c r="O1047076" s="13"/>
      <c r="P1047076" s="13"/>
      <c r="Q1047076" s="56"/>
      <c r="R1047076" s="56"/>
      <c r="S1047076" s="56"/>
      <c r="AR1047076" s="8"/>
      <c r="AT1047076"/>
      <c r="AU1047076"/>
      <c r="AV1047076"/>
      <c r="AW1047076"/>
      <c r="AX1047076"/>
      <c r="AY1047076"/>
      <c r="AZ1047076"/>
      <c r="BA1047076"/>
      <c r="BB1047076"/>
      <c r="BC1047076"/>
    </row>
    <row r="1047077" spans="1:55" s="27" customFormat="1" x14ac:dyDescent="0.25">
      <c r="A1047077"/>
      <c r="B1047077"/>
      <c r="C1047077"/>
      <c r="D1047077"/>
      <c r="E1047077"/>
      <c r="F1047077"/>
      <c r="G1047077"/>
      <c r="H1047077" s="10"/>
      <c r="I1047077"/>
      <c r="J1047077" s="46"/>
      <c r="K1047077"/>
      <c r="L1047077"/>
      <c r="M1047077" s="13"/>
      <c r="N1047077" s="13"/>
      <c r="O1047077" s="13"/>
      <c r="P1047077" s="13"/>
      <c r="Q1047077" s="56"/>
      <c r="R1047077" s="56"/>
      <c r="S1047077" s="56"/>
      <c r="AR1047077" s="8"/>
      <c r="AT1047077"/>
      <c r="AU1047077"/>
      <c r="AV1047077"/>
      <c r="AW1047077"/>
      <c r="AX1047077"/>
      <c r="AY1047077"/>
      <c r="AZ1047077"/>
      <c r="BA1047077"/>
      <c r="BB1047077"/>
      <c r="BC1047077"/>
    </row>
    <row r="1047078" spans="1:55" s="27" customFormat="1" x14ac:dyDescent="0.25">
      <c r="A1047078"/>
      <c r="B1047078"/>
      <c r="C1047078"/>
      <c r="D1047078"/>
      <c r="E1047078"/>
      <c r="F1047078"/>
      <c r="G1047078"/>
      <c r="H1047078" s="10"/>
      <c r="I1047078"/>
      <c r="J1047078" s="46"/>
      <c r="K1047078"/>
      <c r="L1047078"/>
      <c r="M1047078" s="13"/>
      <c r="N1047078" s="13"/>
      <c r="O1047078" s="13"/>
      <c r="P1047078" s="13"/>
      <c r="Q1047078" s="56"/>
      <c r="R1047078" s="56"/>
      <c r="S1047078" s="56"/>
      <c r="AR1047078" s="8"/>
      <c r="AT1047078"/>
      <c r="AU1047078"/>
      <c r="AV1047078"/>
      <c r="AW1047078"/>
      <c r="AX1047078"/>
      <c r="AY1047078"/>
      <c r="AZ1047078"/>
      <c r="BA1047078"/>
      <c r="BB1047078"/>
      <c r="BC1047078"/>
    </row>
    <row r="1047079" spans="1:55" s="27" customFormat="1" x14ac:dyDescent="0.25">
      <c r="A1047079"/>
      <c r="B1047079"/>
      <c r="C1047079"/>
      <c r="D1047079"/>
      <c r="E1047079"/>
      <c r="F1047079"/>
      <c r="G1047079"/>
      <c r="H1047079" s="10"/>
      <c r="I1047079"/>
      <c r="J1047079" s="46"/>
      <c r="K1047079"/>
      <c r="L1047079"/>
      <c r="M1047079" s="13"/>
      <c r="N1047079" s="13"/>
      <c r="O1047079" s="13"/>
      <c r="P1047079" s="13"/>
      <c r="Q1047079" s="56"/>
      <c r="R1047079" s="56"/>
      <c r="S1047079" s="56"/>
      <c r="AR1047079" s="8"/>
      <c r="AT1047079"/>
      <c r="AU1047079"/>
      <c r="AV1047079"/>
      <c r="AW1047079"/>
      <c r="AX1047079"/>
      <c r="AY1047079"/>
      <c r="AZ1047079"/>
      <c r="BA1047079"/>
      <c r="BB1047079"/>
      <c r="BC1047079"/>
    </row>
    <row r="1047080" spans="1:55" s="27" customFormat="1" x14ac:dyDescent="0.25">
      <c r="A1047080"/>
      <c r="B1047080"/>
      <c r="C1047080"/>
      <c r="D1047080"/>
      <c r="E1047080"/>
      <c r="F1047080"/>
      <c r="G1047080"/>
      <c r="H1047080" s="10"/>
      <c r="I1047080"/>
      <c r="J1047080" s="46"/>
      <c r="K1047080"/>
      <c r="L1047080"/>
      <c r="M1047080" s="13"/>
      <c r="N1047080" s="13"/>
      <c r="O1047080" s="13"/>
      <c r="P1047080" s="13"/>
      <c r="Q1047080" s="56"/>
      <c r="R1047080" s="56"/>
      <c r="S1047080" s="56"/>
      <c r="AR1047080" s="8"/>
      <c r="AT1047080"/>
      <c r="AU1047080"/>
      <c r="AV1047080"/>
      <c r="AW1047080"/>
      <c r="AX1047080"/>
      <c r="AY1047080"/>
      <c r="AZ1047080"/>
      <c r="BA1047080"/>
      <c r="BB1047080"/>
      <c r="BC1047080"/>
    </row>
    <row r="1047081" spans="1:55" s="27" customFormat="1" x14ac:dyDescent="0.25">
      <c r="A1047081"/>
      <c r="B1047081"/>
      <c r="C1047081"/>
      <c r="D1047081"/>
      <c r="E1047081"/>
      <c r="F1047081"/>
      <c r="G1047081"/>
      <c r="H1047081" s="10"/>
      <c r="I1047081"/>
      <c r="J1047081" s="46"/>
      <c r="K1047081"/>
      <c r="L1047081"/>
      <c r="M1047081" s="13"/>
      <c r="N1047081" s="13"/>
      <c r="O1047081" s="13"/>
      <c r="P1047081" s="13"/>
      <c r="Q1047081" s="56"/>
      <c r="R1047081" s="56"/>
      <c r="S1047081" s="56"/>
      <c r="AR1047081" s="8"/>
      <c r="AT1047081"/>
      <c r="AU1047081"/>
      <c r="AV1047081"/>
      <c r="AW1047081"/>
      <c r="AX1047081"/>
      <c r="AY1047081"/>
      <c r="AZ1047081"/>
      <c r="BA1047081"/>
      <c r="BB1047081"/>
      <c r="BC1047081"/>
    </row>
    <row r="1047082" spans="1:55" s="27" customFormat="1" x14ac:dyDescent="0.25">
      <c r="A1047082"/>
      <c r="B1047082"/>
      <c r="C1047082"/>
      <c r="D1047082"/>
      <c r="E1047082"/>
      <c r="F1047082"/>
      <c r="G1047082"/>
      <c r="H1047082" s="10"/>
      <c r="I1047082"/>
      <c r="J1047082" s="46"/>
      <c r="K1047082"/>
      <c r="L1047082"/>
      <c r="M1047082" s="13"/>
      <c r="N1047082" s="13"/>
      <c r="O1047082" s="13"/>
      <c r="P1047082" s="13"/>
      <c r="Q1047082" s="56"/>
      <c r="R1047082" s="56"/>
      <c r="S1047082" s="56"/>
      <c r="AR1047082" s="8"/>
      <c r="AT1047082"/>
      <c r="AU1047082"/>
      <c r="AV1047082"/>
      <c r="AW1047082"/>
      <c r="AX1047082"/>
      <c r="AY1047082"/>
      <c r="AZ1047082"/>
      <c r="BA1047082"/>
      <c r="BB1047082"/>
      <c r="BC1047082"/>
    </row>
    <row r="1047083" spans="1:55" s="27" customFormat="1" x14ac:dyDescent="0.25">
      <c r="A1047083"/>
      <c r="B1047083"/>
      <c r="C1047083"/>
      <c r="D1047083"/>
      <c r="E1047083"/>
      <c r="F1047083"/>
      <c r="G1047083"/>
      <c r="H1047083" s="10"/>
      <c r="I1047083"/>
      <c r="J1047083" s="46"/>
      <c r="K1047083"/>
      <c r="L1047083"/>
      <c r="M1047083" s="13"/>
      <c r="N1047083" s="13"/>
      <c r="O1047083" s="13"/>
      <c r="P1047083" s="13"/>
      <c r="Q1047083" s="56"/>
      <c r="R1047083" s="56"/>
      <c r="S1047083" s="56"/>
      <c r="AR1047083" s="8"/>
      <c r="AT1047083"/>
      <c r="AU1047083"/>
      <c r="AV1047083"/>
      <c r="AW1047083"/>
      <c r="AX1047083"/>
      <c r="AY1047083"/>
      <c r="AZ1047083"/>
      <c r="BA1047083"/>
      <c r="BB1047083"/>
      <c r="BC1047083"/>
    </row>
    <row r="1047084" spans="1:55" s="27" customFormat="1" x14ac:dyDescent="0.25">
      <c r="A1047084"/>
      <c r="B1047084"/>
      <c r="C1047084"/>
      <c r="D1047084"/>
      <c r="E1047084"/>
      <c r="F1047084"/>
      <c r="G1047084"/>
      <c r="H1047084" s="10"/>
      <c r="I1047084"/>
      <c r="J1047084" s="46"/>
      <c r="K1047084"/>
      <c r="L1047084"/>
      <c r="M1047084" s="13"/>
      <c r="N1047084" s="13"/>
      <c r="O1047084" s="13"/>
      <c r="P1047084" s="13"/>
      <c r="Q1047084" s="56"/>
      <c r="R1047084" s="56"/>
      <c r="S1047084" s="56"/>
      <c r="AR1047084" s="8"/>
      <c r="AT1047084"/>
      <c r="AU1047084"/>
      <c r="AV1047084"/>
      <c r="AW1047084"/>
      <c r="AX1047084"/>
      <c r="AY1047084"/>
      <c r="AZ1047084"/>
      <c r="BA1047084"/>
      <c r="BB1047084"/>
      <c r="BC1047084"/>
    </row>
    <row r="1047085" spans="1:55" s="27" customFormat="1" x14ac:dyDescent="0.25">
      <c r="A1047085"/>
      <c r="B1047085"/>
      <c r="C1047085"/>
      <c r="D1047085"/>
      <c r="E1047085"/>
      <c r="F1047085"/>
      <c r="G1047085"/>
      <c r="H1047085" s="10"/>
      <c r="I1047085"/>
      <c r="J1047085" s="46"/>
      <c r="K1047085"/>
      <c r="L1047085"/>
      <c r="M1047085" s="13"/>
      <c r="N1047085" s="13"/>
      <c r="O1047085" s="13"/>
      <c r="P1047085" s="13"/>
      <c r="Q1047085" s="56"/>
      <c r="R1047085" s="56"/>
      <c r="S1047085" s="56"/>
      <c r="AR1047085" s="8"/>
      <c r="AT1047085"/>
      <c r="AU1047085"/>
      <c r="AV1047085"/>
      <c r="AW1047085"/>
      <c r="AX1047085"/>
      <c r="AY1047085"/>
      <c r="AZ1047085"/>
      <c r="BA1047085"/>
      <c r="BB1047085"/>
      <c r="BC1047085"/>
    </row>
    <row r="1047086" spans="1:55" s="27" customFormat="1" x14ac:dyDescent="0.25">
      <c r="A1047086"/>
      <c r="B1047086"/>
      <c r="C1047086"/>
      <c r="D1047086"/>
      <c r="E1047086"/>
      <c r="F1047086"/>
      <c r="G1047086"/>
      <c r="H1047086" s="10"/>
      <c r="I1047086"/>
      <c r="J1047086" s="46"/>
      <c r="K1047086"/>
      <c r="L1047086"/>
      <c r="M1047086" s="13"/>
      <c r="N1047086" s="13"/>
      <c r="O1047086" s="13"/>
      <c r="P1047086" s="13"/>
      <c r="Q1047086" s="56"/>
      <c r="R1047086" s="56"/>
      <c r="S1047086" s="56"/>
      <c r="AR1047086" s="8"/>
      <c r="AT1047086"/>
      <c r="AU1047086"/>
      <c r="AV1047086"/>
      <c r="AW1047086"/>
      <c r="AX1047086"/>
      <c r="AY1047086"/>
      <c r="AZ1047086"/>
      <c r="BA1047086"/>
      <c r="BB1047086"/>
      <c r="BC1047086"/>
    </row>
    <row r="1047087" spans="1:55" s="27" customFormat="1" x14ac:dyDescent="0.25">
      <c r="A1047087"/>
      <c r="B1047087"/>
      <c r="C1047087"/>
      <c r="D1047087"/>
      <c r="E1047087"/>
      <c r="F1047087"/>
      <c r="G1047087"/>
      <c r="H1047087" s="10"/>
      <c r="I1047087"/>
      <c r="J1047087" s="46"/>
      <c r="K1047087"/>
      <c r="L1047087"/>
      <c r="M1047087" s="13"/>
      <c r="N1047087" s="13"/>
      <c r="O1047087" s="13"/>
      <c r="P1047087" s="13"/>
      <c r="Q1047087" s="56"/>
      <c r="R1047087" s="56"/>
      <c r="S1047087" s="56"/>
      <c r="AR1047087" s="8"/>
      <c r="AT1047087"/>
      <c r="AU1047087"/>
      <c r="AV1047087"/>
      <c r="AW1047087"/>
      <c r="AX1047087"/>
      <c r="AY1047087"/>
      <c r="AZ1047087"/>
      <c r="BA1047087"/>
      <c r="BB1047087"/>
      <c r="BC1047087"/>
    </row>
    <row r="1047088" spans="1:55" s="27" customFormat="1" x14ac:dyDescent="0.25">
      <c r="A1047088"/>
      <c r="B1047088"/>
      <c r="C1047088"/>
      <c r="D1047088"/>
      <c r="E1047088"/>
      <c r="F1047088"/>
      <c r="G1047088"/>
      <c r="H1047088" s="10"/>
      <c r="I1047088"/>
      <c r="J1047088" s="46"/>
      <c r="K1047088"/>
      <c r="L1047088"/>
      <c r="M1047088" s="13"/>
      <c r="N1047088" s="13"/>
      <c r="O1047088" s="13"/>
      <c r="P1047088" s="13"/>
      <c r="Q1047088" s="56"/>
      <c r="R1047088" s="56"/>
      <c r="S1047088" s="56"/>
      <c r="AR1047088" s="8"/>
      <c r="AT1047088"/>
      <c r="AU1047088"/>
      <c r="AV1047088"/>
      <c r="AW1047088"/>
      <c r="AX1047088"/>
      <c r="AY1047088"/>
      <c r="AZ1047088"/>
      <c r="BA1047088"/>
      <c r="BB1047088"/>
      <c r="BC1047088"/>
    </row>
    <row r="1047089" spans="1:55" s="27" customFormat="1" x14ac:dyDescent="0.25">
      <c r="A1047089"/>
      <c r="B1047089"/>
      <c r="C1047089"/>
      <c r="D1047089"/>
      <c r="E1047089"/>
      <c r="F1047089"/>
      <c r="G1047089"/>
      <c r="H1047089" s="10"/>
      <c r="I1047089"/>
      <c r="J1047089" s="46"/>
      <c r="K1047089"/>
      <c r="L1047089"/>
      <c r="M1047089" s="13"/>
      <c r="N1047089" s="13"/>
      <c r="O1047089" s="13"/>
      <c r="P1047089" s="13"/>
      <c r="Q1047089" s="56"/>
      <c r="R1047089" s="56"/>
      <c r="S1047089" s="56"/>
      <c r="AR1047089" s="8"/>
      <c r="AT1047089"/>
      <c r="AU1047089"/>
      <c r="AV1047089"/>
      <c r="AW1047089"/>
      <c r="AX1047089"/>
      <c r="AY1047089"/>
      <c r="AZ1047089"/>
      <c r="BA1047089"/>
      <c r="BB1047089"/>
      <c r="BC1047089"/>
    </row>
    <row r="1047090" spans="1:55" s="27" customFormat="1" x14ac:dyDescent="0.25">
      <c r="A1047090"/>
      <c r="B1047090"/>
      <c r="C1047090"/>
      <c r="D1047090"/>
      <c r="E1047090"/>
      <c r="F1047090"/>
      <c r="G1047090"/>
      <c r="H1047090" s="10"/>
      <c r="I1047090"/>
      <c r="J1047090" s="46"/>
      <c r="K1047090"/>
      <c r="L1047090"/>
      <c r="M1047090" s="13"/>
      <c r="N1047090" s="13"/>
      <c r="O1047090" s="13"/>
      <c r="P1047090" s="13"/>
      <c r="Q1047090" s="56"/>
      <c r="R1047090" s="56"/>
      <c r="S1047090" s="56"/>
      <c r="AR1047090" s="8"/>
      <c r="AT1047090"/>
      <c r="AU1047090"/>
      <c r="AV1047090"/>
      <c r="AW1047090"/>
      <c r="AX1047090"/>
      <c r="AY1047090"/>
      <c r="AZ1047090"/>
      <c r="BA1047090"/>
      <c r="BB1047090"/>
      <c r="BC1047090"/>
    </row>
    <row r="1047091" spans="1:55" s="27" customFormat="1" x14ac:dyDescent="0.25">
      <c r="A1047091"/>
      <c r="B1047091"/>
      <c r="C1047091"/>
      <c r="D1047091"/>
      <c r="E1047091"/>
      <c r="F1047091"/>
      <c r="G1047091"/>
      <c r="H1047091" s="10"/>
      <c r="I1047091"/>
      <c r="J1047091" s="46"/>
      <c r="K1047091"/>
      <c r="L1047091"/>
      <c r="M1047091" s="13"/>
      <c r="N1047091" s="13"/>
      <c r="O1047091" s="13"/>
      <c r="P1047091" s="13"/>
      <c r="Q1047091" s="56"/>
      <c r="R1047091" s="56"/>
      <c r="S1047091" s="56"/>
      <c r="AR1047091" s="8"/>
      <c r="AT1047091"/>
      <c r="AU1047091"/>
      <c r="AV1047091"/>
      <c r="AW1047091"/>
      <c r="AX1047091"/>
      <c r="AY1047091"/>
      <c r="AZ1047091"/>
      <c r="BA1047091"/>
      <c r="BB1047091"/>
      <c r="BC1047091"/>
    </row>
    <row r="1047092" spans="1:55" s="27" customFormat="1" x14ac:dyDescent="0.25">
      <c r="A1047092"/>
      <c r="B1047092"/>
      <c r="C1047092"/>
      <c r="D1047092"/>
      <c r="E1047092"/>
      <c r="F1047092"/>
      <c r="G1047092"/>
      <c r="H1047092" s="10"/>
      <c r="I1047092"/>
      <c r="J1047092" s="46"/>
      <c r="K1047092"/>
      <c r="L1047092"/>
      <c r="M1047092" s="13"/>
      <c r="N1047092" s="13"/>
      <c r="O1047092" s="13"/>
      <c r="P1047092" s="13"/>
      <c r="Q1047092" s="56"/>
      <c r="R1047092" s="56"/>
      <c r="S1047092" s="56"/>
      <c r="AR1047092" s="8"/>
      <c r="AT1047092"/>
      <c r="AU1047092"/>
      <c r="AV1047092"/>
      <c r="AW1047092"/>
      <c r="AX1047092"/>
      <c r="AY1047092"/>
      <c r="AZ1047092"/>
      <c r="BA1047092"/>
      <c r="BB1047092"/>
      <c r="BC1047092"/>
    </row>
    <row r="1047093" spans="1:55" s="27" customFormat="1" x14ac:dyDescent="0.25">
      <c r="A1047093"/>
      <c r="B1047093"/>
      <c r="C1047093"/>
      <c r="D1047093"/>
      <c r="E1047093"/>
      <c r="F1047093"/>
      <c r="G1047093"/>
      <c r="H1047093" s="10"/>
      <c r="I1047093"/>
      <c r="J1047093" s="46"/>
      <c r="K1047093"/>
      <c r="L1047093"/>
      <c r="M1047093" s="13"/>
      <c r="N1047093" s="13"/>
      <c r="O1047093" s="13"/>
      <c r="P1047093" s="13"/>
      <c r="Q1047093" s="56"/>
      <c r="R1047093" s="56"/>
      <c r="S1047093" s="56"/>
      <c r="AR1047093" s="8"/>
      <c r="AT1047093"/>
      <c r="AU1047093"/>
      <c r="AV1047093"/>
      <c r="AW1047093"/>
      <c r="AX1047093"/>
      <c r="AY1047093"/>
      <c r="AZ1047093"/>
      <c r="BA1047093"/>
      <c r="BB1047093"/>
      <c r="BC1047093"/>
    </row>
    <row r="1047094" spans="1:55" s="27" customFormat="1" x14ac:dyDescent="0.25">
      <c r="A1047094"/>
      <c r="B1047094"/>
      <c r="C1047094"/>
      <c r="D1047094"/>
      <c r="E1047094"/>
      <c r="F1047094"/>
      <c r="G1047094"/>
      <c r="H1047094" s="10"/>
      <c r="I1047094"/>
      <c r="J1047094" s="46"/>
      <c r="K1047094"/>
      <c r="L1047094"/>
      <c r="M1047094" s="13"/>
      <c r="N1047094" s="13"/>
      <c r="O1047094" s="13"/>
      <c r="P1047094" s="13"/>
      <c r="Q1047094" s="56"/>
      <c r="R1047094" s="56"/>
      <c r="S1047094" s="56"/>
      <c r="AR1047094" s="8"/>
      <c r="AT1047094"/>
      <c r="AU1047094"/>
      <c r="AV1047094"/>
      <c r="AW1047094"/>
      <c r="AX1047094"/>
      <c r="AY1047094"/>
      <c r="AZ1047094"/>
      <c r="BA1047094"/>
      <c r="BB1047094"/>
      <c r="BC1047094"/>
    </row>
    <row r="1047095" spans="1:55" s="27" customFormat="1" x14ac:dyDescent="0.25">
      <c r="A1047095"/>
      <c r="B1047095"/>
      <c r="C1047095"/>
      <c r="D1047095"/>
      <c r="E1047095"/>
      <c r="F1047095"/>
      <c r="G1047095"/>
      <c r="H1047095" s="10"/>
      <c r="I1047095"/>
      <c r="J1047095" s="46"/>
      <c r="K1047095"/>
      <c r="L1047095"/>
      <c r="M1047095" s="13"/>
      <c r="N1047095" s="13"/>
      <c r="O1047095" s="13"/>
      <c r="P1047095" s="13"/>
      <c r="Q1047095" s="56"/>
      <c r="R1047095" s="56"/>
      <c r="S1047095" s="56"/>
      <c r="AR1047095" s="8"/>
      <c r="AT1047095"/>
      <c r="AU1047095"/>
      <c r="AV1047095"/>
      <c r="AW1047095"/>
      <c r="AX1047095"/>
      <c r="AY1047095"/>
      <c r="AZ1047095"/>
      <c r="BA1047095"/>
      <c r="BB1047095"/>
      <c r="BC1047095"/>
    </row>
    <row r="1047096" spans="1:55" s="27" customFormat="1" x14ac:dyDescent="0.25">
      <c r="A1047096"/>
      <c r="B1047096"/>
      <c r="C1047096"/>
      <c r="D1047096"/>
      <c r="E1047096"/>
      <c r="F1047096"/>
      <c r="G1047096"/>
      <c r="H1047096" s="10"/>
      <c r="I1047096"/>
      <c r="J1047096" s="46"/>
      <c r="K1047096"/>
      <c r="L1047096"/>
      <c r="M1047096" s="13"/>
      <c r="N1047096" s="13"/>
      <c r="O1047096" s="13"/>
      <c r="P1047096" s="13"/>
      <c r="Q1047096" s="56"/>
      <c r="R1047096" s="56"/>
      <c r="S1047096" s="56"/>
      <c r="AR1047096" s="8"/>
      <c r="AT1047096"/>
      <c r="AU1047096"/>
      <c r="AV1047096"/>
      <c r="AW1047096"/>
      <c r="AX1047096"/>
      <c r="AY1047096"/>
      <c r="AZ1047096"/>
      <c r="BA1047096"/>
      <c r="BB1047096"/>
      <c r="BC1047096"/>
    </row>
    <row r="1047097" spans="1:55" s="27" customFormat="1" x14ac:dyDescent="0.25">
      <c r="A1047097"/>
      <c r="B1047097"/>
      <c r="C1047097"/>
      <c r="D1047097"/>
      <c r="E1047097"/>
      <c r="F1047097"/>
      <c r="G1047097"/>
      <c r="H1047097" s="10"/>
      <c r="I1047097"/>
      <c r="J1047097" s="46"/>
      <c r="K1047097"/>
      <c r="L1047097"/>
      <c r="M1047097" s="13"/>
      <c r="N1047097" s="13"/>
      <c r="O1047097" s="13"/>
      <c r="P1047097" s="13"/>
      <c r="Q1047097" s="56"/>
      <c r="R1047097" s="56"/>
      <c r="S1047097" s="56"/>
      <c r="AR1047097" s="8"/>
      <c r="AT1047097"/>
      <c r="AU1047097"/>
      <c r="AV1047097"/>
      <c r="AW1047097"/>
      <c r="AX1047097"/>
      <c r="AY1047097"/>
      <c r="AZ1047097"/>
      <c r="BA1047097"/>
      <c r="BB1047097"/>
      <c r="BC1047097"/>
    </row>
    <row r="1047098" spans="1:55" s="27" customFormat="1" x14ac:dyDescent="0.25">
      <c r="A1047098"/>
      <c r="B1047098"/>
      <c r="C1047098"/>
      <c r="D1047098"/>
      <c r="E1047098"/>
      <c r="F1047098"/>
      <c r="G1047098"/>
      <c r="H1047098" s="10"/>
      <c r="I1047098"/>
      <c r="J1047098" s="46"/>
      <c r="K1047098"/>
      <c r="L1047098"/>
      <c r="M1047098" s="13"/>
      <c r="N1047098" s="13"/>
      <c r="O1047098" s="13"/>
      <c r="P1047098" s="13"/>
      <c r="Q1047098" s="56"/>
      <c r="R1047098" s="56"/>
      <c r="S1047098" s="56"/>
      <c r="AR1047098" s="8"/>
      <c r="AT1047098"/>
      <c r="AU1047098"/>
      <c r="AV1047098"/>
      <c r="AW1047098"/>
      <c r="AX1047098"/>
      <c r="AY1047098"/>
      <c r="AZ1047098"/>
      <c r="BA1047098"/>
      <c r="BB1047098"/>
      <c r="BC1047098"/>
    </row>
    <row r="1047099" spans="1:55" s="27" customFormat="1" x14ac:dyDescent="0.25">
      <c r="A1047099"/>
      <c r="B1047099"/>
      <c r="C1047099"/>
      <c r="D1047099"/>
      <c r="E1047099"/>
      <c r="F1047099"/>
      <c r="G1047099"/>
      <c r="H1047099" s="10"/>
      <c r="I1047099"/>
      <c r="J1047099" s="46"/>
      <c r="K1047099"/>
      <c r="L1047099"/>
      <c r="M1047099" s="13"/>
      <c r="N1047099" s="13"/>
      <c r="O1047099" s="13"/>
      <c r="P1047099" s="13"/>
      <c r="Q1047099" s="56"/>
      <c r="R1047099" s="56"/>
      <c r="S1047099" s="56"/>
      <c r="AR1047099" s="8"/>
      <c r="AT1047099"/>
      <c r="AU1047099"/>
      <c r="AV1047099"/>
      <c r="AW1047099"/>
      <c r="AX1047099"/>
      <c r="AY1047099"/>
      <c r="AZ1047099"/>
      <c r="BA1047099"/>
      <c r="BB1047099"/>
      <c r="BC1047099"/>
    </row>
    <row r="1047100" spans="1:55" s="27" customFormat="1" x14ac:dyDescent="0.25">
      <c r="A1047100"/>
      <c r="B1047100"/>
      <c r="C1047100"/>
      <c r="D1047100"/>
      <c r="E1047100"/>
      <c r="F1047100"/>
      <c r="G1047100"/>
      <c r="H1047100" s="10"/>
      <c r="I1047100"/>
      <c r="J1047100" s="46"/>
      <c r="K1047100"/>
      <c r="L1047100"/>
      <c r="M1047100" s="13"/>
      <c r="N1047100" s="13"/>
      <c r="O1047100" s="13"/>
      <c r="P1047100" s="13"/>
      <c r="Q1047100" s="56"/>
      <c r="R1047100" s="56"/>
      <c r="S1047100" s="56"/>
      <c r="AR1047100" s="8"/>
      <c r="AT1047100"/>
      <c r="AU1047100"/>
      <c r="AV1047100"/>
      <c r="AW1047100"/>
      <c r="AX1047100"/>
      <c r="AY1047100"/>
      <c r="AZ1047100"/>
      <c r="BA1047100"/>
      <c r="BB1047100"/>
      <c r="BC1047100"/>
    </row>
    <row r="1047101" spans="1:55" s="27" customFormat="1" x14ac:dyDescent="0.25">
      <c r="A1047101"/>
      <c r="B1047101"/>
      <c r="C1047101"/>
      <c r="D1047101"/>
      <c r="E1047101"/>
      <c r="F1047101"/>
      <c r="G1047101"/>
      <c r="H1047101" s="10"/>
      <c r="I1047101"/>
      <c r="J1047101" s="46"/>
      <c r="K1047101"/>
      <c r="L1047101"/>
      <c r="M1047101" s="13"/>
      <c r="N1047101" s="13"/>
      <c r="O1047101" s="13"/>
      <c r="P1047101" s="13"/>
      <c r="Q1047101" s="56"/>
      <c r="R1047101" s="56"/>
      <c r="S1047101" s="56"/>
      <c r="AR1047101" s="8"/>
      <c r="AT1047101"/>
      <c r="AU1047101"/>
      <c r="AV1047101"/>
      <c r="AW1047101"/>
      <c r="AX1047101"/>
      <c r="AY1047101"/>
      <c r="AZ1047101"/>
      <c r="BA1047101"/>
      <c r="BB1047101"/>
      <c r="BC1047101"/>
    </row>
    <row r="1047102" spans="1:55" s="27" customFormat="1" x14ac:dyDescent="0.25">
      <c r="A1047102"/>
      <c r="B1047102"/>
      <c r="C1047102"/>
      <c r="D1047102"/>
      <c r="E1047102"/>
      <c r="F1047102"/>
      <c r="G1047102"/>
      <c r="H1047102" s="10"/>
      <c r="I1047102"/>
      <c r="J1047102" s="46"/>
      <c r="K1047102"/>
      <c r="L1047102"/>
      <c r="M1047102" s="13"/>
      <c r="N1047102" s="13"/>
      <c r="O1047102" s="13"/>
      <c r="P1047102" s="13"/>
      <c r="Q1047102" s="56"/>
      <c r="R1047102" s="56"/>
      <c r="S1047102" s="56"/>
      <c r="AR1047102" s="8"/>
      <c r="AT1047102"/>
      <c r="AU1047102"/>
      <c r="AV1047102"/>
      <c r="AW1047102"/>
      <c r="AX1047102"/>
      <c r="AY1047102"/>
      <c r="AZ1047102"/>
      <c r="BA1047102"/>
      <c r="BB1047102"/>
      <c r="BC1047102"/>
    </row>
    <row r="1047103" spans="1:55" s="27" customFormat="1" x14ac:dyDescent="0.25">
      <c r="A1047103"/>
      <c r="B1047103"/>
      <c r="C1047103"/>
      <c r="D1047103"/>
      <c r="E1047103"/>
      <c r="F1047103"/>
      <c r="G1047103"/>
      <c r="H1047103" s="10"/>
      <c r="I1047103"/>
      <c r="J1047103" s="46"/>
      <c r="K1047103"/>
      <c r="L1047103"/>
      <c r="M1047103" s="13"/>
      <c r="N1047103" s="13"/>
      <c r="O1047103" s="13"/>
      <c r="P1047103" s="13"/>
      <c r="Q1047103" s="56"/>
      <c r="R1047103" s="56"/>
      <c r="S1047103" s="56"/>
      <c r="AR1047103" s="8"/>
      <c r="AT1047103"/>
      <c r="AU1047103"/>
      <c r="AV1047103"/>
      <c r="AW1047103"/>
      <c r="AX1047103"/>
      <c r="AY1047103"/>
      <c r="AZ1047103"/>
      <c r="BA1047103"/>
      <c r="BB1047103"/>
      <c r="BC1047103"/>
    </row>
    <row r="1047104" spans="1:55" s="27" customFormat="1" x14ac:dyDescent="0.25">
      <c r="A1047104"/>
      <c r="B1047104"/>
      <c r="C1047104"/>
      <c r="D1047104"/>
      <c r="E1047104"/>
      <c r="F1047104"/>
      <c r="G1047104"/>
      <c r="H1047104" s="10"/>
      <c r="I1047104"/>
      <c r="J1047104" s="46"/>
      <c r="K1047104"/>
      <c r="L1047104"/>
      <c r="M1047104" s="13"/>
      <c r="N1047104" s="13"/>
      <c r="O1047104" s="13"/>
      <c r="P1047104" s="13"/>
      <c r="Q1047104" s="56"/>
      <c r="R1047104" s="56"/>
      <c r="S1047104" s="56"/>
      <c r="AR1047104" s="8"/>
      <c r="AT1047104"/>
      <c r="AU1047104"/>
      <c r="AV1047104"/>
      <c r="AW1047104"/>
      <c r="AX1047104"/>
      <c r="AY1047104"/>
      <c r="AZ1047104"/>
      <c r="BA1047104"/>
      <c r="BB1047104"/>
      <c r="BC1047104"/>
    </row>
    <row r="1047105" spans="1:55" s="27" customFormat="1" x14ac:dyDescent="0.25">
      <c r="A1047105"/>
      <c r="B1047105"/>
      <c r="C1047105"/>
      <c r="D1047105"/>
      <c r="E1047105"/>
      <c r="F1047105"/>
      <c r="G1047105"/>
      <c r="H1047105" s="10"/>
      <c r="I1047105"/>
      <c r="J1047105" s="46"/>
      <c r="K1047105"/>
      <c r="L1047105"/>
      <c r="M1047105" s="13"/>
      <c r="N1047105" s="13"/>
      <c r="O1047105" s="13"/>
      <c r="P1047105" s="13"/>
      <c r="Q1047105" s="56"/>
      <c r="R1047105" s="56"/>
      <c r="S1047105" s="56"/>
      <c r="AR1047105" s="8"/>
      <c r="AT1047105"/>
      <c r="AU1047105"/>
      <c r="AV1047105"/>
      <c r="AW1047105"/>
      <c r="AX1047105"/>
      <c r="AY1047105"/>
      <c r="AZ1047105"/>
      <c r="BA1047105"/>
      <c r="BB1047105"/>
      <c r="BC1047105"/>
    </row>
    <row r="1047106" spans="1:55" s="27" customFormat="1" x14ac:dyDescent="0.25">
      <c r="A1047106"/>
      <c r="B1047106"/>
      <c r="C1047106"/>
      <c r="D1047106"/>
      <c r="E1047106"/>
      <c r="F1047106"/>
      <c r="G1047106"/>
      <c r="H1047106" s="10"/>
      <c r="I1047106"/>
      <c r="J1047106" s="46"/>
      <c r="K1047106"/>
      <c r="L1047106"/>
      <c r="M1047106" s="13"/>
      <c r="N1047106" s="13"/>
      <c r="O1047106" s="13"/>
      <c r="P1047106" s="13"/>
      <c r="Q1047106" s="56"/>
      <c r="R1047106" s="56"/>
      <c r="S1047106" s="56"/>
      <c r="AR1047106" s="8"/>
      <c r="AT1047106"/>
      <c r="AU1047106"/>
      <c r="AV1047106"/>
      <c r="AW1047106"/>
      <c r="AX1047106"/>
      <c r="AY1047106"/>
      <c r="AZ1047106"/>
      <c r="BA1047106"/>
      <c r="BB1047106"/>
      <c r="BC1047106"/>
    </row>
    <row r="1047107" spans="1:55" s="27" customFormat="1" x14ac:dyDescent="0.25">
      <c r="A1047107"/>
      <c r="B1047107"/>
      <c r="C1047107"/>
      <c r="D1047107"/>
      <c r="E1047107"/>
      <c r="F1047107"/>
      <c r="G1047107"/>
      <c r="H1047107" s="10"/>
      <c r="I1047107"/>
      <c r="J1047107" s="46"/>
      <c r="K1047107"/>
      <c r="L1047107"/>
      <c r="M1047107" s="13"/>
      <c r="N1047107" s="13"/>
      <c r="O1047107" s="13"/>
      <c r="P1047107" s="13"/>
      <c r="Q1047107" s="56"/>
      <c r="R1047107" s="56"/>
      <c r="S1047107" s="56"/>
      <c r="AR1047107" s="8"/>
      <c r="AT1047107"/>
      <c r="AU1047107"/>
      <c r="AV1047107"/>
      <c r="AW1047107"/>
      <c r="AX1047107"/>
      <c r="AY1047107"/>
      <c r="AZ1047107"/>
      <c r="BA1047107"/>
      <c r="BB1047107"/>
      <c r="BC1047107"/>
    </row>
    <row r="1047108" spans="1:55" s="27" customFormat="1" x14ac:dyDescent="0.25">
      <c r="A1047108"/>
      <c r="B1047108"/>
      <c r="C1047108"/>
      <c r="D1047108"/>
      <c r="E1047108"/>
      <c r="F1047108"/>
      <c r="G1047108"/>
      <c r="H1047108" s="10"/>
      <c r="I1047108"/>
      <c r="J1047108" s="46"/>
      <c r="K1047108"/>
      <c r="L1047108"/>
      <c r="M1047108" s="13"/>
      <c r="N1047108" s="13"/>
      <c r="O1047108" s="13"/>
      <c r="P1047108" s="13"/>
      <c r="Q1047108" s="56"/>
      <c r="R1047108" s="56"/>
      <c r="S1047108" s="56"/>
      <c r="AR1047108" s="8"/>
      <c r="AT1047108"/>
      <c r="AU1047108"/>
      <c r="AV1047108"/>
      <c r="AW1047108"/>
      <c r="AX1047108"/>
      <c r="AY1047108"/>
      <c r="AZ1047108"/>
      <c r="BA1047108"/>
      <c r="BB1047108"/>
      <c r="BC1047108"/>
    </row>
    <row r="1047109" spans="1:55" s="27" customFormat="1" x14ac:dyDescent="0.25">
      <c r="A1047109"/>
      <c r="B1047109"/>
      <c r="C1047109"/>
      <c r="D1047109"/>
      <c r="E1047109"/>
      <c r="F1047109"/>
      <c r="G1047109"/>
      <c r="H1047109" s="10"/>
      <c r="I1047109"/>
      <c r="J1047109" s="46"/>
      <c r="K1047109"/>
      <c r="L1047109"/>
      <c r="M1047109" s="13"/>
      <c r="N1047109" s="13"/>
      <c r="O1047109" s="13"/>
      <c r="P1047109" s="13"/>
      <c r="Q1047109" s="56"/>
      <c r="R1047109" s="56"/>
      <c r="S1047109" s="56"/>
      <c r="AR1047109" s="8"/>
      <c r="AT1047109"/>
      <c r="AU1047109"/>
      <c r="AV1047109"/>
      <c r="AW1047109"/>
      <c r="AX1047109"/>
      <c r="AY1047109"/>
      <c r="AZ1047109"/>
      <c r="BA1047109"/>
      <c r="BB1047109"/>
      <c r="BC1047109"/>
    </row>
    <row r="1047110" spans="1:55" s="27" customFormat="1" x14ac:dyDescent="0.25">
      <c r="A1047110"/>
      <c r="B1047110"/>
      <c r="C1047110"/>
      <c r="D1047110"/>
      <c r="E1047110"/>
      <c r="F1047110"/>
      <c r="G1047110"/>
      <c r="H1047110" s="10"/>
      <c r="I1047110"/>
      <c r="J1047110" s="46"/>
      <c r="K1047110"/>
      <c r="L1047110"/>
      <c r="M1047110" s="13"/>
      <c r="N1047110" s="13"/>
      <c r="O1047110" s="13"/>
      <c r="P1047110" s="13"/>
      <c r="Q1047110" s="56"/>
      <c r="R1047110" s="56"/>
      <c r="S1047110" s="56"/>
      <c r="AR1047110" s="8"/>
      <c r="AT1047110"/>
      <c r="AU1047110"/>
      <c r="AV1047110"/>
      <c r="AW1047110"/>
      <c r="AX1047110"/>
      <c r="AY1047110"/>
      <c r="AZ1047110"/>
      <c r="BA1047110"/>
      <c r="BB1047110"/>
      <c r="BC1047110"/>
    </row>
    <row r="1047111" spans="1:55" s="27" customFormat="1" x14ac:dyDescent="0.25">
      <c r="A1047111"/>
      <c r="B1047111"/>
      <c r="C1047111"/>
      <c r="D1047111"/>
      <c r="E1047111"/>
      <c r="F1047111"/>
      <c r="G1047111"/>
      <c r="H1047111" s="10"/>
      <c r="I1047111"/>
      <c r="J1047111" s="46"/>
      <c r="K1047111"/>
      <c r="L1047111"/>
      <c r="M1047111" s="13"/>
      <c r="N1047111" s="13"/>
      <c r="O1047111" s="13"/>
      <c r="P1047111" s="13"/>
      <c r="Q1047111" s="56"/>
      <c r="R1047111" s="56"/>
      <c r="S1047111" s="56"/>
      <c r="AR1047111" s="8"/>
      <c r="AT1047111"/>
      <c r="AU1047111"/>
      <c r="AV1047111"/>
      <c r="AW1047111"/>
      <c r="AX1047111"/>
      <c r="AY1047111"/>
      <c r="AZ1047111"/>
      <c r="BA1047111"/>
      <c r="BB1047111"/>
      <c r="BC1047111"/>
    </row>
    <row r="1047112" spans="1:55" s="27" customFormat="1" x14ac:dyDescent="0.25">
      <c r="A1047112"/>
      <c r="B1047112"/>
      <c r="C1047112"/>
      <c r="D1047112"/>
      <c r="E1047112"/>
      <c r="F1047112"/>
      <c r="G1047112"/>
      <c r="H1047112" s="10"/>
      <c r="I1047112"/>
      <c r="J1047112" s="46"/>
      <c r="K1047112"/>
      <c r="L1047112"/>
      <c r="M1047112" s="13"/>
      <c r="N1047112" s="13"/>
      <c r="O1047112" s="13"/>
      <c r="P1047112" s="13"/>
      <c r="Q1047112" s="56"/>
      <c r="R1047112" s="56"/>
      <c r="S1047112" s="56"/>
      <c r="AR1047112" s="8"/>
      <c r="AT1047112"/>
      <c r="AU1047112"/>
      <c r="AV1047112"/>
      <c r="AW1047112"/>
      <c r="AX1047112"/>
      <c r="AY1047112"/>
      <c r="AZ1047112"/>
      <c r="BA1047112"/>
      <c r="BB1047112"/>
      <c r="BC1047112"/>
    </row>
    <row r="1047113" spans="1:55" s="27" customFormat="1" x14ac:dyDescent="0.25">
      <c r="A1047113"/>
      <c r="B1047113"/>
      <c r="C1047113"/>
      <c r="D1047113"/>
      <c r="E1047113"/>
      <c r="F1047113"/>
      <c r="G1047113"/>
      <c r="H1047113" s="10"/>
      <c r="I1047113"/>
      <c r="J1047113" s="46"/>
      <c r="K1047113"/>
      <c r="L1047113"/>
      <c r="M1047113" s="13"/>
      <c r="N1047113" s="13"/>
      <c r="O1047113" s="13"/>
      <c r="P1047113" s="13"/>
      <c r="Q1047113" s="56"/>
      <c r="R1047113" s="56"/>
      <c r="S1047113" s="56"/>
      <c r="AR1047113" s="8"/>
      <c r="AT1047113"/>
      <c r="AU1047113"/>
      <c r="AV1047113"/>
      <c r="AW1047113"/>
      <c r="AX1047113"/>
      <c r="AY1047113"/>
      <c r="AZ1047113"/>
      <c r="BA1047113"/>
      <c r="BB1047113"/>
      <c r="BC1047113"/>
    </row>
    <row r="1047114" spans="1:55" s="27" customFormat="1" x14ac:dyDescent="0.25">
      <c r="A1047114"/>
      <c r="B1047114"/>
      <c r="C1047114"/>
      <c r="D1047114"/>
      <c r="E1047114"/>
      <c r="F1047114"/>
      <c r="G1047114"/>
      <c r="H1047114" s="10"/>
      <c r="I1047114"/>
      <c r="J1047114" s="46"/>
      <c r="K1047114"/>
      <c r="L1047114"/>
      <c r="M1047114" s="13"/>
      <c r="N1047114" s="13"/>
      <c r="O1047114" s="13"/>
      <c r="P1047114" s="13"/>
      <c r="Q1047114" s="56"/>
      <c r="R1047114" s="56"/>
      <c r="S1047114" s="56"/>
      <c r="AR1047114" s="8"/>
      <c r="AT1047114"/>
      <c r="AU1047114"/>
      <c r="AV1047114"/>
      <c r="AW1047114"/>
      <c r="AX1047114"/>
      <c r="AY1047114"/>
      <c r="AZ1047114"/>
      <c r="BA1047114"/>
      <c r="BB1047114"/>
      <c r="BC1047114"/>
    </row>
    <row r="1047115" spans="1:55" s="27" customFormat="1" x14ac:dyDescent="0.25">
      <c r="A1047115"/>
      <c r="B1047115"/>
      <c r="C1047115"/>
      <c r="D1047115"/>
      <c r="E1047115"/>
      <c r="F1047115"/>
      <c r="G1047115"/>
      <c r="H1047115" s="10"/>
      <c r="I1047115"/>
      <c r="J1047115" s="46"/>
      <c r="K1047115"/>
      <c r="L1047115"/>
      <c r="M1047115" s="13"/>
      <c r="N1047115" s="13"/>
      <c r="O1047115" s="13"/>
      <c r="P1047115" s="13"/>
      <c r="Q1047115" s="56"/>
      <c r="R1047115" s="56"/>
      <c r="S1047115" s="56"/>
      <c r="AR1047115" s="8"/>
      <c r="AT1047115"/>
      <c r="AU1047115"/>
      <c r="AV1047115"/>
      <c r="AW1047115"/>
      <c r="AX1047115"/>
      <c r="AY1047115"/>
      <c r="AZ1047115"/>
      <c r="BA1047115"/>
      <c r="BB1047115"/>
      <c r="BC1047115"/>
    </row>
    <row r="1047116" spans="1:55" s="27" customFormat="1" x14ac:dyDescent="0.25">
      <c r="A1047116"/>
      <c r="B1047116"/>
      <c r="C1047116"/>
      <c r="D1047116"/>
      <c r="E1047116"/>
      <c r="F1047116"/>
      <c r="G1047116"/>
      <c r="H1047116" s="10"/>
      <c r="I1047116"/>
      <c r="J1047116" s="46"/>
      <c r="K1047116"/>
      <c r="L1047116"/>
      <c r="M1047116" s="13"/>
      <c r="N1047116" s="13"/>
      <c r="O1047116" s="13"/>
      <c r="P1047116" s="13"/>
      <c r="Q1047116" s="56"/>
      <c r="R1047116" s="56"/>
      <c r="S1047116" s="56"/>
      <c r="AR1047116" s="8"/>
      <c r="AT1047116"/>
      <c r="AU1047116"/>
      <c r="AV1047116"/>
      <c r="AW1047116"/>
      <c r="AX1047116"/>
      <c r="AY1047116"/>
      <c r="AZ1047116"/>
      <c r="BA1047116"/>
      <c r="BB1047116"/>
      <c r="BC1047116"/>
    </row>
    <row r="1047117" spans="1:55" s="27" customFormat="1" x14ac:dyDescent="0.25">
      <c r="A1047117"/>
      <c r="B1047117"/>
      <c r="C1047117"/>
      <c r="D1047117"/>
      <c r="E1047117"/>
      <c r="F1047117"/>
      <c r="G1047117"/>
      <c r="H1047117" s="10"/>
      <c r="I1047117"/>
      <c r="J1047117" s="46"/>
      <c r="K1047117"/>
      <c r="L1047117"/>
      <c r="M1047117" s="13"/>
      <c r="N1047117" s="13"/>
      <c r="O1047117" s="13"/>
      <c r="P1047117" s="13"/>
      <c r="Q1047117" s="56"/>
      <c r="R1047117" s="56"/>
      <c r="S1047117" s="56"/>
      <c r="AR1047117" s="8"/>
      <c r="AT1047117"/>
      <c r="AU1047117"/>
      <c r="AV1047117"/>
      <c r="AW1047117"/>
      <c r="AX1047117"/>
      <c r="AY1047117"/>
      <c r="AZ1047117"/>
      <c r="BA1047117"/>
      <c r="BB1047117"/>
      <c r="BC1047117"/>
    </row>
    <row r="1047118" spans="1:55" s="27" customFormat="1" x14ac:dyDescent="0.25">
      <c r="A1047118"/>
      <c r="B1047118"/>
      <c r="C1047118"/>
      <c r="D1047118"/>
      <c r="E1047118"/>
      <c r="F1047118"/>
      <c r="G1047118"/>
      <c r="H1047118" s="10"/>
      <c r="I1047118"/>
      <c r="J1047118" s="46"/>
      <c r="K1047118"/>
      <c r="L1047118"/>
      <c r="M1047118" s="13"/>
      <c r="N1047118" s="13"/>
      <c r="O1047118" s="13"/>
      <c r="P1047118" s="13"/>
      <c r="Q1047118" s="56"/>
      <c r="R1047118" s="56"/>
      <c r="S1047118" s="56"/>
      <c r="AR1047118" s="8"/>
      <c r="AT1047118"/>
      <c r="AU1047118"/>
      <c r="AV1047118"/>
      <c r="AW1047118"/>
      <c r="AX1047118"/>
      <c r="AY1047118"/>
      <c r="AZ1047118"/>
      <c r="BA1047118"/>
      <c r="BB1047118"/>
      <c r="BC1047118"/>
    </row>
    <row r="1047119" spans="1:55" s="27" customFormat="1" x14ac:dyDescent="0.25">
      <c r="A1047119"/>
      <c r="B1047119"/>
      <c r="C1047119"/>
      <c r="D1047119"/>
      <c r="E1047119"/>
      <c r="F1047119"/>
      <c r="G1047119"/>
      <c r="H1047119" s="10"/>
      <c r="I1047119"/>
      <c r="J1047119" s="46"/>
      <c r="K1047119"/>
      <c r="L1047119"/>
      <c r="M1047119" s="13"/>
      <c r="N1047119" s="13"/>
      <c r="O1047119" s="13"/>
      <c r="P1047119" s="13"/>
      <c r="Q1047119" s="56"/>
      <c r="R1047119" s="56"/>
      <c r="S1047119" s="56"/>
      <c r="AR1047119" s="8"/>
      <c r="AT1047119"/>
      <c r="AU1047119"/>
      <c r="AV1047119"/>
      <c r="AW1047119"/>
      <c r="AX1047119"/>
      <c r="AY1047119"/>
      <c r="AZ1047119"/>
      <c r="BA1047119"/>
      <c r="BB1047119"/>
      <c r="BC1047119"/>
    </row>
    <row r="1047120" spans="1:55" s="27" customFormat="1" x14ac:dyDescent="0.25">
      <c r="A1047120"/>
      <c r="B1047120"/>
      <c r="C1047120"/>
      <c r="D1047120"/>
      <c r="E1047120"/>
      <c r="F1047120"/>
      <c r="G1047120"/>
      <c r="H1047120" s="10"/>
      <c r="I1047120"/>
      <c r="J1047120" s="46"/>
      <c r="K1047120"/>
      <c r="L1047120"/>
      <c r="M1047120" s="13"/>
      <c r="N1047120" s="13"/>
      <c r="O1047120" s="13"/>
      <c r="P1047120" s="13"/>
      <c r="Q1047120" s="56"/>
      <c r="R1047120" s="56"/>
      <c r="S1047120" s="56"/>
      <c r="AR1047120" s="8"/>
      <c r="AT1047120"/>
      <c r="AU1047120"/>
      <c r="AV1047120"/>
      <c r="AW1047120"/>
      <c r="AX1047120"/>
      <c r="AY1047120"/>
      <c r="AZ1047120"/>
      <c r="BA1047120"/>
      <c r="BB1047120"/>
      <c r="BC1047120"/>
    </row>
    <row r="1047121" spans="1:55" s="27" customFormat="1" x14ac:dyDescent="0.25">
      <c r="A1047121"/>
      <c r="B1047121"/>
      <c r="C1047121"/>
      <c r="D1047121"/>
      <c r="E1047121"/>
      <c r="F1047121"/>
      <c r="G1047121"/>
      <c r="H1047121" s="10"/>
      <c r="I1047121"/>
      <c r="J1047121" s="46"/>
      <c r="K1047121"/>
      <c r="L1047121"/>
      <c r="M1047121" s="13"/>
      <c r="N1047121" s="13"/>
      <c r="O1047121" s="13"/>
      <c r="P1047121" s="13"/>
      <c r="Q1047121" s="56"/>
      <c r="R1047121" s="56"/>
      <c r="S1047121" s="56"/>
      <c r="AR1047121" s="8"/>
      <c r="AT1047121"/>
      <c r="AU1047121"/>
      <c r="AV1047121"/>
      <c r="AW1047121"/>
      <c r="AX1047121"/>
      <c r="AY1047121"/>
      <c r="AZ1047121"/>
      <c r="BA1047121"/>
      <c r="BB1047121"/>
      <c r="BC1047121"/>
    </row>
    <row r="1047122" spans="1:55" s="27" customFormat="1" x14ac:dyDescent="0.25">
      <c r="A1047122"/>
      <c r="B1047122"/>
      <c r="C1047122"/>
      <c r="D1047122"/>
      <c r="E1047122"/>
      <c r="F1047122"/>
      <c r="G1047122"/>
      <c r="H1047122" s="10"/>
      <c r="I1047122"/>
      <c r="J1047122" s="46"/>
      <c r="K1047122"/>
      <c r="L1047122"/>
      <c r="M1047122" s="13"/>
      <c r="N1047122" s="13"/>
      <c r="O1047122" s="13"/>
      <c r="P1047122" s="13"/>
      <c r="Q1047122" s="56"/>
      <c r="R1047122" s="56"/>
      <c r="S1047122" s="56"/>
      <c r="AR1047122" s="8"/>
      <c r="AT1047122"/>
      <c r="AU1047122"/>
      <c r="AV1047122"/>
      <c r="AW1047122"/>
      <c r="AX1047122"/>
      <c r="AY1047122"/>
      <c r="AZ1047122"/>
      <c r="BA1047122"/>
      <c r="BB1047122"/>
      <c r="BC1047122"/>
    </row>
    <row r="1047123" spans="1:55" s="27" customFormat="1" x14ac:dyDescent="0.25">
      <c r="A1047123"/>
      <c r="B1047123"/>
      <c r="C1047123"/>
      <c r="D1047123"/>
      <c r="E1047123"/>
      <c r="F1047123"/>
      <c r="G1047123"/>
      <c r="H1047123" s="10"/>
      <c r="I1047123"/>
      <c r="J1047123" s="46"/>
      <c r="K1047123"/>
      <c r="L1047123"/>
      <c r="M1047123" s="13"/>
      <c r="N1047123" s="13"/>
      <c r="O1047123" s="13"/>
      <c r="P1047123" s="13"/>
      <c r="Q1047123" s="56"/>
      <c r="R1047123" s="56"/>
      <c r="S1047123" s="56"/>
      <c r="AR1047123" s="8"/>
      <c r="AT1047123"/>
      <c r="AU1047123"/>
      <c r="AV1047123"/>
      <c r="AW1047123"/>
      <c r="AX1047123"/>
      <c r="AY1047123"/>
      <c r="AZ1047123"/>
      <c r="BA1047123"/>
      <c r="BB1047123"/>
      <c r="BC1047123"/>
    </row>
    <row r="1047124" spans="1:55" s="27" customFormat="1" x14ac:dyDescent="0.25">
      <c r="A1047124"/>
      <c r="B1047124"/>
      <c r="C1047124"/>
      <c r="D1047124"/>
      <c r="E1047124"/>
      <c r="F1047124"/>
      <c r="G1047124"/>
      <c r="H1047124" s="10"/>
      <c r="I1047124"/>
      <c r="J1047124" s="46"/>
      <c r="K1047124"/>
      <c r="L1047124"/>
      <c r="M1047124" s="13"/>
      <c r="N1047124" s="13"/>
      <c r="O1047124" s="13"/>
      <c r="P1047124" s="13"/>
      <c r="Q1047124" s="56"/>
      <c r="R1047124" s="56"/>
      <c r="S1047124" s="56"/>
      <c r="AR1047124" s="8"/>
      <c r="AT1047124"/>
      <c r="AU1047124"/>
      <c r="AV1047124"/>
      <c r="AW1047124"/>
      <c r="AX1047124"/>
      <c r="AY1047124"/>
      <c r="AZ1047124"/>
      <c r="BA1047124"/>
      <c r="BB1047124"/>
      <c r="BC1047124"/>
    </row>
    <row r="1047125" spans="1:55" s="27" customFormat="1" x14ac:dyDescent="0.25">
      <c r="A1047125"/>
      <c r="B1047125"/>
      <c r="C1047125"/>
      <c r="D1047125"/>
      <c r="E1047125"/>
      <c r="F1047125"/>
      <c r="G1047125"/>
      <c r="H1047125" s="10"/>
      <c r="I1047125"/>
      <c r="J1047125" s="46"/>
      <c r="K1047125"/>
      <c r="L1047125"/>
      <c r="M1047125" s="13"/>
      <c r="N1047125" s="13"/>
      <c r="O1047125" s="13"/>
      <c r="P1047125" s="13"/>
      <c r="Q1047125" s="56"/>
      <c r="R1047125" s="56"/>
      <c r="S1047125" s="56"/>
      <c r="AR1047125" s="8"/>
      <c r="AT1047125"/>
      <c r="AU1047125"/>
      <c r="AV1047125"/>
      <c r="AW1047125"/>
      <c r="AX1047125"/>
      <c r="AY1047125"/>
      <c r="AZ1047125"/>
      <c r="BA1047125"/>
      <c r="BB1047125"/>
      <c r="BC1047125"/>
    </row>
    <row r="1047126" spans="1:55" s="27" customFormat="1" x14ac:dyDescent="0.25">
      <c r="A1047126"/>
      <c r="B1047126"/>
      <c r="C1047126"/>
      <c r="D1047126"/>
      <c r="E1047126"/>
      <c r="F1047126"/>
      <c r="G1047126"/>
      <c r="H1047126" s="10"/>
      <c r="I1047126"/>
      <c r="J1047126" s="46"/>
      <c r="K1047126"/>
      <c r="L1047126"/>
      <c r="M1047126" s="13"/>
      <c r="N1047126" s="13"/>
      <c r="O1047126" s="13"/>
      <c r="P1047126" s="13"/>
      <c r="Q1047126" s="56"/>
      <c r="R1047126" s="56"/>
      <c r="S1047126" s="56"/>
      <c r="AR1047126" s="8"/>
      <c r="AT1047126"/>
      <c r="AU1047126"/>
      <c r="AV1047126"/>
      <c r="AW1047126"/>
      <c r="AX1047126"/>
      <c r="AY1047126"/>
      <c r="AZ1047126"/>
      <c r="BA1047126"/>
      <c r="BB1047126"/>
      <c r="BC1047126"/>
    </row>
    <row r="1047127" spans="1:55" s="27" customFormat="1" x14ac:dyDescent="0.25">
      <c r="A1047127"/>
      <c r="B1047127"/>
      <c r="C1047127"/>
      <c r="D1047127"/>
      <c r="E1047127"/>
      <c r="F1047127"/>
      <c r="G1047127"/>
      <c r="H1047127" s="10"/>
      <c r="I1047127"/>
      <c r="J1047127" s="46"/>
      <c r="K1047127"/>
      <c r="L1047127"/>
      <c r="M1047127" s="13"/>
      <c r="N1047127" s="13"/>
      <c r="O1047127" s="13"/>
      <c r="P1047127" s="13"/>
      <c r="Q1047127" s="56"/>
      <c r="R1047127" s="56"/>
      <c r="S1047127" s="56"/>
      <c r="AR1047127" s="8"/>
      <c r="AT1047127"/>
      <c r="AU1047127"/>
      <c r="AV1047127"/>
      <c r="AW1047127"/>
      <c r="AX1047127"/>
      <c r="AY1047127"/>
      <c r="AZ1047127"/>
      <c r="BA1047127"/>
      <c r="BB1047127"/>
      <c r="BC1047127"/>
    </row>
    <row r="1047128" spans="1:55" s="27" customFormat="1" x14ac:dyDescent="0.25">
      <c r="A1047128"/>
      <c r="B1047128"/>
      <c r="C1047128"/>
      <c r="D1047128"/>
      <c r="E1047128"/>
      <c r="F1047128"/>
      <c r="G1047128"/>
      <c r="H1047128" s="10"/>
      <c r="I1047128"/>
      <c r="J1047128" s="46"/>
      <c r="K1047128"/>
      <c r="L1047128"/>
      <c r="M1047128" s="13"/>
      <c r="N1047128" s="13"/>
      <c r="O1047128" s="13"/>
      <c r="P1047128" s="13"/>
      <c r="Q1047128" s="56"/>
      <c r="R1047128" s="56"/>
      <c r="S1047128" s="56"/>
      <c r="AR1047128" s="8"/>
      <c r="AT1047128"/>
      <c r="AU1047128"/>
      <c r="AV1047128"/>
      <c r="AW1047128"/>
      <c r="AX1047128"/>
      <c r="AY1047128"/>
      <c r="AZ1047128"/>
      <c r="BA1047128"/>
      <c r="BB1047128"/>
      <c r="BC1047128"/>
    </row>
    <row r="1047129" spans="1:55" s="27" customFormat="1" x14ac:dyDescent="0.25">
      <c r="A1047129"/>
      <c r="B1047129"/>
      <c r="C1047129"/>
      <c r="D1047129"/>
      <c r="E1047129"/>
      <c r="F1047129"/>
      <c r="G1047129"/>
      <c r="H1047129" s="10"/>
      <c r="I1047129"/>
      <c r="J1047129" s="46"/>
      <c r="K1047129"/>
      <c r="L1047129"/>
      <c r="M1047129" s="13"/>
      <c r="N1047129" s="13"/>
      <c r="O1047129" s="13"/>
      <c r="P1047129" s="13"/>
      <c r="Q1047129" s="56"/>
      <c r="R1047129" s="56"/>
      <c r="S1047129" s="56"/>
      <c r="AR1047129" s="8"/>
      <c r="AT1047129"/>
      <c r="AU1047129"/>
      <c r="AV1047129"/>
      <c r="AW1047129"/>
      <c r="AX1047129"/>
      <c r="AY1047129"/>
      <c r="AZ1047129"/>
      <c r="BA1047129"/>
      <c r="BB1047129"/>
      <c r="BC1047129"/>
    </row>
    <row r="1047130" spans="1:55" s="27" customFormat="1" x14ac:dyDescent="0.25">
      <c r="A1047130"/>
      <c r="B1047130"/>
      <c r="C1047130"/>
      <c r="D1047130"/>
      <c r="E1047130"/>
      <c r="F1047130"/>
      <c r="G1047130"/>
      <c r="H1047130" s="10"/>
      <c r="I1047130"/>
      <c r="J1047130" s="46"/>
      <c r="K1047130"/>
      <c r="L1047130"/>
      <c r="M1047130" s="13"/>
      <c r="N1047130" s="13"/>
      <c r="O1047130" s="13"/>
      <c r="P1047130" s="13"/>
      <c r="Q1047130" s="56"/>
      <c r="R1047130" s="56"/>
      <c r="S1047130" s="56"/>
      <c r="AR1047130" s="8"/>
      <c r="AT1047130"/>
      <c r="AU1047130"/>
      <c r="AV1047130"/>
      <c r="AW1047130"/>
      <c r="AX1047130"/>
      <c r="AY1047130"/>
      <c r="AZ1047130"/>
      <c r="BA1047130"/>
      <c r="BB1047130"/>
      <c r="BC1047130"/>
    </row>
    <row r="1047131" spans="1:55" s="27" customFormat="1" x14ac:dyDescent="0.25">
      <c r="A1047131"/>
      <c r="B1047131"/>
      <c r="C1047131"/>
      <c r="D1047131"/>
      <c r="E1047131"/>
      <c r="F1047131"/>
      <c r="G1047131"/>
      <c r="H1047131" s="10"/>
      <c r="I1047131"/>
      <c r="J1047131" s="46"/>
      <c r="K1047131"/>
      <c r="L1047131"/>
      <c r="M1047131" s="13"/>
      <c r="N1047131" s="13"/>
      <c r="O1047131" s="13"/>
      <c r="P1047131" s="13"/>
      <c r="Q1047131" s="56"/>
      <c r="R1047131" s="56"/>
      <c r="S1047131" s="56"/>
      <c r="AR1047131" s="8"/>
      <c r="AT1047131"/>
      <c r="AU1047131"/>
      <c r="AV1047131"/>
      <c r="AW1047131"/>
      <c r="AX1047131"/>
      <c r="AY1047131"/>
      <c r="AZ1047131"/>
      <c r="BA1047131"/>
      <c r="BB1047131"/>
      <c r="BC1047131"/>
    </row>
    <row r="1047132" spans="1:55" s="27" customFormat="1" x14ac:dyDescent="0.25">
      <c r="A1047132"/>
      <c r="B1047132"/>
      <c r="C1047132"/>
      <c r="D1047132"/>
      <c r="E1047132"/>
      <c r="F1047132"/>
      <c r="G1047132"/>
      <c r="H1047132" s="10"/>
      <c r="I1047132"/>
      <c r="J1047132" s="46"/>
      <c r="K1047132"/>
      <c r="L1047132"/>
      <c r="M1047132" s="13"/>
      <c r="N1047132" s="13"/>
      <c r="O1047132" s="13"/>
      <c r="P1047132" s="13"/>
      <c r="Q1047132" s="56"/>
      <c r="R1047132" s="56"/>
      <c r="S1047132" s="56"/>
      <c r="AR1047132" s="8"/>
      <c r="AT1047132"/>
      <c r="AU1047132"/>
      <c r="AV1047132"/>
      <c r="AW1047132"/>
      <c r="AX1047132"/>
      <c r="AY1047132"/>
      <c r="AZ1047132"/>
      <c r="BA1047132"/>
      <c r="BB1047132"/>
      <c r="BC1047132"/>
    </row>
    <row r="1047133" spans="1:55" s="27" customFormat="1" x14ac:dyDescent="0.25">
      <c r="A1047133"/>
      <c r="B1047133"/>
      <c r="C1047133"/>
      <c r="D1047133"/>
      <c r="E1047133"/>
      <c r="F1047133"/>
      <c r="G1047133"/>
      <c r="H1047133" s="10"/>
      <c r="I1047133"/>
      <c r="J1047133" s="46"/>
      <c r="K1047133"/>
      <c r="L1047133"/>
      <c r="M1047133" s="13"/>
      <c r="N1047133" s="13"/>
      <c r="O1047133" s="13"/>
      <c r="P1047133" s="13"/>
      <c r="Q1047133" s="56"/>
      <c r="R1047133" s="56"/>
      <c r="S1047133" s="56"/>
      <c r="AR1047133" s="8"/>
      <c r="AT1047133"/>
      <c r="AU1047133"/>
      <c r="AV1047133"/>
      <c r="AW1047133"/>
      <c r="AX1047133"/>
      <c r="AY1047133"/>
      <c r="AZ1047133"/>
      <c r="BA1047133"/>
      <c r="BB1047133"/>
      <c r="BC1047133"/>
    </row>
    <row r="1047134" spans="1:55" s="27" customFormat="1" x14ac:dyDescent="0.25">
      <c r="A1047134"/>
      <c r="B1047134"/>
      <c r="C1047134"/>
      <c r="D1047134"/>
      <c r="E1047134"/>
      <c r="F1047134"/>
      <c r="G1047134"/>
      <c r="H1047134" s="10"/>
      <c r="I1047134"/>
      <c r="J1047134" s="46"/>
      <c r="K1047134"/>
      <c r="L1047134"/>
      <c r="M1047134" s="13"/>
      <c r="N1047134" s="13"/>
      <c r="O1047134" s="13"/>
      <c r="P1047134" s="13"/>
      <c r="Q1047134" s="56"/>
      <c r="R1047134" s="56"/>
      <c r="S1047134" s="56"/>
      <c r="AR1047134" s="8"/>
      <c r="AT1047134"/>
      <c r="AU1047134"/>
      <c r="AV1047134"/>
      <c r="AW1047134"/>
      <c r="AX1047134"/>
      <c r="AY1047134"/>
      <c r="AZ1047134"/>
      <c r="BA1047134"/>
      <c r="BB1047134"/>
      <c r="BC1047134"/>
    </row>
    <row r="1047135" spans="1:55" s="27" customFormat="1" x14ac:dyDescent="0.25">
      <c r="A1047135"/>
      <c r="B1047135"/>
      <c r="C1047135"/>
      <c r="D1047135"/>
      <c r="E1047135"/>
      <c r="F1047135"/>
      <c r="G1047135"/>
      <c r="H1047135" s="10"/>
      <c r="I1047135"/>
      <c r="J1047135" s="46"/>
      <c r="K1047135"/>
      <c r="L1047135"/>
      <c r="M1047135" s="13"/>
      <c r="N1047135" s="13"/>
      <c r="O1047135" s="13"/>
      <c r="P1047135" s="13"/>
      <c r="Q1047135" s="56"/>
      <c r="R1047135" s="56"/>
      <c r="S1047135" s="56"/>
      <c r="AR1047135" s="8"/>
      <c r="AT1047135"/>
      <c r="AU1047135"/>
      <c r="AV1047135"/>
      <c r="AW1047135"/>
      <c r="AX1047135"/>
      <c r="AY1047135"/>
      <c r="AZ1047135"/>
      <c r="BA1047135"/>
      <c r="BB1047135"/>
      <c r="BC1047135"/>
    </row>
    <row r="1047136" spans="1:55" s="27" customFormat="1" x14ac:dyDescent="0.25">
      <c r="A1047136"/>
      <c r="B1047136"/>
      <c r="C1047136"/>
      <c r="D1047136"/>
      <c r="E1047136"/>
      <c r="F1047136"/>
      <c r="G1047136"/>
      <c r="H1047136" s="10"/>
      <c r="I1047136"/>
      <c r="J1047136" s="46"/>
      <c r="K1047136"/>
      <c r="L1047136"/>
      <c r="M1047136" s="13"/>
      <c r="N1047136" s="13"/>
      <c r="O1047136" s="13"/>
      <c r="P1047136" s="13"/>
      <c r="Q1047136" s="56"/>
      <c r="R1047136" s="56"/>
      <c r="S1047136" s="56"/>
      <c r="AR1047136" s="8"/>
      <c r="AT1047136"/>
      <c r="AU1047136"/>
      <c r="AV1047136"/>
      <c r="AW1047136"/>
      <c r="AX1047136"/>
      <c r="AY1047136"/>
      <c r="AZ1047136"/>
      <c r="BA1047136"/>
      <c r="BB1047136"/>
      <c r="BC1047136"/>
    </row>
    <row r="1047137" spans="1:55" s="27" customFormat="1" x14ac:dyDescent="0.25">
      <c r="A1047137"/>
      <c r="B1047137"/>
      <c r="C1047137"/>
      <c r="D1047137"/>
      <c r="E1047137"/>
      <c r="F1047137"/>
      <c r="G1047137"/>
      <c r="H1047137" s="10"/>
      <c r="I1047137"/>
      <c r="J1047137" s="46"/>
      <c r="K1047137"/>
      <c r="L1047137"/>
      <c r="M1047137" s="13"/>
      <c r="N1047137" s="13"/>
      <c r="O1047137" s="13"/>
      <c r="P1047137" s="13"/>
      <c r="Q1047137" s="56"/>
      <c r="R1047137" s="56"/>
      <c r="S1047137" s="56"/>
      <c r="AR1047137" s="8"/>
      <c r="AT1047137"/>
      <c r="AU1047137"/>
      <c r="AV1047137"/>
      <c r="AW1047137"/>
      <c r="AX1047137"/>
      <c r="AY1047137"/>
      <c r="AZ1047137"/>
      <c r="BA1047137"/>
      <c r="BB1047137"/>
      <c r="BC1047137"/>
    </row>
    <row r="1047138" spans="1:55" s="27" customFormat="1" x14ac:dyDescent="0.25">
      <c r="A1047138"/>
      <c r="B1047138"/>
      <c r="C1047138"/>
      <c r="D1047138"/>
      <c r="E1047138"/>
      <c r="F1047138"/>
      <c r="G1047138"/>
      <c r="H1047138" s="10"/>
      <c r="I1047138"/>
      <c r="J1047138" s="46"/>
      <c r="K1047138"/>
      <c r="L1047138"/>
      <c r="M1047138" s="13"/>
      <c r="N1047138" s="13"/>
      <c r="O1047138" s="13"/>
      <c r="P1047138" s="13"/>
      <c r="Q1047138" s="56"/>
      <c r="R1047138" s="56"/>
      <c r="S1047138" s="56"/>
      <c r="AR1047138" s="8"/>
      <c r="AT1047138"/>
      <c r="AU1047138"/>
      <c r="AV1047138"/>
      <c r="AW1047138"/>
      <c r="AX1047138"/>
      <c r="AY1047138"/>
      <c r="AZ1047138"/>
      <c r="BA1047138"/>
      <c r="BB1047138"/>
      <c r="BC1047138"/>
    </row>
    <row r="1047139" spans="1:55" s="27" customFormat="1" x14ac:dyDescent="0.25">
      <c r="A1047139"/>
      <c r="B1047139"/>
      <c r="C1047139"/>
      <c r="D1047139"/>
      <c r="E1047139"/>
      <c r="F1047139"/>
      <c r="G1047139"/>
      <c r="H1047139" s="10"/>
      <c r="I1047139"/>
      <c r="J1047139" s="46"/>
      <c r="K1047139"/>
      <c r="L1047139"/>
      <c r="M1047139" s="13"/>
      <c r="N1047139" s="13"/>
      <c r="O1047139" s="13"/>
      <c r="P1047139" s="13"/>
      <c r="Q1047139" s="56"/>
      <c r="R1047139" s="56"/>
      <c r="S1047139" s="56"/>
      <c r="AR1047139" s="8"/>
      <c r="AT1047139"/>
      <c r="AU1047139"/>
      <c r="AV1047139"/>
      <c r="AW1047139"/>
      <c r="AX1047139"/>
      <c r="AY1047139"/>
      <c r="AZ1047139"/>
      <c r="BA1047139"/>
      <c r="BB1047139"/>
      <c r="BC1047139"/>
    </row>
    <row r="1047140" spans="1:55" s="27" customFormat="1" x14ac:dyDescent="0.25">
      <c r="A1047140"/>
      <c r="B1047140"/>
      <c r="C1047140"/>
      <c r="D1047140"/>
      <c r="E1047140"/>
      <c r="F1047140"/>
      <c r="G1047140"/>
      <c r="H1047140" s="10"/>
      <c r="I1047140"/>
      <c r="J1047140" s="46"/>
      <c r="K1047140"/>
      <c r="L1047140"/>
      <c r="M1047140" s="13"/>
      <c r="N1047140" s="13"/>
      <c r="O1047140" s="13"/>
      <c r="P1047140" s="13"/>
      <c r="Q1047140" s="56"/>
      <c r="R1047140" s="56"/>
      <c r="S1047140" s="56"/>
      <c r="AR1047140" s="8"/>
      <c r="AT1047140"/>
      <c r="AU1047140"/>
      <c r="AV1047140"/>
      <c r="AW1047140"/>
      <c r="AX1047140"/>
      <c r="AY1047140"/>
      <c r="AZ1047140"/>
      <c r="BA1047140"/>
      <c r="BB1047140"/>
      <c r="BC1047140"/>
    </row>
    <row r="1047141" spans="1:55" s="27" customFormat="1" x14ac:dyDescent="0.25">
      <c r="A1047141"/>
      <c r="B1047141"/>
      <c r="C1047141"/>
      <c r="D1047141"/>
      <c r="E1047141"/>
      <c r="F1047141"/>
      <c r="G1047141"/>
      <c r="H1047141" s="10"/>
      <c r="I1047141"/>
      <c r="J1047141" s="46"/>
      <c r="K1047141"/>
      <c r="L1047141"/>
      <c r="M1047141" s="13"/>
      <c r="N1047141" s="13"/>
      <c r="O1047141" s="13"/>
      <c r="P1047141" s="13"/>
      <c r="Q1047141" s="56"/>
      <c r="R1047141" s="56"/>
      <c r="S1047141" s="56"/>
      <c r="AR1047141" s="8"/>
      <c r="AT1047141"/>
      <c r="AU1047141"/>
      <c r="AV1047141"/>
      <c r="AW1047141"/>
      <c r="AX1047141"/>
      <c r="AY1047141"/>
      <c r="AZ1047141"/>
      <c r="BA1047141"/>
      <c r="BB1047141"/>
      <c r="BC1047141"/>
    </row>
    <row r="1047142" spans="1:55" s="27" customFormat="1" x14ac:dyDescent="0.25">
      <c r="A1047142"/>
      <c r="B1047142"/>
      <c r="C1047142"/>
      <c r="D1047142"/>
      <c r="E1047142"/>
      <c r="F1047142"/>
      <c r="G1047142"/>
      <c r="H1047142" s="10"/>
      <c r="I1047142"/>
      <c r="J1047142" s="46"/>
      <c r="K1047142"/>
      <c r="L1047142"/>
      <c r="M1047142" s="13"/>
      <c r="N1047142" s="13"/>
      <c r="O1047142" s="13"/>
      <c r="P1047142" s="13"/>
      <c r="Q1047142" s="56"/>
      <c r="R1047142" s="56"/>
      <c r="S1047142" s="56"/>
      <c r="AR1047142" s="8"/>
      <c r="AT1047142"/>
      <c r="AU1047142"/>
      <c r="AV1047142"/>
      <c r="AW1047142"/>
      <c r="AX1047142"/>
      <c r="AY1047142"/>
      <c r="AZ1047142"/>
      <c r="BA1047142"/>
      <c r="BB1047142"/>
      <c r="BC1047142"/>
    </row>
    <row r="1047143" spans="1:55" s="27" customFormat="1" x14ac:dyDescent="0.25">
      <c r="A1047143"/>
      <c r="B1047143"/>
      <c r="C1047143"/>
      <c r="D1047143"/>
      <c r="E1047143"/>
      <c r="F1047143"/>
      <c r="G1047143"/>
      <c r="H1047143" s="10"/>
      <c r="I1047143"/>
      <c r="J1047143" s="46"/>
      <c r="K1047143"/>
      <c r="L1047143"/>
      <c r="M1047143" s="13"/>
      <c r="N1047143" s="13"/>
      <c r="O1047143" s="13"/>
      <c r="P1047143" s="13"/>
      <c r="Q1047143" s="56"/>
      <c r="R1047143" s="56"/>
      <c r="S1047143" s="56"/>
      <c r="AR1047143" s="8"/>
      <c r="AT1047143"/>
      <c r="AU1047143"/>
      <c r="AV1047143"/>
      <c r="AW1047143"/>
      <c r="AX1047143"/>
      <c r="AY1047143"/>
      <c r="AZ1047143"/>
      <c r="BA1047143"/>
      <c r="BB1047143"/>
      <c r="BC1047143"/>
    </row>
    <row r="1047144" spans="1:55" s="27" customFormat="1" x14ac:dyDescent="0.25">
      <c r="A1047144"/>
      <c r="B1047144"/>
      <c r="C1047144"/>
      <c r="D1047144"/>
      <c r="E1047144"/>
      <c r="F1047144"/>
      <c r="G1047144"/>
      <c r="H1047144" s="10"/>
      <c r="I1047144"/>
      <c r="J1047144" s="46"/>
      <c r="K1047144"/>
      <c r="L1047144"/>
      <c r="M1047144" s="13"/>
      <c r="N1047144" s="13"/>
      <c r="O1047144" s="13"/>
      <c r="P1047144" s="13"/>
      <c r="Q1047144" s="56"/>
      <c r="R1047144" s="56"/>
      <c r="S1047144" s="56"/>
      <c r="AR1047144" s="8"/>
      <c r="AT1047144"/>
      <c r="AU1047144"/>
      <c r="AV1047144"/>
      <c r="AW1047144"/>
      <c r="AX1047144"/>
      <c r="AY1047144"/>
      <c r="AZ1047144"/>
      <c r="BA1047144"/>
      <c r="BB1047144"/>
      <c r="BC1047144"/>
    </row>
    <row r="1047145" spans="1:55" s="27" customFormat="1" x14ac:dyDescent="0.25">
      <c r="A1047145"/>
      <c r="B1047145"/>
      <c r="C1047145"/>
      <c r="D1047145"/>
      <c r="E1047145"/>
      <c r="F1047145"/>
      <c r="G1047145"/>
      <c r="H1047145" s="10"/>
      <c r="I1047145"/>
      <c r="J1047145" s="46"/>
      <c r="K1047145"/>
      <c r="L1047145"/>
      <c r="M1047145" s="13"/>
      <c r="N1047145" s="13"/>
      <c r="O1047145" s="13"/>
      <c r="P1047145" s="13"/>
      <c r="Q1047145" s="56"/>
      <c r="R1047145" s="56"/>
      <c r="S1047145" s="56"/>
      <c r="AR1047145" s="8"/>
      <c r="AT1047145"/>
      <c r="AU1047145"/>
      <c r="AV1047145"/>
      <c r="AW1047145"/>
      <c r="AX1047145"/>
      <c r="AY1047145"/>
      <c r="AZ1047145"/>
      <c r="BA1047145"/>
      <c r="BB1047145"/>
      <c r="BC1047145"/>
    </row>
    <row r="1047146" spans="1:55" s="27" customFormat="1" x14ac:dyDescent="0.25">
      <c r="A1047146"/>
      <c r="B1047146"/>
      <c r="C1047146"/>
      <c r="D1047146"/>
      <c r="E1047146"/>
      <c r="F1047146"/>
      <c r="G1047146"/>
      <c r="H1047146" s="10"/>
      <c r="I1047146"/>
      <c r="J1047146" s="46"/>
      <c r="K1047146"/>
      <c r="L1047146"/>
      <c r="M1047146" s="13"/>
      <c r="N1047146" s="13"/>
      <c r="O1047146" s="13"/>
      <c r="P1047146" s="13"/>
      <c r="Q1047146" s="56"/>
      <c r="R1047146" s="56"/>
      <c r="S1047146" s="56"/>
      <c r="AR1047146" s="8"/>
      <c r="AT1047146"/>
      <c r="AU1047146"/>
      <c r="AV1047146"/>
      <c r="AW1047146"/>
      <c r="AX1047146"/>
      <c r="AY1047146"/>
      <c r="AZ1047146"/>
      <c r="BA1047146"/>
      <c r="BB1047146"/>
      <c r="BC1047146"/>
    </row>
    <row r="1047147" spans="1:55" s="27" customFormat="1" x14ac:dyDescent="0.25">
      <c r="A1047147"/>
      <c r="B1047147"/>
      <c r="C1047147"/>
      <c r="D1047147"/>
      <c r="E1047147"/>
      <c r="F1047147"/>
      <c r="G1047147"/>
      <c r="H1047147" s="10"/>
      <c r="I1047147"/>
      <c r="J1047147" s="46"/>
      <c r="K1047147"/>
      <c r="L1047147"/>
      <c r="M1047147" s="13"/>
      <c r="N1047147" s="13"/>
      <c r="O1047147" s="13"/>
      <c r="P1047147" s="13"/>
      <c r="Q1047147" s="56"/>
      <c r="R1047147" s="56"/>
      <c r="S1047147" s="56"/>
      <c r="AR1047147" s="8"/>
      <c r="AT1047147"/>
      <c r="AU1047147"/>
      <c r="AV1047147"/>
      <c r="AW1047147"/>
      <c r="AX1047147"/>
      <c r="AY1047147"/>
      <c r="AZ1047147"/>
      <c r="BA1047147"/>
      <c r="BB1047147"/>
      <c r="BC1047147"/>
    </row>
    <row r="1047148" spans="1:55" s="27" customFormat="1" x14ac:dyDescent="0.25">
      <c r="A1047148"/>
      <c r="B1047148"/>
      <c r="C1047148"/>
      <c r="D1047148"/>
      <c r="E1047148"/>
      <c r="F1047148"/>
      <c r="G1047148"/>
      <c r="H1047148" s="10"/>
      <c r="I1047148"/>
      <c r="J1047148" s="46"/>
      <c r="K1047148"/>
      <c r="L1047148"/>
      <c r="M1047148" s="13"/>
      <c r="N1047148" s="13"/>
      <c r="O1047148" s="13"/>
      <c r="P1047148" s="13"/>
      <c r="Q1047148" s="56"/>
      <c r="R1047148" s="56"/>
      <c r="S1047148" s="56"/>
      <c r="AR1047148" s="8"/>
      <c r="AT1047148"/>
      <c r="AU1047148"/>
      <c r="AV1047148"/>
      <c r="AW1047148"/>
      <c r="AX1047148"/>
      <c r="AY1047148"/>
      <c r="AZ1047148"/>
      <c r="BA1047148"/>
      <c r="BB1047148"/>
      <c r="BC1047148"/>
    </row>
    <row r="1047149" spans="1:55" s="27" customFormat="1" x14ac:dyDescent="0.25">
      <c r="A1047149"/>
      <c r="B1047149"/>
      <c r="C1047149"/>
      <c r="D1047149"/>
      <c r="E1047149"/>
      <c r="F1047149"/>
      <c r="G1047149"/>
      <c r="H1047149" s="10"/>
      <c r="I1047149"/>
      <c r="J1047149" s="46"/>
      <c r="K1047149"/>
      <c r="L1047149"/>
      <c r="M1047149" s="13"/>
      <c r="N1047149" s="13"/>
      <c r="O1047149" s="13"/>
      <c r="P1047149" s="13"/>
      <c r="Q1047149" s="56"/>
      <c r="R1047149" s="56"/>
      <c r="S1047149" s="56"/>
      <c r="AR1047149" s="8"/>
      <c r="AT1047149"/>
      <c r="AU1047149"/>
      <c r="AV1047149"/>
      <c r="AW1047149"/>
      <c r="AX1047149"/>
      <c r="AY1047149"/>
      <c r="AZ1047149"/>
      <c r="BA1047149"/>
      <c r="BB1047149"/>
      <c r="BC1047149"/>
    </row>
    <row r="1047150" spans="1:55" s="27" customFormat="1" x14ac:dyDescent="0.25">
      <c r="A1047150"/>
      <c r="B1047150"/>
      <c r="C1047150"/>
      <c r="D1047150"/>
      <c r="E1047150"/>
      <c r="F1047150"/>
      <c r="G1047150"/>
      <c r="H1047150" s="10"/>
      <c r="I1047150"/>
      <c r="J1047150" s="46"/>
      <c r="K1047150"/>
      <c r="L1047150"/>
      <c r="M1047150" s="13"/>
      <c r="N1047150" s="13"/>
      <c r="O1047150" s="13"/>
      <c r="P1047150" s="13"/>
      <c r="Q1047150" s="56"/>
      <c r="R1047150" s="56"/>
      <c r="S1047150" s="56"/>
      <c r="AR1047150" s="8"/>
      <c r="AT1047150"/>
      <c r="AU1047150"/>
      <c r="AV1047150"/>
      <c r="AW1047150"/>
      <c r="AX1047150"/>
      <c r="AY1047150"/>
      <c r="AZ1047150"/>
      <c r="BA1047150"/>
      <c r="BB1047150"/>
      <c r="BC1047150"/>
    </row>
    <row r="1047151" spans="1:55" s="27" customFormat="1" x14ac:dyDescent="0.25">
      <c r="A1047151"/>
      <c r="B1047151"/>
      <c r="C1047151"/>
      <c r="D1047151"/>
      <c r="E1047151"/>
      <c r="F1047151"/>
      <c r="G1047151"/>
      <c r="H1047151" s="10"/>
      <c r="I1047151"/>
      <c r="J1047151" s="46"/>
      <c r="K1047151"/>
      <c r="L1047151"/>
      <c r="M1047151" s="13"/>
      <c r="N1047151" s="13"/>
      <c r="O1047151" s="13"/>
      <c r="P1047151" s="13"/>
      <c r="Q1047151" s="56"/>
      <c r="R1047151" s="56"/>
      <c r="S1047151" s="56"/>
      <c r="AR1047151" s="8"/>
      <c r="AT1047151"/>
      <c r="AU1047151"/>
      <c r="AV1047151"/>
      <c r="AW1047151"/>
      <c r="AX1047151"/>
      <c r="AY1047151"/>
      <c r="AZ1047151"/>
      <c r="BA1047151"/>
      <c r="BB1047151"/>
      <c r="BC1047151"/>
    </row>
    <row r="1047152" spans="1:55" s="27" customFormat="1" x14ac:dyDescent="0.25">
      <c r="A1047152"/>
      <c r="B1047152"/>
      <c r="C1047152"/>
      <c r="D1047152"/>
      <c r="E1047152"/>
      <c r="F1047152"/>
      <c r="G1047152"/>
      <c r="H1047152" s="10"/>
      <c r="I1047152"/>
      <c r="J1047152" s="46"/>
      <c r="K1047152"/>
      <c r="L1047152"/>
      <c r="M1047152" s="13"/>
      <c r="N1047152" s="13"/>
      <c r="O1047152" s="13"/>
      <c r="P1047152" s="13"/>
      <c r="Q1047152" s="56"/>
      <c r="R1047152" s="56"/>
      <c r="S1047152" s="56"/>
      <c r="AR1047152" s="8"/>
      <c r="AT1047152"/>
      <c r="AU1047152"/>
      <c r="AV1047152"/>
      <c r="AW1047152"/>
      <c r="AX1047152"/>
      <c r="AY1047152"/>
      <c r="AZ1047152"/>
      <c r="BA1047152"/>
      <c r="BB1047152"/>
      <c r="BC1047152"/>
    </row>
    <row r="1047153" spans="1:55" s="27" customFormat="1" x14ac:dyDescent="0.25">
      <c r="A1047153"/>
      <c r="B1047153"/>
      <c r="C1047153"/>
      <c r="D1047153"/>
      <c r="E1047153"/>
      <c r="F1047153"/>
      <c r="G1047153"/>
      <c r="H1047153" s="10"/>
      <c r="I1047153"/>
      <c r="J1047153" s="46"/>
      <c r="K1047153"/>
      <c r="L1047153"/>
      <c r="M1047153" s="13"/>
      <c r="N1047153" s="13"/>
      <c r="O1047153" s="13"/>
      <c r="P1047153" s="13"/>
      <c r="Q1047153" s="56"/>
      <c r="R1047153" s="56"/>
      <c r="S1047153" s="56"/>
      <c r="AR1047153" s="8"/>
      <c r="AT1047153"/>
      <c r="AU1047153"/>
      <c r="AV1047153"/>
      <c r="AW1047153"/>
      <c r="AX1047153"/>
      <c r="AY1047153"/>
      <c r="AZ1047153"/>
      <c r="BA1047153"/>
      <c r="BB1047153"/>
      <c r="BC1047153"/>
    </row>
    <row r="1047154" spans="1:55" s="27" customFormat="1" x14ac:dyDescent="0.25">
      <c r="A1047154"/>
      <c r="B1047154"/>
      <c r="C1047154"/>
      <c r="D1047154"/>
      <c r="E1047154"/>
      <c r="F1047154"/>
      <c r="G1047154"/>
      <c r="H1047154" s="10"/>
      <c r="I1047154"/>
      <c r="J1047154" s="46"/>
      <c r="K1047154"/>
      <c r="L1047154"/>
      <c r="M1047154" s="13"/>
      <c r="N1047154" s="13"/>
      <c r="O1047154" s="13"/>
      <c r="P1047154" s="13"/>
      <c r="Q1047154" s="56"/>
      <c r="R1047154" s="56"/>
      <c r="S1047154" s="56"/>
      <c r="AR1047154" s="8"/>
      <c r="AT1047154"/>
      <c r="AU1047154"/>
      <c r="AV1047154"/>
      <c r="AW1047154"/>
      <c r="AX1047154"/>
      <c r="AY1047154"/>
      <c r="AZ1047154"/>
      <c r="BA1047154"/>
      <c r="BB1047154"/>
      <c r="BC1047154"/>
    </row>
    <row r="1047155" spans="1:55" s="27" customFormat="1" x14ac:dyDescent="0.25">
      <c r="A1047155"/>
      <c r="B1047155"/>
      <c r="C1047155"/>
      <c r="D1047155"/>
      <c r="E1047155"/>
      <c r="F1047155"/>
      <c r="G1047155"/>
      <c r="H1047155" s="10"/>
      <c r="I1047155"/>
      <c r="J1047155" s="46"/>
      <c r="K1047155"/>
      <c r="L1047155"/>
      <c r="M1047155" s="13"/>
      <c r="N1047155" s="13"/>
      <c r="O1047155" s="13"/>
      <c r="P1047155" s="13"/>
      <c r="Q1047155" s="56"/>
      <c r="R1047155" s="56"/>
      <c r="S1047155" s="56"/>
      <c r="AR1047155" s="8"/>
      <c r="AT1047155"/>
      <c r="AU1047155"/>
      <c r="AV1047155"/>
      <c r="AW1047155"/>
      <c r="AX1047155"/>
      <c r="AY1047155"/>
      <c r="AZ1047155"/>
      <c r="BA1047155"/>
      <c r="BB1047155"/>
      <c r="BC1047155"/>
    </row>
    <row r="1047156" spans="1:55" s="27" customFormat="1" x14ac:dyDescent="0.25">
      <c r="A1047156"/>
      <c r="B1047156"/>
      <c r="C1047156"/>
      <c r="D1047156"/>
      <c r="E1047156"/>
      <c r="F1047156"/>
      <c r="G1047156"/>
      <c r="H1047156" s="10"/>
      <c r="I1047156"/>
      <c r="J1047156" s="46"/>
      <c r="K1047156"/>
      <c r="L1047156"/>
      <c r="M1047156" s="13"/>
      <c r="N1047156" s="13"/>
      <c r="O1047156" s="13"/>
      <c r="P1047156" s="13"/>
      <c r="Q1047156" s="56"/>
      <c r="R1047156" s="56"/>
      <c r="S1047156" s="56"/>
      <c r="AR1047156" s="8"/>
      <c r="AT1047156"/>
      <c r="AU1047156"/>
      <c r="AV1047156"/>
      <c r="AW1047156"/>
      <c r="AX1047156"/>
      <c r="AY1047156"/>
      <c r="AZ1047156"/>
      <c r="BA1047156"/>
      <c r="BB1047156"/>
      <c r="BC1047156"/>
    </row>
    <row r="1047157" spans="1:55" s="27" customFormat="1" x14ac:dyDescent="0.25">
      <c r="A1047157"/>
      <c r="B1047157"/>
      <c r="C1047157"/>
      <c r="D1047157"/>
      <c r="E1047157"/>
      <c r="F1047157"/>
      <c r="G1047157"/>
      <c r="H1047157" s="10"/>
      <c r="I1047157"/>
      <c r="J1047157" s="46"/>
      <c r="K1047157"/>
      <c r="L1047157"/>
      <c r="M1047157" s="13"/>
      <c r="N1047157" s="13"/>
      <c r="O1047157" s="13"/>
      <c r="P1047157" s="13"/>
      <c r="Q1047157" s="56"/>
      <c r="R1047157" s="56"/>
      <c r="S1047157" s="56"/>
      <c r="AR1047157" s="8"/>
      <c r="AT1047157"/>
      <c r="AU1047157"/>
      <c r="AV1047157"/>
      <c r="AW1047157"/>
      <c r="AX1047157"/>
      <c r="AY1047157"/>
      <c r="AZ1047157"/>
      <c r="BA1047157"/>
      <c r="BB1047157"/>
      <c r="BC1047157"/>
    </row>
    <row r="1047158" spans="1:55" s="27" customFormat="1" x14ac:dyDescent="0.25">
      <c r="A1047158"/>
      <c r="B1047158"/>
      <c r="C1047158"/>
      <c r="D1047158"/>
      <c r="E1047158"/>
      <c r="F1047158"/>
      <c r="G1047158"/>
      <c r="H1047158" s="10"/>
      <c r="I1047158"/>
      <c r="J1047158" s="46"/>
      <c r="K1047158"/>
      <c r="L1047158"/>
      <c r="M1047158" s="13"/>
      <c r="N1047158" s="13"/>
      <c r="O1047158" s="13"/>
      <c r="P1047158" s="13"/>
      <c r="Q1047158" s="56"/>
      <c r="R1047158" s="56"/>
      <c r="S1047158" s="56"/>
      <c r="AR1047158" s="8"/>
      <c r="AT1047158"/>
      <c r="AU1047158"/>
      <c r="AV1047158"/>
      <c r="AW1047158"/>
      <c r="AX1047158"/>
      <c r="AY1047158"/>
      <c r="AZ1047158"/>
      <c r="BA1047158"/>
      <c r="BB1047158"/>
      <c r="BC1047158"/>
    </row>
    <row r="1047159" spans="1:55" s="27" customFormat="1" x14ac:dyDescent="0.25">
      <c r="A1047159"/>
      <c r="B1047159"/>
      <c r="C1047159"/>
      <c r="D1047159"/>
      <c r="E1047159"/>
      <c r="F1047159"/>
      <c r="G1047159"/>
      <c r="H1047159" s="10"/>
      <c r="I1047159"/>
      <c r="J1047159" s="46"/>
      <c r="K1047159"/>
      <c r="L1047159"/>
      <c r="M1047159" s="13"/>
      <c r="N1047159" s="13"/>
      <c r="O1047159" s="13"/>
      <c r="P1047159" s="13"/>
      <c r="Q1047159" s="56"/>
      <c r="R1047159" s="56"/>
      <c r="S1047159" s="56"/>
      <c r="AR1047159" s="8"/>
      <c r="AT1047159"/>
      <c r="AU1047159"/>
      <c r="AV1047159"/>
      <c r="AW1047159"/>
      <c r="AX1047159"/>
      <c r="AY1047159"/>
      <c r="AZ1047159"/>
      <c r="BA1047159"/>
      <c r="BB1047159"/>
      <c r="BC1047159"/>
    </row>
    <row r="1047160" spans="1:55" s="27" customFormat="1" x14ac:dyDescent="0.25">
      <c r="A1047160"/>
      <c r="B1047160"/>
      <c r="C1047160"/>
      <c r="D1047160"/>
      <c r="E1047160"/>
      <c r="F1047160"/>
      <c r="G1047160"/>
      <c r="H1047160" s="10"/>
      <c r="I1047160"/>
      <c r="J1047160" s="46"/>
      <c r="K1047160"/>
      <c r="L1047160"/>
      <c r="M1047160" s="13"/>
      <c r="N1047160" s="13"/>
      <c r="O1047160" s="13"/>
      <c r="P1047160" s="13"/>
      <c r="Q1047160" s="56"/>
      <c r="R1047160" s="56"/>
      <c r="S1047160" s="56"/>
      <c r="AR1047160" s="8"/>
      <c r="AT1047160"/>
      <c r="AU1047160"/>
      <c r="AV1047160"/>
      <c r="AW1047160"/>
      <c r="AX1047160"/>
      <c r="AY1047160"/>
      <c r="AZ1047160"/>
      <c r="BA1047160"/>
      <c r="BB1047160"/>
      <c r="BC1047160"/>
    </row>
    <row r="1047161" spans="1:55" s="27" customFormat="1" x14ac:dyDescent="0.25">
      <c r="A1047161"/>
      <c r="B1047161"/>
      <c r="C1047161"/>
      <c r="D1047161"/>
      <c r="E1047161"/>
      <c r="F1047161"/>
      <c r="G1047161"/>
      <c r="H1047161" s="10"/>
      <c r="I1047161"/>
      <c r="J1047161" s="46"/>
      <c r="K1047161"/>
      <c r="L1047161"/>
      <c r="M1047161" s="13"/>
      <c r="N1047161" s="13"/>
      <c r="O1047161" s="13"/>
      <c r="P1047161" s="13"/>
      <c r="Q1047161" s="56"/>
      <c r="R1047161" s="56"/>
      <c r="S1047161" s="56"/>
      <c r="AR1047161" s="8"/>
      <c r="AT1047161"/>
      <c r="AU1047161"/>
      <c r="AV1047161"/>
      <c r="AW1047161"/>
      <c r="AX1047161"/>
      <c r="AY1047161"/>
      <c r="AZ1047161"/>
      <c r="BA1047161"/>
      <c r="BB1047161"/>
      <c r="BC1047161"/>
    </row>
    <row r="1047162" spans="1:55" s="27" customFormat="1" x14ac:dyDescent="0.25">
      <c r="A1047162"/>
      <c r="B1047162"/>
      <c r="C1047162"/>
      <c r="D1047162"/>
      <c r="E1047162"/>
      <c r="F1047162"/>
      <c r="G1047162"/>
      <c r="H1047162" s="10"/>
      <c r="I1047162"/>
      <c r="J1047162" s="46"/>
      <c r="K1047162"/>
      <c r="L1047162"/>
      <c r="M1047162" s="13"/>
      <c r="N1047162" s="13"/>
      <c r="O1047162" s="13"/>
      <c r="P1047162" s="13"/>
      <c r="Q1047162" s="56"/>
      <c r="R1047162" s="56"/>
      <c r="S1047162" s="56"/>
      <c r="AR1047162" s="8"/>
      <c r="AT1047162"/>
      <c r="AU1047162"/>
      <c r="AV1047162"/>
      <c r="AW1047162"/>
      <c r="AX1047162"/>
      <c r="AY1047162"/>
      <c r="AZ1047162"/>
      <c r="BA1047162"/>
      <c r="BB1047162"/>
      <c r="BC1047162"/>
    </row>
    <row r="1047163" spans="1:55" s="27" customFormat="1" x14ac:dyDescent="0.25">
      <c r="A1047163"/>
      <c r="B1047163"/>
      <c r="C1047163"/>
      <c r="D1047163"/>
      <c r="E1047163"/>
      <c r="F1047163"/>
      <c r="G1047163"/>
      <c r="H1047163" s="10"/>
      <c r="I1047163"/>
      <c r="J1047163" s="46"/>
      <c r="K1047163"/>
      <c r="L1047163"/>
      <c r="M1047163" s="13"/>
      <c r="N1047163" s="13"/>
      <c r="O1047163" s="13"/>
      <c r="P1047163" s="13"/>
      <c r="Q1047163" s="56"/>
      <c r="R1047163" s="56"/>
      <c r="S1047163" s="56"/>
      <c r="AR1047163" s="8"/>
      <c r="AT1047163"/>
      <c r="AU1047163"/>
      <c r="AV1047163"/>
      <c r="AW1047163"/>
      <c r="AX1047163"/>
      <c r="AY1047163"/>
      <c r="AZ1047163"/>
      <c r="BA1047163"/>
      <c r="BB1047163"/>
      <c r="BC1047163"/>
    </row>
    <row r="1047164" spans="1:55" s="27" customFormat="1" x14ac:dyDescent="0.25">
      <c r="A1047164"/>
      <c r="B1047164"/>
      <c r="C1047164"/>
      <c r="D1047164"/>
      <c r="E1047164"/>
      <c r="F1047164"/>
      <c r="G1047164"/>
      <c r="H1047164" s="10"/>
      <c r="I1047164"/>
      <c r="J1047164" s="46"/>
      <c r="K1047164"/>
      <c r="L1047164"/>
      <c r="M1047164" s="13"/>
      <c r="N1047164" s="13"/>
      <c r="O1047164" s="13"/>
      <c r="P1047164" s="13"/>
      <c r="Q1047164" s="56"/>
      <c r="R1047164" s="56"/>
      <c r="S1047164" s="56"/>
      <c r="AR1047164" s="8"/>
      <c r="AT1047164"/>
      <c r="AU1047164"/>
      <c r="AV1047164"/>
      <c r="AW1047164"/>
      <c r="AX1047164"/>
      <c r="AY1047164"/>
      <c r="AZ1047164"/>
      <c r="BA1047164"/>
      <c r="BB1047164"/>
      <c r="BC1047164"/>
    </row>
    <row r="1047165" spans="1:55" s="27" customFormat="1" x14ac:dyDescent="0.25">
      <c r="A1047165"/>
      <c r="B1047165"/>
      <c r="C1047165"/>
      <c r="D1047165"/>
      <c r="E1047165"/>
      <c r="F1047165"/>
      <c r="G1047165"/>
      <c r="H1047165" s="10"/>
      <c r="I1047165"/>
      <c r="J1047165" s="46"/>
      <c r="K1047165"/>
      <c r="L1047165"/>
      <c r="M1047165" s="13"/>
      <c r="N1047165" s="13"/>
      <c r="O1047165" s="13"/>
      <c r="P1047165" s="13"/>
      <c r="Q1047165" s="56"/>
      <c r="R1047165" s="56"/>
      <c r="S1047165" s="56"/>
      <c r="AR1047165" s="8"/>
      <c r="AT1047165"/>
      <c r="AU1047165"/>
      <c r="AV1047165"/>
      <c r="AW1047165"/>
      <c r="AX1047165"/>
      <c r="AY1047165"/>
      <c r="AZ1047165"/>
      <c r="BA1047165"/>
      <c r="BB1047165"/>
      <c r="BC1047165"/>
    </row>
    <row r="1047166" spans="1:55" s="27" customFormat="1" x14ac:dyDescent="0.25">
      <c r="A1047166"/>
      <c r="B1047166"/>
      <c r="C1047166"/>
      <c r="D1047166"/>
      <c r="E1047166"/>
      <c r="F1047166"/>
      <c r="G1047166"/>
      <c r="H1047166" s="10"/>
      <c r="I1047166"/>
      <c r="J1047166" s="46"/>
      <c r="K1047166"/>
      <c r="L1047166"/>
      <c r="M1047166" s="13"/>
      <c r="N1047166" s="13"/>
      <c r="O1047166" s="13"/>
      <c r="P1047166" s="13"/>
      <c r="Q1047166" s="56"/>
      <c r="R1047166" s="56"/>
      <c r="S1047166" s="56"/>
      <c r="AR1047166" s="8"/>
      <c r="AT1047166"/>
      <c r="AU1047166"/>
      <c r="AV1047166"/>
      <c r="AW1047166"/>
      <c r="AX1047166"/>
      <c r="AY1047166"/>
      <c r="AZ1047166"/>
      <c r="BA1047166"/>
      <c r="BB1047166"/>
      <c r="BC1047166"/>
    </row>
    <row r="1047167" spans="1:55" s="27" customFormat="1" x14ac:dyDescent="0.25">
      <c r="A1047167"/>
      <c r="B1047167"/>
      <c r="C1047167"/>
      <c r="D1047167"/>
      <c r="E1047167"/>
      <c r="F1047167"/>
      <c r="G1047167"/>
      <c r="H1047167" s="10"/>
      <c r="I1047167"/>
      <c r="J1047167" s="46"/>
      <c r="K1047167"/>
      <c r="L1047167"/>
      <c r="M1047167" s="13"/>
      <c r="N1047167" s="13"/>
      <c r="O1047167" s="13"/>
      <c r="P1047167" s="13"/>
      <c r="Q1047167" s="56"/>
      <c r="R1047167" s="56"/>
      <c r="S1047167" s="56"/>
      <c r="AR1047167" s="8"/>
      <c r="AT1047167"/>
      <c r="AU1047167"/>
      <c r="AV1047167"/>
      <c r="AW1047167"/>
      <c r="AX1047167"/>
      <c r="AY1047167"/>
      <c r="AZ1047167"/>
      <c r="BA1047167"/>
      <c r="BB1047167"/>
      <c r="BC1047167"/>
    </row>
    <row r="1047168" spans="1:55" s="27" customFormat="1" x14ac:dyDescent="0.25">
      <c r="A1047168"/>
      <c r="B1047168"/>
      <c r="C1047168"/>
      <c r="D1047168"/>
      <c r="E1047168"/>
      <c r="F1047168"/>
      <c r="G1047168"/>
      <c r="H1047168" s="10"/>
      <c r="I1047168"/>
      <c r="J1047168" s="46"/>
      <c r="K1047168"/>
      <c r="L1047168"/>
      <c r="M1047168" s="13"/>
      <c r="N1047168" s="13"/>
      <c r="O1047168" s="13"/>
      <c r="P1047168" s="13"/>
      <c r="Q1047168" s="56"/>
      <c r="R1047168" s="56"/>
      <c r="S1047168" s="56"/>
      <c r="AR1047168" s="8"/>
      <c r="AT1047168"/>
      <c r="AU1047168"/>
      <c r="AV1047168"/>
      <c r="AW1047168"/>
      <c r="AX1047168"/>
      <c r="AY1047168"/>
      <c r="AZ1047168"/>
      <c r="BA1047168"/>
      <c r="BB1047168"/>
      <c r="BC1047168"/>
    </row>
    <row r="1047169" spans="1:55" s="27" customFormat="1" x14ac:dyDescent="0.25">
      <c r="A1047169"/>
      <c r="B1047169"/>
      <c r="C1047169"/>
      <c r="D1047169"/>
      <c r="E1047169"/>
      <c r="F1047169"/>
      <c r="G1047169"/>
      <c r="H1047169" s="10"/>
      <c r="I1047169"/>
      <c r="J1047169" s="46"/>
      <c r="K1047169"/>
      <c r="L1047169"/>
      <c r="M1047169" s="13"/>
      <c r="N1047169" s="13"/>
      <c r="O1047169" s="13"/>
      <c r="P1047169" s="13"/>
      <c r="Q1047169" s="56"/>
      <c r="R1047169" s="56"/>
      <c r="S1047169" s="56"/>
      <c r="AR1047169" s="8"/>
      <c r="AT1047169"/>
      <c r="AU1047169"/>
      <c r="AV1047169"/>
      <c r="AW1047169"/>
      <c r="AX1047169"/>
      <c r="AY1047169"/>
      <c r="AZ1047169"/>
      <c r="BA1047169"/>
      <c r="BB1047169"/>
      <c r="BC1047169"/>
    </row>
    <row r="1047170" spans="1:55" s="27" customFormat="1" x14ac:dyDescent="0.25">
      <c r="A1047170"/>
      <c r="B1047170"/>
      <c r="C1047170"/>
      <c r="D1047170"/>
      <c r="E1047170"/>
      <c r="F1047170"/>
      <c r="G1047170"/>
      <c r="H1047170" s="10"/>
      <c r="I1047170"/>
      <c r="J1047170" s="46"/>
      <c r="K1047170"/>
      <c r="L1047170"/>
      <c r="M1047170" s="13"/>
      <c r="N1047170" s="13"/>
      <c r="O1047170" s="13"/>
      <c r="P1047170" s="13"/>
      <c r="Q1047170" s="56"/>
      <c r="R1047170" s="56"/>
      <c r="S1047170" s="56"/>
      <c r="AR1047170" s="8"/>
      <c r="AT1047170"/>
      <c r="AU1047170"/>
      <c r="AV1047170"/>
      <c r="AW1047170"/>
      <c r="AX1047170"/>
      <c r="AY1047170"/>
      <c r="AZ1047170"/>
      <c r="BA1047170"/>
      <c r="BB1047170"/>
      <c r="BC1047170"/>
    </row>
    <row r="1047171" spans="1:55" s="27" customFormat="1" x14ac:dyDescent="0.25">
      <c r="A1047171"/>
      <c r="B1047171"/>
      <c r="C1047171"/>
      <c r="D1047171"/>
      <c r="E1047171"/>
      <c r="F1047171"/>
      <c r="G1047171"/>
      <c r="H1047171" s="10"/>
      <c r="I1047171"/>
      <c r="J1047171" s="46"/>
      <c r="K1047171"/>
      <c r="L1047171"/>
      <c r="M1047171" s="13"/>
      <c r="N1047171" s="13"/>
      <c r="O1047171" s="13"/>
      <c r="P1047171" s="13"/>
      <c r="Q1047171" s="56"/>
      <c r="R1047171" s="56"/>
      <c r="S1047171" s="56"/>
      <c r="AR1047171" s="8"/>
      <c r="AT1047171"/>
      <c r="AU1047171"/>
      <c r="AV1047171"/>
      <c r="AW1047171"/>
      <c r="AX1047171"/>
      <c r="AY1047171"/>
      <c r="AZ1047171"/>
      <c r="BA1047171"/>
      <c r="BB1047171"/>
      <c r="BC1047171"/>
    </row>
    <row r="1047172" spans="1:55" s="27" customFormat="1" x14ac:dyDescent="0.25">
      <c r="A1047172"/>
      <c r="B1047172"/>
      <c r="C1047172"/>
      <c r="D1047172"/>
      <c r="E1047172"/>
      <c r="F1047172"/>
      <c r="G1047172"/>
      <c r="H1047172" s="10"/>
      <c r="I1047172"/>
      <c r="J1047172" s="46"/>
      <c r="K1047172"/>
      <c r="L1047172"/>
      <c r="M1047172" s="13"/>
      <c r="N1047172" s="13"/>
      <c r="O1047172" s="13"/>
      <c r="P1047172" s="13"/>
      <c r="Q1047172" s="56"/>
      <c r="R1047172" s="56"/>
      <c r="S1047172" s="56"/>
      <c r="AR1047172" s="8"/>
      <c r="AT1047172"/>
      <c r="AU1047172"/>
      <c r="AV1047172"/>
      <c r="AW1047172"/>
      <c r="AX1047172"/>
      <c r="AY1047172"/>
      <c r="AZ1047172"/>
      <c r="BA1047172"/>
      <c r="BB1047172"/>
      <c r="BC1047172"/>
    </row>
    <row r="1047173" spans="1:55" s="27" customFormat="1" x14ac:dyDescent="0.25">
      <c r="A1047173"/>
      <c r="B1047173"/>
      <c r="C1047173"/>
      <c r="D1047173"/>
      <c r="E1047173"/>
      <c r="F1047173"/>
      <c r="G1047173"/>
      <c r="H1047173" s="10"/>
      <c r="I1047173"/>
      <c r="J1047173" s="46"/>
      <c r="K1047173"/>
      <c r="L1047173"/>
      <c r="M1047173" s="13"/>
      <c r="N1047173" s="13"/>
      <c r="O1047173" s="13"/>
      <c r="P1047173" s="13"/>
      <c r="Q1047173" s="56"/>
      <c r="R1047173" s="56"/>
      <c r="S1047173" s="56"/>
      <c r="AR1047173" s="8"/>
      <c r="AT1047173"/>
      <c r="AU1047173"/>
      <c r="AV1047173"/>
      <c r="AW1047173"/>
      <c r="AX1047173"/>
      <c r="AY1047173"/>
      <c r="AZ1047173"/>
      <c r="BA1047173"/>
      <c r="BB1047173"/>
      <c r="BC1047173"/>
    </row>
    <row r="1047174" spans="1:55" s="27" customFormat="1" x14ac:dyDescent="0.25">
      <c r="A1047174"/>
      <c r="B1047174"/>
      <c r="C1047174"/>
      <c r="D1047174"/>
      <c r="E1047174"/>
      <c r="F1047174"/>
      <c r="G1047174"/>
      <c r="H1047174" s="10"/>
      <c r="I1047174"/>
      <c r="J1047174" s="46"/>
      <c r="K1047174"/>
      <c r="L1047174"/>
      <c r="M1047174" s="13"/>
      <c r="N1047174" s="13"/>
      <c r="O1047174" s="13"/>
      <c r="P1047174" s="13"/>
      <c r="Q1047174" s="56"/>
      <c r="R1047174" s="56"/>
      <c r="S1047174" s="56"/>
      <c r="AR1047174" s="8"/>
      <c r="AT1047174"/>
      <c r="AU1047174"/>
      <c r="AV1047174"/>
      <c r="AW1047174"/>
      <c r="AX1047174"/>
      <c r="AY1047174"/>
      <c r="AZ1047174"/>
      <c r="BA1047174"/>
      <c r="BB1047174"/>
      <c r="BC1047174"/>
    </row>
    <row r="1047175" spans="1:55" s="27" customFormat="1" x14ac:dyDescent="0.25">
      <c r="A1047175"/>
      <c r="B1047175"/>
      <c r="C1047175"/>
      <c r="D1047175"/>
      <c r="E1047175"/>
      <c r="F1047175"/>
      <c r="G1047175"/>
      <c r="H1047175" s="10"/>
      <c r="I1047175"/>
      <c r="J1047175" s="46"/>
      <c r="K1047175"/>
      <c r="L1047175"/>
      <c r="M1047175" s="13"/>
      <c r="N1047175" s="13"/>
      <c r="O1047175" s="13"/>
      <c r="P1047175" s="13"/>
      <c r="Q1047175" s="56"/>
      <c r="R1047175" s="56"/>
      <c r="S1047175" s="56"/>
      <c r="AR1047175" s="8"/>
      <c r="AT1047175"/>
      <c r="AU1047175"/>
      <c r="AV1047175"/>
      <c r="AW1047175"/>
      <c r="AX1047175"/>
      <c r="AY1047175"/>
      <c r="AZ1047175"/>
      <c r="BA1047175"/>
      <c r="BB1047175"/>
      <c r="BC1047175"/>
    </row>
    <row r="1047176" spans="1:55" s="27" customFormat="1" x14ac:dyDescent="0.25">
      <c r="A1047176"/>
      <c r="B1047176"/>
      <c r="C1047176"/>
      <c r="D1047176"/>
      <c r="E1047176"/>
      <c r="F1047176"/>
      <c r="G1047176"/>
      <c r="H1047176" s="10"/>
      <c r="I1047176"/>
      <c r="J1047176" s="46"/>
      <c r="K1047176"/>
      <c r="L1047176"/>
      <c r="M1047176" s="13"/>
      <c r="N1047176" s="13"/>
      <c r="O1047176" s="13"/>
      <c r="P1047176" s="13"/>
      <c r="Q1047176" s="56"/>
      <c r="R1047176" s="56"/>
      <c r="S1047176" s="56"/>
      <c r="AR1047176" s="8"/>
      <c r="AT1047176"/>
      <c r="AU1047176"/>
      <c r="AV1047176"/>
      <c r="AW1047176"/>
      <c r="AX1047176"/>
      <c r="AY1047176"/>
      <c r="AZ1047176"/>
      <c r="BA1047176"/>
      <c r="BB1047176"/>
      <c r="BC1047176"/>
    </row>
    <row r="1047177" spans="1:55" s="27" customFormat="1" x14ac:dyDescent="0.25">
      <c r="A1047177"/>
      <c r="B1047177"/>
      <c r="C1047177"/>
      <c r="D1047177"/>
      <c r="E1047177"/>
      <c r="F1047177"/>
      <c r="G1047177"/>
      <c r="H1047177" s="10"/>
      <c r="I1047177"/>
      <c r="J1047177" s="46"/>
      <c r="K1047177"/>
      <c r="L1047177"/>
      <c r="M1047177" s="13"/>
      <c r="N1047177" s="13"/>
      <c r="O1047177" s="13"/>
      <c r="P1047177" s="13"/>
      <c r="Q1047177" s="56"/>
      <c r="R1047177" s="56"/>
      <c r="S1047177" s="56"/>
      <c r="AR1047177" s="8"/>
      <c r="AT1047177"/>
      <c r="AU1047177"/>
      <c r="AV1047177"/>
      <c r="AW1047177"/>
      <c r="AX1047177"/>
      <c r="AY1047177"/>
      <c r="AZ1047177"/>
      <c r="BA1047177"/>
      <c r="BB1047177"/>
      <c r="BC1047177"/>
    </row>
    <row r="1047178" spans="1:55" s="27" customFormat="1" x14ac:dyDescent="0.25">
      <c r="A1047178"/>
      <c r="B1047178"/>
      <c r="C1047178"/>
      <c r="D1047178"/>
      <c r="E1047178"/>
      <c r="F1047178"/>
      <c r="G1047178"/>
      <c r="H1047178" s="10"/>
      <c r="I1047178"/>
      <c r="J1047178" s="46"/>
      <c r="K1047178"/>
      <c r="L1047178"/>
      <c r="M1047178" s="13"/>
      <c r="N1047178" s="13"/>
      <c r="O1047178" s="13"/>
      <c r="P1047178" s="13"/>
      <c r="Q1047178" s="56"/>
      <c r="R1047178" s="56"/>
      <c r="S1047178" s="56"/>
      <c r="AR1047178" s="8"/>
      <c r="AT1047178"/>
      <c r="AU1047178"/>
      <c r="AV1047178"/>
      <c r="AW1047178"/>
      <c r="AX1047178"/>
      <c r="AY1047178"/>
      <c r="AZ1047178"/>
      <c r="BA1047178"/>
      <c r="BB1047178"/>
      <c r="BC1047178"/>
    </row>
    <row r="1047179" spans="1:55" s="27" customFormat="1" x14ac:dyDescent="0.25">
      <c r="A1047179"/>
      <c r="B1047179"/>
      <c r="C1047179"/>
      <c r="D1047179"/>
      <c r="E1047179"/>
      <c r="F1047179"/>
      <c r="G1047179"/>
      <c r="H1047179" s="10"/>
      <c r="I1047179"/>
      <c r="J1047179" s="46"/>
      <c r="K1047179"/>
      <c r="L1047179"/>
      <c r="M1047179" s="13"/>
      <c r="N1047179" s="13"/>
      <c r="O1047179" s="13"/>
      <c r="P1047179" s="13"/>
      <c r="Q1047179" s="56"/>
      <c r="R1047179" s="56"/>
      <c r="S1047179" s="56"/>
      <c r="AR1047179" s="8"/>
      <c r="AT1047179"/>
      <c r="AU1047179"/>
      <c r="AV1047179"/>
      <c r="AW1047179"/>
      <c r="AX1047179"/>
      <c r="AY1047179"/>
      <c r="AZ1047179"/>
      <c r="BA1047179"/>
      <c r="BB1047179"/>
      <c r="BC1047179"/>
    </row>
    <row r="1047180" spans="1:55" s="27" customFormat="1" x14ac:dyDescent="0.25">
      <c r="A1047180"/>
      <c r="B1047180"/>
      <c r="C1047180"/>
      <c r="D1047180"/>
      <c r="E1047180"/>
      <c r="F1047180"/>
      <c r="G1047180"/>
      <c r="H1047180" s="10"/>
      <c r="I1047180"/>
      <c r="J1047180" s="46"/>
      <c r="K1047180"/>
      <c r="L1047180"/>
      <c r="M1047180" s="13"/>
      <c r="N1047180" s="13"/>
      <c r="O1047180" s="13"/>
      <c r="P1047180" s="13"/>
      <c r="Q1047180" s="56"/>
      <c r="R1047180" s="56"/>
      <c r="S1047180" s="56"/>
      <c r="AR1047180" s="8"/>
      <c r="AT1047180"/>
      <c r="AU1047180"/>
      <c r="AV1047180"/>
      <c r="AW1047180"/>
      <c r="AX1047180"/>
      <c r="AY1047180"/>
      <c r="AZ1047180"/>
      <c r="BA1047180"/>
      <c r="BB1047180"/>
      <c r="BC1047180"/>
    </row>
    <row r="1047181" spans="1:55" s="27" customFormat="1" x14ac:dyDescent="0.25">
      <c r="A1047181"/>
      <c r="B1047181"/>
      <c r="C1047181"/>
      <c r="D1047181"/>
      <c r="E1047181"/>
      <c r="F1047181"/>
      <c r="G1047181"/>
      <c r="H1047181" s="10"/>
      <c r="I1047181"/>
      <c r="J1047181" s="46"/>
      <c r="K1047181"/>
      <c r="L1047181"/>
      <c r="M1047181" s="13"/>
      <c r="N1047181" s="13"/>
      <c r="O1047181" s="13"/>
      <c r="P1047181" s="13"/>
      <c r="Q1047181" s="56"/>
      <c r="R1047181" s="56"/>
      <c r="S1047181" s="56"/>
      <c r="AR1047181" s="8"/>
      <c r="AT1047181"/>
      <c r="AU1047181"/>
      <c r="AV1047181"/>
      <c r="AW1047181"/>
      <c r="AX1047181"/>
      <c r="AY1047181"/>
      <c r="AZ1047181"/>
      <c r="BA1047181"/>
      <c r="BB1047181"/>
      <c r="BC1047181"/>
    </row>
    <row r="1047182" spans="1:55" s="27" customFormat="1" x14ac:dyDescent="0.25">
      <c r="A1047182"/>
      <c r="B1047182"/>
      <c r="C1047182"/>
      <c r="D1047182"/>
      <c r="E1047182"/>
      <c r="F1047182"/>
      <c r="G1047182"/>
      <c r="H1047182" s="10"/>
      <c r="I1047182"/>
      <c r="J1047182" s="46"/>
      <c r="K1047182"/>
      <c r="L1047182"/>
      <c r="M1047182" s="13"/>
      <c r="N1047182" s="13"/>
      <c r="O1047182" s="13"/>
      <c r="P1047182" s="13"/>
      <c r="Q1047182" s="56"/>
      <c r="R1047182" s="56"/>
      <c r="S1047182" s="56"/>
      <c r="AR1047182" s="8"/>
      <c r="AT1047182"/>
      <c r="AU1047182"/>
      <c r="AV1047182"/>
      <c r="AW1047182"/>
      <c r="AX1047182"/>
      <c r="AY1047182"/>
      <c r="AZ1047182"/>
      <c r="BA1047182"/>
      <c r="BB1047182"/>
      <c r="BC1047182"/>
    </row>
    <row r="1047183" spans="1:55" s="27" customFormat="1" x14ac:dyDescent="0.25">
      <c r="A1047183"/>
      <c r="B1047183"/>
      <c r="C1047183"/>
      <c r="D1047183"/>
      <c r="E1047183"/>
      <c r="F1047183"/>
      <c r="G1047183"/>
      <c r="H1047183" s="10"/>
      <c r="I1047183"/>
      <c r="J1047183" s="46"/>
      <c r="K1047183"/>
      <c r="L1047183"/>
      <c r="M1047183" s="13"/>
      <c r="N1047183" s="13"/>
      <c r="O1047183" s="13"/>
      <c r="P1047183" s="13"/>
      <c r="Q1047183" s="56"/>
      <c r="R1047183" s="56"/>
      <c r="S1047183" s="56"/>
      <c r="AR1047183" s="8"/>
      <c r="AT1047183"/>
      <c r="AU1047183"/>
      <c r="AV1047183"/>
      <c r="AW1047183"/>
      <c r="AX1047183"/>
      <c r="AY1047183"/>
      <c r="AZ1047183"/>
      <c r="BA1047183"/>
      <c r="BB1047183"/>
      <c r="BC1047183"/>
    </row>
    <row r="1047184" spans="1:55" s="27" customFormat="1" x14ac:dyDescent="0.25">
      <c r="A1047184"/>
      <c r="B1047184"/>
      <c r="C1047184"/>
      <c r="D1047184"/>
      <c r="E1047184"/>
      <c r="F1047184"/>
      <c r="G1047184"/>
      <c r="H1047184" s="10"/>
      <c r="I1047184"/>
      <c r="J1047184" s="46"/>
      <c r="K1047184"/>
      <c r="L1047184"/>
      <c r="M1047184" s="13"/>
      <c r="N1047184" s="13"/>
      <c r="O1047184" s="13"/>
      <c r="P1047184" s="13"/>
      <c r="Q1047184" s="56"/>
      <c r="R1047184" s="56"/>
      <c r="S1047184" s="56"/>
      <c r="AR1047184" s="8"/>
      <c r="AT1047184"/>
      <c r="AU1047184"/>
      <c r="AV1047184"/>
      <c r="AW1047184"/>
      <c r="AX1047184"/>
      <c r="AY1047184"/>
      <c r="AZ1047184"/>
      <c r="BA1047184"/>
      <c r="BB1047184"/>
      <c r="BC1047184"/>
    </row>
    <row r="1047185" spans="1:55" s="27" customFormat="1" x14ac:dyDescent="0.25">
      <c r="A1047185"/>
      <c r="B1047185"/>
      <c r="C1047185"/>
      <c r="D1047185"/>
      <c r="E1047185"/>
      <c r="F1047185"/>
      <c r="G1047185"/>
      <c r="H1047185" s="10"/>
      <c r="I1047185"/>
      <c r="J1047185" s="46"/>
      <c r="K1047185"/>
      <c r="L1047185"/>
      <c r="M1047185" s="13"/>
      <c r="N1047185" s="13"/>
      <c r="O1047185" s="13"/>
      <c r="P1047185" s="13"/>
      <c r="Q1047185" s="56"/>
      <c r="R1047185" s="56"/>
      <c r="S1047185" s="56"/>
      <c r="AR1047185" s="8"/>
      <c r="AT1047185"/>
      <c r="AU1047185"/>
      <c r="AV1047185"/>
      <c r="AW1047185"/>
      <c r="AX1047185"/>
      <c r="AY1047185"/>
      <c r="AZ1047185"/>
      <c r="BA1047185"/>
      <c r="BB1047185"/>
      <c r="BC1047185"/>
    </row>
    <row r="1047186" spans="1:55" s="27" customFormat="1" x14ac:dyDescent="0.25">
      <c r="A1047186"/>
      <c r="B1047186"/>
      <c r="C1047186"/>
      <c r="D1047186"/>
      <c r="E1047186"/>
      <c r="F1047186"/>
      <c r="G1047186"/>
      <c r="H1047186" s="10"/>
      <c r="I1047186"/>
      <c r="J1047186" s="46"/>
      <c r="K1047186"/>
      <c r="L1047186"/>
      <c r="M1047186" s="13"/>
      <c r="N1047186" s="13"/>
      <c r="O1047186" s="13"/>
      <c r="P1047186" s="13"/>
      <c r="Q1047186" s="56"/>
      <c r="R1047186" s="56"/>
      <c r="S1047186" s="56"/>
      <c r="AR1047186" s="8"/>
      <c r="AT1047186"/>
      <c r="AU1047186"/>
      <c r="AV1047186"/>
      <c r="AW1047186"/>
      <c r="AX1047186"/>
      <c r="AY1047186"/>
      <c r="AZ1047186"/>
      <c r="BA1047186"/>
      <c r="BB1047186"/>
      <c r="BC1047186"/>
    </row>
    <row r="1047187" spans="1:55" s="27" customFormat="1" x14ac:dyDescent="0.25">
      <c r="A1047187"/>
      <c r="B1047187"/>
      <c r="C1047187"/>
      <c r="D1047187"/>
      <c r="E1047187"/>
      <c r="F1047187"/>
      <c r="G1047187"/>
      <c r="H1047187" s="10"/>
      <c r="I1047187"/>
      <c r="J1047187" s="46"/>
      <c r="K1047187"/>
      <c r="L1047187"/>
      <c r="M1047187" s="13"/>
      <c r="N1047187" s="13"/>
      <c r="O1047187" s="13"/>
      <c r="P1047187" s="13"/>
      <c r="Q1047187" s="56"/>
      <c r="R1047187" s="56"/>
      <c r="S1047187" s="56"/>
      <c r="AR1047187" s="8"/>
      <c r="AT1047187"/>
      <c r="AU1047187"/>
      <c r="AV1047187"/>
      <c r="AW1047187"/>
      <c r="AX1047187"/>
      <c r="AY1047187"/>
      <c r="AZ1047187"/>
      <c r="BA1047187"/>
      <c r="BB1047187"/>
      <c r="BC1047187"/>
    </row>
    <row r="1047188" spans="1:55" s="27" customFormat="1" x14ac:dyDescent="0.25">
      <c r="A1047188"/>
      <c r="B1047188"/>
      <c r="C1047188"/>
      <c r="D1047188"/>
      <c r="E1047188"/>
      <c r="F1047188"/>
      <c r="G1047188"/>
      <c r="H1047188" s="10"/>
      <c r="I1047188"/>
      <c r="J1047188" s="46"/>
      <c r="K1047188"/>
      <c r="L1047188"/>
      <c r="M1047188" s="13"/>
      <c r="N1047188" s="13"/>
      <c r="O1047188" s="13"/>
      <c r="P1047188" s="13"/>
      <c r="Q1047188" s="56"/>
      <c r="R1047188" s="56"/>
      <c r="S1047188" s="56"/>
      <c r="AR1047188" s="8"/>
      <c r="AT1047188"/>
      <c r="AU1047188"/>
      <c r="AV1047188"/>
      <c r="AW1047188"/>
      <c r="AX1047188"/>
      <c r="AY1047188"/>
      <c r="AZ1047188"/>
      <c r="BA1047188"/>
      <c r="BB1047188"/>
      <c r="BC1047188"/>
    </row>
    <row r="1047189" spans="1:55" s="27" customFormat="1" x14ac:dyDescent="0.25">
      <c r="A1047189"/>
      <c r="B1047189"/>
      <c r="C1047189"/>
      <c r="D1047189"/>
      <c r="E1047189"/>
      <c r="F1047189"/>
      <c r="G1047189"/>
      <c r="H1047189" s="10"/>
      <c r="I1047189"/>
      <c r="J1047189" s="46"/>
      <c r="K1047189"/>
      <c r="L1047189"/>
      <c r="M1047189" s="13"/>
      <c r="N1047189" s="13"/>
      <c r="O1047189" s="13"/>
      <c r="P1047189" s="13"/>
      <c r="Q1047189" s="56"/>
      <c r="R1047189" s="56"/>
      <c r="S1047189" s="56"/>
      <c r="AR1047189" s="8"/>
      <c r="AT1047189"/>
      <c r="AU1047189"/>
      <c r="AV1047189"/>
      <c r="AW1047189"/>
      <c r="AX1047189"/>
      <c r="AY1047189"/>
      <c r="AZ1047189"/>
      <c r="BA1047189"/>
      <c r="BB1047189"/>
      <c r="BC1047189"/>
    </row>
    <row r="1047190" spans="1:55" s="27" customFormat="1" x14ac:dyDescent="0.25">
      <c r="A1047190"/>
      <c r="B1047190"/>
      <c r="C1047190"/>
      <c r="D1047190"/>
      <c r="E1047190"/>
      <c r="F1047190"/>
      <c r="G1047190"/>
      <c r="H1047190" s="10"/>
      <c r="I1047190"/>
      <c r="J1047190" s="46"/>
      <c r="K1047190"/>
      <c r="L1047190"/>
      <c r="M1047190" s="13"/>
      <c r="N1047190" s="13"/>
      <c r="O1047190" s="13"/>
      <c r="P1047190" s="13"/>
      <c r="Q1047190" s="56"/>
      <c r="R1047190" s="56"/>
      <c r="S1047190" s="56"/>
      <c r="AR1047190" s="8"/>
      <c r="AT1047190"/>
      <c r="AU1047190"/>
      <c r="AV1047190"/>
      <c r="AW1047190"/>
      <c r="AX1047190"/>
      <c r="AY1047190"/>
      <c r="AZ1047190"/>
      <c r="BA1047190"/>
      <c r="BB1047190"/>
      <c r="BC1047190"/>
    </row>
    <row r="1047191" spans="1:55" s="27" customFormat="1" x14ac:dyDescent="0.25">
      <c r="A1047191"/>
      <c r="B1047191"/>
      <c r="C1047191"/>
      <c r="D1047191"/>
      <c r="E1047191"/>
      <c r="F1047191"/>
      <c r="G1047191"/>
      <c r="H1047191" s="10"/>
      <c r="I1047191"/>
      <c r="J1047191" s="46"/>
      <c r="K1047191"/>
      <c r="L1047191"/>
      <c r="M1047191" s="13"/>
      <c r="N1047191" s="13"/>
      <c r="O1047191" s="13"/>
      <c r="P1047191" s="13"/>
      <c r="Q1047191" s="56"/>
      <c r="R1047191" s="56"/>
      <c r="S1047191" s="56"/>
      <c r="AR1047191" s="8"/>
      <c r="AT1047191"/>
      <c r="AU1047191"/>
      <c r="AV1047191"/>
      <c r="AW1047191"/>
      <c r="AX1047191"/>
      <c r="AY1047191"/>
      <c r="AZ1047191"/>
      <c r="BA1047191"/>
      <c r="BB1047191"/>
      <c r="BC1047191"/>
    </row>
    <row r="1047192" spans="1:55" s="27" customFormat="1" x14ac:dyDescent="0.25">
      <c r="A1047192"/>
      <c r="B1047192"/>
      <c r="C1047192"/>
      <c r="D1047192"/>
      <c r="E1047192"/>
      <c r="F1047192"/>
      <c r="G1047192"/>
      <c r="H1047192" s="10"/>
      <c r="I1047192"/>
      <c r="J1047192" s="46"/>
      <c r="K1047192"/>
      <c r="L1047192"/>
      <c r="M1047192" s="13"/>
      <c r="N1047192" s="13"/>
      <c r="O1047192" s="13"/>
      <c r="P1047192" s="13"/>
      <c r="Q1047192" s="56"/>
      <c r="R1047192" s="56"/>
      <c r="S1047192" s="56"/>
      <c r="AR1047192" s="8"/>
      <c r="AT1047192"/>
      <c r="AU1047192"/>
      <c r="AV1047192"/>
      <c r="AW1047192"/>
      <c r="AX1047192"/>
      <c r="AY1047192"/>
      <c r="AZ1047192"/>
      <c r="BA1047192"/>
      <c r="BB1047192"/>
      <c r="BC1047192"/>
    </row>
    <row r="1047193" spans="1:55" s="27" customFormat="1" x14ac:dyDescent="0.25">
      <c r="A1047193"/>
      <c r="B1047193"/>
      <c r="C1047193"/>
      <c r="D1047193"/>
      <c r="E1047193"/>
      <c r="F1047193"/>
      <c r="G1047193"/>
      <c r="H1047193" s="10"/>
      <c r="I1047193"/>
      <c r="J1047193" s="46"/>
      <c r="K1047193"/>
      <c r="L1047193"/>
      <c r="M1047193" s="13"/>
      <c r="N1047193" s="13"/>
      <c r="O1047193" s="13"/>
      <c r="P1047193" s="13"/>
      <c r="Q1047193" s="56"/>
      <c r="R1047193" s="56"/>
      <c r="S1047193" s="56"/>
      <c r="AR1047193" s="8"/>
      <c r="AT1047193"/>
      <c r="AU1047193"/>
      <c r="AV1047193"/>
      <c r="AW1047193"/>
      <c r="AX1047193"/>
      <c r="AY1047193"/>
      <c r="AZ1047193"/>
      <c r="BA1047193"/>
      <c r="BB1047193"/>
      <c r="BC1047193"/>
    </row>
    <row r="1047194" spans="1:55" s="27" customFormat="1" x14ac:dyDescent="0.25">
      <c r="A1047194"/>
      <c r="B1047194"/>
      <c r="C1047194"/>
      <c r="D1047194"/>
      <c r="E1047194"/>
      <c r="F1047194"/>
      <c r="G1047194"/>
      <c r="H1047194" s="10"/>
      <c r="I1047194"/>
      <c r="J1047194" s="46"/>
      <c r="K1047194"/>
      <c r="L1047194"/>
      <c r="M1047194" s="13"/>
      <c r="N1047194" s="13"/>
      <c r="O1047194" s="13"/>
      <c r="P1047194" s="13"/>
      <c r="Q1047194" s="56"/>
      <c r="R1047194" s="56"/>
      <c r="S1047194" s="56"/>
      <c r="AR1047194" s="8"/>
      <c r="AT1047194"/>
      <c r="AU1047194"/>
      <c r="AV1047194"/>
      <c r="AW1047194"/>
      <c r="AX1047194"/>
      <c r="AY1047194"/>
      <c r="AZ1047194"/>
      <c r="BA1047194"/>
      <c r="BB1047194"/>
      <c r="BC1047194"/>
    </row>
    <row r="1047195" spans="1:55" s="27" customFormat="1" x14ac:dyDescent="0.25">
      <c r="A1047195"/>
      <c r="B1047195"/>
      <c r="C1047195"/>
      <c r="D1047195"/>
      <c r="E1047195"/>
      <c r="F1047195"/>
      <c r="G1047195"/>
      <c r="H1047195" s="10"/>
      <c r="I1047195"/>
      <c r="J1047195" s="46"/>
      <c r="K1047195"/>
      <c r="L1047195"/>
      <c r="M1047195" s="13"/>
      <c r="N1047195" s="13"/>
      <c r="O1047195" s="13"/>
      <c r="P1047195" s="13"/>
      <c r="Q1047195" s="56"/>
      <c r="R1047195" s="56"/>
      <c r="S1047195" s="56"/>
      <c r="AR1047195" s="8"/>
      <c r="AT1047195"/>
      <c r="AU1047195"/>
      <c r="AV1047195"/>
      <c r="AW1047195"/>
      <c r="AX1047195"/>
      <c r="AY1047195"/>
      <c r="AZ1047195"/>
      <c r="BA1047195"/>
      <c r="BB1047195"/>
      <c r="BC1047195"/>
    </row>
    <row r="1047196" spans="1:55" s="27" customFormat="1" x14ac:dyDescent="0.25">
      <c r="A1047196"/>
      <c r="B1047196"/>
      <c r="C1047196"/>
      <c r="D1047196"/>
      <c r="E1047196"/>
      <c r="F1047196"/>
      <c r="G1047196"/>
      <c r="H1047196" s="10"/>
      <c r="I1047196"/>
      <c r="J1047196" s="46"/>
      <c r="K1047196"/>
      <c r="L1047196"/>
      <c r="M1047196" s="13"/>
      <c r="N1047196" s="13"/>
      <c r="O1047196" s="13"/>
      <c r="P1047196" s="13"/>
      <c r="Q1047196" s="56"/>
      <c r="R1047196" s="56"/>
      <c r="S1047196" s="56"/>
      <c r="AR1047196" s="8"/>
      <c r="AT1047196"/>
      <c r="AU1047196"/>
      <c r="AV1047196"/>
      <c r="AW1047196"/>
      <c r="AX1047196"/>
      <c r="AY1047196"/>
      <c r="AZ1047196"/>
      <c r="BA1047196"/>
      <c r="BB1047196"/>
      <c r="BC1047196"/>
    </row>
    <row r="1047197" spans="1:55" s="27" customFormat="1" x14ac:dyDescent="0.25">
      <c r="A1047197"/>
      <c r="B1047197"/>
      <c r="C1047197"/>
      <c r="D1047197"/>
      <c r="E1047197"/>
      <c r="F1047197"/>
      <c r="G1047197"/>
      <c r="H1047197" s="10"/>
      <c r="I1047197"/>
      <c r="J1047197" s="46"/>
      <c r="K1047197"/>
      <c r="L1047197"/>
      <c r="M1047197" s="13"/>
      <c r="N1047197" s="13"/>
      <c r="O1047197" s="13"/>
      <c r="P1047197" s="13"/>
      <c r="Q1047197" s="56"/>
      <c r="R1047197" s="56"/>
      <c r="S1047197" s="56"/>
      <c r="AR1047197" s="8"/>
      <c r="AT1047197"/>
      <c r="AU1047197"/>
      <c r="AV1047197"/>
      <c r="AW1047197"/>
      <c r="AX1047197"/>
      <c r="AY1047197"/>
      <c r="AZ1047197"/>
      <c r="BA1047197"/>
      <c r="BB1047197"/>
      <c r="BC1047197"/>
    </row>
    <row r="1047198" spans="1:55" s="27" customFormat="1" x14ac:dyDescent="0.25">
      <c r="A1047198"/>
      <c r="B1047198"/>
      <c r="C1047198"/>
      <c r="D1047198"/>
      <c r="E1047198"/>
      <c r="F1047198"/>
      <c r="G1047198"/>
      <c r="H1047198" s="10"/>
      <c r="I1047198"/>
      <c r="J1047198" s="46"/>
      <c r="K1047198"/>
      <c r="L1047198"/>
      <c r="M1047198" s="13"/>
      <c r="N1047198" s="13"/>
      <c r="O1047198" s="13"/>
      <c r="P1047198" s="13"/>
      <c r="Q1047198" s="56"/>
      <c r="R1047198" s="56"/>
      <c r="S1047198" s="56"/>
      <c r="AR1047198" s="8"/>
      <c r="AT1047198"/>
      <c r="AU1047198"/>
      <c r="AV1047198"/>
      <c r="AW1047198"/>
      <c r="AX1047198"/>
      <c r="AY1047198"/>
      <c r="AZ1047198"/>
      <c r="BA1047198"/>
      <c r="BB1047198"/>
      <c r="BC1047198"/>
    </row>
    <row r="1047199" spans="1:55" s="27" customFormat="1" x14ac:dyDescent="0.25">
      <c r="A1047199"/>
      <c r="B1047199"/>
      <c r="C1047199"/>
      <c r="D1047199"/>
      <c r="E1047199"/>
      <c r="F1047199"/>
      <c r="G1047199"/>
      <c r="H1047199" s="10"/>
      <c r="I1047199"/>
      <c r="J1047199" s="46"/>
      <c r="K1047199"/>
      <c r="L1047199"/>
      <c r="M1047199" s="13"/>
      <c r="N1047199" s="13"/>
      <c r="O1047199" s="13"/>
      <c r="P1047199" s="13"/>
      <c r="Q1047199" s="56"/>
      <c r="R1047199" s="56"/>
      <c r="S1047199" s="56"/>
      <c r="AR1047199" s="8"/>
      <c r="AT1047199"/>
      <c r="AU1047199"/>
      <c r="AV1047199"/>
      <c r="AW1047199"/>
      <c r="AX1047199"/>
      <c r="AY1047199"/>
      <c r="AZ1047199"/>
      <c r="BA1047199"/>
      <c r="BB1047199"/>
      <c r="BC1047199"/>
    </row>
    <row r="1047200" spans="1:55" s="27" customFormat="1" x14ac:dyDescent="0.25">
      <c r="A1047200"/>
      <c r="B1047200"/>
      <c r="C1047200"/>
      <c r="D1047200"/>
      <c r="E1047200"/>
      <c r="F1047200"/>
      <c r="G1047200"/>
      <c r="H1047200" s="10"/>
      <c r="I1047200"/>
      <c r="J1047200" s="46"/>
      <c r="K1047200"/>
      <c r="L1047200"/>
      <c r="M1047200" s="13"/>
      <c r="N1047200" s="13"/>
      <c r="O1047200" s="13"/>
      <c r="P1047200" s="13"/>
      <c r="Q1047200" s="56"/>
      <c r="R1047200" s="56"/>
      <c r="S1047200" s="56"/>
      <c r="AR1047200" s="8"/>
      <c r="AT1047200"/>
      <c r="AU1047200"/>
      <c r="AV1047200"/>
      <c r="AW1047200"/>
      <c r="AX1047200"/>
      <c r="AY1047200"/>
      <c r="AZ1047200"/>
      <c r="BA1047200"/>
      <c r="BB1047200"/>
      <c r="BC1047200"/>
    </row>
    <row r="1047201" spans="1:55" s="27" customFormat="1" x14ac:dyDescent="0.25">
      <c r="A1047201"/>
      <c r="B1047201"/>
      <c r="C1047201"/>
      <c r="D1047201"/>
      <c r="E1047201"/>
      <c r="F1047201"/>
      <c r="G1047201"/>
      <c r="H1047201" s="10"/>
      <c r="I1047201"/>
      <c r="J1047201" s="46"/>
      <c r="K1047201"/>
      <c r="L1047201"/>
      <c r="M1047201" s="13"/>
      <c r="N1047201" s="13"/>
      <c r="O1047201" s="13"/>
      <c r="P1047201" s="13"/>
      <c r="Q1047201" s="56"/>
      <c r="R1047201" s="56"/>
      <c r="S1047201" s="56"/>
      <c r="AR1047201" s="8"/>
      <c r="AT1047201"/>
      <c r="AU1047201"/>
      <c r="AV1047201"/>
      <c r="AW1047201"/>
      <c r="AX1047201"/>
      <c r="AY1047201"/>
      <c r="AZ1047201"/>
      <c r="BA1047201"/>
      <c r="BB1047201"/>
      <c r="BC1047201"/>
    </row>
    <row r="1047202" spans="1:55" s="27" customFormat="1" x14ac:dyDescent="0.25">
      <c r="A1047202"/>
      <c r="B1047202"/>
      <c r="C1047202"/>
      <c r="D1047202"/>
      <c r="E1047202"/>
      <c r="F1047202"/>
      <c r="G1047202"/>
      <c r="H1047202" s="10"/>
      <c r="I1047202"/>
      <c r="J1047202" s="46"/>
      <c r="K1047202"/>
      <c r="L1047202"/>
      <c r="M1047202" s="13"/>
      <c r="N1047202" s="13"/>
      <c r="O1047202" s="13"/>
      <c r="P1047202" s="13"/>
      <c r="Q1047202" s="56"/>
      <c r="R1047202" s="56"/>
      <c r="S1047202" s="56"/>
      <c r="AR1047202" s="8"/>
      <c r="AT1047202"/>
      <c r="AU1047202"/>
      <c r="AV1047202"/>
      <c r="AW1047202"/>
      <c r="AX1047202"/>
      <c r="AY1047202"/>
      <c r="AZ1047202"/>
      <c r="BA1047202"/>
      <c r="BB1047202"/>
      <c r="BC1047202"/>
    </row>
    <row r="1047203" spans="1:55" s="27" customFormat="1" x14ac:dyDescent="0.25">
      <c r="A1047203"/>
      <c r="B1047203"/>
      <c r="C1047203"/>
      <c r="D1047203"/>
      <c r="E1047203"/>
      <c r="F1047203"/>
      <c r="G1047203"/>
      <c r="H1047203" s="10"/>
      <c r="I1047203"/>
      <c r="J1047203" s="46"/>
      <c r="K1047203"/>
      <c r="L1047203"/>
      <c r="M1047203" s="13"/>
      <c r="N1047203" s="13"/>
      <c r="O1047203" s="13"/>
      <c r="P1047203" s="13"/>
      <c r="Q1047203" s="56"/>
      <c r="R1047203" s="56"/>
      <c r="S1047203" s="56"/>
      <c r="AR1047203" s="8"/>
      <c r="AT1047203"/>
      <c r="AU1047203"/>
      <c r="AV1047203"/>
      <c r="AW1047203"/>
      <c r="AX1047203"/>
      <c r="AY1047203"/>
      <c r="AZ1047203"/>
      <c r="BA1047203"/>
      <c r="BB1047203"/>
      <c r="BC1047203"/>
    </row>
    <row r="1047204" spans="1:55" s="27" customFormat="1" x14ac:dyDescent="0.25">
      <c r="A1047204"/>
      <c r="B1047204"/>
      <c r="C1047204"/>
      <c r="D1047204"/>
      <c r="E1047204"/>
      <c r="F1047204"/>
      <c r="G1047204"/>
      <c r="H1047204" s="10"/>
      <c r="I1047204"/>
      <c r="J1047204" s="46"/>
      <c r="K1047204"/>
      <c r="L1047204"/>
      <c r="M1047204" s="13"/>
      <c r="N1047204" s="13"/>
      <c r="O1047204" s="13"/>
      <c r="P1047204" s="13"/>
      <c r="Q1047204" s="56"/>
      <c r="R1047204" s="56"/>
      <c r="S1047204" s="56"/>
      <c r="AR1047204" s="8"/>
      <c r="AT1047204"/>
      <c r="AU1047204"/>
      <c r="AV1047204"/>
      <c r="AW1047204"/>
      <c r="AX1047204"/>
      <c r="AY1047204"/>
      <c r="AZ1047204"/>
      <c r="BA1047204"/>
      <c r="BB1047204"/>
      <c r="BC1047204"/>
    </row>
    <row r="1047205" spans="1:55" s="27" customFormat="1" x14ac:dyDescent="0.25">
      <c r="A1047205"/>
      <c r="B1047205"/>
      <c r="C1047205"/>
      <c r="D1047205"/>
      <c r="E1047205"/>
      <c r="F1047205"/>
      <c r="G1047205"/>
      <c r="H1047205" s="10"/>
      <c r="I1047205"/>
      <c r="J1047205" s="46"/>
      <c r="K1047205"/>
      <c r="L1047205"/>
      <c r="M1047205" s="13"/>
      <c r="N1047205" s="13"/>
      <c r="O1047205" s="13"/>
      <c r="P1047205" s="13"/>
      <c r="Q1047205" s="56"/>
      <c r="R1047205" s="56"/>
      <c r="S1047205" s="56"/>
      <c r="AR1047205" s="8"/>
      <c r="AT1047205"/>
      <c r="AU1047205"/>
      <c r="AV1047205"/>
      <c r="AW1047205"/>
      <c r="AX1047205"/>
      <c r="AY1047205"/>
      <c r="AZ1047205"/>
      <c r="BA1047205"/>
      <c r="BB1047205"/>
      <c r="BC1047205"/>
    </row>
    <row r="1047206" spans="1:55" s="27" customFormat="1" x14ac:dyDescent="0.25">
      <c r="A1047206"/>
      <c r="B1047206"/>
      <c r="C1047206"/>
      <c r="D1047206"/>
      <c r="E1047206"/>
      <c r="F1047206"/>
      <c r="G1047206"/>
      <c r="H1047206" s="10"/>
      <c r="I1047206"/>
      <c r="J1047206" s="46"/>
      <c r="K1047206"/>
      <c r="L1047206"/>
      <c r="M1047206" s="13"/>
      <c r="N1047206" s="13"/>
      <c r="O1047206" s="13"/>
      <c r="P1047206" s="13"/>
      <c r="Q1047206" s="56"/>
      <c r="R1047206" s="56"/>
      <c r="S1047206" s="56"/>
      <c r="AR1047206" s="8"/>
      <c r="AT1047206"/>
      <c r="AU1047206"/>
      <c r="AV1047206"/>
      <c r="AW1047206"/>
      <c r="AX1047206"/>
      <c r="AY1047206"/>
      <c r="AZ1047206"/>
      <c r="BA1047206"/>
      <c r="BB1047206"/>
      <c r="BC1047206"/>
    </row>
    <row r="1047207" spans="1:55" s="27" customFormat="1" x14ac:dyDescent="0.25">
      <c r="A1047207"/>
      <c r="B1047207"/>
      <c r="C1047207"/>
      <c r="D1047207"/>
      <c r="E1047207"/>
      <c r="F1047207"/>
      <c r="G1047207"/>
      <c r="H1047207" s="10"/>
      <c r="I1047207"/>
      <c r="J1047207" s="46"/>
      <c r="K1047207"/>
      <c r="L1047207"/>
      <c r="M1047207" s="13"/>
      <c r="N1047207" s="13"/>
      <c r="O1047207" s="13"/>
      <c r="P1047207" s="13"/>
      <c r="Q1047207" s="56"/>
      <c r="R1047207" s="56"/>
      <c r="S1047207" s="56"/>
      <c r="AR1047207" s="8"/>
      <c r="AT1047207"/>
      <c r="AU1047207"/>
      <c r="AV1047207"/>
      <c r="AW1047207"/>
      <c r="AX1047207"/>
      <c r="AY1047207"/>
      <c r="AZ1047207"/>
      <c r="BA1047207"/>
      <c r="BB1047207"/>
      <c r="BC1047207"/>
    </row>
    <row r="1047208" spans="1:55" s="27" customFormat="1" x14ac:dyDescent="0.25">
      <c r="A1047208"/>
      <c r="B1047208"/>
      <c r="C1047208"/>
      <c r="D1047208"/>
      <c r="E1047208"/>
      <c r="F1047208"/>
      <c r="G1047208"/>
      <c r="H1047208" s="10"/>
      <c r="I1047208"/>
      <c r="J1047208" s="46"/>
      <c r="K1047208"/>
      <c r="L1047208"/>
      <c r="M1047208" s="13"/>
      <c r="N1047208" s="13"/>
      <c r="O1047208" s="13"/>
      <c r="P1047208" s="13"/>
      <c r="Q1047208" s="56"/>
      <c r="R1047208" s="56"/>
      <c r="S1047208" s="56"/>
      <c r="AR1047208" s="8"/>
      <c r="AT1047208"/>
      <c r="AU1047208"/>
      <c r="AV1047208"/>
      <c r="AW1047208"/>
      <c r="AX1047208"/>
      <c r="AY1047208"/>
      <c r="AZ1047208"/>
      <c r="BA1047208"/>
      <c r="BB1047208"/>
      <c r="BC1047208"/>
    </row>
    <row r="1047209" spans="1:55" s="27" customFormat="1" x14ac:dyDescent="0.25">
      <c r="A1047209"/>
      <c r="B1047209"/>
      <c r="C1047209"/>
      <c r="D1047209"/>
      <c r="E1047209"/>
      <c r="F1047209"/>
      <c r="G1047209"/>
      <c r="H1047209" s="10"/>
      <c r="I1047209"/>
      <c r="J1047209" s="46"/>
      <c r="K1047209"/>
      <c r="L1047209"/>
      <c r="M1047209" s="13"/>
      <c r="N1047209" s="13"/>
      <c r="O1047209" s="13"/>
      <c r="P1047209" s="13"/>
      <c r="Q1047209" s="56"/>
      <c r="R1047209" s="56"/>
      <c r="S1047209" s="56"/>
      <c r="AR1047209" s="8"/>
      <c r="AT1047209"/>
      <c r="AU1047209"/>
      <c r="AV1047209"/>
      <c r="AW1047209"/>
      <c r="AX1047209"/>
      <c r="AY1047209"/>
      <c r="AZ1047209"/>
      <c r="BA1047209"/>
      <c r="BB1047209"/>
      <c r="BC1047209"/>
    </row>
    <row r="1047210" spans="1:55" s="27" customFormat="1" x14ac:dyDescent="0.25">
      <c r="A1047210"/>
      <c r="B1047210"/>
      <c r="C1047210"/>
      <c r="D1047210"/>
      <c r="E1047210"/>
      <c r="F1047210"/>
      <c r="G1047210"/>
      <c r="H1047210" s="10"/>
      <c r="I1047210"/>
      <c r="J1047210" s="46"/>
      <c r="K1047210"/>
      <c r="L1047210"/>
      <c r="M1047210" s="13"/>
      <c r="N1047210" s="13"/>
      <c r="O1047210" s="13"/>
      <c r="P1047210" s="13"/>
      <c r="Q1047210" s="56"/>
      <c r="R1047210" s="56"/>
      <c r="S1047210" s="56"/>
      <c r="AR1047210" s="8"/>
      <c r="AT1047210"/>
      <c r="AU1047210"/>
      <c r="AV1047210"/>
      <c r="AW1047210"/>
      <c r="AX1047210"/>
      <c r="AY1047210"/>
      <c r="AZ1047210"/>
      <c r="BA1047210"/>
      <c r="BB1047210"/>
      <c r="BC1047210"/>
    </row>
    <row r="1047211" spans="1:55" s="27" customFormat="1" x14ac:dyDescent="0.25">
      <c r="A1047211"/>
      <c r="B1047211"/>
      <c r="C1047211"/>
      <c r="D1047211"/>
      <c r="E1047211"/>
      <c r="F1047211"/>
      <c r="G1047211"/>
      <c r="H1047211" s="10"/>
      <c r="I1047211"/>
      <c r="J1047211" s="46"/>
      <c r="K1047211"/>
      <c r="L1047211"/>
      <c r="M1047211" s="13"/>
      <c r="N1047211" s="13"/>
      <c r="O1047211" s="13"/>
      <c r="P1047211" s="13"/>
      <c r="Q1047211" s="56"/>
      <c r="R1047211" s="56"/>
      <c r="S1047211" s="56"/>
      <c r="AR1047211" s="8"/>
      <c r="AT1047211"/>
      <c r="AU1047211"/>
      <c r="AV1047211"/>
      <c r="AW1047211"/>
      <c r="AX1047211"/>
      <c r="AY1047211"/>
      <c r="AZ1047211"/>
      <c r="BA1047211"/>
      <c r="BB1047211"/>
      <c r="BC1047211"/>
    </row>
    <row r="1047212" spans="1:55" s="27" customFormat="1" x14ac:dyDescent="0.25">
      <c r="A1047212"/>
      <c r="B1047212"/>
      <c r="C1047212"/>
      <c r="D1047212"/>
      <c r="E1047212"/>
      <c r="F1047212"/>
      <c r="G1047212"/>
      <c r="H1047212" s="10"/>
      <c r="I1047212"/>
      <c r="J1047212" s="46"/>
      <c r="K1047212"/>
      <c r="L1047212"/>
      <c r="M1047212" s="13"/>
      <c r="N1047212" s="13"/>
      <c r="O1047212" s="13"/>
      <c r="P1047212" s="13"/>
      <c r="Q1047212" s="56"/>
      <c r="R1047212" s="56"/>
      <c r="S1047212" s="56"/>
      <c r="AR1047212" s="8"/>
      <c r="AT1047212"/>
      <c r="AU1047212"/>
      <c r="AV1047212"/>
      <c r="AW1047212"/>
      <c r="AX1047212"/>
      <c r="AY1047212"/>
      <c r="AZ1047212"/>
      <c r="BA1047212"/>
      <c r="BB1047212"/>
      <c r="BC1047212"/>
    </row>
    <row r="1047213" spans="1:55" s="27" customFormat="1" x14ac:dyDescent="0.25">
      <c r="A1047213"/>
      <c r="B1047213"/>
      <c r="C1047213"/>
      <c r="D1047213"/>
      <c r="E1047213"/>
      <c r="F1047213"/>
      <c r="G1047213"/>
      <c r="H1047213" s="10"/>
      <c r="I1047213"/>
      <c r="J1047213" s="46"/>
      <c r="K1047213"/>
      <c r="L1047213"/>
      <c r="M1047213" s="13"/>
      <c r="N1047213" s="13"/>
      <c r="O1047213" s="13"/>
      <c r="P1047213" s="13"/>
      <c r="Q1047213" s="56"/>
      <c r="R1047213" s="56"/>
      <c r="S1047213" s="56"/>
      <c r="AR1047213" s="8"/>
      <c r="AT1047213"/>
      <c r="AU1047213"/>
      <c r="AV1047213"/>
      <c r="AW1047213"/>
      <c r="AX1047213"/>
      <c r="AY1047213"/>
      <c r="AZ1047213"/>
      <c r="BA1047213"/>
      <c r="BB1047213"/>
      <c r="BC1047213"/>
    </row>
    <row r="1047214" spans="1:55" s="27" customFormat="1" x14ac:dyDescent="0.25">
      <c r="A1047214"/>
      <c r="B1047214"/>
      <c r="C1047214"/>
      <c r="D1047214"/>
      <c r="E1047214"/>
      <c r="F1047214"/>
      <c r="G1047214"/>
      <c r="H1047214" s="10"/>
      <c r="I1047214"/>
      <c r="J1047214" s="46"/>
      <c r="K1047214"/>
      <c r="L1047214"/>
      <c r="M1047214" s="13"/>
      <c r="N1047214" s="13"/>
      <c r="O1047214" s="13"/>
      <c r="P1047214" s="13"/>
      <c r="Q1047214" s="56"/>
      <c r="R1047214" s="56"/>
      <c r="S1047214" s="56"/>
      <c r="AR1047214" s="8"/>
      <c r="AT1047214"/>
      <c r="AU1047214"/>
      <c r="AV1047214"/>
      <c r="AW1047214"/>
      <c r="AX1047214"/>
      <c r="AY1047214"/>
      <c r="AZ1047214"/>
      <c r="BA1047214"/>
      <c r="BB1047214"/>
      <c r="BC1047214"/>
    </row>
    <row r="1047215" spans="1:55" s="27" customFormat="1" x14ac:dyDescent="0.25">
      <c r="A1047215"/>
      <c r="B1047215"/>
      <c r="C1047215"/>
      <c r="D1047215"/>
      <c r="E1047215"/>
      <c r="F1047215"/>
      <c r="G1047215"/>
      <c r="H1047215" s="10"/>
      <c r="I1047215"/>
      <c r="J1047215" s="46"/>
      <c r="K1047215"/>
      <c r="L1047215"/>
      <c r="M1047215" s="13"/>
      <c r="N1047215" s="13"/>
      <c r="O1047215" s="13"/>
      <c r="P1047215" s="13"/>
      <c r="Q1047215" s="56"/>
      <c r="R1047215" s="56"/>
      <c r="S1047215" s="56"/>
      <c r="AR1047215" s="8"/>
      <c r="AT1047215"/>
      <c r="AU1047215"/>
      <c r="AV1047215"/>
      <c r="AW1047215"/>
      <c r="AX1047215"/>
      <c r="AY1047215"/>
      <c r="AZ1047215"/>
      <c r="BA1047215"/>
      <c r="BB1047215"/>
      <c r="BC1047215"/>
    </row>
    <row r="1047216" spans="1:55" s="27" customFormat="1" x14ac:dyDescent="0.25">
      <c r="A1047216"/>
      <c r="B1047216"/>
      <c r="C1047216"/>
      <c r="D1047216"/>
      <c r="E1047216"/>
      <c r="F1047216"/>
      <c r="G1047216"/>
      <c r="H1047216" s="10"/>
      <c r="I1047216"/>
      <c r="J1047216" s="46"/>
      <c r="K1047216"/>
      <c r="L1047216"/>
      <c r="M1047216" s="13"/>
      <c r="N1047216" s="13"/>
      <c r="O1047216" s="13"/>
      <c r="P1047216" s="13"/>
      <c r="Q1047216" s="56"/>
      <c r="R1047216" s="56"/>
      <c r="S1047216" s="56"/>
      <c r="AR1047216" s="8"/>
      <c r="AT1047216"/>
      <c r="AU1047216"/>
      <c r="AV1047216"/>
      <c r="AW1047216"/>
      <c r="AX1047216"/>
      <c r="AY1047216"/>
      <c r="AZ1047216"/>
      <c r="BA1047216"/>
      <c r="BB1047216"/>
      <c r="BC1047216"/>
    </row>
    <row r="1047217" spans="1:55" s="27" customFormat="1" x14ac:dyDescent="0.25">
      <c r="A1047217"/>
      <c r="B1047217"/>
      <c r="C1047217"/>
      <c r="D1047217"/>
      <c r="E1047217"/>
      <c r="F1047217"/>
      <c r="G1047217"/>
      <c r="H1047217" s="10"/>
      <c r="I1047217"/>
      <c r="J1047217" s="46"/>
      <c r="K1047217"/>
      <c r="L1047217"/>
      <c r="M1047217" s="13"/>
      <c r="N1047217" s="13"/>
      <c r="O1047217" s="13"/>
      <c r="P1047217" s="13"/>
      <c r="Q1047217" s="56"/>
      <c r="R1047217" s="56"/>
      <c r="S1047217" s="56"/>
      <c r="AR1047217" s="8"/>
      <c r="AT1047217"/>
      <c r="AU1047217"/>
      <c r="AV1047217"/>
      <c r="AW1047217"/>
      <c r="AX1047217"/>
      <c r="AY1047217"/>
      <c r="AZ1047217"/>
      <c r="BA1047217"/>
      <c r="BB1047217"/>
      <c r="BC1047217"/>
    </row>
    <row r="1047218" spans="1:55" s="27" customFormat="1" x14ac:dyDescent="0.25">
      <c r="A1047218"/>
      <c r="B1047218"/>
      <c r="C1047218"/>
      <c r="D1047218"/>
      <c r="E1047218"/>
      <c r="F1047218"/>
      <c r="G1047218"/>
      <c r="H1047218" s="10"/>
      <c r="I1047218"/>
      <c r="J1047218" s="46"/>
      <c r="K1047218"/>
      <c r="L1047218"/>
      <c r="M1047218" s="13"/>
      <c r="N1047218" s="13"/>
      <c r="O1047218" s="13"/>
      <c r="P1047218" s="13"/>
      <c r="Q1047218" s="56"/>
      <c r="R1047218" s="56"/>
      <c r="S1047218" s="56"/>
      <c r="AR1047218" s="8"/>
      <c r="AT1047218"/>
      <c r="AU1047218"/>
      <c r="AV1047218"/>
      <c r="AW1047218"/>
      <c r="AX1047218"/>
      <c r="AY1047218"/>
      <c r="AZ1047218"/>
      <c r="BA1047218"/>
      <c r="BB1047218"/>
      <c r="BC1047218"/>
    </row>
    <row r="1047219" spans="1:55" s="27" customFormat="1" x14ac:dyDescent="0.25">
      <c r="A1047219"/>
      <c r="B1047219"/>
      <c r="C1047219"/>
      <c r="D1047219"/>
      <c r="E1047219"/>
      <c r="F1047219"/>
      <c r="G1047219"/>
      <c r="H1047219" s="10"/>
      <c r="I1047219"/>
      <c r="J1047219" s="46"/>
      <c r="K1047219"/>
      <c r="L1047219"/>
      <c r="M1047219" s="13"/>
      <c r="N1047219" s="13"/>
      <c r="O1047219" s="13"/>
      <c r="P1047219" s="13"/>
      <c r="Q1047219" s="56"/>
      <c r="R1047219" s="56"/>
      <c r="S1047219" s="56"/>
      <c r="AR1047219" s="8"/>
      <c r="AT1047219"/>
      <c r="AU1047219"/>
      <c r="AV1047219"/>
      <c r="AW1047219"/>
      <c r="AX1047219"/>
      <c r="AY1047219"/>
      <c r="AZ1047219"/>
      <c r="BA1047219"/>
      <c r="BB1047219"/>
      <c r="BC1047219"/>
    </row>
    <row r="1047220" spans="1:55" s="27" customFormat="1" x14ac:dyDescent="0.25">
      <c r="A1047220"/>
      <c r="B1047220"/>
      <c r="C1047220"/>
      <c r="D1047220"/>
      <c r="E1047220"/>
      <c r="F1047220"/>
      <c r="G1047220"/>
      <c r="H1047220" s="10"/>
      <c r="I1047220"/>
      <c r="J1047220" s="46"/>
      <c r="K1047220"/>
      <c r="L1047220"/>
      <c r="M1047220" s="13"/>
      <c r="N1047220" s="13"/>
      <c r="O1047220" s="13"/>
      <c r="P1047220" s="13"/>
      <c r="Q1047220" s="56"/>
      <c r="R1047220" s="56"/>
      <c r="S1047220" s="56"/>
      <c r="AR1047220" s="8"/>
      <c r="AT1047220"/>
      <c r="AU1047220"/>
      <c r="AV1047220"/>
      <c r="AW1047220"/>
      <c r="AX1047220"/>
      <c r="AY1047220"/>
      <c r="AZ1047220"/>
      <c r="BA1047220"/>
      <c r="BB1047220"/>
      <c r="BC1047220"/>
    </row>
    <row r="1047221" spans="1:55" s="27" customFormat="1" x14ac:dyDescent="0.25">
      <c r="A1047221"/>
      <c r="B1047221"/>
      <c r="C1047221"/>
      <c r="D1047221"/>
      <c r="E1047221"/>
      <c r="F1047221"/>
      <c r="G1047221"/>
      <c r="H1047221" s="10"/>
      <c r="I1047221"/>
      <c r="J1047221" s="46"/>
      <c r="K1047221"/>
      <c r="L1047221"/>
      <c r="M1047221" s="13"/>
      <c r="N1047221" s="13"/>
      <c r="O1047221" s="13"/>
      <c r="P1047221" s="13"/>
      <c r="Q1047221" s="56"/>
      <c r="R1047221" s="56"/>
      <c r="S1047221" s="56"/>
      <c r="AR1047221" s="8"/>
      <c r="AT1047221"/>
      <c r="AU1047221"/>
      <c r="AV1047221"/>
      <c r="AW1047221"/>
      <c r="AX1047221"/>
      <c r="AY1047221"/>
      <c r="AZ1047221"/>
      <c r="BA1047221"/>
      <c r="BB1047221"/>
      <c r="BC1047221"/>
    </row>
    <row r="1047222" spans="1:55" s="27" customFormat="1" x14ac:dyDescent="0.25">
      <c r="A1047222"/>
      <c r="B1047222"/>
      <c r="C1047222"/>
      <c r="D1047222"/>
      <c r="E1047222"/>
      <c r="F1047222"/>
      <c r="G1047222"/>
      <c r="H1047222" s="10"/>
      <c r="I1047222"/>
      <c r="J1047222" s="46"/>
      <c r="K1047222"/>
      <c r="L1047222"/>
      <c r="M1047222" s="13"/>
      <c r="N1047222" s="13"/>
      <c r="O1047222" s="13"/>
      <c r="P1047222" s="13"/>
      <c r="Q1047222" s="56"/>
      <c r="R1047222" s="56"/>
      <c r="S1047222" s="56"/>
      <c r="AR1047222" s="8"/>
      <c r="AT1047222"/>
      <c r="AU1047222"/>
      <c r="AV1047222"/>
      <c r="AW1047222"/>
      <c r="AX1047222"/>
      <c r="AY1047222"/>
      <c r="AZ1047222"/>
      <c r="BA1047222"/>
      <c r="BB1047222"/>
      <c r="BC1047222"/>
    </row>
    <row r="1047223" spans="1:55" s="27" customFormat="1" x14ac:dyDescent="0.25">
      <c r="A1047223"/>
      <c r="B1047223"/>
      <c r="C1047223"/>
      <c r="D1047223"/>
      <c r="E1047223"/>
      <c r="F1047223"/>
      <c r="G1047223"/>
      <c r="H1047223" s="10"/>
      <c r="I1047223"/>
      <c r="J1047223" s="46"/>
      <c r="K1047223"/>
      <c r="L1047223"/>
      <c r="M1047223" s="13"/>
      <c r="N1047223" s="13"/>
      <c r="O1047223" s="13"/>
      <c r="P1047223" s="13"/>
      <c r="Q1047223" s="56"/>
      <c r="R1047223" s="56"/>
      <c r="S1047223" s="56"/>
      <c r="AR1047223" s="8"/>
      <c r="AT1047223"/>
      <c r="AU1047223"/>
      <c r="AV1047223"/>
      <c r="AW1047223"/>
      <c r="AX1047223"/>
      <c r="AY1047223"/>
      <c r="AZ1047223"/>
      <c r="BA1047223"/>
      <c r="BB1047223"/>
      <c r="BC1047223"/>
    </row>
    <row r="1047224" spans="1:55" s="27" customFormat="1" x14ac:dyDescent="0.25">
      <c r="A1047224"/>
      <c r="B1047224"/>
      <c r="C1047224"/>
      <c r="D1047224"/>
      <c r="E1047224"/>
      <c r="F1047224"/>
      <c r="G1047224"/>
      <c r="H1047224" s="10"/>
      <c r="I1047224"/>
      <c r="J1047224" s="46"/>
      <c r="K1047224"/>
      <c r="L1047224"/>
      <c r="M1047224" s="13"/>
      <c r="N1047224" s="13"/>
      <c r="O1047224" s="13"/>
      <c r="P1047224" s="13"/>
      <c r="Q1047224" s="56"/>
      <c r="R1047224" s="56"/>
      <c r="S1047224" s="56"/>
      <c r="AR1047224" s="8"/>
      <c r="AT1047224"/>
      <c r="AU1047224"/>
      <c r="AV1047224"/>
      <c r="AW1047224"/>
      <c r="AX1047224"/>
      <c r="AY1047224"/>
      <c r="AZ1047224"/>
      <c r="BA1047224"/>
      <c r="BB1047224"/>
      <c r="BC1047224"/>
    </row>
    <row r="1047225" spans="1:55" s="27" customFormat="1" x14ac:dyDescent="0.25">
      <c r="A1047225"/>
      <c r="B1047225"/>
      <c r="C1047225"/>
      <c r="D1047225"/>
      <c r="E1047225"/>
      <c r="F1047225"/>
      <c r="G1047225"/>
      <c r="H1047225" s="10"/>
      <c r="I1047225"/>
      <c r="J1047225" s="46"/>
      <c r="K1047225"/>
      <c r="L1047225"/>
      <c r="M1047225" s="13"/>
      <c r="N1047225" s="13"/>
      <c r="O1047225" s="13"/>
      <c r="P1047225" s="13"/>
      <c r="Q1047225" s="56"/>
      <c r="R1047225" s="56"/>
      <c r="S1047225" s="56"/>
      <c r="AR1047225" s="8"/>
      <c r="AT1047225"/>
      <c r="AU1047225"/>
      <c r="AV1047225"/>
      <c r="AW1047225"/>
      <c r="AX1047225"/>
      <c r="AY1047225"/>
      <c r="AZ1047225"/>
      <c r="BA1047225"/>
      <c r="BB1047225"/>
      <c r="BC1047225"/>
    </row>
    <row r="1047226" spans="1:55" s="27" customFormat="1" x14ac:dyDescent="0.25">
      <c r="A1047226"/>
      <c r="B1047226"/>
      <c r="C1047226"/>
      <c r="D1047226"/>
      <c r="E1047226"/>
      <c r="F1047226"/>
      <c r="G1047226"/>
      <c r="H1047226" s="10"/>
      <c r="I1047226"/>
      <c r="J1047226" s="46"/>
      <c r="K1047226"/>
      <c r="L1047226"/>
      <c r="M1047226" s="13"/>
      <c r="N1047226" s="13"/>
      <c r="O1047226" s="13"/>
      <c r="P1047226" s="13"/>
      <c r="Q1047226" s="56"/>
      <c r="R1047226" s="56"/>
      <c r="S1047226" s="56"/>
      <c r="AR1047226" s="8"/>
      <c r="AT1047226"/>
      <c r="AU1047226"/>
      <c r="AV1047226"/>
      <c r="AW1047226"/>
      <c r="AX1047226"/>
      <c r="AY1047226"/>
      <c r="AZ1047226"/>
      <c r="BA1047226"/>
      <c r="BB1047226"/>
      <c r="BC1047226"/>
    </row>
    <row r="1047227" spans="1:55" s="27" customFormat="1" x14ac:dyDescent="0.25">
      <c r="A1047227"/>
      <c r="B1047227"/>
      <c r="C1047227"/>
      <c r="D1047227"/>
      <c r="E1047227"/>
      <c r="F1047227"/>
      <c r="G1047227"/>
      <c r="H1047227" s="10"/>
      <c r="I1047227"/>
      <c r="J1047227" s="46"/>
      <c r="K1047227"/>
      <c r="L1047227"/>
      <c r="M1047227" s="13"/>
      <c r="N1047227" s="13"/>
      <c r="O1047227" s="13"/>
      <c r="P1047227" s="13"/>
      <c r="Q1047227" s="56"/>
      <c r="R1047227" s="56"/>
      <c r="S1047227" s="56"/>
      <c r="AR1047227" s="8"/>
      <c r="AT1047227"/>
      <c r="AU1047227"/>
      <c r="AV1047227"/>
      <c r="AW1047227"/>
      <c r="AX1047227"/>
      <c r="AY1047227"/>
      <c r="AZ1047227"/>
      <c r="BA1047227"/>
      <c r="BB1047227"/>
      <c r="BC1047227"/>
    </row>
    <row r="1047228" spans="1:55" s="27" customFormat="1" x14ac:dyDescent="0.25">
      <c r="A1047228"/>
      <c r="B1047228"/>
      <c r="C1047228"/>
      <c r="D1047228"/>
      <c r="E1047228"/>
      <c r="F1047228"/>
      <c r="G1047228"/>
      <c r="H1047228" s="10"/>
      <c r="I1047228"/>
      <c r="J1047228" s="46"/>
      <c r="K1047228"/>
      <c r="L1047228"/>
      <c r="M1047228" s="13"/>
      <c r="N1047228" s="13"/>
      <c r="O1047228" s="13"/>
      <c r="P1047228" s="13"/>
      <c r="Q1047228" s="56"/>
      <c r="R1047228" s="56"/>
      <c r="S1047228" s="56"/>
      <c r="AR1047228" s="8"/>
      <c r="AT1047228"/>
      <c r="AU1047228"/>
      <c r="AV1047228"/>
      <c r="AW1047228"/>
      <c r="AX1047228"/>
      <c r="AY1047228"/>
      <c r="AZ1047228"/>
      <c r="BA1047228"/>
      <c r="BB1047228"/>
      <c r="BC1047228"/>
    </row>
    <row r="1047229" spans="1:55" s="27" customFormat="1" x14ac:dyDescent="0.25">
      <c r="A1047229"/>
      <c r="B1047229"/>
      <c r="C1047229"/>
      <c r="D1047229"/>
      <c r="E1047229"/>
      <c r="F1047229"/>
      <c r="G1047229"/>
      <c r="H1047229" s="10"/>
      <c r="I1047229"/>
      <c r="J1047229" s="46"/>
      <c r="K1047229"/>
      <c r="L1047229"/>
      <c r="M1047229" s="13"/>
      <c r="N1047229" s="13"/>
      <c r="O1047229" s="13"/>
      <c r="P1047229" s="13"/>
      <c r="Q1047229" s="56"/>
      <c r="R1047229" s="56"/>
      <c r="S1047229" s="56"/>
      <c r="AR1047229" s="8"/>
      <c r="AT1047229"/>
      <c r="AU1047229"/>
      <c r="AV1047229"/>
      <c r="AW1047229"/>
      <c r="AX1047229"/>
      <c r="AY1047229"/>
      <c r="AZ1047229"/>
      <c r="BA1047229"/>
      <c r="BB1047229"/>
      <c r="BC1047229"/>
    </row>
    <row r="1047230" spans="1:55" s="27" customFormat="1" x14ac:dyDescent="0.25">
      <c r="A1047230"/>
      <c r="B1047230"/>
      <c r="C1047230"/>
      <c r="D1047230"/>
      <c r="E1047230"/>
      <c r="F1047230"/>
      <c r="G1047230"/>
      <c r="H1047230" s="10"/>
      <c r="I1047230"/>
      <c r="J1047230" s="46"/>
      <c r="K1047230"/>
      <c r="L1047230"/>
      <c r="M1047230" s="13"/>
      <c r="N1047230" s="13"/>
      <c r="O1047230" s="13"/>
      <c r="P1047230" s="13"/>
      <c r="Q1047230" s="56"/>
      <c r="R1047230" s="56"/>
      <c r="S1047230" s="56"/>
      <c r="AR1047230" s="8"/>
      <c r="AT1047230"/>
      <c r="AU1047230"/>
      <c r="AV1047230"/>
      <c r="AW1047230"/>
      <c r="AX1047230"/>
      <c r="AY1047230"/>
      <c r="AZ1047230"/>
      <c r="BA1047230"/>
      <c r="BB1047230"/>
      <c r="BC1047230"/>
    </row>
    <row r="1047231" spans="1:55" s="27" customFormat="1" x14ac:dyDescent="0.25">
      <c r="A1047231"/>
      <c r="B1047231"/>
      <c r="C1047231"/>
      <c r="D1047231"/>
      <c r="E1047231"/>
      <c r="F1047231"/>
      <c r="G1047231"/>
      <c r="H1047231" s="10"/>
      <c r="I1047231"/>
      <c r="J1047231" s="46"/>
      <c r="K1047231"/>
      <c r="L1047231"/>
      <c r="M1047231" s="13"/>
      <c r="N1047231" s="13"/>
      <c r="O1047231" s="13"/>
      <c r="P1047231" s="13"/>
      <c r="Q1047231" s="56"/>
      <c r="R1047231" s="56"/>
      <c r="S1047231" s="56"/>
      <c r="AR1047231" s="8"/>
      <c r="AT1047231"/>
      <c r="AU1047231"/>
      <c r="AV1047231"/>
      <c r="AW1047231"/>
      <c r="AX1047231"/>
      <c r="AY1047231"/>
      <c r="AZ1047231"/>
      <c r="BA1047231"/>
      <c r="BB1047231"/>
      <c r="BC1047231"/>
    </row>
    <row r="1047232" spans="1:55" s="27" customFormat="1" x14ac:dyDescent="0.25">
      <c r="A1047232"/>
      <c r="B1047232"/>
      <c r="C1047232"/>
      <c r="D1047232"/>
      <c r="E1047232"/>
      <c r="F1047232"/>
      <c r="G1047232"/>
      <c r="H1047232" s="10"/>
      <c r="I1047232"/>
      <c r="J1047232" s="46"/>
      <c r="K1047232"/>
      <c r="L1047232"/>
      <c r="M1047232" s="13"/>
      <c r="N1047232" s="13"/>
      <c r="O1047232" s="13"/>
      <c r="P1047232" s="13"/>
      <c r="Q1047232" s="56"/>
      <c r="R1047232" s="56"/>
      <c r="S1047232" s="56"/>
      <c r="AR1047232" s="8"/>
      <c r="AT1047232"/>
      <c r="AU1047232"/>
      <c r="AV1047232"/>
      <c r="AW1047232"/>
      <c r="AX1047232"/>
      <c r="AY1047232"/>
      <c r="AZ1047232"/>
      <c r="BA1047232"/>
      <c r="BB1047232"/>
      <c r="BC1047232"/>
    </row>
    <row r="1047233" spans="1:55" s="27" customFormat="1" x14ac:dyDescent="0.25">
      <c r="A1047233"/>
      <c r="B1047233"/>
      <c r="C1047233"/>
      <c r="D1047233"/>
      <c r="E1047233"/>
      <c r="F1047233"/>
      <c r="G1047233"/>
      <c r="H1047233" s="10"/>
      <c r="I1047233"/>
      <c r="J1047233" s="46"/>
      <c r="K1047233"/>
      <c r="L1047233"/>
      <c r="M1047233" s="13"/>
      <c r="N1047233" s="13"/>
      <c r="O1047233" s="13"/>
      <c r="P1047233" s="13"/>
      <c r="Q1047233" s="56"/>
      <c r="R1047233" s="56"/>
      <c r="S1047233" s="56"/>
      <c r="AR1047233" s="8"/>
      <c r="AT1047233"/>
      <c r="AU1047233"/>
      <c r="AV1047233"/>
      <c r="AW1047233"/>
      <c r="AX1047233"/>
      <c r="AY1047233"/>
      <c r="AZ1047233"/>
      <c r="BA1047233"/>
      <c r="BB1047233"/>
      <c r="BC1047233"/>
    </row>
    <row r="1047234" spans="1:55" s="27" customFormat="1" x14ac:dyDescent="0.25">
      <c r="A1047234"/>
      <c r="B1047234"/>
      <c r="C1047234"/>
      <c r="D1047234"/>
      <c r="E1047234"/>
      <c r="F1047234"/>
      <c r="G1047234"/>
      <c r="H1047234" s="10"/>
      <c r="I1047234"/>
      <c r="J1047234" s="46"/>
      <c r="K1047234"/>
      <c r="L1047234"/>
      <c r="M1047234" s="13"/>
      <c r="N1047234" s="13"/>
      <c r="O1047234" s="13"/>
      <c r="P1047234" s="13"/>
      <c r="Q1047234" s="56"/>
      <c r="R1047234" s="56"/>
      <c r="S1047234" s="56"/>
      <c r="AR1047234" s="8"/>
      <c r="AT1047234"/>
      <c r="AU1047234"/>
      <c r="AV1047234"/>
      <c r="AW1047234"/>
      <c r="AX1047234"/>
      <c r="AY1047234"/>
      <c r="AZ1047234"/>
      <c r="BA1047234"/>
      <c r="BB1047234"/>
      <c r="BC1047234"/>
    </row>
    <row r="1047235" spans="1:55" s="27" customFormat="1" x14ac:dyDescent="0.25">
      <c r="A1047235"/>
      <c r="B1047235"/>
      <c r="C1047235"/>
      <c r="D1047235"/>
      <c r="E1047235"/>
      <c r="F1047235"/>
      <c r="G1047235"/>
      <c r="H1047235" s="10"/>
      <c r="I1047235"/>
      <c r="J1047235" s="46"/>
      <c r="K1047235"/>
      <c r="L1047235"/>
      <c r="M1047235" s="13"/>
      <c r="N1047235" s="13"/>
      <c r="O1047235" s="13"/>
      <c r="P1047235" s="13"/>
      <c r="Q1047235" s="56"/>
      <c r="R1047235" s="56"/>
      <c r="S1047235" s="56"/>
      <c r="AR1047235" s="8"/>
      <c r="AT1047235"/>
      <c r="AU1047235"/>
      <c r="AV1047235"/>
      <c r="AW1047235"/>
      <c r="AX1047235"/>
      <c r="AY1047235"/>
      <c r="AZ1047235"/>
      <c r="BA1047235"/>
      <c r="BB1047235"/>
      <c r="BC1047235"/>
    </row>
    <row r="1047236" spans="1:55" s="27" customFormat="1" x14ac:dyDescent="0.25">
      <c r="A1047236"/>
      <c r="B1047236"/>
      <c r="C1047236"/>
      <c r="D1047236"/>
      <c r="E1047236"/>
      <c r="F1047236"/>
      <c r="G1047236"/>
      <c r="H1047236" s="10"/>
      <c r="I1047236"/>
      <c r="J1047236" s="46"/>
      <c r="K1047236"/>
      <c r="L1047236"/>
      <c r="M1047236" s="13"/>
      <c r="N1047236" s="13"/>
      <c r="O1047236" s="13"/>
      <c r="P1047236" s="13"/>
      <c r="Q1047236" s="56"/>
      <c r="R1047236" s="56"/>
      <c r="S1047236" s="56"/>
      <c r="AR1047236" s="8"/>
      <c r="AT1047236"/>
      <c r="AU1047236"/>
      <c r="AV1047236"/>
      <c r="AW1047236"/>
      <c r="AX1047236"/>
      <c r="AY1047236"/>
      <c r="AZ1047236"/>
      <c r="BA1047236"/>
      <c r="BB1047236"/>
      <c r="BC1047236"/>
    </row>
    <row r="1047237" spans="1:55" s="27" customFormat="1" x14ac:dyDescent="0.25">
      <c r="A1047237"/>
      <c r="B1047237"/>
      <c r="C1047237"/>
      <c r="D1047237"/>
      <c r="E1047237"/>
      <c r="F1047237"/>
      <c r="G1047237"/>
      <c r="H1047237" s="10"/>
      <c r="I1047237"/>
      <c r="J1047237" s="46"/>
      <c r="K1047237"/>
      <c r="L1047237"/>
      <c r="M1047237" s="13"/>
      <c r="N1047237" s="13"/>
      <c r="O1047237" s="13"/>
      <c r="P1047237" s="13"/>
      <c r="Q1047237" s="56"/>
      <c r="R1047237" s="56"/>
      <c r="S1047237" s="56"/>
      <c r="AR1047237" s="8"/>
      <c r="AT1047237"/>
      <c r="AU1047237"/>
      <c r="AV1047237"/>
      <c r="AW1047237"/>
      <c r="AX1047237"/>
      <c r="AY1047237"/>
      <c r="AZ1047237"/>
      <c r="BA1047237"/>
      <c r="BB1047237"/>
      <c r="BC1047237"/>
    </row>
    <row r="1047238" spans="1:55" s="27" customFormat="1" x14ac:dyDescent="0.25">
      <c r="A1047238"/>
      <c r="B1047238"/>
      <c r="C1047238"/>
      <c r="D1047238"/>
      <c r="E1047238"/>
      <c r="F1047238"/>
      <c r="G1047238"/>
      <c r="H1047238" s="10"/>
      <c r="I1047238"/>
      <c r="J1047238" s="46"/>
      <c r="K1047238"/>
      <c r="L1047238"/>
      <c r="M1047238" s="13"/>
      <c r="N1047238" s="13"/>
      <c r="O1047238" s="13"/>
      <c r="P1047238" s="13"/>
      <c r="Q1047238" s="56"/>
      <c r="R1047238" s="56"/>
      <c r="S1047238" s="56"/>
      <c r="AR1047238" s="8"/>
      <c r="AT1047238"/>
      <c r="AU1047238"/>
      <c r="AV1047238"/>
      <c r="AW1047238"/>
      <c r="AX1047238"/>
      <c r="AY1047238"/>
      <c r="AZ1047238"/>
      <c r="BA1047238"/>
      <c r="BB1047238"/>
      <c r="BC1047238"/>
    </row>
    <row r="1047239" spans="1:55" s="27" customFormat="1" x14ac:dyDescent="0.25">
      <c r="A1047239"/>
      <c r="B1047239"/>
      <c r="C1047239"/>
      <c r="D1047239"/>
      <c r="E1047239"/>
      <c r="F1047239"/>
      <c r="G1047239"/>
      <c r="H1047239" s="10"/>
      <c r="I1047239"/>
      <c r="J1047239" s="46"/>
      <c r="K1047239"/>
      <c r="L1047239"/>
      <c r="M1047239" s="13"/>
      <c r="N1047239" s="13"/>
      <c r="O1047239" s="13"/>
      <c r="P1047239" s="13"/>
      <c r="Q1047239" s="56"/>
      <c r="R1047239" s="56"/>
      <c r="S1047239" s="56"/>
      <c r="AR1047239" s="8"/>
      <c r="AT1047239"/>
      <c r="AU1047239"/>
      <c r="AV1047239"/>
      <c r="AW1047239"/>
      <c r="AX1047239"/>
      <c r="AY1047239"/>
      <c r="AZ1047239"/>
      <c r="BA1047239"/>
      <c r="BB1047239"/>
      <c r="BC1047239"/>
    </row>
    <row r="1047240" spans="1:55" s="27" customFormat="1" x14ac:dyDescent="0.25">
      <c r="A1047240"/>
      <c r="B1047240"/>
      <c r="C1047240"/>
      <c r="D1047240"/>
      <c r="E1047240"/>
      <c r="F1047240"/>
      <c r="G1047240"/>
      <c r="H1047240" s="10"/>
      <c r="I1047240"/>
      <c r="J1047240" s="46"/>
      <c r="K1047240"/>
      <c r="L1047240"/>
      <c r="M1047240" s="13"/>
      <c r="N1047240" s="13"/>
      <c r="O1047240" s="13"/>
      <c r="P1047240" s="13"/>
      <c r="Q1047240" s="56"/>
      <c r="R1047240" s="56"/>
      <c r="S1047240" s="56"/>
      <c r="AR1047240" s="8"/>
      <c r="AT1047240"/>
      <c r="AU1047240"/>
      <c r="AV1047240"/>
      <c r="AW1047240"/>
      <c r="AX1047240"/>
      <c r="AY1047240"/>
      <c r="AZ1047240"/>
      <c r="BA1047240"/>
      <c r="BB1047240"/>
      <c r="BC1047240"/>
    </row>
    <row r="1047241" spans="1:55" s="27" customFormat="1" x14ac:dyDescent="0.25">
      <c r="A1047241"/>
      <c r="B1047241"/>
      <c r="C1047241"/>
      <c r="D1047241"/>
      <c r="E1047241"/>
      <c r="F1047241"/>
      <c r="G1047241"/>
      <c r="H1047241" s="10"/>
      <c r="I1047241"/>
      <c r="J1047241" s="46"/>
      <c r="K1047241"/>
      <c r="L1047241"/>
      <c r="M1047241" s="13"/>
      <c r="N1047241" s="13"/>
      <c r="O1047241" s="13"/>
      <c r="P1047241" s="13"/>
      <c r="Q1047241" s="56"/>
      <c r="R1047241" s="56"/>
      <c r="S1047241" s="56"/>
      <c r="AR1047241" s="8"/>
      <c r="AT1047241"/>
      <c r="AU1047241"/>
      <c r="AV1047241"/>
      <c r="AW1047241"/>
      <c r="AX1047241"/>
      <c r="AY1047241"/>
      <c r="AZ1047241"/>
      <c r="BA1047241"/>
      <c r="BB1047241"/>
      <c r="BC1047241"/>
    </row>
    <row r="1047242" spans="1:55" s="27" customFormat="1" x14ac:dyDescent="0.25">
      <c r="A1047242"/>
      <c r="B1047242"/>
      <c r="C1047242"/>
      <c r="D1047242"/>
      <c r="E1047242"/>
      <c r="F1047242"/>
      <c r="G1047242"/>
      <c r="H1047242" s="10"/>
      <c r="I1047242"/>
      <c r="J1047242" s="46"/>
      <c r="K1047242"/>
      <c r="L1047242"/>
      <c r="M1047242" s="13"/>
      <c r="N1047242" s="13"/>
      <c r="O1047242" s="13"/>
      <c r="P1047242" s="13"/>
      <c r="Q1047242" s="56"/>
      <c r="R1047242" s="56"/>
      <c r="S1047242" s="56"/>
      <c r="AR1047242" s="8"/>
      <c r="AT1047242"/>
      <c r="AU1047242"/>
      <c r="AV1047242"/>
      <c r="AW1047242"/>
      <c r="AX1047242"/>
      <c r="AY1047242"/>
      <c r="AZ1047242"/>
      <c r="BA1047242"/>
      <c r="BB1047242"/>
      <c r="BC1047242"/>
    </row>
    <row r="1047243" spans="1:55" s="27" customFormat="1" x14ac:dyDescent="0.25">
      <c r="A1047243"/>
      <c r="B1047243"/>
      <c r="C1047243"/>
      <c r="D1047243"/>
      <c r="E1047243"/>
      <c r="F1047243"/>
      <c r="G1047243"/>
      <c r="H1047243" s="10"/>
      <c r="I1047243"/>
      <c r="J1047243" s="46"/>
      <c r="K1047243"/>
      <c r="L1047243"/>
      <c r="M1047243" s="13"/>
      <c r="N1047243" s="13"/>
      <c r="O1047243" s="13"/>
      <c r="P1047243" s="13"/>
      <c r="Q1047243" s="56"/>
      <c r="R1047243" s="56"/>
      <c r="S1047243" s="56"/>
      <c r="AR1047243" s="8"/>
      <c r="AT1047243"/>
      <c r="AU1047243"/>
      <c r="AV1047243"/>
      <c r="AW1047243"/>
      <c r="AX1047243"/>
      <c r="AY1047243"/>
      <c r="AZ1047243"/>
      <c r="BA1047243"/>
      <c r="BB1047243"/>
      <c r="BC1047243"/>
    </row>
    <row r="1047244" spans="1:55" s="27" customFormat="1" x14ac:dyDescent="0.25">
      <c r="A1047244"/>
      <c r="B1047244"/>
      <c r="C1047244"/>
      <c r="D1047244"/>
      <c r="E1047244"/>
      <c r="F1047244"/>
      <c r="G1047244"/>
      <c r="H1047244" s="10"/>
      <c r="I1047244"/>
      <c r="J1047244" s="46"/>
      <c r="K1047244"/>
      <c r="L1047244"/>
      <c r="M1047244" s="13"/>
      <c r="N1047244" s="13"/>
      <c r="O1047244" s="13"/>
      <c r="P1047244" s="13"/>
      <c r="Q1047244" s="56"/>
      <c r="R1047244" s="56"/>
      <c r="S1047244" s="56"/>
      <c r="AR1047244" s="8"/>
      <c r="AT1047244"/>
      <c r="AU1047244"/>
      <c r="AV1047244"/>
      <c r="AW1047244"/>
      <c r="AX1047244"/>
      <c r="AY1047244"/>
      <c r="AZ1047244"/>
      <c r="BA1047244"/>
      <c r="BB1047244"/>
      <c r="BC1047244"/>
    </row>
    <row r="1047245" spans="1:55" s="27" customFormat="1" x14ac:dyDescent="0.25">
      <c r="A1047245"/>
      <c r="B1047245"/>
      <c r="C1047245"/>
      <c r="D1047245"/>
      <c r="E1047245"/>
      <c r="F1047245"/>
      <c r="G1047245"/>
      <c r="H1047245" s="10"/>
      <c r="I1047245"/>
      <c r="J1047245" s="46"/>
      <c r="K1047245"/>
      <c r="L1047245"/>
      <c r="M1047245" s="13"/>
      <c r="N1047245" s="13"/>
      <c r="O1047245" s="13"/>
      <c r="P1047245" s="13"/>
      <c r="Q1047245" s="56"/>
      <c r="R1047245" s="56"/>
      <c r="S1047245" s="56"/>
      <c r="AR1047245" s="8"/>
      <c r="AT1047245"/>
      <c r="AU1047245"/>
      <c r="AV1047245"/>
      <c r="AW1047245"/>
      <c r="AX1047245"/>
      <c r="AY1047245"/>
      <c r="AZ1047245"/>
      <c r="BA1047245"/>
      <c r="BB1047245"/>
      <c r="BC1047245"/>
    </row>
    <row r="1047246" spans="1:55" s="27" customFormat="1" x14ac:dyDescent="0.25">
      <c r="A1047246"/>
      <c r="B1047246"/>
      <c r="C1047246"/>
      <c r="D1047246"/>
      <c r="E1047246"/>
      <c r="F1047246"/>
      <c r="G1047246"/>
      <c r="H1047246" s="10"/>
      <c r="I1047246"/>
      <c r="J1047246" s="46"/>
      <c r="K1047246"/>
      <c r="L1047246"/>
      <c r="M1047246" s="13"/>
      <c r="N1047246" s="13"/>
      <c r="O1047246" s="13"/>
      <c r="P1047246" s="13"/>
      <c r="Q1047246" s="56"/>
      <c r="R1047246" s="56"/>
      <c r="S1047246" s="56"/>
      <c r="AR1047246" s="8"/>
      <c r="AT1047246"/>
      <c r="AU1047246"/>
      <c r="AV1047246"/>
      <c r="AW1047246"/>
      <c r="AX1047246"/>
      <c r="AY1047246"/>
      <c r="AZ1047246"/>
      <c r="BA1047246"/>
      <c r="BB1047246"/>
      <c r="BC1047246"/>
    </row>
    <row r="1047247" spans="1:55" s="27" customFormat="1" x14ac:dyDescent="0.25">
      <c r="A1047247"/>
      <c r="B1047247"/>
      <c r="C1047247"/>
      <c r="D1047247"/>
      <c r="E1047247"/>
      <c r="F1047247"/>
      <c r="G1047247"/>
      <c r="H1047247" s="10"/>
      <c r="I1047247"/>
      <c r="J1047247" s="46"/>
      <c r="K1047247"/>
      <c r="L1047247"/>
      <c r="M1047247" s="13"/>
      <c r="N1047247" s="13"/>
      <c r="O1047247" s="13"/>
      <c r="P1047247" s="13"/>
      <c r="Q1047247" s="56"/>
      <c r="R1047247" s="56"/>
      <c r="S1047247" s="56"/>
      <c r="AR1047247" s="8"/>
      <c r="AT1047247"/>
      <c r="AU1047247"/>
      <c r="AV1047247"/>
      <c r="AW1047247"/>
      <c r="AX1047247"/>
      <c r="AY1047247"/>
      <c r="AZ1047247"/>
      <c r="BA1047247"/>
      <c r="BB1047247"/>
      <c r="BC1047247"/>
    </row>
    <row r="1047248" spans="1:55" s="27" customFormat="1" x14ac:dyDescent="0.25">
      <c r="A1047248"/>
      <c r="B1047248"/>
      <c r="C1047248"/>
      <c r="D1047248"/>
      <c r="E1047248"/>
      <c r="F1047248"/>
      <c r="G1047248"/>
      <c r="H1047248" s="10"/>
      <c r="I1047248"/>
      <c r="J1047248" s="46"/>
      <c r="K1047248"/>
      <c r="L1047248"/>
      <c r="M1047248" s="13"/>
      <c r="N1047248" s="13"/>
      <c r="O1047248" s="13"/>
      <c r="P1047248" s="13"/>
      <c r="Q1047248" s="56"/>
      <c r="R1047248" s="56"/>
      <c r="S1047248" s="56"/>
      <c r="AR1047248" s="8"/>
      <c r="AT1047248"/>
      <c r="AU1047248"/>
      <c r="AV1047248"/>
      <c r="AW1047248"/>
      <c r="AX1047248"/>
      <c r="AY1047248"/>
      <c r="AZ1047248"/>
      <c r="BA1047248"/>
      <c r="BB1047248"/>
      <c r="BC1047248"/>
    </row>
    <row r="1047249" spans="1:55" s="27" customFormat="1" x14ac:dyDescent="0.25">
      <c r="A1047249"/>
      <c r="B1047249"/>
      <c r="C1047249"/>
      <c r="D1047249"/>
      <c r="E1047249"/>
      <c r="F1047249"/>
      <c r="G1047249"/>
      <c r="H1047249" s="10"/>
      <c r="I1047249"/>
      <c r="J1047249" s="46"/>
      <c r="K1047249"/>
      <c r="L1047249"/>
      <c r="M1047249" s="13"/>
      <c r="N1047249" s="13"/>
      <c r="O1047249" s="13"/>
      <c r="P1047249" s="13"/>
      <c r="Q1047249" s="56"/>
      <c r="R1047249" s="56"/>
      <c r="S1047249" s="56"/>
      <c r="AR1047249" s="8"/>
      <c r="AT1047249"/>
      <c r="AU1047249"/>
      <c r="AV1047249"/>
      <c r="AW1047249"/>
      <c r="AX1047249"/>
      <c r="AY1047249"/>
      <c r="AZ1047249"/>
      <c r="BA1047249"/>
      <c r="BB1047249"/>
      <c r="BC1047249"/>
    </row>
    <row r="1047250" spans="1:55" s="27" customFormat="1" x14ac:dyDescent="0.25">
      <c r="A1047250"/>
      <c r="B1047250"/>
      <c r="C1047250"/>
      <c r="D1047250"/>
      <c r="E1047250"/>
      <c r="F1047250"/>
      <c r="G1047250"/>
      <c r="H1047250" s="10"/>
      <c r="I1047250"/>
      <c r="J1047250" s="46"/>
      <c r="K1047250"/>
      <c r="L1047250"/>
      <c r="M1047250" s="13"/>
      <c r="N1047250" s="13"/>
      <c r="O1047250" s="13"/>
      <c r="P1047250" s="13"/>
      <c r="Q1047250" s="56"/>
      <c r="R1047250" s="56"/>
      <c r="S1047250" s="56"/>
      <c r="AR1047250" s="8"/>
      <c r="AT1047250"/>
      <c r="AU1047250"/>
      <c r="AV1047250"/>
      <c r="AW1047250"/>
      <c r="AX1047250"/>
      <c r="AY1047250"/>
      <c r="AZ1047250"/>
      <c r="BA1047250"/>
      <c r="BB1047250"/>
      <c r="BC1047250"/>
    </row>
    <row r="1047251" spans="1:55" s="27" customFormat="1" x14ac:dyDescent="0.25">
      <c r="A1047251"/>
      <c r="B1047251"/>
      <c r="C1047251"/>
      <c r="D1047251"/>
      <c r="E1047251"/>
      <c r="F1047251"/>
      <c r="G1047251"/>
      <c r="H1047251" s="10"/>
      <c r="I1047251"/>
      <c r="J1047251" s="46"/>
      <c r="K1047251"/>
      <c r="L1047251"/>
      <c r="M1047251" s="13"/>
      <c r="N1047251" s="13"/>
      <c r="O1047251" s="13"/>
      <c r="P1047251" s="13"/>
      <c r="Q1047251" s="56"/>
      <c r="R1047251" s="56"/>
      <c r="S1047251" s="56"/>
      <c r="AR1047251" s="8"/>
      <c r="AT1047251"/>
      <c r="AU1047251"/>
      <c r="AV1047251"/>
      <c r="AW1047251"/>
      <c r="AX1047251"/>
      <c r="AY1047251"/>
      <c r="AZ1047251"/>
      <c r="BA1047251"/>
      <c r="BB1047251"/>
      <c r="BC1047251"/>
    </row>
    <row r="1047252" spans="1:55" s="27" customFormat="1" x14ac:dyDescent="0.25">
      <c r="A1047252"/>
      <c r="B1047252"/>
      <c r="C1047252"/>
      <c r="D1047252"/>
      <c r="E1047252"/>
      <c r="F1047252"/>
      <c r="G1047252"/>
      <c r="H1047252" s="10"/>
      <c r="I1047252"/>
      <c r="J1047252" s="46"/>
      <c r="K1047252"/>
      <c r="L1047252"/>
      <c r="M1047252" s="13"/>
      <c r="N1047252" s="13"/>
      <c r="O1047252" s="13"/>
      <c r="P1047252" s="13"/>
      <c r="Q1047252" s="56"/>
      <c r="R1047252" s="56"/>
      <c r="S1047252" s="56"/>
      <c r="AR1047252" s="8"/>
      <c r="AT1047252"/>
      <c r="AU1047252"/>
      <c r="AV1047252"/>
      <c r="AW1047252"/>
      <c r="AX1047252"/>
      <c r="AY1047252"/>
      <c r="AZ1047252"/>
      <c r="BA1047252"/>
      <c r="BB1047252"/>
      <c r="BC1047252"/>
    </row>
    <row r="1047253" spans="1:55" s="27" customFormat="1" x14ac:dyDescent="0.25">
      <c r="A1047253"/>
      <c r="B1047253"/>
      <c r="C1047253"/>
      <c r="D1047253"/>
      <c r="E1047253"/>
      <c r="F1047253"/>
      <c r="G1047253"/>
      <c r="H1047253" s="10"/>
      <c r="I1047253"/>
      <c r="J1047253" s="46"/>
      <c r="K1047253"/>
      <c r="L1047253"/>
      <c r="M1047253" s="13"/>
      <c r="N1047253" s="13"/>
      <c r="O1047253" s="13"/>
      <c r="P1047253" s="13"/>
      <c r="Q1047253" s="56"/>
      <c r="R1047253" s="56"/>
      <c r="S1047253" s="56"/>
      <c r="AR1047253" s="8"/>
      <c r="AT1047253"/>
      <c r="AU1047253"/>
      <c r="AV1047253"/>
      <c r="AW1047253"/>
      <c r="AX1047253"/>
      <c r="AY1047253"/>
      <c r="AZ1047253"/>
      <c r="BA1047253"/>
      <c r="BB1047253"/>
      <c r="BC1047253"/>
    </row>
    <row r="1047254" spans="1:55" s="27" customFormat="1" x14ac:dyDescent="0.25">
      <c r="A1047254"/>
      <c r="B1047254"/>
      <c r="C1047254"/>
      <c r="D1047254"/>
      <c r="E1047254"/>
      <c r="F1047254"/>
      <c r="G1047254"/>
      <c r="H1047254" s="10"/>
      <c r="I1047254"/>
      <c r="J1047254" s="46"/>
      <c r="K1047254"/>
      <c r="L1047254"/>
      <c r="M1047254" s="13"/>
      <c r="N1047254" s="13"/>
      <c r="O1047254" s="13"/>
      <c r="P1047254" s="13"/>
      <c r="Q1047254" s="56"/>
      <c r="R1047254" s="56"/>
      <c r="S1047254" s="56"/>
      <c r="AR1047254" s="8"/>
      <c r="AT1047254"/>
      <c r="AU1047254"/>
      <c r="AV1047254"/>
      <c r="AW1047254"/>
      <c r="AX1047254"/>
      <c r="AY1047254"/>
      <c r="AZ1047254"/>
      <c r="BA1047254"/>
      <c r="BB1047254"/>
      <c r="BC1047254"/>
    </row>
    <row r="1047255" spans="1:55" s="27" customFormat="1" x14ac:dyDescent="0.25">
      <c r="A1047255"/>
      <c r="B1047255"/>
      <c r="C1047255"/>
      <c r="D1047255"/>
      <c r="E1047255"/>
      <c r="F1047255"/>
      <c r="G1047255"/>
      <c r="H1047255" s="10"/>
      <c r="I1047255"/>
      <c r="J1047255" s="46"/>
      <c r="K1047255"/>
      <c r="L1047255"/>
      <c r="M1047255" s="13"/>
      <c r="N1047255" s="13"/>
      <c r="O1047255" s="13"/>
      <c r="P1047255" s="13"/>
      <c r="Q1047255" s="56"/>
      <c r="R1047255" s="56"/>
      <c r="S1047255" s="56"/>
      <c r="AR1047255" s="8"/>
      <c r="AT1047255"/>
      <c r="AU1047255"/>
      <c r="AV1047255"/>
      <c r="AW1047255"/>
      <c r="AX1047255"/>
      <c r="AY1047255"/>
      <c r="AZ1047255"/>
      <c r="BA1047255"/>
      <c r="BB1047255"/>
      <c r="BC1047255"/>
    </row>
    <row r="1047256" spans="1:55" s="27" customFormat="1" x14ac:dyDescent="0.25">
      <c r="A1047256"/>
      <c r="B1047256"/>
      <c r="C1047256"/>
      <c r="D1047256"/>
      <c r="E1047256"/>
      <c r="F1047256"/>
      <c r="G1047256"/>
      <c r="H1047256" s="10"/>
      <c r="I1047256"/>
      <c r="J1047256" s="46"/>
      <c r="K1047256"/>
      <c r="L1047256"/>
      <c r="M1047256" s="13"/>
      <c r="N1047256" s="13"/>
      <c r="O1047256" s="13"/>
      <c r="P1047256" s="13"/>
      <c r="Q1047256" s="56"/>
      <c r="R1047256" s="56"/>
      <c r="S1047256" s="56"/>
      <c r="AR1047256" s="8"/>
      <c r="AT1047256"/>
      <c r="AU1047256"/>
      <c r="AV1047256"/>
      <c r="AW1047256"/>
      <c r="AX1047256"/>
      <c r="AY1047256"/>
      <c r="AZ1047256"/>
      <c r="BA1047256"/>
      <c r="BB1047256"/>
      <c r="BC1047256"/>
    </row>
    <row r="1047257" spans="1:55" s="27" customFormat="1" x14ac:dyDescent="0.25">
      <c r="A1047257"/>
      <c r="B1047257"/>
      <c r="C1047257"/>
      <c r="D1047257"/>
      <c r="E1047257"/>
      <c r="F1047257"/>
      <c r="G1047257"/>
      <c r="H1047257" s="10"/>
      <c r="I1047257"/>
      <c r="J1047257" s="46"/>
      <c r="K1047257"/>
      <c r="L1047257"/>
      <c r="M1047257" s="13"/>
      <c r="N1047257" s="13"/>
      <c r="O1047257" s="13"/>
      <c r="P1047257" s="13"/>
      <c r="Q1047257" s="56"/>
      <c r="R1047257" s="56"/>
      <c r="S1047257" s="56"/>
      <c r="AR1047257" s="8"/>
      <c r="AT1047257"/>
      <c r="AU1047257"/>
      <c r="AV1047257"/>
      <c r="AW1047257"/>
      <c r="AX1047257"/>
      <c r="AY1047257"/>
      <c r="AZ1047257"/>
      <c r="BA1047257"/>
      <c r="BB1047257"/>
      <c r="BC1047257"/>
    </row>
    <row r="1047258" spans="1:55" s="27" customFormat="1" x14ac:dyDescent="0.25">
      <c r="A1047258"/>
      <c r="B1047258"/>
      <c r="C1047258"/>
      <c r="D1047258"/>
      <c r="E1047258"/>
      <c r="F1047258"/>
      <c r="G1047258"/>
      <c r="H1047258" s="10"/>
      <c r="I1047258"/>
      <c r="J1047258" s="46"/>
      <c r="K1047258"/>
      <c r="L1047258"/>
      <c r="M1047258" s="13"/>
      <c r="N1047258" s="13"/>
      <c r="O1047258" s="13"/>
      <c r="P1047258" s="13"/>
      <c r="Q1047258" s="56"/>
      <c r="R1047258" s="56"/>
      <c r="S1047258" s="56"/>
      <c r="AR1047258" s="8"/>
      <c r="AT1047258"/>
      <c r="AU1047258"/>
      <c r="AV1047258"/>
      <c r="AW1047258"/>
      <c r="AX1047258"/>
      <c r="AY1047258"/>
      <c r="AZ1047258"/>
      <c r="BA1047258"/>
      <c r="BB1047258"/>
      <c r="BC1047258"/>
    </row>
    <row r="1047259" spans="1:55" s="27" customFormat="1" x14ac:dyDescent="0.25">
      <c r="A1047259"/>
      <c r="B1047259"/>
      <c r="C1047259"/>
      <c r="D1047259"/>
      <c r="E1047259"/>
      <c r="F1047259"/>
      <c r="G1047259"/>
      <c r="H1047259" s="10"/>
      <c r="I1047259"/>
      <c r="J1047259" s="46"/>
      <c r="K1047259"/>
      <c r="L1047259"/>
      <c r="M1047259" s="13"/>
      <c r="N1047259" s="13"/>
      <c r="O1047259" s="13"/>
      <c r="P1047259" s="13"/>
      <c r="Q1047259" s="56"/>
      <c r="R1047259" s="56"/>
      <c r="S1047259" s="56"/>
      <c r="AR1047259" s="8"/>
      <c r="AT1047259"/>
      <c r="AU1047259"/>
      <c r="AV1047259"/>
      <c r="AW1047259"/>
      <c r="AX1047259"/>
      <c r="AY1047259"/>
      <c r="AZ1047259"/>
      <c r="BA1047259"/>
      <c r="BB1047259"/>
      <c r="BC1047259"/>
    </row>
    <row r="1047260" spans="1:55" s="27" customFormat="1" x14ac:dyDescent="0.25">
      <c r="A1047260"/>
      <c r="B1047260"/>
      <c r="C1047260"/>
      <c r="D1047260"/>
      <c r="E1047260"/>
      <c r="F1047260"/>
      <c r="G1047260"/>
      <c r="H1047260" s="10"/>
      <c r="I1047260"/>
      <c r="J1047260" s="46"/>
      <c r="K1047260"/>
      <c r="L1047260"/>
      <c r="M1047260" s="13"/>
      <c r="N1047260" s="13"/>
      <c r="O1047260" s="13"/>
      <c r="P1047260" s="13"/>
      <c r="Q1047260" s="56"/>
      <c r="R1047260" s="56"/>
      <c r="S1047260" s="56"/>
      <c r="AR1047260" s="8"/>
      <c r="AT1047260"/>
      <c r="AU1047260"/>
      <c r="AV1047260"/>
      <c r="AW1047260"/>
      <c r="AX1047260"/>
      <c r="AY1047260"/>
      <c r="AZ1047260"/>
      <c r="BA1047260"/>
      <c r="BB1047260"/>
      <c r="BC1047260"/>
    </row>
    <row r="1047261" spans="1:55" s="27" customFormat="1" x14ac:dyDescent="0.25">
      <c r="A1047261"/>
      <c r="B1047261"/>
      <c r="C1047261"/>
      <c r="D1047261"/>
      <c r="E1047261"/>
      <c r="F1047261"/>
      <c r="G1047261"/>
      <c r="H1047261" s="10"/>
      <c r="I1047261"/>
      <c r="J1047261" s="46"/>
      <c r="K1047261"/>
      <c r="L1047261"/>
      <c r="M1047261" s="13"/>
      <c r="N1047261" s="13"/>
      <c r="O1047261" s="13"/>
      <c r="P1047261" s="13"/>
      <c r="Q1047261" s="56"/>
      <c r="R1047261" s="56"/>
      <c r="S1047261" s="56"/>
      <c r="AR1047261" s="8"/>
      <c r="AT1047261"/>
      <c r="AU1047261"/>
      <c r="AV1047261"/>
      <c r="AW1047261"/>
      <c r="AX1047261"/>
      <c r="AY1047261"/>
      <c r="AZ1047261"/>
      <c r="BA1047261"/>
      <c r="BB1047261"/>
      <c r="BC1047261"/>
    </row>
    <row r="1047262" spans="1:55" s="27" customFormat="1" x14ac:dyDescent="0.25">
      <c r="A1047262"/>
      <c r="B1047262"/>
      <c r="C1047262"/>
      <c r="D1047262"/>
      <c r="E1047262"/>
      <c r="F1047262"/>
      <c r="G1047262"/>
      <c r="H1047262" s="10"/>
      <c r="I1047262"/>
      <c r="J1047262" s="46"/>
      <c r="K1047262"/>
      <c r="L1047262"/>
      <c r="M1047262" s="13"/>
      <c r="N1047262" s="13"/>
      <c r="O1047262" s="13"/>
      <c r="P1047262" s="13"/>
      <c r="Q1047262" s="56"/>
      <c r="R1047262" s="56"/>
      <c r="S1047262" s="56"/>
      <c r="AR1047262" s="8"/>
      <c r="AT1047262"/>
      <c r="AU1047262"/>
      <c r="AV1047262"/>
      <c r="AW1047262"/>
      <c r="AX1047262"/>
      <c r="AY1047262"/>
      <c r="AZ1047262"/>
      <c r="BA1047262"/>
      <c r="BB1047262"/>
      <c r="BC1047262"/>
    </row>
    <row r="1047263" spans="1:55" s="27" customFormat="1" x14ac:dyDescent="0.25">
      <c r="A1047263"/>
      <c r="B1047263"/>
      <c r="C1047263"/>
      <c r="D1047263"/>
      <c r="E1047263"/>
      <c r="F1047263"/>
      <c r="G1047263"/>
      <c r="H1047263" s="10"/>
      <c r="I1047263"/>
      <c r="J1047263" s="46"/>
      <c r="K1047263"/>
      <c r="L1047263"/>
      <c r="M1047263" s="13"/>
      <c r="N1047263" s="13"/>
      <c r="O1047263" s="13"/>
      <c r="P1047263" s="13"/>
      <c r="Q1047263" s="56"/>
      <c r="R1047263" s="56"/>
      <c r="S1047263" s="56"/>
      <c r="AR1047263" s="8"/>
      <c r="AT1047263"/>
      <c r="AU1047263"/>
      <c r="AV1047263"/>
      <c r="AW1047263"/>
      <c r="AX1047263"/>
      <c r="AY1047263"/>
      <c r="AZ1047263"/>
      <c r="BA1047263"/>
      <c r="BB1047263"/>
      <c r="BC1047263"/>
    </row>
    <row r="1047264" spans="1:55" s="27" customFormat="1" x14ac:dyDescent="0.25">
      <c r="A1047264"/>
      <c r="B1047264"/>
      <c r="C1047264"/>
      <c r="D1047264"/>
      <c r="E1047264"/>
      <c r="F1047264"/>
      <c r="G1047264"/>
      <c r="H1047264" s="10"/>
      <c r="I1047264"/>
      <c r="J1047264" s="46"/>
      <c r="K1047264"/>
      <c r="L1047264"/>
      <c r="M1047264" s="13"/>
      <c r="N1047264" s="13"/>
      <c r="O1047264" s="13"/>
      <c r="P1047264" s="13"/>
      <c r="Q1047264" s="56"/>
      <c r="R1047264" s="56"/>
      <c r="S1047264" s="56"/>
      <c r="AR1047264" s="8"/>
      <c r="AT1047264"/>
      <c r="AU1047264"/>
      <c r="AV1047264"/>
      <c r="AW1047264"/>
      <c r="AX1047264"/>
      <c r="AY1047264"/>
      <c r="AZ1047264"/>
      <c r="BA1047264"/>
      <c r="BB1047264"/>
      <c r="BC1047264"/>
    </row>
    <row r="1047265" spans="1:55" s="27" customFormat="1" x14ac:dyDescent="0.25">
      <c r="A1047265"/>
      <c r="B1047265"/>
      <c r="C1047265"/>
      <c r="D1047265"/>
      <c r="E1047265"/>
      <c r="F1047265"/>
      <c r="G1047265"/>
      <c r="H1047265" s="10"/>
      <c r="I1047265"/>
      <c r="J1047265" s="46"/>
      <c r="K1047265"/>
      <c r="L1047265"/>
      <c r="M1047265" s="13"/>
      <c r="N1047265" s="13"/>
      <c r="O1047265" s="13"/>
      <c r="P1047265" s="13"/>
      <c r="Q1047265" s="56"/>
      <c r="R1047265" s="56"/>
      <c r="S1047265" s="56"/>
      <c r="AR1047265" s="8"/>
      <c r="AT1047265"/>
      <c r="AU1047265"/>
      <c r="AV1047265"/>
      <c r="AW1047265"/>
      <c r="AX1047265"/>
      <c r="AY1047265"/>
      <c r="AZ1047265"/>
      <c r="BA1047265"/>
      <c r="BB1047265"/>
      <c r="BC1047265"/>
    </row>
    <row r="1047266" spans="1:55" s="27" customFormat="1" x14ac:dyDescent="0.25">
      <c r="A1047266"/>
      <c r="B1047266"/>
      <c r="C1047266"/>
      <c r="D1047266"/>
      <c r="E1047266"/>
      <c r="F1047266"/>
      <c r="G1047266"/>
      <c r="H1047266" s="10"/>
      <c r="I1047266"/>
      <c r="J1047266" s="46"/>
      <c r="K1047266"/>
      <c r="L1047266"/>
      <c r="M1047266" s="13"/>
      <c r="N1047266" s="13"/>
      <c r="O1047266" s="13"/>
      <c r="P1047266" s="13"/>
      <c r="Q1047266" s="56"/>
      <c r="R1047266" s="56"/>
      <c r="S1047266" s="56"/>
      <c r="AR1047266" s="8"/>
      <c r="AT1047266"/>
      <c r="AU1047266"/>
      <c r="AV1047266"/>
      <c r="AW1047266"/>
      <c r="AX1047266"/>
      <c r="AY1047266"/>
      <c r="AZ1047266"/>
      <c r="BA1047266"/>
      <c r="BB1047266"/>
      <c r="BC1047266"/>
    </row>
    <row r="1047267" spans="1:55" s="27" customFormat="1" x14ac:dyDescent="0.25">
      <c r="A1047267"/>
      <c r="B1047267"/>
      <c r="C1047267"/>
      <c r="D1047267"/>
      <c r="E1047267"/>
      <c r="F1047267"/>
      <c r="G1047267"/>
      <c r="H1047267" s="10"/>
      <c r="I1047267"/>
      <c r="J1047267" s="46"/>
      <c r="K1047267"/>
      <c r="L1047267"/>
      <c r="M1047267" s="13"/>
      <c r="N1047267" s="13"/>
      <c r="O1047267" s="13"/>
      <c r="P1047267" s="13"/>
      <c r="Q1047267" s="56"/>
      <c r="R1047267" s="56"/>
      <c r="S1047267" s="56"/>
      <c r="AR1047267" s="8"/>
      <c r="AT1047267"/>
      <c r="AU1047267"/>
      <c r="AV1047267"/>
      <c r="AW1047267"/>
      <c r="AX1047267"/>
      <c r="AY1047267"/>
      <c r="AZ1047267"/>
      <c r="BA1047267"/>
      <c r="BB1047267"/>
      <c r="BC1047267"/>
    </row>
    <row r="1047268" spans="1:55" s="27" customFormat="1" x14ac:dyDescent="0.25">
      <c r="A1047268"/>
      <c r="B1047268"/>
      <c r="C1047268"/>
      <c r="D1047268"/>
      <c r="E1047268"/>
      <c r="F1047268"/>
      <c r="G1047268"/>
      <c r="H1047268" s="10"/>
      <c r="I1047268"/>
      <c r="J1047268" s="46"/>
      <c r="K1047268"/>
      <c r="L1047268"/>
      <c r="M1047268" s="13"/>
      <c r="N1047268" s="13"/>
      <c r="O1047268" s="13"/>
      <c r="P1047268" s="13"/>
      <c r="Q1047268" s="56"/>
      <c r="R1047268" s="56"/>
      <c r="S1047268" s="56"/>
      <c r="AR1047268" s="8"/>
      <c r="AT1047268"/>
      <c r="AU1047268"/>
      <c r="AV1047268"/>
      <c r="AW1047268"/>
      <c r="AX1047268"/>
      <c r="AY1047268"/>
      <c r="AZ1047268"/>
      <c r="BA1047268"/>
      <c r="BB1047268"/>
      <c r="BC1047268"/>
    </row>
    <row r="1047269" spans="1:55" s="27" customFormat="1" x14ac:dyDescent="0.25">
      <c r="A1047269"/>
      <c r="B1047269"/>
      <c r="C1047269"/>
      <c r="D1047269"/>
      <c r="E1047269"/>
      <c r="F1047269"/>
      <c r="G1047269"/>
      <c r="H1047269" s="10"/>
      <c r="I1047269"/>
      <c r="J1047269" s="46"/>
      <c r="K1047269"/>
      <c r="L1047269"/>
      <c r="M1047269" s="13"/>
      <c r="N1047269" s="13"/>
      <c r="O1047269" s="13"/>
      <c r="P1047269" s="13"/>
      <c r="Q1047269" s="56"/>
      <c r="R1047269" s="56"/>
      <c r="S1047269" s="56"/>
      <c r="AR1047269" s="8"/>
      <c r="AT1047269"/>
      <c r="AU1047269"/>
      <c r="AV1047269"/>
      <c r="AW1047269"/>
      <c r="AX1047269"/>
      <c r="AY1047269"/>
      <c r="AZ1047269"/>
      <c r="BA1047269"/>
      <c r="BB1047269"/>
      <c r="BC1047269"/>
    </row>
    <row r="1047270" spans="1:55" s="27" customFormat="1" x14ac:dyDescent="0.25">
      <c r="A1047270"/>
      <c r="B1047270"/>
      <c r="C1047270"/>
      <c r="D1047270"/>
      <c r="E1047270"/>
      <c r="F1047270"/>
      <c r="G1047270"/>
      <c r="H1047270" s="10"/>
      <c r="I1047270"/>
      <c r="J1047270" s="46"/>
      <c r="K1047270"/>
      <c r="L1047270"/>
      <c r="M1047270" s="13"/>
      <c r="N1047270" s="13"/>
      <c r="O1047270" s="13"/>
      <c r="P1047270" s="13"/>
      <c r="Q1047270" s="56"/>
      <c r="R1047270" s="56"/>
      <c r="S1047270" s="56"/>
      <c r="AR1047270" s="8"/>
      <c r="AT1047270"/>
      <c r="AU1047270"/>
      <c r="AV1047270"/>
      <c r="AW1047270"/>
      <c r="AX1047270"/>
      <c r="AY1047270"/>
      <c r="AZ1047270"/>
      <c r="BA1047270"/>
      <c r="BB1047270"/>
      <c r="BC1047270"/>
    </row>
    <row r="1047271" spans="1:55" s="27" customFormat="1" x14ac:dyDescent="0.25">
      <c r="A1047271"/>
      <c r="B1047271"/>
      <c r="C1047271"/>
      <c r="D1047271"/>
      <c r="E1047271"/>
      <c r="F1047271"/>
      <c r="G1047271"/>
      <c r="H1047271" s="10"/>
      <c r="I1047271"/>
      <c r="J1047271" s="46"/>
      <c r="K1047271"/>
      <c r="L1047271"/>
      <c r="M1047271" s="13"/>
      <c r="N1047271" s="13"/>
      <c r="O1047271" s="13"/>
      <c r="P1047271" s="13"/>
      <c r="Q1047271" s="56"/>
      <c r="R1047271" s="56"/>
      <c r="S1047271" s="56"/>
      <c r="AR1047271" s="8"/>
      <c r="AT1047271"/>
      <c r="AU1047271"/>
      <c r="AV1047271"/>
      <c r="AW1047271"/>
      <c r="AX1047271"/>
      <c r="AY1047271"/>
      <c r="AZ1047271"/>
      <c r="BA1047271"/>
      <c r="BB1047271"/>
      <c r="BC1047271"/>
    </row>
    <row r="1047272" spans="1:55" s="27" customFormat="1" x14ac:dyDescent="0.25">
      <c r="A1047272"/>
      <c r="B1047272"/>
      <c r="C1047272"/>
      <c r="D1047272"/>
      <c r="E1047272"/>
      <c r="F1047272"/>
      <c r="G1047272"/>
      <c r="H1047272" s="10"/>
      <c r="I1047272"/>
      <c r="J1047272" s="46"/>
      <c r="K1047272"/>
      <c r="L1047272"/>
      <c r="M1047272" s="13"/>
      <c r="N1047272" s="13"/>
      <c r="O1047272" s="13"/>
      <c r="P1047272" s="13"/>
      <c r="Q1047272" s="56"/>
      <c r="R1047272" s="56"/>
      <c r="S1047272" s="56"/>
      <c r="AR1047272" s="8"/>
      <c r="AT1047272"/>
      <c r="AU1047272"/>
      <c r="AV1047272"/>
      <c r="AW1047272"/>
      <c r="AX1047272"/>
      <c r="AY1047272"/>
      <c r="AZ1047272"/>
      <c r="BA1047272"/>
      <c r="BB1047272"/>
      <c r="BC1047272"/>
    </row>
    <row r="1047273" spans="1:55" s="27" customFormat="1" x14ac:dyDescent="0.25">
      <c r="A1047273"/>
      <c r="B1047273"/>
      <c r="C1047273"/>
      <c r="D1047273"/>
      <c r="E1047273"/>
      <c r="F1047273"/>
      <c r="G1047273"/>
      <c r="H1047273" s="10"/>
      <c r="I1047273"/>
      <c r="J1047273" s="46"/>
      <c r="K1047273"/>
      <c r="L1047273"/>
      <c r="M1047273" s="13"/>
      <c r="N1047273" s="13"/>
      <c r="O1047273" s="13"/>
      <c r="P1047273" s="13"/>
      <c r="Q1047273" s="56"/>
      <c r="R1047273" s="56"/>
      <c r="S1047273" s="56"/>
      <c r="AR1047273" s="8"/>
      <c r="AT1047273"/>
      <c r="AU1047273"/>
      <c r="AV1047273"/>
      <c r="AW1047273"/>
      <c r="AX1047273"/>
      <c r="AY1047273"/>
      <c r="AZ1047273"/>
      <c r="BA1047273"/>
      <c r="BB1047273"/>
      <c r="BC1047273"/>
    </row>
    <row r="1047274" spans="1:55" s="27" customFormat="1" x14ac:dyDescent="0.25">
      <c r="A1047274"/>
      <c r="B1047274"/>
      <c r="C1047274"/>
      <c r="D1047274"/>
      <c r="E1047274"/>
      <c r="F1047274"/>
      <c r="G1047274"/>
      <c r="H1047274" s="10"/>
      <c r="I1047274"/>
      <c r="J1047274" s="46"/>
      <c r="K1047274"/>
      <c r="L1047274"/>
      <c r="M1047274" s="13"/>
      <c r="N1047274" s="13"/>
      <c r="O1047274" s="13"/>
      <c r="P1047274" s="13"/>
      <c r="Q1047274" s="56"/>
      <c r="R1047274" s="56"/>
      <c r="S1047274" s="56"/>
      <c r="AR1047274" s="8"/>
      <c r="AT1047274"/>
      <c r="AU1047274"/>
      <c r="AV1047274"/>
      <c r="AW1047274"/>
      <c r="AX1047274"/>
      <c r="AY1047274"/>
      <c r="AZ1047274"/>
      <c r="BA1047274"/>
      <c r="BB1047274"/>
      <c r="BC1047274"/>
    </row>
    <row r="1047275" spans="1:55" s="27" customFormat="1" x14ac:dyDescent="0.25">
      <c r="A1047275"/>
      <c r="B1047275"/>
      <c r="C1047275"/>
      <c r="D1047275"/>
      <c r="E1047275"/>
      <c r="F1047275"/>
      <c r="G1047275"/>
      <c r="H1047275" s="10"/>
      <c r="I1047275"/>
      <c r="J1047275" s="46"/>
      <c r="K1047275"/>
      <c r="L1047275"/>
      <c r="M1047275" s="13"/>
      <c r="N1047275" s="13"/>
      <c r="O1047275" s="13"/>
      <c r="P1047275" s="13"/>
      <c r="Q1047275" s="56"/>
      <c r="R1047275" s="56"/>
      <c r="S1047275" s="56"/>
      <c r="AR1047275" s="8"/>
      <c r="AT1047275"/>
      <c r="AU1047275"/>
      <c r="AV1047275"/>
      <c r="AW1047275"/>
      <c r="AX1047275"/>
      <c r="AY1047275"/>
      <c r="AZ1047275"/>
      <c r="BA1047275"/>
      <c r="BB1047275"/>
      <c r="BC1047275"/>
    </row>
    <row r="1047276" spans="1:55" s="27" customFormat="1" x14ac:dyDescent="0.25">
      <c r="A1047276"/>
      <c r="B1047276"/>
      <c r="C1047276"/>
      <c r="D1047276"/>
      <c r="E1047276"/>
      <c r="F1047276"/>
      <c r="G1047276"/>
      <c r="H1047276" s="10"/>
      <c r="I1047276"/>
      <c r="J1047276" s="46"/>
      <c r="K1047276"/>
      <c r="L1047276"/>
      <c r="M1047276" s="13"/>
      <c r="N1047276" s="13"/>
      <c r="O1047276" s="13"/>
      <c r="P1047276" s="13"/>
      <c r="Q1047276" s="56"/>
      <c r="R1047276" s="56"/>
      <c r="S1047276" s="56"/>
      <c r="AR1047276" s="8"/>
      <c r="AT1047276"/>
      <c r="AU1047276"/>
      <c r="AV1047276"/>
      <c r="AW1047276"/>
      <c r="AX1047276"/>
      <c r="AY1047276"/>
      <c r="AZ1047276"/>
      <c r="BA1047276"/>
      <c r="BB1047276"/>
      <c r="BC1047276"/>
    </row>
    <row r="1047277" spans="1:55" s="27" customFormat="1" x14ac:dyDescent="0.25">
      <c r="A1047277"/>
      <c r="B1047277"/>
      <c r="C1047277"/>
      <c r="D1047277"/>
      <c r="E1047277"/>
      <c r="F1047277"/>
      <c r="G1047277"/>
      <c r="H1047277" s="10"/>
      <c r="I1047277"/>
      <c r="J1047277" s="46"/>
      <c r="K1047277"/>
      <c r="L1047277"/>
      <c r="M1047277" s="13"/>
      <c r="N1047277" s="13"/>
      <c r="O1047277" s="13"/>
      <c r="P1047277" s="13"/>
      <c r="Q1047277" s="56"/>
      <c r="R1047277" s="56"/>
      <c r="S1047277" s="56"/>
      <c r="AR1047277" s="8"/>
      <c r="AT1047277"/>
      <c r="AU1047277"/>
      <c r="AV1047277"/>
      <c r="AW1047277"/>
      <c r="AX1047277"/>
      <c r="AY1047277"/>
      <c r="AZ1047277"/>
      <c r="BA1047277"/>
      <c r="BB1047277"/>
      <c r="BC1047277"/>
    </row>
    <row r="1047278" spans="1:55" s="27" customFormat="1" x14ac:dyDescent="0.25">
      <c r="A1047278"/>
      <c r="B1047278"/>
      <c r="C1047278"/>
      <c r="D1047278"/>
      <c r="E1047278"/>
      <c r="F1047278"/>
      <c r="G1047278"/>
      <c r="H1047278" s="10"/>
      <c r="I1047278"/>
      <c r="J1047278" s="46"/>
      <c r="K1047278"/>
      <c r="L1047278"/>
      <c r="M1047278" s="13"/>
      <c r="N1047278" s="13"/>
      <c r="O1047278" s="13"/>
      <c r="P1047278" s="13"/>
      <c r="Q1047278" s="56"/>
      <c r="R1047278" s="56"/>
      <c r="S1047278" s="56"/>
      <c r="AR1047278" s="8"/>
      <c r="AT1047278"/>
      <c r="AU1047278"/>
      <c r="AV1047278"/>
      <c r="AW1047278"/>
      <c r="AX1047278"/>
      <c r="AY1047278"/>
      <c r="AZ1047278"/>
      <c r="BA1047278"/>
      <c r="BB1047278"/>
      <c r="BC1047278"/>
    </row>
    <row r="1047279" spans="1:55" s="27" customFormat="1" x14ac:dyDescent="0.25">
      <c r="A1047279"/>
      <c r="B1047279"/>
      <c r="C1047279"/>
      <c r="D1047279"/>
      <c r="E1047279"/>
      <c r="F1047279"/>
      <c r="G1047279"/>
      <c r="H1047279" s="10"/>
      <c r="I1047279"/>
      <c r="J1047279" s="46"/>
      <c r="K1047279"/>
      <c r="L1047279"/>
      <c r="M1047279" s="13"/>
      <c r="N1047279" s="13"/>
      <c r="O1047279" s="13"/>
      <c r="P1047279" s="13"/>
      <c r="Q1047279" s="56"/>
      <c r="R1047279" s="56"/>
      <c r="S1047279" s="56"/>
      <c r="AR1047279" s="8"/>
      <c r="AT1047279"/>
      <c r="AU1047279"/>
      <c r="AV1047279"/>
      <c r="AW1047279"/>
      <c r="AX1047279"/>
      <c r="AY1047279"/>
      <c r="AZ1047279"/>
      <c r="BA1047279"/>
      <c r="BB1047279"/>
      <c r="BC1047279"/>
    </row>
    <row r="1047280" spans="1:55" s="27" customFormat="1" x14ac:dyDescent="0.25">
      <c r="A1047280"/>
      <c r="B1047280"/>
      <c r="C1047280"/>
      <c r="D1047280"/>
      <c r="E1047280"/>
      <c r="F1047280"/>
      <c r="G1047280"/>
      <c r="H1047280" s="10"/>
      <c r="I1047280"/>
      <c r="J1047280" s="46"/>
      <c r="K1047280"/>
      <c r="L1047280"/>
      <c r="M1047280" s="13"/>
      <c r="N1047280" s="13"/>
      <c r="O1047280" s="13"/>
      <c r="P1047280" s="13"/>
      <c r="Q1047280" s="56"/>
      <c r="R1047280" s="56"/>
      <c r="S1047280" s="56"/>
      <c r="AR1047280" s="8"/>
      <c r="AT1047280"/>
      <c r="AU1047280"/>
      <c r="AV1047280"/>
      <c r="AW1047280"/>
      <c r="AX1047280"/>
      <c r="AY1047280"/>
      <c r="AZ1047280"/>
      <c r="BA1047280"/>
      <c r="BB1047280"/>
      <c r="BC1047280"/>
    </row>
    <row r="1047281" spans="1:55" s="27" customFormat="1" x14ac:dyDescent="0.25">
      <c r="A1047281"/>
      <c r="B1047281"/>
      <c r="C1047281"/>
      <c r="D1047281"/>
      <c r="E1047281"/>
      <c r="F1047281"/>
      <c r="G1047281"/>
      <c r="H1047281" s="10"/>
      <c r="I1047281"/>
      <c r="J1047281" s="46"/>
      <c r="K1047281"/>
      <c r="L1047281"/>
      <c r="M1047281" s="13"/>
      <c r="N1047281" s="13"/>
      <c r="O1047281" s="13"/>
      <c r="P1047281" s="13"/>
      <c r="Q1047281" s="56"/>
      <c r="R1047281" s="56"/>
      <c r="S1047281" s="56"/>
      <c r="AR1047281" s="8"/>
      <c r="AT1047281"/>
      <c r="AU1047281"/>
      <c r="AV1047281"/>
      <c r="AW1047281"/>
      <c r="AX1047281"/>
      <c r="AY1047281"/>
      <c r="AZ1047281"/>
      <c r="BA1047281"/>
      <c r="BB1047281"/>
      <c r="BC1047281"/>
    </row>
    <row r="1047282" spans="1:55" s="27" customFormat="1" x14ac:dyDescent="0.25">
      <c r="A1047282"/>
      <c r="B1047282"/>
      <c r="C1047282"/>
      <c r="D1047282"/>
      <c r="E1047282"/>
      <c r="F1047282"/>
      <c r="G1047282"/>
      <c r="H1047282" s="10"/>
      <c r="I1047282"/>
      <c r="J1047282" s="46"/>
      <c r="K1047282"/>
      <c r="L1047282"/>
      <c r="M1047282" s="13"/>
      <c r="N1047282" s="13"/>
      <c r="O1047282" s="13"/>
      <c r="P1047282" s="13"/>
      <c r="Q1047282" s="56"/>
      <c r="R1047282" s="56"/>
      <c r="S1047282" s="56"/>
      <c r="AR1047282" s="8"/>
      <c r="AT1047282"/>
      <c r="AU1047282"/>
      <c r="AV1047282"/>
      <c r="AW1047282"/>
      <c r="AX1047282"/>
      <c r="AY1047282"/>
      <c r="AZ1047282"/>
      <c r="BA1047282"/>
      <c r="BB1047282"/>
      <c r="BC1047282"/>
    </row>
    <row r="1047283" spans="1:55" s="27" customFormat="1" x14ac:dyDescent="0.25">
      <c r="A1047283"/>
      <c r="B1047283"/>
      <c r="C1047283"/>
      <c r="D1047283"/>
      <c r="E1047283"/>
      <c r="F1047283"/>
      <c r="G1047283"/>
      <c r="H1047283" s="10"/>
      <c r="I1047283"/>
      <c r="J1047283" s="46"/>
      <c r="K1047283"/>
      <c r="L1047283"/>
      <c r="M1047283" s="13"/>
      <c r="N1047283" s="13"/>
      <c r="O1047283" s="13"/>
      <c r="P1047283" s="13"/>
      <c r="Q1047283" s="56"/>
      <c r="R1047283" s="56"/>
      <c r="S1047283" s="56"/>
      <c r="AR1047283" s="8"/>
      <c r="AT1047283"/>
      <c r="AU1047283"/>
      <c r="AV1047283"/>
      <c r="AW1047283"/>
      <c r="AX1047283"/>
      <c r="AY1047283"/>
      <c r="AZ1047283"/>
      <c r="BA1047283"/>
      <c r="BB1047283"/>
      <c r="BC1047283"/>
    </row>
    <row r="1047284" spans="1:55" s="27" customFormat="1" x14ac:dyDescent="0.25">
      <c r="A1047284"/>
      <c r="B1047284"/>
      <c r="C1047284"/>
      <c r="D1047284"/>
      <c r="E1047284"/>
      <c r="F1047284"/>
      <c r="G1047284"/>
      <c r="H1047284" s="10"/>
      <c r="I1047284"/>
      <c r="J1047284" s="46"/>
      <c r="K1047284"/>
      <c r="L1047284"/>
      <c r="M1047284" s="13"/>
      <c r="N1047284" s="13"/>
      <c r="O1047284" s="13"/>
      <c r="P1047284" s="13"/>
      <c r="Q1047284" s="56"/>
      <c r="R1047284" s="56"/>
      <c r="S1047284" s="56"/>
      <c r="AR1047284" s="8"/>
      <c r="AT1047284"/>
      <c r="AU1047284"/>
      <c r="AV1047284"/>
      <c r="AW1047284"/>
      <c r="AX1047284"/>
      <c r="AY1047284"/>
      <c r="AZ1047284"/>
      <c r="BA1047284"/>
      <c r="BB1047284"/>
      <c r="BC1047284"/>
    </row>
    <row r="1047285" spans="1:55" s="27" customFormat="1" x14ac:dyDescent="0.25">
      <c r="A1047285"/>
      <c r="B1047285"/>
      <c r="C1047285"/>
      <c r="D1047285"/>
      <c r="E1047285"/>
      <c r="F1047285"/>
      <c r="G1047285"/>
      <c r="H1047285" s="10"/>
      <c r="I1047285"/>
      <c r="J1047285" s="46"/>
      <c r="K1047285"/>
      <c r="L1047285"/>
      <c r="M1047285" s="13"/>
      <c r="N1047285" s="13"/>
      <c r="O1047285" s="13"/>
      <c r="P1047285" s="13"/>
      <c r="Q1047285" s="56"/>
      <c r="R1047285" s="56"/>
      <c r="S1047285" s="56"/>
      <c r="AR1047285" s="8"/>
      <c r="AT1047285"/>
      <c r="AU1047285"/>
      <c r="AV1047285"/>
      <c r="AW1047285"/>
      <c r="AX1047285"/>
      <c r="AY1047285"/>
      <c r="AZ1047285"/>
      <c r="BA1047285"/>
      <c r="BB1047285"/>
      <c r="BC1047285"/>
    </row>
    <row r="1047286" spans="1:55" s="27" customFormat="1" x14ac:dyDescent="0.25">
      <c r="A1047286"/>
      <c r="B1047286"/>
      <c r="C1047286"/>
      <c r="D1047286"/>
      <c r="E1047286"/>
      <c r="F1047286"/>
      <c r="G1047286"/>
      <c r="H1047286" s="10"/>
      <c r="I1047286"/>
      <c r="J1047286" s="46"/>
      <c r="K1047286"/>
      <c r="L1047286"/>
      <c r="M1047286" s="13"/>
      <c r="N1047286" s="13"/>
      <c r="O1047286" s="13"/>
      <c r="P1047286" s="13"/>
      <c r="Q1047286" s="56"/>
      <c r="R1047286" s="56"/>
      <c r="S1047286" s="56"/>
      <c r="AR1047286" s="8"/>
      <c r="AT1047286"/>
      <c r="AU1047286"/>
      <c r="AV1047286"/>
      <c r="AW1047286"/>
      <c r="AX1047286"/>
      <c r="AY1047286"/>
      <c r="AZ1047286"/>
      <c r="BA1047286"/>
      <c r="BB1047286"/>
      <c r="BC1047286"/>
    </row>
    <row r="1047287" spans="1:55" s="27" customFormat="1" x14ac:dyDescent="0.25">
      <c r="A1047287"/>
      <c r="B1047287"/>
      <c r="C1047287"/>
      <c r="D1047287"/>
      <c r="E1047287"/>
      <c r="F1047287"/>
      <c r="G1047287"/>
      <c r="H1047287" s="10"/>
      <c r="I1047287"/>
      <c r="J1047287" s="46"/>
      <c r="K1047287"/>
      <c r="L1047287"/>
      <c r="M1047287" s="13"/>
      <c r="N1047287" s="13"/>
      <c r="O1047287" s="13"/>
      <c r="P1047287" s="13"/>
      <c r="Q1047287" s="56"/>
      <c r="R1047287" s="56"/>
      <c r="S1047287" s="56"/>
      <c r="AR1047287" s="8"/>
      <c r="AT1047287"/>
      <c r="AU1047287"/>
      <c r="AV1047287"/>
      <c r="AW1047287"/>
      <c r="AX1047287"/>
      <c r="AY1047287"/>
      <c r="AZ1047287"/>
      <c r="BA1047287"/>
      <c r="BB1047287"/>
      <c r="BC1047287"/>
    </row>
    <row r="1047288" spans="1:55" s="27" customFormat="1" x14ac:dyDescent="0.25">
      <c r="A1047288"/>
      <c r="B1047288"/>
      <c r="C1047288"/>
      <c r="D1047288"/>
      <c r="E1047288"/>
      <c r="F1047288"/>
      <c r="G1047288"/>
      <c r="H1047288" s="10"/>
      <c r="I1047288"/>
      <c r="J1047288" s="46"/>
      <c r="K1047288"/>
      <c r="L1047288"/>
      <c r="M1047288" s="13"/>
      <c r="N1047288" s="13"/>
      <c r="O1047288" s="13"/>
      <c r="P1047288" s="13"/>
      <c r="Q1047288" s="56"/>
      <c r="R1047288" s="56"/>
      <c r="S1047288" s="56"/>
      <c r="AR1047288" s="8"/>
      <c r="AT1047288"/>
      <c r="AU1047288"/>
      <c r="AV1047288"/>
      <c r="AW1047288"/>
      <c r="AX1047288"/>
      <c r="AY1047288"/>
      <c r="AZ1047288"/>
      <c r="BA1047288"/>
      <c r="BB1047288"/>
      <c r="BC1047288"/>
    </row>
    <row r="1047289" spans="1:55" s="27" customFormat="1" x14ac:dyDescent="0.25">
      <c r="A1047289"/>
      <c r="B1047289"/>
      <c r="C1047289"/>
      <c r="D1047289"/>
      <c r="E1047289"/>
      <c r="F1047289"/>
      <c r="G1047289"/>
      <c r="H1047289" s="10"/>
      <c r="I1047289"/>
      <c r="J1047289" s="46"/>
      <c r="K1047289"/>
      <c r="L1047289"/>
      <c r="M1047289" s="13"/>
      <c r="N1047289" s="13"/>
      <c r="O1047289" s="13"/>
      <c r="P1047289" s="13"/>
      <c r="Q1047289" s="56"/>
      <c r="R1047289" s="56"/>
      <c r="S1047289" s="56"/>
      <c r="AR1047289" s="8"/>
      <c r="AT1047289"/>
      <c r="AU1047289"/>
      <c r="AV1047289"/>
      <c r="AW1047289"/>
      <c r="AX1047289"/>
      <c r="AY1047289"/>
      <c r="AZ1047289"/>
      <c r="BA1047289"/>
      <c r="BB1047289"/>
      <c r="BC1047289"/>
    </row>
    <row r="1047290" spans="1:55" s="27" customFormat="1" x14ac:dyDescent="0.25">
      <c r="A1047290"/>
      <c r="B1047290"/>
      <c r="C1047290"/>
      <c r="D1047290"/>
      <c r="E1047290"/>
      <c r="F1047290"/>
      <c r="G1047290"/>
      <c r="H1047290" s="10"/>
      <c r="I1047290"/>
      <c r="J1047290" s="46"/>
      <c r="K1047290"/>
      <c r="L1047290"/>
      <c r="M1047290" s="13"/>
      <c r="N1047290" s="13"/>
      <c r="O1047290" s="13"/>
      <c r="P1047290" s="13"/>
      <c r="Q1047290" s="56"/>
      <c r="R1047290" s="56"/>
      <c r="S1047290" s="56"/>
      <c r="AR1047290" s="8"/>
      <c r="AT1047290"/>
      <c r="AU1047290"/>
      <c r="AV1047290"/>
      <c r="AW1047290"/>
      <c r="AX1047290"/>
      <c r="AY1047290"/>
      <c r="AZ1047290"/>
      <c r="BA1047290"/>
      <c r="BB1047290"/>
      <c r="BC1047290"/>
    </row>
    <row r="1047291" spans="1:55" s="27" customFormat="1" x14ac:dyDescent="0.25">
      <c r="A1047291"/>
      <c r="B1047291"/>
      <c r="C1047291"/>
      <c r="D1047291"/>
      <c r="E1047291"/>
      <c r="F1047291"/>
      <c r="G1047291"/>
      <c r="H1047291" s="10"/>
      <c r="I1047291"/>
      <c r="J1047291" s="46"/>
      <c r="K1047291"/>
      <c r="L1047291"/>
      <c r="M1047291" s="13"/>
      <c r="N1047291" s="13"/>
      <c r="O1047291" s="13"/>
      <c r="P1047291" s="13"/>
      <c r="Q1047291" s="56"/>
      <c r="R1047291" s="56"/>
      <c r="S1047291" s="56"/>
      <c r="AR1047291" s="8"/>
      <c r="AT1047291"/>
      <c r="AU1047291"/>
      <c r="AV1047291"/>
      <c r="AW1047291"/>
      <c r="AX1047291"/>
      <c r="AY1047291"/>
      <c r="AZ1047291"/>
      <c r="BA1047291"/>
      <c r="BB1047291"/>
      <c r="BC1047291"/>
    </row>
    <row r="1047292" spans="1:55" s="27" customFormat="1" x14ac:dyDescent="0.25">
      <c r="A1047292"/>
      <c r="B1047292"/>
      <c r="C1047292"/>
      <c r="D1047292"/>
      <c r="E1047292"/>
      <c r="F1047292"/>
      <c r="G1047292"/>
      <c r="H1047292" s="10"/>
      <c r="I1047292"/>
      <c r="J1047292" s="46"/>
      <c r="K1047292"/>
      <c r="L1047292"/>
      <c r="M1047292" s="13"/>
      <c r="N1047292" s="13"/>
      <c r="O1047292" s="13"/>
      <c r="P1047292" s="13"/>
      <c r="Q1047292" s="56"/>
      <c r="R1047292" s="56"/>
      <c r="S1047292" s="56"/>
      <c r="AR1047292" s="8"/>
      <c r="AT1047292"/>
      <c r="AU1047292"/>
      <c r="AV1047292"/>
      <c r="AW1047292"/>
      <c r="AX1047292"/>
      <c r="AY1047292"/>
      <c r="AZ1047292"/>
      <c r="BA1047292"/>
      <c r="BB1047292"/>
      <c r="BC1047292"/>
    </row>
    <row r="1047293" spans="1:55" s="27" customFormat="1" x14ac:dyDescent="0.25">
      <c r="A1047293"/>
      <c r="B1047293"/>
      <c r="C1047293"/>
      <c r="D1047293"/>
      <c r="E1047293"/>
      <c r="F1047293"/>
      <c r="G1047293"/>
      <c r="H1047293" s="10"/>
      <c r="I1047293"/>
      <c r="J1047293" s="46"/>
      <c r="K1047293"/>
      <c r="L1047293"/>
      <c r="M1047293" s="13"/>
      <c r="N1047293" s="13"/>
      <c r="O1047293" s="13"/>
      <c r="P1047293" s="13"/>
      <c r="Q1047293" s="56"/>
      <c r="R1047293" s="56"/>
      <c r="S1047293" s="56"/>
      <c r="AR1047293" s="8"/>
      <c r="AT1047293"/>
      <c r="AU1047293"/>
      <c r="AV1047293"/>
      <c r="AW1047293"/>
      <c r="AX1047293"/>
      <c r="AY1047293"/>
      <c r="AZ1047293"/>
      <c r="BA1047293"/>
      <c r="BB1047293"/>
      <c r="BC1047293"/>
    </row>
    <row r="1047294" spans="1:55" s="27" customFormat="1" x14ac:dyDescent="0.25">
      <c r="A1047294"/>
      <c r="B1047294"/>
      <c r="C1047294"/>
      <c r="D1047294"/>
      <c r="E1047294"/>
      <c r="F1047294"/>
      <c r="G1047294"/>
      <c r="H1047294" s="10"/>
      <c r="I1047294"/>
      <c r="J1047294" s="46"/>
      <c r="K1047294"/>
      <c r="L1047294"/>
      <c r="M1047294" s="13"/>
      <c r="N1047294" s="13"/>
      <c r="O1047294" s="13"/>
      <c r="P1047294" s="13"/>
      <c r="Q1047294" s="56"/>
      <c r="R1047294" s="56"/>
      <c r="S1047294" s="56"/>
      <c r="AR1047294" s="8"/>
      <c r="AT1047294"/>
      <c r="AU1047294"/>
      <c r="AV1047294"/>
      <c r="AW1047294"/>
      <c r="AX1047294"/>
      <c r="AY1047294"/>
      <c r="AZ1047294"/>
      <c r="BA1047294"/>
      <c r="BB1047294"/>
      <c r="BC1047294"/>
    </row>
    <row r="1047295" spans="1:55" s="27" customFormat="1" x14ac:dyDescent="0.25">
      <c r="A1047295"/>
      <c r="B1047295"/>
      <c r="C1047295"/>
      <c r="D1047295"/>
      <c r="E1047295"/>
      <c r="F1047295"/>
      <c r="G1047295"/>
      <c r="H1047295" s="10"/>
      <c r="I1047295"/>
      <c r="J1047295" s="46"/>
      <c r="K1047295"/>
      <c r="L1047295"/>
      <c r="M1047295" s="13"/>
      <c r="N1047295" s="13"/>
      <c r="O1047295" s="13"/>
      <c r="P1047295" s="13"/>
      <c r="Q1047295" s="56"/>
      <c r="R1047295" s="56"/>
      <c r="S1047295" s="56"/>
      <c r="AR1047295" s="8"/>
      <c r="AT1047295"/>
      <c r="AU1047295"/>
      <c r="AV1047295"/>
      <c r="AW1047295"/>
      <c r="AX1047295"/>
      <c r="AY1047295"/>
      <c r="AZ1047295"/>
      <c r="BA1047295"/>
      <c r="BB1047295"/>
      <c r="BC1047295"/>
    </row>
    <row r="1047296" spans="1:55" s="27" customFormat="1" x14ac:dyDescent="0.25">
      <c r="A1047296"/>
      <c r="B1047296"/>
      <c r="C1047296"/>
      <c r="D1047296"/>
      <c r="E1047296"/>
      <c r="F1047296"/>
      <c r="G1047296"/>
      <c r="H1047296" s="10"/>
      <c r="I1047296"/>
      <c r="J1047296" s="46"/>
      <c r="K1047296"/>
      <c r="L1047296"/>
      <c r="M1047296" s="13"/>
      <c r="N1047296" s="13"/>
      <c r="O1047296" s="13"/>
      <c r="P1047296" s="13"/>
      <c r="Q1047296" s="56"/>
      <c r="R1047296" s="56"/>
      <c r="S1047296" s="56"/>
      <c r="AR1047296" s="8"/>
      <c r="AT1047296"/>
      <c r="AU1047296"/>
      <c r="AV1047296"/>
      <c r="AW1047296"/>
      <c r="AX1047296"/>
      <c r="AY1047296"/>
      <c r="AZ1047296"/>
      <c r="BA1047296"/>
      <c r="BB1047296"/>
      <c r="BC1047296"/>
    </row>
    <row r="1047297" spans="1:55" s="27" customFormat="1" x14ac:dyDescent="0.25">
      <c r="A1047297"/>
      <c r="B1047297"/>
      <c r="C1047297"/>
      <c r="D1047297"/>
      <c r="E1047297"/>
      <c r="F1047297"/>
      <c r="G1047297"/>
      <c r="H1047297" s="10"/>
      <c r="I1047297"/>
      <c r="J1047297" s="46"/>
      <c r="K1047297"/>
      <c r="L1047297"/>
      <c r="M1047297" s="13"/>
      <c r="N1047297" s="13"/>
      <c r="O1047297" s="13"/>
      <c r="P1047297" s="13"/>
      <c r="Q1047297" s="56"/>
      <c r="R1047297" s="56"/>
      <c r="S1047297" s="56"/>
      <c r="AR1047297" s="8"/>
      <c r="AT1047297"/>
      <c r="AU1047297"/>
      <c r="AV1047297"/>
      <c r="AW1047297"/>
      <c r="AX1047297"/>
      <c r="AY1047297"/>
      <c r="AZ1047297"/>
      <c r="BA1047297"/>
      <c r="BB1047297"/>
      <c r="BC1047297"/>
    </row>
    <row r="1047298" spans="1:55" s="27" customFormat="1" x14ac:dyDescent="0.25">
      <c r="A1047298"/>
      <c r="B1047298"/>
      <c r="C1047298"/>
      <c r="D1047298"/>
      <c r="E1047298"/>
      <c r="F1047298"/>
      <c r="G1047298"/>
      <c r="H1047298" s="10"/>
      <c r="I1047298"/>
      <c r="J1047298" s="46"/>
      <c r="K1047298"/>
      <c r="L1047298"/>
      <c r="M1047298" s="13"/>
      <c r="N1047298" s="13"/>
      <c r="O1047298" s="13"/>
      <c r="P1047298" s="13"/>
      <c r="Q1047298" s="56"/>
      <c r="R1047298" s="56"/>
      <c r="S1047298" s="56"/>
      <c r="AR1047298" s="8"/>
      <c r="AT1047298"/>
      <c r="AU1047298"/>
      <c r="AV1047298"/>
      <c r="AW1047298"/>
      <c r="AX1047298"/>
      <c r="AY1047298"/>
      <c r="AZ1047298"/>
      <c r="BA1047298"/>
      <c r="BB1047298"/>
      <c r="BC1047298"/>
    </row>
    <row r="1047299" spans="1:55" s="27" customFormat="1" x14ac:dyDescent="0.25">
      <c r="A1047299"/>
      <c r="B1047299"/>
      <c r="C1047299"/>
      <c r="D1047299"/>
      <c r="E1047299"/>
      <c r="F1047299"/>
      <c r="G1047299"/>
      <c r="H1047299" s="10"/>
      <c r="I1047299"/>
      <c r="J1047299" s="46"/>
      <c r="K1047299"/>
      <c r="L1047299"/>
      <c r="M1047299" s="13"/>
      <c r="N1047299" s="13"/>
      <c r="O1047299" s="13"/>
      <c r="P1047299" s="13"/>
      <c r="Q1047299" s="56"/>
      <c r="R1047299" s="56"/>
      <c r="S1047299" s="56"/>
      <c r="AR1047299" s="8"/>
      <c r="AT1047299"/>
      <c r="AU1047299"/>
      <c r="AV1047299"/>
      <c r="AW1047299"/>
      <c r="AX1047299"/>
      <c r="AY1047299"/>
      <c r="AZ1047299"/>
      <c r="BA1047299"/>
      <c r="BB1047299"/>
      <c r="BC1047299"/>
    </row>
    <row r="1047300" spans="1:55" s="27" customFormat="1" x14ac:dyDescent="0.25">
      <c r="A1047300"/>
      <c r="B1047300"/>
      <c r="C1047300"/>
      <c r="D1047300"/>
      <c r="E1047300"/>
      <c r="F1047300"/>
      <c r="G1047300"/>
      <c r="H1047300" s="10"/>
      <c r="I1047300"/>
      <c r="J1047300" s="46"/>
      <c r="K1047300"/>
      <c r="L1047300"/>
      <c r="M1047300" s="13"/>
      <c r="N1047300" s="13"/>
      <c r="O1047300" s="13"/>
      <c r="P1047300" s="13"/>
      <c r="Q1047300" s="56"/>
      <c r="R1047300" s="56"/>
      <c r="S1047300" s="56"/>
      <c r="AR1047300" s="8"/>
      <c r="AT1047300"/>
      <c r="AU1047300"/>
      <c r="AV1047300"/>
      <c r="AW1047300"/>
      <c r="AX1047300"/>
      <c r="AY1047300"/>
      <c r="AZ1047300"/>
      <c r="BA1047300"/>
      <c r="BB1047300"/>
      <c r="BC1047300"/>
    </row>
    <row r="1047301" spans="1:55" s="27" customFormat="1" x14ac:dyDescent="0.25">
      <c r="A1047301"/>
      <c r="B1047301"/>
      <c r="C1047301"/>
      <c r="D1047301"/>
      <c r="E1047301"/>
      <c r="F1047301"/>
      <c r="G1047301"/>
      <c r="H1047301" s="10"/>
      <c r="I1047301"/>
      <c r="J1047301" s="46"/>
      <c r="K1047301"/>
      <c r="L1047301"/>
      <c r="M1047301" s="13"/>
      <c r="N1047301" s="13"/>
      <c r="O1047301" s="13"/>
      <c r="P1047301" s="13"/>
      <c r="Q1047301" s="56"/>
      <c r="R1047301" s="56"/>
      <c r="S1047301" s="56"/>
      <c r="AR1047301" s="8"/>
      <c r="AT1047301"/>
      <c r="AU1047301"/>
      <c r="AV1047301"/>
      <c r="AW1047301"/>
      <c r="AX1047301"/>
      <c r="AY1047301"/>
      <c r="AZ1047301"/>
      <c r="BA1047301"/>
      <c r="BB1047301"/>
      <c r="BC1047301"/>
    </row>
    <row r="1047302" spans="1:55" s="27" customFormat="1" x14ac:dyDescent="0.25">
      <c r="A1047302"/>
      <c r="B1047302"/>
      <c r="C1047302"/>
      <c r="D1047302"/>
      <c r="E1047302"/>
      <c r="F1047302"/>
      <c r="G1047302"/>
      <c r="H1047302" s="10"/>
      <c r="I1047302"/>
      <c r="J1047302" s="46"/>
      <c r="K1047302"/>
      <c r="L1047302"/>
      <c r="M1047302" s="13"/>
      <c r="N1047302" s="13"/>
      <c r="O1047302" s="13"/>
      <c r="P1047302" s="13"/>
      <c r="Q1047302" s="56"/>
      <c r="R1047302" s="56"/>
      <c r="S1047302" s="56"/>
      <c r="AR1047302" s="8"/>
      <c r="AT1047302"/>
      <c r="AU1047302"/>
      <c r="AV1047302"/>
      <c r="AW1047302"/>
      <c r="AX1047302"/>
      <c r="AY1047302"/>
      <c r="AZ1047302"/>
      <c r="BA1047302"/>
      <c r="BB1047302"/>
      <c r="BC1047302"/>
    </row>
    <row r="1047303" spans="1:55" s="27" customFormat="1" x14ac:dyDescent="0.25">
      <c r="A1047303"/>
      <c r="B1047303"/>
      <c r="C1047303"/>
      <c r="D1047303"/>
      <c r="E1047303"/>
      <c r="F1047303"/>
      <c r="G1047303"/>
      <c r="H1047303" s="10"/>
      <c r="I1047303"/>
      <c r="J1047303" s="46"/>
      <c r="K1047303"/>
      <c r="L1047303"/>
      <c r="M1047303" s="13"/>
      <c r="N1047303" s="13"/>
      <c r="O1047303" s="13"/>
      <c r="P1047303" s="13"/>
      <c r="Q1047303" s="56"/>
      <c r="R1047303" s="56"/>
      <c r="S1047303" s="56"/>
      <c r="AR1047303" s="8"/>
      <c r="AT1047303"/>
      <c r="AU1047303"/>
      <c r="AV1047303"/>
      <c r="AW1047303"/>
      <c r="AX1047303"/>
      <c r="AY1047303"/>
      <c r="AZ1047303"/>
      <c r="BA1047303"/>
      <c r="BB1047303"/>
      <c r="BC1047303"/>
    </row>
    <row r="1047304" spans="1:55" s="27" customFormat="1" x14ac:dyDescent="0.25">
      <c r="A1047304"/>
      <c r="B1047304"/>
      <c r="C1047304"/>
      <c r="D1047304"/>
      <c r="E1047304"/>
      <c r="F1047304"/>
      <c r="G1047304"/>
      <c r="H1047304" s="10"/>
      <c r="I1047304"/>
      <c r="J1047304" s="46"/>
      <c r="K1047304"/>
      <c r="L1047304"/>
      <c r="M1047304" s="13"/>
      <c r="N1047304" s="13"/>
      <c r="O1047304" s="13"/>
      <c r="P1047304" s="13"/>
      <c r="Q1047304" s="56"/>
      <c r="R1047304" s="56"/>
      <c r="S1047304" s="56"/>
      <c r="AR1047304" s="8"/>
      <c r="AT1047304"/>
      <c r="AU1047304"/>
      <c r="AV1047304"/>
      <c r="AW1047304"/>
      <c r="AX1047304"/>
      <c r="AY1047304"/>
      <c r="AZ1047304"/>
      <c r="BA1047304"/>
      <c r="BB1047304"/>
      <c r="BC1047304"/>
    </row>
    <row r="1047305" spans="1:55" s="27" customFormat="1" x14ac:dyDescent="0.25">
      <c r="A1047305"/>
      <c r="B1047305"/>
      <c r="C1047305"/>
      <c r="D1047305"/>
      <c r="E1047305"/>
      <c r="F1047305"/>
      <c r="G1047305"/>
      <c r="H1047305" s="10"/>
      <c r="I1047305"/>
      <c r="J1047305" s="46"/>
      <c r="K1047305"/>
      <c r="L1047305"/>
      <c r="M1047305" s="13"/>
      <c r="N1047305" s="13"/>
      <c r="O1047305" s="13"/>
      <c r="P1047305" s="13"/>
      <c r="Q1047305" s="56"/>
      <c r="R1047305" s="56"/>
      <c r="S1047305" s="56"/>
      <c r="AR1047305" s="8"/>
      <c r="AT1047305"/>
      <c r="AU1047305"/>
      <c r="AV1047305"/>
      <c r="AW1047305"/>
      <c r="AX1047305"/>
      <c r="AY1047305"/>
      <c r="AZ1047305"/>
      <c r="BA1047305"/>
      <c r="BB1047305"/>
      <c r="BC1047305"/>
    </row>
    <row r="1047306" spans="1:55" s="27" customFormat="1" x14ac:dyDescent="0.25">
      <c r="A1047306"/>
      <c r="B1047306"/>
      <c r="C1047306"/>
      <c r="D1047306"/>
      <c r="E1047306"/>
      <c r="F1047306"/>
      <c r="G1047306"/>
      <c r="H1047306" s="10"/>
      <c r="I1047306"/>
      <c r="J1047306" s="46"/>
      <c r="K1047306"/>
      <c r="L1047306"/>
      <c r="M1047306" s="13"/>
      <c r="N1047306" s="13"/>
      <c r="O1047306" s="13"/>
      <c r="P1047306" s="13"/>
      <c r="Q1047306" s="56"/>
      <c r="R1047306" s="56"/>
      <c r="S1047306" s="56"/>
      <c r="AR1047306" s="8"/>
      <c r="AT1047306"/>
      <c r="AU1047306"/>
      <c r="AV1047306"/>
      <c r="AW1047306"/>
      <c r="AX1047306"/>
      <c r="AY1047306"/>
      <c r="AZ1047306"/>
      <c r="BA1047306"/>
      <c r="BB1047306"/>
      <c r="BC1047306"/>
    </row>
    <row r="1047307" spans="1:55" s="27" customFormat="1" x14ac:dyDescent="0.25">
      <c r="A1047307"/>
      <c r="B1047307"/>
      <c r="C1047307"/>
      <c r="D1047307"/>
      <c r="E1047307"/>
      <c r="F1047307"/>
      <c r="G1047307"/>
      <c r="H1047307" s="10"/>
      <c r="I1047307"/>
      <c r="J1047307" s="46"/>
      <c r="K1047307"/>
      <c r="L1047307"/>
      <c r="M1047307" s="13"/>
      <c r="N1047307" s="13"/>
      <c r="O1047307" s="13"/>
      <c r="P1047307" s="13"/>
      <c r="Q1047307" s="56"/>
      <c r="R1047307" s="56"/>
      <c r="S1047307" s="56"/>
      <c r="AR1047307" s="8"/>
      <c r="AT1047307"/>
      <c r="AU1047307"/>
      <c r="AV1047307"/>
      <c r="AW1047307"/>
      <c r="AX1047307"/>
      <c r="AY1047307"/>
      <c r="AZ1047307"/>
      <c r="BA1047307"/>
      <c r="BB1047307"/>
      <c r="BC1047307"/>
    </row>
    <row r="1047308" spans="1:55" s="27" customFormat="1" x14ac:dyDescent="0.25">
      <c r="A1047308"/>
      <c r="B1047308"/>
      <c r="C1047308"/>
      <c r="D1047308"/>
      <c r="E1047308"/>
      <c r="F1047308"/>
      <c r="G1047308"/>
      <c r="H1047308" s="10"/>
      <c r="I1047308"/>
      <c r="J1047308" s="46"/>
      <c r="K1047308"/>
      <c r="L1047308"/>
      <c r="M1047308" s="13"/>
      <c r="N1047308" s="13"/>
      <c r="O1047308" s="13"/>
      <c r="P1047308" s="13"/>
      <c r="Q1047308" s="56"/>
      <c r="R1047308" s="56"/>
      <c r="S1047308" s="56"/>
      <c r="AR1047308" s="8"/>
      <c r="AT1047308"/>
      <c r="AU1047308"/>
      <c r="AV1047308"/>
      <c r="AW1047308"/>
      <c r="AX1047308"/>
      <c r="AY1047308"/>
      <c r="AZ1047308"/>
      <c r="BA1047308"/>
      <c r="BB1047308"/>
      <c r="BC1047308"/>
    </row>
    <row r="1047309" spans="1:55" s="27" customFormat="1" x14ac:dyDescent="0.25">
      <c r="A1047309"/>
      <c r="B1047309"/>
      <c r="C1047309"/>
      <c r="D1047309"/>
      <c r="E1047309"/>
      <c r="F1047309"/>
      <c r="G1047309"/>
      <c r="H1047309" s="10"/>
      <c r="I1047309"/>
      <c r="J1047309" s="46"/>
      <c r="K1047309"/>
      <c r="L1047309"/>
      <c r="M1047309" s="13"/>
      <c r="N1047309" s="13"/>
      <c r="O1047309" s="13"/>
      <c r="P1047309" s="13"/>
      <c r="Q1047309" s="56"/>
      <c r="R1047309" s="56"/>
      <c r="S1047309" s="56"/>
      <c r="AR1047309" s="8"/>
      <c r="AT1047309"/>
      <c r="AU1047309"/>
      <c r="AV1047309"/>
      <c r="AW1047309"/>
      <c r="AX1047309"/>
      <c r="AY1047309"/>
      <c r="AZ1047309"/>
      <c r="BA1047309"/>
      <c r="BB1047309"/>
      <c r="BC1047309"/>
    </row>
    <row r="1047310" spans="1:55" s="27" customFormat="1" x14ac:dyDescent="0.25">
      <c r="A1047310"/>
      <c r="B1047310"/>
      <c r="C1047310"/>
      <c r="D1047310"/>
      <c r="E1047310"/>
      <c r="F1047310"/>
      <c r="G1047310"/>
      <c r="H1047310" s="10"/>
      <c r="I1047310"/>
      <c r="J1047310" s="46"/>
      <c r="K1047310"/>
      <c r="L1047310"/>
      <c r="M1047310" s="13"/>
      <c r="N1047310" s="13"/>
      <c r="O1047310" s="13"/>
      <c r="P1047310" s="13"/>
      <c r="Q1047310" s="56"/>
      <c r="R1047310" s="56"/>
      <c r="S1047310" s="56"/>
      <c r="AR1047310" s="8"/>
      <c r="AT1047310"/>
      <c r="AU1047310"/>
      <c r="AV1047310"/>
      <c r="AW1047310"/>
      <c r="AX1047310"/>
      <c r="AY1047310"/>
      <c r="AZ1047310"/>
      <c r="BA1047310"/>
      <c r="BB1047310"/>
      <c r="BC1047310"/>
    </row>
    <row r="1047311" spans="1:55" s="27" customFormat="1" x14ac:dyDescent="0.25">
      <c r="A1047311"/>
      <c r="B1047311"/>
      <c r="C1047311"/>
      <c r="D1047311"/>
      <c r="E1047311"/>
      <c r="F1047311"/>
      <c r="G1047311"/>
      <c r="H1047311" s="10"/>
      <c r="I1047311"/>
      <c r="J1047311" s="46"/>
      <c r="K1047311"/>
      <c r="L1047311"/>
      <c r="M1047311" s="13"/>
      <c r="N1047311" s="13"/>
      <c r="O1047311" s="13"/>
      <c r="P1047311" s="13"/>
      <c r="Q1047311" s="56"/>
      <c r="R1047311" s="56"/>
      <c r="S1047311" s="56"/>
      <c r="AR1047311" s="8"/>
      <c r="AT1047311"/>
      <c r="AU1047311"/>
      <c r="AV1047311"/>
      <c r="AW1047311"/>
      <c r="AX1047311"/>
      <c r="AY1047311"/>
      <c r="AZ1047311"/>
      <c r="BA1047311"/>
      <c r="BB1047311"/>
      <c r="BC1047311"/>
    </row>
    <row r="1047312" spans="1:55" s="27" customFormat="1" x14ac:dyDescent="0.25">
      <c r="A1047312"/>
      <c r="B1047312"/>
      <c r="C1047312"/>
      <c r="D1047312"/>
      <c r="E1047312"/>
      <c r="F1047312"/>
      <c r="G1047312"/>
      <c r="H1047312" s="10"/>
      <c r="I1047312"/>
      <c r="J1047312" s="46"/>
      <c r="K1047312"/>
      <c r="L1047312"/>
      <c r="M1047312" s="13"/>
      <c r="N1047312" s="13"/>
      <c r="O1047312" s="13"/>
      <c r="P1047312" s="13"/>
      <c r="Q1047312" s="56"/>
      <c r="R1047312" s="56"/>
      <c r="S1047312" s="56"/>
      <c r="AR1047312" s="8"/>
      <c r="AT1047312"/>
      <c r="AU1047312"/>
      <c r="AV1047312"/>
      <c r="AW1047312"/>
      <c r="AX1047312"/>
      <c r="AY1047312"/>
      <c r="AZ1047312"/>
      <c r="BA1047312"/>
      <c r="BB1047312"/>
      <c r="BC1047312"/>
    </row>
    <row r="1047313" spans="1:55" s="27" customFormat="1" x14ac:dyDescent="0.25">
      <c r="A1047313"/>
      <c r="B1047313"/>
      <c r="C1047313"/>
      <c r="D1047313"/>
      <c r="E1047313"/>
      <c r="F1047313"/>
      <c r="G1047313"/>
      <c r="H1047313" s="10"/>
      <c r="I1047313"/>
      <c r="J1047313" s="46"/>
      <c r="K1047313"/>
      <c r="L1047313"/>
      <c r="M1047313" s="13"/>
      <c r="N1047313" s="13"/>
      <c r="O1047313" s="13"/>
      <c r="P1047313" s="13"/>
      <c r="Q1047313" s="56"/>
      <c r="R1047313" s="56"/>
      <c r="S1047313" s="56"/>
      <c r="AR1047313" s="8"/>
      <c r="AT1047313"/>
      <c r="AU1047313"/>
      <c r="AV1047313"/>
      <c r="AW1047313"/>
      <c r="AX1047313"/>
      <c r="AY1047313"/>
      <c r="AZ1047313"/>
      <c r="BA1047313"/>
      <c r="BB1047313"/>
      <c r="BC1047313"/>
    </row>
    <row r="1047314" spans="1:55" s="27" customFormat="1" x14ac:dyDescent="0.25">
      <c r="A1047314"/>
      <c r="B1047314"/>
      <c r="C1047314"/>
      <c r="D1047314"/>
      <c r="E1047314"/>
      <c r="F1047314"/>
      <c r="G1047314"/>
      <c r="H1047314" s="10"/>
      <c r="I1047314"/>
      <c r="J1047314" s="46"/>
      <c r="K1047314"/>
      <c r="L1047314"/>
      <c r="M1047314" s="13"/>
      <c r="N1047314" s="13"/>
      <c r="O1047314" s="13"/>
      <c r="P1047314" s="13"/>
      <c r="Q1047314" s="56"/>
      <c r="R1047314" s="56"/>
      <c r="S1047314" s="56"/>
      <c r="AR1047314" s="8"/>
      <c r="AT1047314"/>
      <c r="AU1047314"/>
      <c r="AV1047314"/>
      <c r="AW1047314"/>
      <c r="AX1047314"/>
      <c r="AY1047314"/>
      <c r="AZ1047314"/>
      <c r="BA1047314"/>
      <c r="BB1047314"/>
      <c r="BC1047314"/>
    </row>
    <row r="1047315" spans="1:55" s="27" customFormat="1" x14ac:dyDescent="0.25">
      <c r="A1047315"/>
      <c r="B1047315"/>
      <c r="C1047315"/>
      <c r="D1047315"/>
      <c r="E1047315"/>
      <c r="F1047315"/>
      <c r="G1047315"/>
      <c r="H1047315" s="10"/>
      <c r="I1047315"/>
      <c r="J1047315" s="46"/>
      <c r="K1047315"/>
      <c r="L1047315"/>
      <c r="M1047315" s="13"/>
      <c r="N1047315" s="13"/>
      <c r="O1047315" s="13"/>
      <c r="P1047315" s="13"/>
      <c r="Q1047315" s="56"/>
      <c r="R1047315" s="56"/>
      <c r="S1047315" s="56"/>
      <c r="AR1047315" s="8"/>
      <c r="AT1047315"/>
      <c r="AU1047315"/>
      <c r="AV1047315"/>
      <c r="AW1047315"/>
      <c r="AX1047315"/>
      <c r="AY1047315"/>
      <c r="AZ1047315"/>
      <c r="BA1047315"/>
      <c r="BB1047315"/>
      <c r="BC1047315"/>
    </row>
    <row r="1047316" spans="1:55" s="27" customFormat="1" x14ac:dyDescent="0.25">
      <c r="A1047316"/>
      <c r="B1047316"/>
      <c r="C1047316"/>
      <c r="D1047316"/>
      <c r="E1047316"/>
      <c r="F1047316"/>
      <c r="G1047316"/>
      <c r="H1047316" s="10"/>
      <c r="I1047316"/>
      <c r="J1047316" s="46"/>
      <c r="K1047316"/>
      <c r="L1047316"/>
      <c r="M1047316" s="13"/>
      <c r="N1047316" s="13"/>
      <c r="O1047316" s="13"/>
      <c r="P1047316" s="13"/>
      <c r="Q1047316" s="56"/>
      <c r="R1047316" s="56"/>
      <c r="S1047316" s="56"/>
      <c r="AR1047316" s="8"/>
      <c r="AT1047316"/>
      <c r="AU1047316"/>
      <c r="AV1047316"/>
      <c r="AW1047316"/>
      <c r="AX1047316"/>
      <c r="AY1047316"/>
      <c r="AZ1047316"/>
      <c r="BA1047316"/>
      <c r="BB1047316"/>
      <c r="BC1047316"/>
    </row>
    <row r="1047317" spans="1:55" s="27" customFormat="1" x14ac:dyDescent="0.25">
      <c r="A1047317"/>
      <c r="B1047317"/>
      <c r="C1047317"/>
      <c r="D1047317"/>
      <c r="E1047317"/>
      <c r="F1047317"/>
      <c r="G1047317"/>
      <c r="H1047317" s="10"/>
      <c r="I1047317"/>
      <c r="J1047317" s="46"/>
      <c r="K1047317"/>
      <c r="L1047317"/>
      <c r="M1047317" s="13"/>
      <c r="N1047317" s="13"/>
      <c r="O1047317" s="13"/>
      <c r="P1047317" s="13"/>
      <c r="Q1047317" s="56"/>
      <c r="R1047317" s="56"/>
      <c r="S1047317" s="56"/>
      <c r="AR1047317" s="8"/>
      <c r="AT1047317"/>
      <c r="AU1047317"/>
      <c r="AV1047317"/>
      <c r="AW1047317"/>
      <c r="AX1047317"/>
      <c r="AY1047317"/>
      <c r="AZ1047317"/>
      <c r="BA1047317"/>
      <c r="BB1047317"/>
      <c r="BC1047317"/>
    </row>
    <row r="1047318" spans="1:55" s="27" customFormat="1" x14ac:dyDescent="0.25">
      <c r="A1047318"/>
      <c r="B1047318"/>
      <c r="C1047318"/>
      <c r="D1047318"/>
      <c r="E1047318"/>
      <c r="F1047318"/>
      <c r="G1047318"/>
      <c r="H1047318" s="10"/>
      <c r="I1047318"/>
      <c r="J1047318" s="46"/>
      <c r="K1047318"/>
      <c r="L1047318"/>
      <c r="M1047318" s="13"/>
      <c r="N1047318" s="13"/>
      <c r="O1047318" s="13"/>
      <c r="P1047318" s="13"/>
      <c r="Q1047318" s="56"/>
      <c r="R1047318" s="56"/>
      <c r="S1047318" s="56"/>
      <c r="AR1047318" s="8"/>
      <c r="AT1047318"/>
      <c r="AU1047318"/>
      <c r="AV1047318"/>
      <c r="AW1047318"/>
      <c r="AX1047318"/>
      <c r="AY1047318"/>
      <c r="AZ1047318"/>
      <c r="BA1047318"/>
      <c r="BB1047318"/>
      <c r="BC1047318"/>
    </row>
    <row r="1047319" spans="1:55" s="27" customFormat="1" x14ac:dyDescent="0.25">
      <c r="A1047319"/>
      <c r="B1047319"/>
      <c r="C1047319"/>
      <c r="D1047319"/>
      <c r="E1047319"/>
      <c r="F1047319"/>
      <c r="G1047319"/>
      <c r="H1047319" s="10"/>
      <c r="I1047319"/>
      <c r="J1047319" s="46"/>
      <c r="K1047319"/>
      <c r="L1047319"/>
      <c r="M1047319" s="13"/>
      <c r="N1047319" s="13"/>
      <c r="O1047319" s="13"/>
      <c r="P1047319" s="13"/>
      <c r="Q1047319" s="56"/>
      <c r="R1047319" s="56"/>
      <c r="S1047319" s="56"/>
      <c r="AR1047319" s="8"/>
      <c r="AT1047319"/>
      <c r="AU1047319"/>
      <c r="AV1047319"/>
      <c r="AW1047319"/>
      <c r="AX1047319"/>
      <c r="AY1047319"/>
      <c r="AZ1047319"/>
      <c r="BA1047319"/>
      <c r="BB1047319"/>
      <c r="BC1047319"/>
    </row>
    <row r="1047320" spans="1:55" s="27" customFormat="1" x14ac:dyDescent="0.25">
      <c r="A1047320"/>
      <c r="B1047320"/>
      <c r="C1047320"/>
      <c r="D1047320"/>
      <c r="E1047320"/>
      <c r="F1047320"/>
      <c r="G1047320"/>
      <c r="H1047320" s="10"/>
      <c r="I1047320"/>
      <c r="J1047320" s="46"/>
      <c r="K1047320"/>
      <c r="L1047320"/>
      <c r="M1047320" s="13"/>
      <c r="N1047320" s="13"/>
      <c r="O1047320" s="13"/>
      <c r="P1047320" s="13"/>
      <c r="Q1047320" s="56"/>
      <c r="R1047320" s="56"/>
      <c r="S1047320" s="56"/>
      <c r="AR1047320" s="8"/>
      <c r="AT1047320"/>
      <c r="AU1047320"/>
      <c r="AV1047320"/>
      <c r="AW1047320"/>
      <c r="AX1047320"/>
      <c r="AY1047320"/>
      <c r="AZ1047320"/>
      <c r="BA1047320"/>
      <c r="BB1047320"/>
      <c r="BC1047320"/>
    </row>
    <row r="1047321" spans="1:55" s="27" customFormat="1" x14ac:dyDescent="0.25">
      <c r="A1047321"/>
      <c r="B1047321"/>
      <c r="C1047321"/>
      <c r="D1047321"/>
      <c r="E1047321"/>
      <c r="F1047321"/>
      <c r="G1047321"/>
      <c r="H1047321" s="10"/>
      <c r="I1047321"/>
      <c r="J1047321" s="46"/>
      <c r="K1047321"/>
      <c r="L1047321"/>
      <c r="M1047321" s="13"/>
      <c r="N1047321" s="13"/>
      <c r="O1047321" s="13"/>
      <c r="P1047321" s="13"/>
      <c r="Q1047321" s="56"/>
      <c r="R1047321" s="56"/>
      <c r="S1047321" s="56"/>
      <c r="AR1047321" s="8"/>
      <c r="AT1047321"/>
      <c r="AU1047321"/>
      <c r="AV1047321"/>
      <c r="AW1047321"/>
      <c r="AX1047321"/>
      <c r="AY1047321"/>
      <c r="AZ1047321"/>
      <c r="BA1047321"/>
      <c r="BB1047321"/>
      <c r="BC1047321"/>
    </row>
    <row r="1047322" spans="1:55" s="27" customFormat="1" x14ac:dyDescent="0.25">
      <c r="A1047322"/>
      <c r="B1047322"/>
      <c r="C1047322"/>
      <c r="D1047322"/>
      <c r="E1047322"/>
      <c r="F1047322"/>
      <c r="G1047322"/>
      <c r="H1047322" s="10"/>
      <c r="I1047322"/>
      <c r="J1047322" s="46"/>
      <c r="K1047322"/>
      <c r="L1047322"/>
      <c r="M1047322" s="13"/>
      <c r="N1047322" s="13"/>
      <c r="O1047322" s="13"/>
      <c r="P1047322" s="13"/>
      <c r="Q1047322" s="56"/>
      <c r="R1047322" s="56"/>
      <c r="S1047322" s="56"/>
      <c r="AR1047322" s="8"/>
      <c r="AT1047322"/>
      <c r="AU1047322"/>
      <c r="AV1047322"/>
      <c r="AW1047322"/>
      <c r="AX1047322"/>
      <c r="AY1047322"/>
      <c r="AZ1047322"/>
      <c r="BA1047322"/>
      <c r="BB1047322"/>
      <c r="BC1047322"/>
    </row>
    <row r="1047323" spans="1:55" s="27" customFormat="1" x14ac:dyDescent="0.25">
      <c r="A1047323"/>
      <c r="B1047323"/>
      <c r="C1047323"/>
      <c r="D1047323"/>
      <c r="E1047323"/>
      <c r="F1047323"/>
      <c r="G1047323"/>
      <c r="H1047323" s="10"/>
      <c r="I1047323"/>
      <c r="J1047323" s="46"/>
      <c r="K1047323"/>
      <c r="L1047323"/>
      <c r="M1047323" s="13"/>
      <c r="N1047323" s="13"/>
      <c r="O1047323" s="13"/>
      <c r="P1047323" s="13"/>
      <c r="Q1047323" s="56"/>
      <c r="R1047323" s="56"/>
      <c r="S1047323" s="56"/>
      <c r="AR1047323" s="8"/>
      <c r="AT1047323"/>
      <c r="AU1047323"/>
      <c r="AV1047323"/>
      <c r="AW1047323"/>
      <c r="AX1047323"/>
      <c r="AY1047323"/>
      <c r="AZ1047323"/>
      <c r="BA1047323"/>
      <c r="BB1047323"/>
      <c r="BC1047323"/>
    </row>
    <row r="1047324" spans="1:55" s="27" customFormat="1" x14ac:dyDescent="0.25">
      <c r="A1047324"/>
      <c r="B1047324"/>
      <c r="C1047324"/>
      <c r="D1047324"/>
      <c r="E1047324"/>
      <c r="F1047324"/>
      <c r="G1047324"/>
      <c r="H1047324" s="10"/>
      <c r="I1047324"/>
      <c r="J1047324" s="46"/>
      <c r="K1047324"/>
      <c r="L1047324"/>
      <c r="M1047324" s="13"/>
      <c r="N1047324" s="13"/>
      <c r="O1047324" s="13"/>
      <c r="P1047324" s="13"/>
      <c r="Q1047324" s="56"/>
      <c r="R1047324" s="56"/>
      <c r="S1047324" s="56"/>
      <c r="AR1047324" s="8"/>
      <c r="AT1047324"/>
      <c r="AU1047324"/>
      <c r="AV1047324"/>
      <c r="AW1047324"/>
      <c r="AX1047324"/>
      <c r="AY1047324"/>
      <c r="AZ1047324"/>
      <c r="BA1047324"/>
      <c r="BB1047324"/>
      <c r="BC1047324"/>
    </row>
    <row r="1047325" spans="1:55" s="27" customFormat="1" x14ac:dyDescent="0.25">
      <c r="A1047325"/>
      <c r="B1047325"/>
      <c r="C1047325"/>
      <c r="D1047325"/>
      <c r="E1047325"/>
      <c r="F1047325"/>
      <c r="G1047325"/>
      <c r="H1047325" s="10"/>
      <c r="I1047325"/>
      <c r="J1047325" s="46"/>
      <c r="K1047325"/>
      <c r="L1047325"/>
      <c r="M1047325" s="13"/>
      <c r="N1047325" s="13"/>
      <c r="O1047325" s="13"/>
      <c r="P1047325" s="13"/>
      <c r="Q1047325" s="56"/>
      <c r="R1047325" s="56"/>
      <c r="S1047325" s="56"/>
      <c r="AR1047325" s="8"/>
      <c r="AT1047325"/>
      <c r="AU1047325"/>
      <c r="AV1047325"/>
      <c r="AW1047325"/>
      <c r="AX1047325"/>
      <c r="AY1047325"/>
      <c r="AZ1047325"/>
      <c r="BA1047325"/>
      <c r="BB1047325"/>
      <c r="BC1047325"/>
    </row>
    <row r="1047326" spans="1:55" s="27" customFormat="1" x14ac:dyDescent="0.25">
      <c r="A1047326"/>
      <c r="B1047326"/>
      <c r="C1047326"/>
      <c r="D1047326"/>
      <c r="E1047326"/>
      <c r="F1047326"/>
      <c r="G1047326"/>
      <c r="H1047326" s="10"/>
      <c r="I1047326"/>
      <c r="J1047326" s="46"/>
      <c r="K1047326"/>
      <c r="L1047326"/>
      <c r="M1047326" s="13"/>
      <c r="N1047326" s="13"/>
      <c r="O1047326" s="13"/>
      <c r="P1047326" s="13"/>
      <c r="Q1047326" s="56"/>
      <c r="R1047326" s="56"/>
      <c r="S1047326" s="56"/>
      <c r="AR1047326" s="8"/>
      <c r="AT1047326"/>
      <c r="AU1047326"/>
      <c r="AV1047326"/>
      <c r="AW1047326"/>
      <c r="AX1047326"/>
      <c r="AY1047326"/>
      <c r="AZ1047326"/>
      <c r="BA1047326"/>
      <c r="BB1047326"/>
      <c r="BC1047326"/>
    </row>
    <row r="1047327" spans="1:55" s="27" customFormat="1" x14ac:dyDescent="0.25">
      <c r="A1047327"/>
      <c r="B1047327"/>
      <c r="C1047327"/>
      <c r="D1047327"/>
      <c r="E1047327"/>
      <c r="F1047327"/>
      <c r="G1047327"/>
      <c r="H1047327" s="10"/>
      <c r="I1047327"/>
      <c r="J1047327" s="46"/>
      <c r="K1047327"/>
      <c r="L1047327"/>
      <c r="M1047327" s="13"/>
      <c r="N1047327" s="13"/>
      <c r="O1047327" s="13"/>
      <c r="P1047327" s="13"/>
      <c r="Q1047327" s="56"/>
      <c r="R1047327" s="56"/>
      <c r="S1047327" s="56"/>
      <c r="AR1047327" s="8"/>
      <c r="AT1047327"/>
      <c r="AU1047327"/>
      <c r="AV1047327"/>
      <c r="AW1047327"/>
      <c r="AX1047327"/>
      <c r="AY1047327"/>
      <c r="AZ1047327"/>
      <c r="BA1047327"/>
      <c r="BB1047327"/>
      <c r="BC1047327"/>
    </row>
    <row r="1047328" spans="1:55" s="27" customFormat="1" x14ac:dyDescent="0.25">
      <c r="A1047328"/>
      <c r="B1047328"/>
      <c r="C1047328"/>
      <c r="D1047328"/>
      <c r="E1047328"/>
      <c r="F1047328"/>
      <c r="G1047328"/>
      <c r="H1047328" s="10"/>
      <c r="I1047328"/>
      <c r="J1047328" s="46"/>
      <c r="K1047328"/>
      <c r="L1047328"/>
      <c r="M1047328" s="13"/>
      <c r="N1047328" s="13"/>
      <c r="O1047328" s="13"/>
      <c r="P1047328" s="13"/>
      <c r="Q1047328" s="56"/>
      <c r="R1047328" s="56"/>
      <c r="S1047328" s="56"/>
      <c r="AR1047328" s="8"/>
      <c r="AT1047328"/>
      <c r="AU1047328"/>
      <c r="AV1047328"/>
      <c r="AW1047328"/>
      <c r="AX1047328"/>
      <c r="AY1047328"/>
      <c r="AZ1047328"/>
      <c r="BA1047328"/>
      <c r="BB1047328"/>
      <c r="BC1047328"/>
    </row>
    <row r="1047329" spans="1:55" s="27" customFormat="1" x14ac:dyDescent="0.25">
      <c r="A1047329"/>
      <c r="B1047329"/>
      <c r="C1047329"/>
      <c r="D1047329"/>
      <c r="E1047329"/>
      <c r="F1047329"/>
      <c r="G1047329"/>
      <c r="H1047329" s="10"/>
      <c r="I1047329"/>
      <c r="J1047329" s="46"/>
      <c r="K1047329"/>
      <c r="L1047329"/>
      <c r="M1047329" s="13"/>
      <c r="N1047329" s="13"/>
      <c r="O1047329" s="13"/>
      <c r="P1047329" s="13"/>
      <c r="Q1047329" s="56"/>
      <c r="R1047329" s="56"/>
      <c r="S1047329" s="56"/>
      <c r="AR1047329" s="8"/>
      <c r="AT1047329"/>
      <c r="AU1047329"/>
      <c r="AV1047329"/>
      <c r="AW1047329"/>
      <c r="AX1047329"/>
      <c r="AY1047329"/>
      <c r="AZ1047329"/>
      <c r="BA1047329"/>
      <c r="BB1047329"/>
      <c r="BC1047329"/>
    </row>
    <row r="1047330" spans="1:55" s="27" customFormat="1" x14ac:dyDescent="0.25">
      <c r="A1047330"/>
      <c r="B1047330"/>
      <c r="C1047330"/>
      <c r="D1047330"/>
      <c r="E1047330"/>
      <c r="F1047330"/>
      <c r="G1047330"/>
      <c r="H1047330" s="10"/>
      <c r="I1047330"/>
      <c r="J1047330" s="46"/>
      <c r="K1047330"/>
      <c r="L1047330"/>
      <c r="M1047330" s="13"/>
      <c r="N1047330" s="13"/>
      <c r="O1047330" s="13"/>
      <c r="P1047330" s="13"/>
      <c r="Q1047330" s="56"/>
      <c r="R1047330" s="56"/>
      <c r="S1047330" s="56"/>
      <c r="AR1047330" s="8"/>
      <c r="AT1047330"/>
      <c r="AU1047330"/>
      <c r="AV1047330"/>
      <c r="AW1047330"/>
      <c r="AX1047330"/>
      <c r="AY1047330"/>
      <c r="AZ1047330"/>
      <c r="BA1047330"/>
      <c r="BB1047330"/>
      <c r="BC1047330"/>
    </row>
    <row r="1047331" spans="1:55" s="27" customFormat="1" x14ac:dyDescent="0.25">
      <c r="A1047331"/>
      <c r="B1047331"/>
      <c r="C1047331"/>
      <c r="D1047331"/>
      <c r="E1047331"/>
      <c r="F1047331"/>
      <c r="G1047331"/>
      <c r="H1047331" s="10"/>
      <c r="I1047331"/>
      <c r="J1047331" s="46"/>
      <c r="K1047331"/>
      <c r="L1047331"/>
      <c r="M1047331" s="13"/>
      <c r="N1047331" s="13"/>
      <c r="O1047331" s="13"/>
      <c r="P1047331" s="13"/>
      <c r="Q1047331" s="56"/>
      <c r="R1047331" s="56"/>
      <c r="S1047331" s="56"/>
      <c r="AR1047331" s="8"/>
      <c r="AT1047331"/>
      <c r="AU1047331"/>
      <c r="AV1047331"/>
      <c r="AW1047331"/>
      <c r="AX1047331"/>
      <c r="AY1047331"/>
      <c r="AZ1047331"/>
      <c r="BA1047331"/>
      <c r="BB1047331"/>
      <c r="BC1047331"/>
    </row>
    <row r="1047332" spans="1:55" s="27" customFormat="1" x14ac:dyDescent="0.25">
      <c r="A1047332"/>
      <c r="B1047332"/>
      <c r="C1047332"/>
      <c r="D1047332"/>
      <c r="E1047332"/>
      <c r="F1047332"/>
      <c r="G1047332"/>
      <c r="H1047332" s="10"/>
      <c r="I1047332"/>
      <c r="J1047332" s="46"/>
      <c r="K1047332"/>
      <c r="L1047332"/>
      <c r="M1047332" s="13"/>
      <c r="N1047332" s="13"/>
      <c r="O1047332" s="13"/>
      <c r="P1047332" s="13"/>
      <c r="Q1047332" s="56"/>
      <c r="R1047332" s="56"/>
      <c r="S1047332" s="56"/>
      <c r="AR1047332" s="8"/>
      <c r="AT1047332"/>
      <c r="AU1047332"/>
      <c r="AV1047332"/>
      <c r="AW1047332"/>
      <c r="AX1047332"/>
      <c r="AY1047332"/>
      <c r="AZ1047332"/>
      <c r="BA1047332"/>
      <c r="BB1047332"/>
      <c r="BC1047332"/>
    </row>
    <row r="1047333" spans="1:55" s="27" customFormat="1" x14ac:dyDescent="0.25">
      <c r="A1047333"/>
      <c r="B1047333"/>
      <c r="C1047333"/>
      <c r="D1047333"/>
      <c r="E1047333"/>
      <c r="F1047333"/>
      <c r="G1047333"/>
      <c r="H1047333" s="10"/>
      <c r="I1047333"/>
      <c r="J1047333" s="46"/>
      <c r="K1047333"/>
      <c r="L1047333"/>
      <c r="M1047333" s="13"/>
      <c r="N1047333" s="13"/>
      <c r="O1047333" s="13"/>
      <c r="P1047333" s="13"/>
      <c r="Q1047333" s="56"/>
      <c r="R1047333" s="56"/>
      <c r="S1047333" s="56"/>
      <c r="AR1047333" s="8"/>
      <c r="AT1047333"/>
      <c r="AU1047333"/>
      <c r="AV1047333"/>
      <c r="AW1047333"/>
      <c r="AX1047333"/>
      <c r="AY1047333"/>
      <c r="AZ1047333"/>
      <c r="BA1047333"/>
      <c r="BB1047333"/>
      <c r="BC1047333"/>
    </row>
    <row r="1047334" spans="1:55" s="27" customFormat="1" x14ac:dyDescent="0.25">
      <c r="A1047334"/>
      <c r="B1047334"/>
      <c r="C1047334"/>
      <c r="D1047334"/>
      <c r="E1047334"/>
      <c r="F1047334"/>
      <c r="G1047334"/>
      <c r="H1047334" s="10"/>
      <c r="I1047334"/>
      <c r="J1047334" s="46"/>
      <c r="K1047334"/>
      <c r="L1047334"/>
      <c r="M1047334" s="13"/>
      <c r="N1047334" s="13"/>
      <c r="O1047334" s="13"/>
      <c r="P1047334" s="13"/>
      <c r="Q1047334" s="56"/>
      <c r="R1047334" s="56"/>
      <c r="S1047334" s="56"/>
      <c r="AR1047334" s="8"/>
      <c r="AT1047334"/>
      <c r="AU1047334"/>
      <c r="AV1047334"/>
      <c r="AW1047334"/>
      <c r="AX1047334"/>
      <c r="AY1047334"/>
      <c r="AZ1047334"/>
      <c r="BA1047334"/>
      <c r="BB1047334"/>
      <c r="BC1047334"/>
    </row>
    <row r="1047335" spans="1:55" s="27" customFormat="1" x14ac:dyDescent="0.25">
      <c r="A1047335"/>
      <c r="B1047335"/>
      <c r="C1047335"/>
      <c r="D1047335"/>
      <c r="E1047335"/>
      <c r="F1047335"/>
      <c r="G1047335"/>
      <c r="H1047335" s="10"/>
      <c r="I1047335"/>
      <c r="J1047335" s="46"/>
      <c r="K1047335"/>
      <c r="L1047335"/>
      <c r="M1047335" s="13"/>
      <c r="N1047335" s="13"/>
      <c r="O1047335" s="13"/>
      <c r="P1047335" s="13"/>
      <c r="Q1047335" s="56"/>
      <c r="R1047335" s="56"/>
      <c r="S1047335" s="56"/>
      <c r="AR1047335" s="8"/>
      <c r="AT1047335"/>
      <c r="AU1047335"/>
      <c r="AV1047335"/>
      <c r="AW1047335"/>
      <c r="AX1047335"/>
      <c r="AY1047335"/>
      <c r="AZ1047335"/>
      <c r="BA1047335"/>
      <c r="BB1047335"/>
      <c r="BC1047335"/>
    </row>
    <row r="1047336" spans="1:55" s="27" customFormat="1" x14ac:dyDescent="0.25">
      <c r="A1047336"/>
      <c r="B1047336"/>
      <c r="C1047336"/>
      <c r="D1047336"/>
      <c r="E1047336"/>
      <c r="F1047336"/>
      <c r="G1047336"/>
      <c r="H1047336" s="10"/>
      <c r="I1047336"/>
      <c r="J1047336" s="46"/>
      <c r="K1047336"/>
      <c r="L1047336"/>
      <c r="M1047336" s="13"/>
      <c r="N1047336" s="13"/>
      <c r="O1047336" s="13"/>
      <c r="P1047336" s="13"/>
      <c r="Q1047336" s="56"/>
      <c r="R1047336" s="56"/>
      <c r="S1047336" s="56"/>
      <c r="AR1047336" s="8"/>
      <c r="AT1047336"/>
      <c r="AU1047336"/>
      <c r="AV1047336"/>
      <c r="AW1047336"/>
      <c r="AX1047336"/>
      <c r="AY1047336"/>
      <c r="AZ1047336"/>
      <c r="BA1047336"/>
      <c r="BB1047336"/>
      <c r="BC1047336"/>
    </row>
    <row r="1047337" spans="1:55" s="27" customFormat="1" x14ac:dyDescent="0.25">
      <c r="A1047337"/>
      <c r="B1047337"/>
      <c r="C1047337"/>
      <c r="D1047337"/>
      <c r="E1047337"/>
      <c r="F1047337"/>
      <c r="G1047337"/>
      <c r="H1047337" s="10"/>
      <c r="I1047337"/>
      <c r="J1047337" s="46"/>
      <c r="K1047337"/>
      <c r="L1047337"/>
      <c r="M1047337" s="13"/>
      <c r="N1047337" s="13"/>
      <c r="O1047337" s="13"/>
      <c r="P1047337" s="13"/>
      <c r="Q1047337" s="56"/>
      <c r="R1047337" s="56"/>
      <c r="S1047337" s="56"/>
      <c r="AR1047337" s="8"/>
      <c r="AT1047337"/>
      <c r="AU1047337"/>
      <c r="AV1047337"/>
      <c r="AW1047337"/>
      <c r="AX1047337"/>
      <c r="AY1047337"/>
      <c r="AZ1047337"/>
      <c r="BA1047337"/>
      <c r="BB1047337"/>
      <c r="BC1047337"/>
    </row>
    <row r="1047338" spans="1:55" s="27" customFormat="1" x14ac:dyDescent="0.25">
      <c r="A1047338"/>
      <c r="B1047338"/>
      <c r="C1047338"/>
      <c r="D1047338"/>
      <c r="E1047338"/>
      <c r="F1047338"/>
      <c r="G1047338"/>
      <c r="H1047338" s="10"/>
      <c r="I1047338"/>
      <c r="J1047338" s="46"/>
      <c r="K1047338"/>
      <c r="L1047338"/>
      <c r="M1047338" s="13"/>
      <c r="N1047338" s="13"/>
      <c r="O1047338" s="13"/>
      <c r="P1047338" s="13"/>
      <c r="Q1047338" s="56"/>
      <c r="R1047338" s="56"/>
      <c r="S1047338" s="56"/>
      <c r="AR1047338" s="8"/>
      <c r="AT1047338"/>
      <c r="AU1047338"/>
      <c r="AV1047338"/>
      <c r="AW1047338"/>
      <c r="AX1047338"/>
      <c r="AY1047338"/>
      <c r="AZ1047338"/>
      <c r="BA1047338"/>
      <c r="BB1047338"/>
      <c r="BC1047338"/>
    </row>
    <row r="1047339" spans="1:55" s="27" customFormat="1" x14ac:dyDescent="0.25">
      <c r="A1047339"/>
      <c r="B1047339"/>
      <c r="C1047339"/>
      <c r="D1047339"/>
      <c r="E1047339"/>
      <c r="F1047339"/>
      <c r="G1047339"/>
      <c r="H1047339" s="10"/>
      <c r="I1047339"/>
      <c r="J1047339" s="46"/>
      <c r="K1047339"/>
      <c r="L1047339"/>
      <c r="M1047339" s="13"/>
      <c r="N1047339" s="13"/>
      <c r="O1047339" s="13"/>
      <c r="P1047339" s="13"/>
      <c r="Q1047339" s="56"/>
      <c r="R1047339" s="56"/>
      <c r="S1047339" s="56"/>
      <c r="AR1047339" s="8"/>
      <c r="AT1047339"/>
      <c r="AU1047339"/>
      <c r="AV1047339"/>
      <c r="AW1047339"/>
      <c r="AX1047339"/>
      <c r="AY1047339"/>
      <c r="AZ1047339"/>
      <c r="BA1047339"/>
      <c r="BB1047339"/>
      <c r="BC1047339"/>
    </row>
    <row r="1047340" spans="1:55" s="27" customFormat="1" x14ac:dyDescent="0.25">
      <c r="A1047340"/>
      <c r="B1047340"/>
      <c r="C1047340"/>
      <c r="D1047340"/>
      <c r="E1047340"/>
      <c r="F1047340"/>
      <c r="G1047340"/>
      <c r="H1047340" s="10"/>
      <c r="I1047340"/>
      <c r="J1047340" s="46"/>
      <c r="K1047340"/>
      <c r="L1047340"/>
      <c r="M1047340" s="13"/>
      <c r="N1047340" s="13"/>
      <c r="O1047340" s="13"/>
      <c r="P1047340" s="13"/>
      <c r="Q1047340" s="56"/>
      <c r="R1047340" s="56"/>
      <c r="S1047340" s="56"/>
      <c r="AR1047340" s="8"/>
      <c r="AT1047340"/>
      <c r="AU1047340"/>
      <c r="AV1047340"/>
      <c r="AW1047340"/>
      <c r="AX1047340"/>
      <c r="AY1047340"/>
      <c r="AZ1047340"/>
      <c r="BA1047340"/>
      <c r="BB1047340"/>
      <c r="BC1047340"/>
    </row>
    <row r="1047341" spans="1:55" s="27" customFormat="1" x14ac:dyDescent="0.25">
      <c r="A1047341"/>
      <c r="B1047341"/>
      <c r="C1047341"/>
      <c r="D1047341"/>
      <c r="E1047341"/>
      <c r="F1047341"/>
      <c r="G1047341"/>
      <c r="H1047341" s="10"/>
      <c r="I1047341"/>
      <c r="J1047341" s="46"/>
      <c r="K1047341"/>
      <c r="L1047341"/>
      <c r="M1047341" s="13"/>
      <c r="N1047341" s="13"/>
      <c r="O1047341" s="13"/>
      <c r="P1047341" s="13"/>
      <c r="Q1047341" s="56"/>
      <c r="R1047341" s="56"/>
      <c r="S1047341" s="56"/>
      <c r="AR1047341" s="8"/>
      <c r="AT1047341"/>
      <c r="AU1047341"/>
      <c r="AV1047341"/>
      <c r="AW1047341"/>
      <c r="AX1047341"/>
      <c r="AY1047341"/>
      <c r="AZ1047341"/>
      <c r="BA1047341"/>
      <c r="BB1047341"/>
      <c r="BC1047341"/>
    </row>
    <row r="1047342" spans="1:55" s="27" customFormat="1" x14ac:dyDescent="0.25">
      <c r="A1047342"/>
      <c r="B1047342"/>
      <c r="C1047342"/>
      <c r="D1047342"/>
      <c r="E1047342"/>
      <c r="F1047342"/>
      <c r="G1047342"/>
      <c r="H1047342" s="10"/>
      <c r="I1047342"/>
      <c r="J1047342" s="46"/>
      <c r="K1047342"/>
      <c r="L1047342"/>
      <c r="M1047342" s="13"/>
      <c r="N1047342" s="13"/>
      <c r="O1047342" s="13"/>
      <c r="P1047342" s="13"/>
      <c r="Q1047342" s="56"/>
      <c r="R1047342" s="56"/>
      <c r="S1047342" s="56"/>
      <c r="AR1047342" s="8"/>
      <c r="AT1047342"/>
      <c r="AU1047342"/>
      <c r="AV1047342"/>
      <c r="AW1047342"/>
      <c r="AX1047342"/>
      <c r="AY1047342"/>
      <c r="AZ1047342"/>
      <c r="BA1047342"/>
      <c r="BB1047342"/>
      <c r="BC1047342"/>
    </row>
    <row r="1047343" spans="1:55" s="27" customFormat="1" x14ac:dyDescent="0.25">
      <c r="A1047343"/>
      <c r="B1047343"/>
      <c r="C1047343"/>
      <c r="D1047343"/>
      <c r="E1047343"/>
      <c r="F1047343"/>
      <c r="G1047343"/>
      <c r="H1047343" s="10"/>
      <c r="I1047343"/>
      <c r="J1047343" s="46"/>
      <c r="K1047343"/>
      <c r="L1047343"/>
      <c r="M1047343" s="13"/>
      <c r="N1047343" s="13"/>
      <c r="O1047343" s="13"/>
      <c r="P1047343" s="13"/>
      <c r="Q1047343" s="56"/>
      <c r="R1047343" s="56"/>
      <c r="S1047343" s="56"/>
      <c r="AR1047343" s="8"/>
      <c r="AT1047343"/>
      <c r="AU1047343"/>
      <c r="AV1047343"/>
      <c r="AW1047343"/>
      <c r="AX1047343"/>
      <c r="AY1047343"/>
      <c r="AZ1047343"/>
      <c r="BA1047343"/>
      <c r="BB1047343"/>
      <c r="BC1047343"/>
    </row>
    <row r="1047344" spans="1:55" s="27" customFormat="1" x14ac:dyDescent="0.25">
      <c r="A1047344"/>
      <c r="B1047344"/>
      <c r="C1047344"/>
      <c r="D1047344"/>
      <c r="E1047344"/>
      <c r="F1047344"/>
      <c r="G1047344"/>
      <c r="H1047344" s="10"/>
      <c r="I1047344"/>
      <c r="J1047344" s="46"/>
      <c r="K1047344"/>
      <c r="L1047344"/>
      <c r="M1047344" s="13"/>
      <c r="N1047344" s="13"/>
      <c r="O1047344" s="13"/>
      <c r="P1047344" s="13"/>
      <c r="Q1047344" s="56"/>
      <c r="R1047344" s="56"/>
      <c r="S1047344" s="56"/>
      <c r="AR1047344" s="8"/>
      <c r="AT1047344"/>
      <c r="AU1047344"/>
      <c r="AV1047344"/>
      <c r="AW1047344"/>
      <c r="AX1047344"/>
      <c r="AY1047344"/>
      <c r="AZ1047344"/>
      <c r="BA1047344"/>
      <c r="BB1047344"/>
      <c r="BC1047344"/>
    </row>
    <row r="1047345" spans="1:55" s="27" customFormat="1" x14ac:dyDescent="0.25">
      <c r="A1047345"/>
      <c r="B1047345"/>
      <c r="C1047345"/>
      <c r="D1047345"/>
      <c r="E1047345"/>
      <c r="F1047345"/>
      <c r="G1047345"/>
      <c r="H1047345" s="10"/>
      <c r="I1047345"/>
      <c r="J1047345" s="46"/>
      <c r="K1047345"/>
      <c r="L1047345"/>
      <c r="M1047345" s="13"/>
      <c r="N1047345" s="13"/>
      <c r="O1047345" s="13"/>
      <c r="P1047345" s="13"/>
      <c r="Q1047345" s="56"/>
      <c r="R1047345" s="56"/>
      <c r="S1047345" s="56"/>
      <c r="AR1047345" s="8"/>
      <c r="AT1047345"/>
      <c r="AU1047345"/>
      <c r="AV1047345"/>
      <c r="AW1047345"/>
      <c r="AX1047345"/>
      <c r="AY1047345"/>
      <c r="AZ1047345"/>
      <c r="BA1047345"/>
      <c r="BB1047345"/>
      <c r="BC1047345"/>
    </row>
    <row r="1047346" spans="1:55" s="27" customFormat="1" x14ac:dyDescent="0.25">
      <c r="A1047346"/>
      <c r="B1047346"/>
      <c r="C1047346"/>
      <c r="D1047346"/>
      <c r="E1047346"/>
      <c r="F1047346"/>
      <c r="G1047346"/>
      <c r="H1047346" s="10"/>
      <c r="I1047346"/>
      <c r="J1047346" s="46"/>
      <c r="K1047346"/>
      <c r="L1047346"/>
      <c r="M1047346" s="13"/>
      <c r="N1047346" s="13"/>
      <c r="O1047346" s="13"/>
      <c r="P1047346" s="13"/>
      <c r="Q1047346" s="56"/>
      <c r="R1047346" s="56"/>
      <c r="S1047346" s="56"/>
      <c r="AR1047346" s="8"/>
      <c r="AT1047346"/>
      <c r="AU1047346"/>
      <c r="AV1047346"/>
      <c r="AW1047346"/>
      <c r="AX1047346"/>
      <c r="AY1047346"/>
      <c r="AZ1047346"/>
      <c r="BA1047346"/>
      <c r="BB1047346"/>
      <c r="BC1047346"/>
    </row>
    <row r="1047347" spans="1:55" s="27" customFormat="1" x14ac:dyDescent="0.25">
      <c r="A1047347"/>
      <c r="B1047347"/>
      <c r="C1047347"/>
      <c r="D1047347"/>
      <c r="E1047347"/>
      <c r="F1047347"/>
      <c r="G1047347"/>
      <c r="H1047347" s="10"/>
      <c r="I1047347"/>
      <c r="J1047347" s="46"/>
      <c r="K1047347"/>
      <c r="L1047347"/>
      <c r="M1047347" s="13"/>
      <c r="N1047347" s="13"/>
      <c r="O1047347" s="13"/>
      <c r="P1047347" s="13"/>
      <c r="Q1047347" s="56"/>
      <c r="R1047347" s="56"/>
      <c r="S1047347" s="56"/>
      <c r="AR1047347" s="8"/>
      <c r="AT1047347"/>
      <c r="AU1047347"/>
      <c r="AV1047347"/>
      <c r="AW1047347"/>
      <c r="AX1047347"/>
      <c r="AY1047347"/>
      <c r="AZ1047347"/>
      <c r="BA1047347"/>
      <c r="BB1047347"/>
      <c r="BC1047347"/>
    </row>
    <row r="1047348" spans="1:55" s="27" customFormat="1" x14ac:dyDescent="0.25">
      <c r="A1047348"/>
      <c r="B1047348"/>
      <c r="C1047348"/>
      <c r="D1047348"/>
      <c r="E1047348"/>
      <c r="F1047348"/>
      <c r="G1047348"/>
      <c r="H1047348" s="10"/>
      <c r="I1047348"/>
      <c r="J1047348" s="46"/>
      <c r="K1047348"/>
      <c r="L1047348"/>
      <c r="M1047348" s="13"/>
      <c r="N1047348" s="13"/>
      <c r="O1047348" s="13"/>
      <c r="P1047348" s="13"/>
      <c r="Q1047348" s="56"/>
      <c r="R1047348" s="56"/>
      <c r="S1047348" s="56"/>
      <c r="AR1047348" s="8"/>
      <c r="AT1047348"/>
      <c r="AU1047348"/>
      <c r="AV1047348"/>
      <c r="AW1047348"/>
      <c r="AX1047348"/>
      <c r="AY1047348"/>
      <c r="AZ1047348"/>
      <c r="BA1047348"/>
      <c r="BB1047348"/>
      <c r="BC1047348"/>
    </row>
    <row r="1047349" spans="1:55" s="27" customFormat="1" x14ac:dyDescent="0.25">
      <c r="A1047349"/>
      <c r="B1047349"/>
      <c r="C1047349"/>
      <c r="D1047349"/>
      <c r="E1047349"/>
      <c r="F1047349"/>
      <c r="G1047349"/>
      <c r="H1047349" s="10"/>
      <c r="I1047349"/>
      <c r="J1047349" s="46"/>
      <c r="K1047349"/>
      <c r="L1047349"/>
      <c r="M1047349" s="13"/>
      <c r="N1047349" s="13"/>
      <c r="O1047349" s="13"/>
      <c r="P1047349" s="13"/>
      <c r="Q1047349" s="56"/>
      <c r="R1047349" s="56"/>
      <c r="S1047349" s="56"/>
      <c r="AR1047349" s="8"/>
      <c r="AT1047349"/>
      <c r="AU1047349"/>
      <c r="AV1047349"/>
      <c r="AW1047349"/>
      <c r="AX1047349"/>
      <c r="AY1047349"/>
      <c r="AZ1047349"/>
      <c r="BA1047349"/>
      <c r="BB1047349"/>
      <c r="BC1047349"/>
    </row>
    <row r="1047350" spans="1:55" s="27" customFormat="1" x14ac:dyDescent="0.25">
      <c r="A1047350"/>
      <c r="B1047350"/>
      <c r="C1047350"/>
      <c r="D1047350"/>
      <c r="E1047350"/>
      <c r="F1047350"/>
      <c r="G1047350"/>
      <c r="H1047350" s="10"/>
      <c r="I1047350"/>
      <c r="J1047350" s="46"/>
      <c r="K1047350"/>
      <c r="L1047350"/>
      <c r="M1047350" s="13"/>
      <c r="N1047350" s="13"/>
      <c r="O1047350" s="13"/>
      <c r="P1047350" s="13"/>
      <c r="Q1047350" s="56"/>
      <c r="R1047350" s="56"/>
      <c r="S1047350" s="56"/>
      <c r="AR1047350" s="8"/>
      <c r="AT1047350"/>
      <c r="AU1047350"/>
      <c r="AV1047350"/>
      <c r="AW1047350"/>
      <c r="AX1047350"/>
      <c r="AY1047350"/>
      <c r="AZ1047350"/>
      <c r="BA1047350"/>
      <c r="BB1047350"/>
      <c r="BC1047350"/>
    </row>
    <row r="1047351" spans="1:55" s="27" customFormat="1" x14ac:dyDescent="0.25">
      <c r="A1047351"/>
      <c r="B1047351"/>
      <c r="C1047351"/>
      <c r="D1047351"/>
      <c r="E1047351"/>
      <c r="F1047351"/>
      <c r="G1047351"/>
      <c r="H1047351" s="10"/>
      <c r="I1047351"/>
      <c r="J1047351" s="46"/>
      <c r="K1047351"/>
      <c r="L1047351"/>
      <c r="M1047351" s="13"/>
      <c r="N1047351" s="13"/>
      <c r="O1047351" s="13"/>
      <c r="P1047351" s="13"/>
      <c r="Q1047351" s="56"/>
      <c r="R1047351" s="56"/>
      <c r="S1047351" s="56"/>
      <c r="AR1047351" s="8"/>
      <c r="AT1047351"/>
      <c r="AU1047351"/>
      <c r="AV1047351"/>
      <c r="AW1047351"/>
      <c r="AX1047351"/>
      <c r="AY1047351"/>
      <c r="AZ1047351"/>
      <c r="BA1047351"/>
      <c r="BB1047351"/>
      <c r="BC1047351"/>
    </row>
    <row r="1047352" spans="1:55" s="27" customFormat="1" x14ac:dyDescent="0.25">
      <c r="A1047352"/>
      <c r="B1047352"/>
      <c r="C1047352"/>
      <c r="D1047352"/>
      <c r="E1047352"/>
      <c r="F1047352"/>
      <c r="G1047352"/>
      <c r="H1047352" s="10"/>
      <c r="I1047352"/>
      <c r="J1047352" s="46"/>
      <c r="K1047352"/>
      <c r="L1047352"/>
      <c r="M1047352" s="13"/>
      <c r="N1047352" s="13"/>
      <c r="O1047352" s="13"/>
      <c r="P1047352" s="13"/>
      <c r="Q1047352" s="56"/>
      <c r="R1047352" s="56"/>
      <c r="S1047352" s="56"/>
      <c r="AR1047352" s="8"/>
      <c r="AT1047352"/>
      <c r="AU1047352"/>
      <c r="AV1047352"/>
      <c r="AW1047352"/>
      <c r="AX1047352"/>
      <c r="AY1047352"/>
      <c r="AZ1047352"/>
      <c r="BA1047352"/>
      <c r="BB1047352"/>
      <c r="BC1047352"/>
    </row>
    <row r="1047353" spans="1:55" s="27" customFormat="1" x14ac:dyDescent="0.25">
      <c r="A1047353"/>
      <c r="B1047353"/>
      <c r="C1047353"/>
      <c r="D1047353"/>
      <c r="E1047353"/>
      <c r="F1047353"/>
      <c r="G1047353"/>
      <c r="H1047353" s="10"/>
      <c r="I1047353"/>
      <c r="J1047353" s="46"/>
      <c r="K1047353"/>
      <c r="L1047353"/>
      <c r="M1047353" s="13"/>
      <c r="N1047353" s="13"/>
      <c r="O1047353" s="13"/>
      <c r="P1047353" s="13"/>
      <c r="Q1047353" s="56"/>
      <c r="R1047353" s="56"/>
      <c r="S1047353" s="56"/>
      <c r="AR1047353" s="8"/>
      <c r="AT1047353"/>
      <c r="AU1047353"/>
      <c r="AV1047353"/>
      <c r="AW1047353"/>
      <c r="AX1047353"/>
      <c r="AY1047353"/>
      <c r="AZ1047353"/>
      <c r="BA1047353"/>
      <c r="BB1047353"/>
      <c r="BC1047353"/>
    </row>
    <row r="1047354" spans="1:55" s="27" customFormat="1" x14ac:dyDescent="0.25">
      <c r="A1047354"/>
      <c r="B1047354"/>
      <c r="C1047354"/>
      <c r="D1047354"/>
      <c r="E1047354"/>
      <c r="F1047354"/>
      <c r="G1047354"/>
      <c r="H1047354" s="10"/>
      <c r="I1047354"/>
      <c r="J1047354" s="46"/>
      <c r="K1047354"/>
      <c r="L1047354"/>
      <c r="M1047354" s="13"/>
      <c r="N1047354" s="13"/>
      <c r="O1047354" s="13"/>
      <c r="P1047354" s="13"/>
      <c r="Q1047354" s="56"/>
      <c r="R1047354" s="56"/>
      <c r="S1047354" s="56"/>
      <c r="AR1047354" s="8"/>
      <c r="AT1047354"/>
      <c r="AU1047354"/>
      <c r="AV1047354"/>
      <c r="AW1047354"/>
      <c r="AX1047354"/>
      <c r="AY1047354"/>
      <c r="AZ1047354"/>
      <c r="BA1047354"/>
      <c r="BB1047354"/>
      <c r="BC1047354"/>
    </row>
    <row r="1047355" spans="1:55" s="27" customFormat="1" x14ac:dyDescent="0.25">
      <c r="A1047355"/>
      <c r="B1047355"/>
      <c r="C1047355"/>
      <c r="D1047355"/>
      <c r="E1047355"/>
      <c r="F1047355"/>
      <c r="G1047355"/>
      <c r="H1047355" s="10"/>
      <c r="I1047355"/>
      <c r="J1047355" s="46"/>
      <c r="K1047355"/>
      <c r="L1047355"/>
      <c r="M1047355" s="13"/>
      <c r="N1047355" s="13"/>
      <c r="O1047355" s="13"/>
      <c r="P1047355" s="13"/>
      <c r="Q1047355" s="56"/>
      <c r="R1047355" s="56"/>
      <c r="S1047355" s="56"/>
      <c r="AR1047355" s="8"/>
      <c r="AT1047355"/>
      <c r="AU1047355"/>
      <c r="AV1047355"/>
      <c r="AW1047355"/>
      <c r="AX1047355"/>
      <c r="AY1047355"/>
      <c r="AZ1047355"/>
      <c r="BA1047355"/>
      <c r="BB1047355"/>
      <c r="BC1047355"/>
    </row>
    <row r="1047356" spans="1:55" s="27" customFormat="1" x14ac:dyDescent="0.25">
      <c r="A1047356"/>
      <c r="B1047356"/>
      <c r="C1047356"/>
      <c r="D1047356"/>
      <c r="E1047356"/>
      <c r="F1047356"/>
      <c r="G1047356"/>
      <c r="H1047356" s="10"/>
      <c r="I1047356"/>
      <c r="J1047356" s="46"/>
      <c r="K1047356"/>
      <c r="L1047356"/>
      <c r="M1047356" s="13"/>
      <c r="N1047356" s="13"/>
      <c r="O1047356" s="13"/>
      <c r="P1047356" s="13"/>
      <c r="Q1047356" s="56"/>
      <c r="R1047356" s="56"/>
      <c r="S1047356" s="56"/>
      <c r="AR1047356" s="8"/>
      <c r="AT1047356"/>
      <c r="AU1047356"/>
      <c r="AV1047356"/>
      <c r="AW1047356"/>
      <c r="AX1047356"/>
      <c r="AY1047356"/>
      <c r="AZ1047356"/>
      <c r="BA1047356"/>
      <c r="BB1047356"/>
      <c r="BC1047356"/>
    </row>
    <row r="1047357" spans="1:55" s="27" customFormat="1" x14ac:dyDescent="0.25">
      <c r="A1047357"/>
      <c r="B1047357"/>
      <c r="C1047357"/>
      <c r="D1047357"/>
      <c r="E1047357"/>
      <c r="F1047357"/>
      <c r="G1047357"/>
      <c r="H1047357" s="10"/>
      <c r="I1047357"/>
      <c r="J1047357" s="46"/>
      <c r="K1047357"/>
      <c r="L1047357"/>
      <c r="M1047357" s="13"/>
      <c r="N1047357" s="13"/>
      <c r="O1047357" s="13"/>
      <c r="P1047357" s="13"/>
      <c r="Q1047357" s="56"/>
      <c r="R1047357" s="56"/>
      <c r="S1047357" s="56"/>
      <c r="AR1047357" s="8"/>
      <c r="AT1047357"/>
      <c r="AU1047357"/>
      <c r="AV1047357"/>
      <c r="AW1047357"/>
      <c r="AX1047357"/>
      <c r="AY1047357"/>
      <c r="AZ1047357"/>
      <c r="BA1047357"/>
      <c r="BB1047357"/>
      <c r="BC1047357"/>
    </row>
    <row r="1047358" spans="1:55" s="27" customFormat="1" x14ac:dyDescent="0.25">
      <c r="A1047358"/>
      <c r="B1047358"/>
      <c r="C1047358"/>
      <c r="D1047358"/>
      <c r="E1047358"/>
      <c r="F1047358"/>
      <c r="G1047358"/>
      <c r="H1047358" s="10"/>
      <c r="I1047358"/>
      <c r="J1047358" s="46"/>
      <c r="K1047358"/>
      <c r="L1047358"/>
      <c r="M1047358" s="13"/>
      <c r="N1047358" s="13"/>
      <c r="O1047358" s="13"/>
      <c r="P1047358" s="13"/>
      <c r="Q1047358" s="56"/>
      <c r="R1047358" s="56"/>
      <c r="S1047358" s="56"/>
      <c r="AR1047358" s="8"/>
      <c r="AT1047358"/>
      <c r="AU1047358"/>
      <c r="AV1047358"/>
      <c r="AW1047358"/>
      <c r="AX1047358"/>
      <c r="AY1047358"/>
      <c r="AZ1047358"/>
      <c r="BA1047358"/>
      <c r="BB1047358"/>
      <c r="BC1047358"/>
    </row>
    <row r="1047359" spans="1:55" s="27" customFormat="1" x14ac:dyDescent="0.25">
      <c r="A1047359"/>
      <c r="B1047359"/>
      <c r="C1047359"/>
      <c r="D1047359"/>
      <c r="E1047359"/>
      <c r="F1047359"/>
      <c r="G1047359"/>
      <c r="H1047359" s="10"/>
      <c r="I1047359"/>
      <c r="J1047359" s="46"/>
      <c r="K1047359"/>
      <c r="L1047359"/>
      <c r="M1047359" s="13"/>
      <c r="N1047359" s="13"/>
      <c r="O1047359" s="13"/>
      <c r="P1047359" s="13"/>
      <c r="Q1047359" s="56"/>
      <c r="R1047359" s="56"/>
      <c r="S1047359" s="56"/>
      <c r="AR1047359" s="8"/>
      <c r="AT1047359"/>
      <c r="AU1047359"/>
      <c r="AV1047359"/>
      <c r="AW1047359"/>
      <c r="AX1047359"/>
      <c r="AY1047359"/>
      <c r="AZ1047359"/>
      <c r="BA1047359"/>
      <c r="BB1047359"/>
      <c r="BC1047359"/>
    </row>
    <row r="1047360" spans="1:55" s="27" customFormat="1" x14ac:dyDescent="0.25">
      <c r="A1047360"/>
      <c r="B1047360"/>
      <c r="C1047360"/>
      <c r="D1047360"/>
      <c r="E1047360"/>
      <c r="F1047360"/>
      <c r="G1047360"/>
      <c r="H1047360" s="10"/>
      <c r="I1047360"/>
      <c r="J1047360" s="46"/>
      <c r="K1047360"/>
      <c r="L1047360"/>
      <c r="M1047360" s="13"/>
      <c r="N1047360" s="13"/>
      <c r="O1047360" s="13"/>
      <c r="P1047360" s="13"/>
      <c r="Q1047360" s="56"/>
      <c r="R1047360" s="56"/>
      <c r="S1047360" s="56"/>
      <c r="AR1047360" s="8"/>
      <c r="AT1047360"/>
      <c r="AU1047360"/>
      <c r="AV1047360"/>
      <c r="AW1047360"/>
      <c r="AX1047360"/>
      <c r="AY1047360"/>
      <c r="AZ1047360"/>
      <c r="BA1047360"/>
      <c r="BB1047360"/>
      <c r="BC1047360"/>
    </row>
    <row r="1047361" spans="1:55" s="27" customFormat="1" x14ac:dyDescent="0.25">
      <c r="A1047361"/>
      <c r="B1047361"/>
      <c r="C1047361"/>
      <c r="D1047361"/>
      <c r="E1047361"/>
      <c r="F1047361"/>
      <c r="G1047361"/>
      <c r="H1047361" s="10"/>
      <c r="I1047361"/>
      <c r="J1047361" s="46"/>
      <c r="K1047361"/>
      <c r="L1047361"/>
      <c r="M1047361" s="13"/>
      <c r="N1047361" s="13"/>
      <c r="O1047361" s="13"/>
      <c r="P1047361" s="13"/>
      <c r="Q1047361" s="56"/>
      <c r="R1047361" s="56"/>
      <c r="S1047361" s="56"/>
      <c r="AR1047361" s="8"/>
      <c r="AT1047361"/>
      <c r="AU1047361"/>
      <c r="AV1047361"/>
      <c r="AW1047361"/>
      <c r="AX1047361"/>
      <c r="AY1047361"/>
      <c r="AZ1047361"/>
      <c r="BA1047361"/>
      <c r="BB1047361"/>
      <c r="BC1047361"/>
    </row>
    <row r="1047362" spans="1:55" s="27" customFormat="1" x14ac:dyDescent="0.25">
      <c r="A1047362"/>
      <c r="B1047362"/>
      <c r="C1047362"/>
      <c r="D1047362"/>
      <c r="E1047362"/>
      <c r="F1047362"/>
      <c r="G1047362"/>
      <c r="H1047362" s="10"/>
      <c r="I1047362"/>
      <c r="J1047362" s="46"/>
      <c r="K1047362"/>
      <c r="L1047362"/>
      <c r="M1047362" s="13"/>
      <c r="N1047362" s="13"/>
      <c r="O1047362" s="13"/>
      <c r="P1047362" s="13"/>
      <c r="Q1047362" s="56"/>
      <c r="R1047362" s="56"/>
      <c r="S1047362" s="56"/>
      <c r="AR1047362" s="8"/>
      <c r="AT1047362"/>
      <c r="AU1047362"/>
      <c r="AV1047362"/>
      <c r="AW1047362"/>
      <c r="AX1047362"/>
      <c r="AY1047362"/>
      <c r="AZ1047362"/>
      <c r="BA1047362"/>
      <c r="BB1047362"/>
      <c r="BC1047362"/>
    </row>
    <row r="1047363" spans="1:55" s="27" customFormat="1" x14ac:dyDescent="0.25">
      <c r="A1047363"/>
      <c r="B1047363"/>
      <c r="C1047363"/>
      <c r="D1047363"/>
      <c r="E1047363"/>
      <c r="F1047363"/>
      <c r="G1047363"/>
      <c r="H1047363" s="10"/>
      <c r="I1047363"/>
      <c r="J1047363" s="46"/>
      <c r="K1047363"/>
      <c r="L1047363"/>
      <c r="M1047363" s="13"/>
      <c r="N1047363" s="13"/>
      <c r="O1047363" s="13"/>
      <c r="P1047363" s="13"/>
      <c r="Q1047363" s="56"/>
      <c r="R1047363" s="56"/>
      <c r="S1047363" s="56"/>
      <c r="AR1047363" s="8"/>
      <c r="AT1047363"/>
      <c r="AU1047363"/>
      <c r="AV1047363"/>
      <c r="AW1047363"/>
      <c r="AX1047363"/>
      <c r="AY1047363"/>
      <c r="AZ1047363"/>
      <c r="BA1047363"/>
      <c r="BB1047363"/>
      <c r="BC1047363"/>
    </row>
    <row r="1047364" spans="1:55" s="27" customFormat="1" x14ac:dyDescent="0.25">
      <c r="A1047364"/>
      <c r="B1047364"/>
      <c r="C1047364"/>
      <c r="D1047364"/>
      <c r="E1047364"/>
      <c r="F1047364"/>
      <c r="G1047364"/>
      <c r="H1047364" s="10"/>
      <c r="I1047364"/>
      <c r="J1047364" s="46"/>
      <c r="K1047364"/>
      <c r="L1047364"/>
      <c r="M1047364" s="13"/>
      <c r="N1047364" s="13"/>
      <c r="O1047364" s="13"/>
      <c r="P1047364" s="13"/>
      <c r="Q1047364" s="56"/>
      <c r="R1047364" s="56"/>
      <c r="S1047364" s="56"/>
      <c r="AR1047364" s="8"/>
      <c r="AT1047364"/>
      <c r="AU1047364"/>
      <c r="AV1047364"/>
      <c r="AW1047364"/>
      <c r="AX1047364"/>
      <c r="AY1047364"/>
      <c r="AZ1047364"/>
      <c r="BA1047364"/>
      <c r="BB1047364"/>
      <c r="BC1047364"/>
    </row>
    <row r="1047365" spans="1:55" s="27" customFormat="1" x14ac:dyDescent="0.25">
      <c r="A1047365"/>
      <c r="B1047365"/>
      <c r="C1047365"/>
      <c r="D1047365"/>
      <c r="E1047365"/>
      <c r="F1047365"/>
      <c r="G1047365"/>
      <c r="H1047365" s="10"/>
      <c r="I1047365"/>
      <c r="J1047365" s="46"/>
      <c r="K1047365"/>
      <c r="L1047365"/>
      <c r="M1047365" s="13"/>
      <c r="N1047365" s="13"/>
      <c r="O1047365" s="13"/>
      <c r="P1047365" s="13"/>
      <c r="Q1047365" s="56"/>
      <c r="R1047365" s="56"/>
      <c r="S1047365" s="56"/>
      <c r="AR1047365" s="8"/>
      <c r="AT1047365"/>
      <c r="AU1047365"/>
      <c r="AV1047365"/>
      <c r="AW1047365"/>
      <c r="AX1047365"/>
      <c r="AY1047365"/>
      <c r="AZ1047365"/>
      <c r="BA1047365"/>
      <c r="BB1047365"/>
      <c r="BC1047365"/>
    </row>
    <row r="1047366" spans="1:55" s="27" customFormat="1" x14ac:dyDescent="0.25">
      <c r="A1047366"/>
      <c r="B1047366"/>
      <c r="C1047366"/>
      <c r="D1047366"/>
      <c r="E1047366"/>
      <c r="F1047366"/>
      <c r="G1047366"/>
      <c r="H1047366" s="10"/>
      <c r="I1047366"/>
      <c r="J1047366" s="46"/>
      <c r="K1047366"/>
      <c r="L1047366"/>
      <c r="M1047366" s="13"/>
      <c r="N1047366" s="13"/>
      <c r="O1047366" s="13"/>
      <c r="P1047366" s="13"/>
      <c r="Q1047366" s="56"/>
      <c r="R1047366" s="56"/>
      <c r="S1047366" s="56"/>
      <c r="AR1047366" s="8"/>
      <c r="AT1047366"/>
      <c r="AU1047366"/>
      <c r="AV1047366"/>
      <c r="AW1047366"/>
      <c r="AX1047366"/>
      <c r="AY1047366"/>
      <c r="AZ1047366"/>
      <c r="BA1047366"/>
      <c r="BB1047366"/>
      <c r="BC1047366"/>
    </row>
    <row r="1047367" spans="1:55" s="27" customFormat="1" x14ac:dyDescent="0.25">
      <c r="A1047367"/>
      <c r="B1047367"/>
      <c r="C1047367"/>
      <c r="D1047367"/>
      <c r="E1047367"/>
      <c r="F1047367"/>
      <c r="G1047367"/>
      <c r="H1047367" s="10"/>
      <c r="I1047367"/>
      <c r="J1047367" s="46"/>
      <c r="K1047367"/>
      <c r="L1047367"/>
      <c r="M1047367" s="13"/>
      <c r="N1047367" s="13"/>
      <c r="O1047367" s="13"/>
      <c r="P1047367" s="13"/>
      <c r="Q1047367" s="56"/>
      <c r="R1047367" s="56"/>
      <c r="S1047367" s="56"/>
      <c r="AR1047367" s="8"/>
      <c r="AT1047367"/>
      <c r="AU1047367"/>
      <c r="AV1047367"/>
      <c r="AW1047367"/>
      <c r="AX1047367"/>
      <c r="AY1047367"/>
      <c r="AZ1047367"/>
      <c r="BA1047367"/>
      <c r="BB1047367"/>
      <c r="BC1047367"/>
    </row>
    <row r="1047368" spans="1:55" s="27" customFormat="1" x14ac:dyDescent="0.25">
      <c r="A1047368"/>
      <c r="B1047368"/>
      <c r="C1047368"/>
      <c r="D1047368"/>
      <c r="E1047368"/>
      <c r="F1047368"/>
      <c r="G1047368"/>
      <c r="H1047368" s="10"/>
      <c r="I1047368"/>
      <c r="J1047368" s="46"/>
      <c r="K1047368"/>
      <c r="L1047368"/>
      <c r="M1047368" s="13"/>
      <c r="N1047368" s="13"/>
      <c r="O1047368" s="13"/>
      <c r="P1047368" s="13"/>
      <c r="Q1047368" s="56"/>
      <c r="R1047368" s="56"/>
      <c r="S1047368" s="56"/>
      <c r="AR1047368" s="8"/>
      <c r="AT1047368"/>
      <c r="AU1047368"/>
      <c r="AV1047368"/>
      <c r="AW1047368"/>
      <c r="AX1047368"/>
      <c r="AY1047368"/>
      <c r="AZ1047368"/>
      <c r="BA1047368"/>
      <c r="BB1047368"/>
      <c r="BC1047368"/>
    </row>
    <row r="1047369" spans="1:55" s="27" customFormat="1" x14ac:dyDescent="0.25">
      <c r="A1047369"/>
      <c r="B1047369"/>
      <c r="C1047369"/>
      <c r="D1047369"/>
      <c r="E1047369"/>
      <c r="F1047369"/>
      <c r="G1047369"/>
      <c r="H1047369" s="10"/>
      <c r="I1047369"/>
      <c r="J1047369" s="46"/>
      <c r="K1047369"/>
      <c r="L1047369"/>
      <c r="M1047369" s="13"/>
      <c r="N1047369" s="13"/>
      <c r="O1047369" s="13"/>
      <c r="P1047369" s="13"/>
      <c r="Q1047369" s="56"/>
      <c r="R1047369" s="56"/>
      <c r="S1047369" s="56"/>
      <c r="AR1047369" s="8"/>
      <c r="AT1047369"/>
      <c r="AU1047369"/>
      <c r="AV1047369"/>
      <c r="AW1047369"/>
      <c r="AX1047369"/>
      <c r="AY1047369"/>
      <c r="AZ1047369"/>
      <c r="BA1047369"/>
      <c r="BB1047369"/>
      <c r="BC1047369"/>
    </row>
    <row r="1047370" spans="1:55" s="27" customFormat="1" x14ac:dyDescent="0.25">
      <c r="A1047370"/>
      <c r="B1047370"/>
      <c r="C1047370"/>
      <c r="D1047370"/>
      <c r="E1047370"/>
      <c r="F1047370"/>
      <c r="G1047370"/>
      <c r="H1047370" s="10"/>
      <c r="I1047370"/>
      <c r="J1047370" s="46"/>
      <c r="K1047370"/>
      <c r="L1047370"/>
      <c r="M1047370" s="13"/>
      <c r="N1047370" s="13"/>
      <c r="O1047370" s="13"/>
      <c r="P1047370" s="13"/>
      <c r="Q1047370" s="56"/>
      <c r="R1047370" s="56"/>
      <c r="S1047370" s="56"/>
      <c r="AR1047370" s="8"/>
      <c r="AT1047370"/>
      <c r="AU1047370"/>
      <c r="AV1047370"/>
      <c r="AW1047370"/>
      <c r="AX1047370"/>
      <c r="AY1047370"/>
      <c r="AZ1047370"/>
      <c r="BA1047370"/>
      <c r="BB1047370"/>
      <c r="BC1047370"/>
    </row>
    <row r="1047371" spans="1:55" s="27" customFormat="1" x14ac:dyDescent="0.25">
      <c r="A1047371"/>
      <c r="B1047371"/>
      <c r="C1047371"/>
      <c r="D1047371"/>
      <c r="E1047371"/>
      <c r="F1047371"/>
      <c r="G1047371"/>
      <c r="H1047371" s="10"/>
      <c r="I1047371"/>
      <c r="J1047371" s="46"/>
      <c r="K1047371"/>
      <c r="L1047371"/>
      <c r="M1047371" s="13"/>
      <c r="N1047371" s="13"/>
      <c r="O1047371" s="13"/>
      <c r="P1047371" s="13"/>
      <c r="Q1047371" s="56"/>
      <c r="R1047371" s="56"/>
      <c r="S1047371" s="56"/>
      <c r="AR1047371" s="8"/>
      <c r="AT1047371"/>
      <c r="AU1047371"/>
      <c r="AV1047371"/>
      <c r="AW1047371"/>
      <c r="AX1047371"/>
      <c r="AY1047371"/>
      <c r="AZ1047371"/>
      <c r="BA1047371"/>
      <c r="BB1047371"/>
      <c r="BC1047371"/>
    </row>
    <row r="1047372" spans="1:55" s="27" customFormat="1" x14ac:dyDescent="0.25">
      <c r="A1047372"/>
      <c r="B1047372"/>
      <c r="C1047372"/>
      <c r="D1047372"/>
      <c r="E1047372"/>
      <c r="F1047372"/>
      <c r="G1047372"/>
      <c r="H1047372" s="10"/>
      <c r="I1047372"/>
      <c r="J1047372" s="46"/>
      <c r="K1047372"/>
      <c r="L1047372"/>
      <c r="M1047372" s="13"/>
      <c r="N1047372" s="13"/>
      <c r="O1047372" s="13"/>
      <c r="P1047372" s="13"/>
      <c r="Q1047372" s="56"/>
      <c r="R1047372" s="56"/>
      <c r="S1047372" s="56"/>
      <c r="AR1047372" s="8"/>
      <c r="AT1047372"/>
      <c r="AU1047372"/>
      <c r="AV1047372"/>
      <c r="AW1047372"/>
      <c r="AX1047372"/>
      <c r="AY1047372"/>
      <c r="AZ1047372"/>
      <c r="BA1047372"/>
      <c r="BB1047372"/>
      <c r="BC1047372"/>
    </row>
    <row r="1047373" spans="1:55" s="27" customFormat="1" x14ac:dyDescent="0.25">
      <c r="A1047373"/>
      <c r="B1047373"/>
      <c r="C1047373"/>
      <c r="D1047373"/>
      <c r="E1047373"/>
      <c r="F1047373"/>
      <c r="G1047373"/>
      <c r="H1047373" s="10"/>
      <c r="I1047373"/>
      <c r="J1047373" s="46"/>
      <c r="K1047373"/>
      <c r="L1047373"/>
      <c r="M1047373" s="13"/>
      <c r="N1047373" s="13"/>
      <c r="O1047373" s="13"/>
      <c r="P1047373" s="13"/>
      <c r="Q1047373" s="56"/>
      <c r="R1047373" s="56"/>
      <c r="S1047373" s="56"/>
      <c r="AR1047373" s="8"/>
      <c r="AT1047373"/>
      <c r="AU1047373"/>
      <c r="AV1047373"/>
      <c r="AW1047373"/>
      <c r="AX1047373"/>
      <c r="AY1047373"/>
      <c r="AZ1047373"/>
      <c r="BA1047373"/>
      <c r="BB1047373"/>
      <c r="BC1047373"/>
    </row>
    <row r="1047374" spans="1:55" s="27" customFormat="1" x14ac:dyDescent="0.25">
      <c r="A1047374"/>
      <c r="B1047374"/>
      <c r="C1047374"/>
      <c r="D1047374"/>
      <c r="E1047374"/>
      <c r="F1047374"/>
      <c r="G1047374"/>
      <c r="H1047374" s="10"/>
      <c r="I1047374"/>
      <c r="J1047374" s="46"/>
      <c r="K1047374"/>
      <c r="L1047374"/>
      <c r="M1047374" s="13"/>
      <c r="N1047374" s="13"/>
      <c r="O1047374" s="13"/>
      <c r="P1047374" s="13"/>
      <c r="Q1047374" s="56"/>
      <c r="R1047374" s="56"/>
      <c r="S1047374" s="56"/>
      <c r="AR1047374" s="8"/>
      <c r="AT1047374"/>
      <c r="AU1047374"/>
      <c r="AV1047374"/>
      <c r="AW1047374"/>
      <c r="AX1047374"/>
      <c r="AY1047374"/>
      <c r="AZ1047374"/>
      <c r="BA1047374"/>
      <c r="BB1047374"/>
      <c r="BC1047374"/>
    </row>
    <row r="1047375" spans="1:55" s="27" customFormat="1" x14ac:dyDescent="0.25">
      <c r="A1047375"/>
      <c r="B1047375"/>
      <c r="C1047375"/>
      <c r="D1047375"/>
      <c r="E1047375"/>
      <c r="F1047375"/>
      <c r="G1047375"/>
      <c r="H1047375" s="10"/>
      <c r="I1047375"/>
      <c r="J1047375" s="46"/>
      <c r="K1047375"/>
      <c r="L1047375"/>
      <c r="M1047375" s="13"/>
      <c r="N1047375" s="13"/>
      <c r="O1047375" s="13"/>
      <c r="P1047375" s="13"/>
      <c r="Q1047375" s="56"/>
      <c r="R1047375" s="56"/>
      <c r="S1047375" s="56"/>
      <c r="AR1047375" s="8"/>
      <c r="AT1047375"/>
      <c r="AU1047375"/>
      <c r="AV1047375"/>
      <c r="AW1047375"/>
      <c r="AX1047375"/>
      <c r="AY1047375"/>
      <c r="AZ1047375"/>
      <c r="BA1047375"/>
      <c r="BB1047375"/>
      <c r="BC1047375"/>
    </row>
    <row r="1047376" spans="1:55" s="27" customFormat="1" x14ac:dyDescent="0.25">
      <c r="A1047376"/>
      <c r="B1047376"/>
      <c r="C1047376"/>
      <c r="D1047376"/>
      <c r="E1047376"/>
      <c r="F1047376"/>
      <c r="G1047376"/>
      <c r="H1047376" s="10"/>
      <c r="I1047376"/>
      <c r="J1047376" s="46"/>
      <c r="K1047376"/>
      <c r="L1047376"/>
      <c r="M1047376" s="13"/>
      <c r="N1047376" s="13"/>
      <c r="O1047376" s="13"/>
      <c r="P1047376" s="13"/>
      <c r="Q1047376" s="56"/>
      <c r="R1047376" s="56"/>
      <c r="S1047376" s="56"/>
      <c r="AR1047376" s="8"/>
      <c r="AT1047376"/>
      <c r="AU1047376"/>
      <c r="AV1047376"/>
      <c r="AW1047376"/>
      <c r="AX1047376"/>
      <c r="AY1047376"/>
      <c r="AZ1047376"/>
      <c r="BA1047376"/>
      <c r="BB1047376"/>
      <c r="BC1047376"/>
    </row>
    <row r="1047377" spans="1:55" s="27" customFormat="1" x14ac:dyDescent="0.25">
      <c r="A1047377"/>
      <c r="B1047377"/>
      <c r="C1047377"/>
      <c r="D1047377"/>
      <c r="E1047377"/>
      <c r="F1047377"/>
      <c r="G1047377"/>
      <c r="H1047377" s="10"/>
      <c r="I1047377"/>
      <c r="J1047377" s="46"/>
      <c r="K1047377"/>
      <c r="L1047377"/>
      <c r="M1047377" s="13"/>
      <c r="N1047377" s="13"/>
      <c r="O1047377" s="13"/>
      <c r="P1047377" s="13"/>
      <c r="Q1047377" s="56"/>
      <c r="R1047377" s="56"/>
      <c r="S1047377" s="56"/>
      <c r="AR1047377" s="8"/>
      <c r="AT1047377"/>
      <c r="AU1047377"/>
      <c r="AV1047377"/>
      <c r="AW1047377"/>
      <c r="AX1047377"/>
      <c r="AY1047377"/>
      <c r="AZ1047377"/>
      <c r="BA1047377"/>
      <c r="BB1047377"/>
      <c r="BC1047377"/>
    </row>
    <row r="1047378" spans="1:55" s="27" customFormat="1" x14ac:dyDescent="0.25">
      <c r="A1047378"/>
      <c r="B1047378"/>
      <c r="C1047378"/>
      <c r="D1047378"/>
      <c r="E1047378"/>
      <c r="F1047378"/>
      <c r="G1047378"/>
      <c r="H1047378" s="10"/>
      <c r="I1047378"/>
      <c r="J1047378" s="46"/>
      <c r="K1047378"/>
      <c r="L1047378"/>
      <c r="M1047378" s="13"/>
      <c r="N1047378" s="13"/>
      <c r="O1047378" s="13"/>
      <c r="P1047378" s="13"/>
      <c r="Q1047378" s="56"/>
      <c r="R1047378" s="56"/>
      <c r="S1047378" s="56"/>
      <c r="AR1047378" s="8"/>
      <c r="AT1047378"/>
      <c r="AU1047378"/>
      <c r="AV1047378"/>
      <c r="AW1047378"/>
      <c r="AX1047378"/>
      <c r="AY1047378"/>
      <c r="AZ1047378"/>
      <c r="BA1047378"/>
      <c r="BB1047378"/>
      <c r="BC1047378"/>
    </row>
    <row r="1047379" spans="1:55" s="27" customFormat="1" x14ac:dyDescent="0.25">
      <c r="A1047379"/>
      <c r="B1047379"/>
      <c r="C1047379"/>
      <c r="D1047379"/>
      <c r="E1047379"/>
      <c r="F1047379"/>
      <c r="G1047379"/>
      <c r="H1047379" s="10"/>
      <c r="I1047379"/>
      <c r="J1047379" s="46"/>
      <c r="K1047379"/>
      <c r="L1047379"/>
      <c r="M1047379" s="13"/>
      <c r="N1047379" s="13"/>
      <c r="O1047379" s="13"/>
      <c r="P1047379" s="13"/>
      <c r="Q1047379" s="56"/>
      <c r="R1047379" s="56"/>
      <c r="S1047379" s="56"/>
      <c r="AR1047379" s="8"/>
      <c r="AT1047379"/>
      <c r="AU1047379"/>
      <c r="AV1047379"/>
      <c r="AW1047379"/>
      <c r="AX1047379"/>
      <c r="AY1047379"/>
      <c r="AZ1047379"/>
      <c r="BA1047379"/>
      <c r="BB1047379"/>
      <c r="BC1047379"/>
    </row>
    <row r="1047380" spans="1:55" s="27" customFormat="1" x14ac:dyDescent="0.25">
      <c r="A1047380"/>
      <c r="B1047380"/>
      <c r="C1047380"/>
      <c r="D1047380"/>
      <c r="E1047380"/>
      <c r="F1047380"/>
      <c r="G1047380"/>
      <c r="H1047380" s="10"/>
      <c r="I1047380"/>
      <c r="J1047380" s="46"/>
      <c r="K1047380"/>
      <c r="L1047380"/>
      <c r="M1047380" s="13"/>
      <c r="N1047380" s="13"/>
      <c r="O1047380" s="13"/>
      <c r="P1047380" s="13"/>
      <c r="Q1047380" s="56"/>
      <c r="R1047380" s="56"/>
      <c r="S1047380" s="56"/>
      <c r="AR1047380" s="8"/>
      <c r="AT1047380"/>
      <c r="AU1047380"/>
      <c r="AV1047380"/>
      <c r="AW1047380"/>
      <c r="AX1047380"/>
      <c r="AY1047380"/>
      <c r="AZ1047380"/>
      <c r="BA1047380"/>
      <c r="BB1047380"/>
      <c r="BC1047380"/>
    </row>
    <row r="1047381" spans="1:55" s="27" customFormat="1" x14ac:dyDescent="0.25">
      <c r="A1047381"/>
      <c r="B1047381"/>
      <c r="C1047381"/>
      <c r="D1047381"/>
      <c r="E1047381"/>
      <c r="F1047381"/>
      <c r="G1047381"/>
      <c r="H1047381" s="10"/>
      <c r="I1047381"/>
      <c r="J1047381" s="46"/>
      <c r="K1047381"/>
      <c r="L1047381"/>
      <c r="M1047381" s="13"/>
      <c r="N1047381" s="13"/>
      <c r="O1047381" s="13"/>
      <c r="P1047381" s="13"/>
      <c r="Q1047381" s="56"/>
      <c r="R1047381" s="56"/>
      <c r="S1047381" s="56"/>
      <c r="AR1047381" s="8"/>
      <c r="AT1047381"/>
      <c r="AU1047381"/>
      <c r="AV1047381"/>
      <c r="AW1047381"/>
      <c r="AX1047381"/>
      <c r="AY1047381"/>
      <c r="AZ1047381"/>
      <c r="BA1047381"/>
      <c r="BB1047381"/>
      <c r="BC1047381"/>
    </row>
    <row r="1047382" spans="1:55" s="27" customFormat="1" x14ac:dyDescent="0.25">
      <c r="A1047382"/>
      <c r="B1047382"/>
      <c r="C1047382"/>
      <c r="D1047382"/>
      <c r="E1047382"/>
      <c r="F1047382"/>
      <c r="G1047382"/>
      <c r="H1047382" s="10"/>
      <c r="I1047382"/>
      <c r="J1047382" s="46"/>
      <c r="K1047382"/>
      <c r="L1047382"/>
      <c r="M1047382" s="13"/>
      <c r="N1047382" s="13"/>
      <c r="O1047382" s="13"/>
      <c r="P1047382" s="13"/>
      <c r="Q1047382" s="56"/>
      <c r="R1047382" s="56"/>
      <c r="S1047382" s="56"/>
      <c r="AR1047382" s="8"/>
      <c r="AT1047382"/>
      <c r="AU1047382"/>
      <c r="AV1047382"/>
      <c r="AW1047382"/>
      <c r="AX1047382"/>
      <c r="AY1047382"/>
      <c r="AZ1047382"/>
      <c r="BA1047382"/>
      <c r="BB1047382"/>
      <c r="BC1047382"/>
    </row>
    <row r="1047383" spans="1:55" s="27" customFormat="1" x14ac:dyDescent="0.25">
      <c r="A1047383"/>
      <c r="B1047383"/>
      <c r="C1047383"/>
      <c r="D1047383"/>
      <c r="E1047383"/>
      <c r="F1047383"/>
      <c r="G1047383"/>
      <c r="H1047383" s="10"/>
      <c r="I1047383"/>
      <c r="J1047383" s="46"/>
      <c r="K1047383"/>
      <c r="L1047383"/>
      <c r="M1047383" s="13"/>
      <c r="N1047383" s="13"/>
      <c r="O1047383" s="13"/>
      <c r="P1047383" s="13"/>
      <c r="Q1047383" s="56"/>
      <c r="R1047383" s="56"/>
      <c r="S1047383" s="56"/>
      <c r="AR1047383" s="8"/>
      <c r="AT1047383"/>
      <c r="AU1047383"/>
      <c r="AV1047383"/>
      <c r="AW1047383"/>
      <c r="AX1047383"/>
      <c r="AY1047383"/>
      <c r="AZ1047383"/>
      <c r="BA1047383"/>
      <c r="BB1047383"/>
      <c r="BC1047383"/>
    </row>
    <row r="1047384" spans="1:55" s="27" customFormat="1" x14ac:dyDescent="0.25">
      <c r="A1047384"/>
      <c r="B1047384"/>
      <c r="C1047384"/>
      <c r="D1047384"/>
      <c r="E1047384"/>
      <c r="F1047384"/>
      <c r="G1047384"/>
      <c r="H1047384" s="10"/>
      <c r="I1047384"/>
      <c r="J1047384" s="46"/>
      <c r="K1047384"/>
      <c r="L1047384"/>
      <c r="M1047384" s="13"/>
      <c r="N1047384" s="13"/>
      <c r="O1047384" s="13"/>
      <c r="P1047384" s="13"/>
      <c r="Q1047384" s="56"/>
      <c r="R1047384" s="56"/>
      <c r="S1047384" s="56"/>
      <c r="AR1047384" s="8"/>
      <c r="AT1047384"/>
      <c r="AU1047384"/>
      <c r="AV1047384"/>
      <c r="AW1047384"/>
      <c r="AX1047384"/>
      <c r="AY1047384"/>
      <c r="AZ1047384"/>
      <c r="BA1047384"/>
      <c r="BB1047384"/>
      <c r="BC1047384"/>
    </row>
    <row r="1047385" spans="1:55" s="27" customFormat="1" x14ac:dyDescent="0.25">
      <c r="A1047385"/>
      <c r="B1047385"/>
      <c r="C1047385"/>
      <c r="D1047385"/>
      <c r="E1047385"/>
      <c r="F1047385"/>
      <c r="G1047385"/>
      <c r="H1047385" s="10"/>
      <c r="I1047385"/>
      <c r="J1047385" s="46"/>
      <c r="K1047385"/>
      <c r="L1047385"/>
      <c r="M1047385" s="13"/>
      <c r="N1047385" s="13"/>
      <c r="O1047385" s="13"/>
      <c r="P1047385" s="13"/>
      <c r="Q1047385" s="56"/>
      <c r="R1047385" s="56"/>
      <c r="S1047385" s="56"/>
      <c r="AR1047385" s="8"/>
      <c r="AT1047385"/>
      <c r="AU1047385"/>
      <c r="AV1047385"/>
      <c r="AW1047385"/>
      <c r="AX1047385"/>
      <c r="AY1047385"/>
      <c r="AZ1047385"/>
      <c r="BA1047385"/>
      <c r="BB1047385"/>
      <c r="BC1047385"/>
    </row>
    <row r="1047386" spans="1:55" s="27" customFormat="1" x14ac:dyDescent="0.25">
      <c r="A1047386"/>
      <c r="B1047386"/>
      <c r="C1047386"/>
      <c r="D1047386"/>
      <c r="E1047386"/>
      <c r="F1047386"/>
      <c r="G1047386"/>
      <c r="H1047386" s="10"/>
      <c r="I1047386"/>
      <c r="J1047386" s="46"/>
      <c r="K1047386"/>
      <c r="L1047386"/>
      <c r="M1047386" s="13"/>
      <c r="N1047386" s="13"/>
      <c r="O1047386" s="13"/>
      <c r="P1047386" s="13"/>
      <c r="Q1047386" s="56"/>
      <c r="R1047386" s="56"/>
      <c r="S1047386" s="56"/>
      <c r="AR1047386" s="8"/>
      <c r="AT1047386"/>
      <c r="AU1047386"/>
      <c r="AV1047386"/>
      <c r="AW1047386"/>
      <c r="AX1047386"/>
      <c r="AY1047386"/>
      <c r="AZ1047386"/>
      <c r="BA1047386"/>
      <c r="BB1047386"/>
      <c r="BC1047386"/>
    </row>
    <row r="1047387" spans="1:55" s="27" customFormat="1" x14ac:dyDescent="0.25">
      <c r="A1047387"/>
      <c r="B1047387"/>
      <c r="C1047387"/>
      <c r="D1047387"/>
      <c r="E1047387"/>
      <c r="F1047387"/>
      <c r="G1047387"/>
      <c r="H1047387" s="10"/>
      <c r="I1047387"/>
      <c r="J1047387" s="46"/>
      <c r="K1047387"/>
      <c r="L1047387"/>
      <c r="M1047387" s="13"/>
      <c r="N1047387" s="13"/>
      <c r="O1047387" s="13"/>
      <c r="P1047387" s="13"/>
      <c r="Q1047387" s="56"/>
      <c r="R1047387" s="56"/>
      <c r="S1047387" s="56"/>
      <c r="AR1047387" s="8"/>
      <c r="AT1047387"/>
      <c r="AU1047387"/>
      <c r="AV1047387"/>
      <c r="AW1047387"/>
      <c r="AX1047387"/>
      <c r="AY1047387"/>
      <c r="AZ1047387"/>
      <c r="BA1047387"/>
      <c r="BB1047387"/>
      <c r="BC1047387"/>
    </row>
    <row r="1047388" spans="1:55" s="27" customFormat="1" x14ac:dyDescent="0.25">
      <c r="A1047388"/>
      <c r="B1047388"/>
      <c r="C1047388"/>
      <c r="D1047388"/>
      <c r="E1047388"/>
      <c r="F1047388"/>
      <c r="G1047388"/>
      <c r="H1047388" s="10"/>
      <c r="I1047388"/>
      <c r="J1047388" s="46"/>
      <c r="K1047388"/>
      <c r="L1047388"/>
      <c r="M1047388" s="13"/>
      <c r="N1047388" s="13"/>
      <c r="O1047388" s="13"/>
      <c r="P1047388" s="13"/>
      <c r="Q1047388" s="56"/>
      <c r="R1047388" s="56"/>
      <c r="S1047388" s="56"/>
      <c r="AR1047388" s="8"/>
      <c r="AT1047388"/>
      <c r="AU1047388"/>
      <c r="AV1047388"/>
      <c r="AW1047388"/>
      <c r="AX1047388"/>
      <c r="AY1047388"/>
      <c r="AZ1047388"/>
      <c r="BA1047388"/>
      <c r="BB1047388"/>
      <c r="BC1047388"/>
    </row>
    <row r="1047389" spans="1:55" s="27" customFormat="1" x14ac:dyDescent="0.25">
      <c r="A1047389"/>
      <c r="B1047389"/>
      <c r="C1047389"/>
      <c r="D1047389"/>
      <c r="E1047389"/>
      <c r="F1047389"/>
      <c r="G1047389"/>
      <c r="H1047389" s="10"/>
      <c r="I1047389"/>
      <c r="J1047389" s="46"/>
      <c r="K1047389"/>
      <c r="L1047389"/>
      <c r="M1047389" s="13"/>
      <c r="N1047389" s="13"/>
      <c r="O1047389" s="13"/>
      <c r="P1047389" s="13"/>
      <c r="Q1047389" s="56"/>
      <c r="R1047389" s="56"/>
      <c r="S1047389" s="56"/>
      <c r="AR1047389" s="8"/>
      <c r="AT1047389"/>
      <c r="AU1047389"/>
      <c r="AV1047389"/>
      <c r="AW1047389"/>
      <c r="AX1047389"/>
      <c r="AY1047389"/>
      <c r="AZ1047389"/>
      <c r="BA1047389"/>
      <c r="BB1047389"/>
      <c r="BC1047389"/>
    </row>
    <row r="1047390" spans="1:55" s="27" customFormat="1" x14ac:dyDescent="0.25">
      <c r="A1047390"/>
      <c r="B1047390"/>
      <c r="C1047390"/>
      <c r="D1047390"/>
      <c r="E1047390"/>
      <c r="F1047390"/>
      <c r="G1047390"/>
      <c r="H1047390" s="10"/>
      <c r="I1047390"/>
      <c r="J1047390" s="46"/>
      <c r="K1047390"/>
      <c r="L1047390"/>
      <c r="M1047390" s="13"/>
      <c r="N1047390" s="13"/>
      <c r="O1047390" s="13"/>
      <c r="P1047390" s="13"/>
      <c r="Q1047390" s="56"/>
      <c r="R1047390" s="56"/>
      <c r="S1047390" s="56"/>
      <c r="AR1047390" s="8"/>
      <c r="AT1047390"/>
      <c r="AU1047390"/>
      <c r="AV1047390"/>
      <c r="AW1047390"/>
      <c r="AX1047390"/>
      <c r="AY1047390"/>
      <c r="AZ1047390"/>
      <c r="BA1047390"/>
      <c r="BB1047390"/>
      <c r="BC1047390"/>
    </row>
    <row r="1047391" spans="1:55" s="27" customFormat="1" x14ac:dyDescent="0.25">
      <c r="A1047391"/>
      <c r="B1047391"/>
      <c r="C1047391"/>
      <c r="D1047391"/>
      <c r="E1047391"/>
      <c r="F1047391"/>
      <c r="G1047391"/>
      <c r="H1047391" s="10"/>
      <c r="I1047391"/>
      <c r="J1047391" s="46"/>
      <c r="K1047391"/>
      <c r="L1047391"/>
      <c r="M1047391" s="13"/>
      <c r="N1047391" s="13"/>
      <c r="O1047391" s="13"/>
      <c r="P1047391" s="13"/>
      <c r="Q1047391" s="56"/>
      <c r="R1047391" s="56"/>
      <c r="S1047391" s="56"/>
      <c r="AR1047391" s="8"/>
      <c r="AT1047391"/>
      <c r="AU1047391"/>
      <c r="AV1047391"/>
      <c r="AW1047391"/>
      <c r="AX1047391"/>
      <c r="AY1047391"/>
      <c r="AZ1047391"/>
      <c r="BA1047391"/>
      <c r="BB1047391"/>
      <c r="BC1047391"/>
    </row>
    <row r="1047392" spans="1:55" s="27" customFormat="1" x14ac:dyDescent="0.25">
      <c r="A1047392"/>
      <c r="B1047392"/>
      <c r="C1047392"/>
      <c r="D1047392"/>
      <c r="E1047392"/>
      <c r="F1047392"/>
      <c r="G1047392"/>
      <c r="H1047392" s="10"/>
      <c r="I1047392"/>
      <c r="J1047392" s="46"/>
      <c r="K1047392"/>
      <c r="L1047392"/>
      <c r="M1047392" s="13"/>
      <c r="N1047392" s="13"/>
      <c r="O1047392" s="13"/>
      <c r="P1047392" s="13"/>
      <c r="Q1047392" s="56"/>
      <c r="R1047392" s="56"/>
      <c r="S1047392" s="56"/>
      <c r="AR1047392" s="8"/>
      <c r="AT1047392"/>
      <c r="AU1047392"/>
      <c r="AV1047392"/>
      <c r="AW1047392"/>
      <c r="AX1047392"/>
      <c r="AY1047392"/>
      <c r="AZ1047392"/>
      <c r="BA1047392"/>
      <c r="BB1047392"/>
      <c r="BC1047392"/>
    </row>
    <row r="1047393" spans="1:55" s="27" customFormat="1" x14ac:dyDescent="0.25">
      <c r="A1047393"/>
      <c r="B1047393"/>
      <c r="C1047393"/>
      <c r="D1047393"/>
      <c r="E1047393"/>
      <c r="F1047393"/>
      <c r="G1047393"/>
      <c r="H1047393" s="10"/>
      <c r="I1047393"/>
      <c r="J1047393" s="46"/>
      <c r="K1047393"/>
      <c r="L1047393"/>
      <c r="M1047393" s="13"/>
      <c r="N1047393" s="13"/>
      <c r="O1047393" s="13"/>
      <c r="P1047393" s="13"/>
      <c r="Q1047393" s="56"/>
      <c r="R1047393" s="56"/>
      <c r="S1047393" s="56"/>
      <c r="AR1047393" s="8"/>
      <c r="AT1047393"/>
      <c r="AU1047393"/>
      <c r="AV1047393"/>
      <c r="AW1047393"/>
      <c r="AX1047393"/>
      <c r="AY1047393"/>
      <c r="AZ1047393"/>
      <c r="BA1047393"/>
      <c r="BB1047393"/>
      <c r="BC1047393"/>
    </row>
    <row r="1047394" spans="1:55" s="27" customFormat="1" x14ac:dyDescent="0.25">
      <c r="A1047394"/>
      <c r="B1047394"/>
      <c r="C1047394"/>
      <c r="D1047394"/>
      <c r="E1047394"/>
      <c r="F1047394"/>
      <c r="G1047394"/>
      <c r="H1047394" s="10"/>
      <c r="I1047394"/>
      <c r="J1047394" s="46"/>
      <c r="K1047394"/>
      <c r="L1047394"/>
      <c r="M1047394" s="13"/>
      <c r="N1047394" s="13"/>
      <c r="O1047394" s="13"/>
      <c r="P1047394" s="13"/>
      <c r="Q1047394" s="56"/>
      <c r="R1047394" s="56"/>
      <c r="S1047394" s="56"/>
      <c r="AR1047394" s="8"/>
      <c r="AT1047394"/>
      <c r="AU1047394"/>
      <c r="AV1047394"/>
      <c r="AW1047394"/>
      <c r="AX1047394"/>
      <c r="AY1047394"/>
      <c r="AZ1047394"/>
      <c r="BA1047394"/>
      <c r="BB1047394"/>
      <c r="BC1047394"/>
    </row>
    <row r="1047395" spans="1:55" s="27" customFormat="1" x14ac:dyDescent="0.25">
      <c r="A1047395"/>
      <c r="B1047395"/>
      <c r="C1047395"/>
      <c r="D1047395"/>
      <c r="E1047395"/>
      <c r="F1047395"/>
      <c r="G1047395"/>
      <c r="H1047395" s="10"/>
      <c r="I1047395"/>
      <c r="J1047395" s="46"/>
      <c r="K1047395"/>
      <c r="L1047395"/>
      <c r="M1047395" s="13"/>
      <c r="N1047395" s="13"/>
      <c r="O1047395" s="13"/>
      <c r="P1047395" s="13"/>
      <c r="Q1047395" s="56"/>
      <c r="R1047395" s="56"/>
      <c r="S1047395" s="56"/>
      <c r="AR1047395" s="8"/>
      <c r="AT1047395"/>
      <c r="AU1047395"/>
      <c r="AV1047395"/>
      <c r="AW1047395"/>
      <c r="AX1047395"/>
      <c r="AY1047395"/>
      <c r="AZ1047395"/>
      <c r="BA1047395"/>
      <c r="BB1047395"/>
      <c r="BC1047395"/>
    </row>
    <row r="1047396" spans="1:55" s="27" customFormat="1" x14ac:dyDescent="0.25">
      <c r="A1047396"/>
      <c r="B1047396"/>
      <c r="C1047396"/>
      <c r="D1047396"/>
      <c r="E1047396"/>
      <c r="F1047396"/>
      <c r="G1047396"/>
      <c r="H1047396" s="10"/>
      <c r="I1047396"/>
      <c r="J1047396" s="46"/>
      <c r="K1047396"/>
      <c r="L1047396"/>
      <c r="M1047396" s="13"/>
      <c r="N1047396" s="13"/>
      <c r="O1047396" s="13"/>
      <c r="P1047396" s="13"/>
      <c r="Q1047396" s="56"/>
      <c r="R1047396" s="56"/>
      <c r="S1047396" s="56"/>
      <c r="AR1047396" s="8"/>
      <c r="AT1047396"/>
      <c r="AU1047396"/>
      <c r="AV1047396"/>
      <c r="AW1047396"/>
      <c r="AX1047396"/>
      <c r="AY1047396"/>
      <c r="AZ1047396"/>
      <c r="BA1047396"/>
      <c r="BB1047396"/>
      <c r="BC1047396"/>
    </row>
    <row r="1047397" spans="1:55" s="27" customFormat="1" x14ac:dyDescent="0.25">
      <c r="A1047397"/>
      <c r="B1047397"/>
      <c r="C1047397"/>
      <c r="D1047397"/>
      <c r="E1047397"/>
      <c r="F1047397"/>
      <c r="G1047397"/>
      <c r="H1047397" s="10"/>
      <c r="I1047397"/>
      <c r="J1047397" s="46"/>
      <c r="K1047397"/>
      <c r="L1047397"/>
      <c r="M1047397" s="13"/>
      <c r="N1047397" s="13"/>
      <c r="O1047397" s="13"/>
      <c r="P1047397" s="13"/>
      <c r="Q1047397" s="56"/>
      <c r="R1047397" s="56"/>
      <c r="S1047397" s="56"/>
      <c r="AR1047397" s="8"/>
      <c r="AT1047397"/>
      <c r="AU1047397"/>
      <c r="AV1047397"/>
      <c r="AW1047397"/>
      <c r="AX1047397"/>
      <c r="AY1047397"/>
      <c r="AZ1047397"/>
      <c r="BA1047397"/>
      <c r="BB1047397"/>
      <c r="BC1047397"/>
    </row>
    <row r="1047398" spans="1:55" s="27" customFormat="1" x14ac:dyDescent="0.25">
      <c r="A1047398"/>
      <c r="B1047398"/>
      <c r="C1047398"/>
      <c r="D1047398"/>
      <c r="E1047398"/>
      <c r="F1047398"/>
      <c r="G1047398"/>
      <c r="H1047398" s="10"/>
      <c r="I1047398"/>
      <c r="J1047398" s="46"/>
      <c r="K1047398"/>
      <c r="L1047398"/>
      <c r="M1047398" s="13"/>
      <c r="N1047398" s="13"/>
      <c r="O1047398" s="13"/>
      <c r="P1047398" s="13"/>
      <c r="Q1047398" s="56"/>
      <c r="R1047398" s="56"/>
      <c r="S1047398" s="56"/>
      <c r="AR1047398" s="8"/>
      <c r="AT1047398"/>
      <c r="AU1047398"/>
      <c r="AV1047398"/>
      <c r="AW1047398"/>
      <c r="AX1047398"/>
      <c r="AY1047398"/>
      <c r="AZ1047398"/>
      <c r="BA1047398"/>
      <c r="BB1047398"/>
      <c r="BC1047398"/>
    </row>
    <row r="1047399" spans="1:55" s="27" customFormat="1" x14ac:dyDescent="0.25">
      <c r="A1047399"/>
      <c r="B1047399"/>
      <c r="C1047399"/>
      <c r="D1047399"/>
      <c r="E1047399"/>
      <c r="F1047399"/>
      <c r="G1047399"/>
      <c r="H1047399" s="10"/>
      <c r="I1047399"/>
      <c r="J1047399" s="46"/>
      <c r="K1047399"/>
      <c r="L1047399"/>
      <c r="M1047399" s="13"/>
      <c r="N1047399" s="13"/>
      <c r="O1047399" s="13"/>
      <c r="P1047399" s="13"/>
      <c r="Q1047399" s="56"/>
      <c r="R1047399" s="56"/>
      <c r="S1047399" s="56"/>
      <c r="AR1047399" s="8"/>
      <c r="AT1047399"/>
      <c r="AU1047399"/>
      <c r="AV1047399"/>
      <c r="AW1047399"/>
      <c r="AX1047399"/>
      <c r="AY1047399"/>
      <c r="AZ1047399"/>
      <c r="BA1047399"/>
      <c r="BB1047399"/>
      <c r="BC1047399"/>
    </row>
    <row r="1047400" spans="1:55" s="27" customFormat="1" x14ac:dyDescent="0.25">
      <c r="A1047400"/>
      <c r="B1047400"/>
      <c r="C1047400"/>
      <c r="D1047400"/>
      <c r="E1047400"/>
      <c r="F1047400"/>
      <c r="G1047400"/>
      <c r="H1047400" s="10"/>
      <c r="I1047400"/>
      <c r="J1047400" s="46"/>
      <c r="K1047400"/>
      <c r="L1047400"/>
      <c r="M1047400" s="13"/>
      <c r="N1047400" s="13"/>
      <c r="O1047400" s="13"/>
      <c r="P1047400" s="13"/>
      <c r="Q1047400" s="56"/>
      <c r="R1047400" s="56"/>
      <c r="S1047400" s="56"/>
      <c r="AR1047400" s="8"/>
      <c r="AT1047400"/>
      <c r="AU1047400"/>
      <c r="AV1047400"/>
      <c r="AW1047400"/>
      <c r="AX1047400"/>
      <c r="AY1047400"/>
      <c r="AZ1047400"/>
      <c r="BA1047400"/>
      <c r="BB1047400"/>
      <c r="BC1047400"/>
    </row>
    <row r="1047401" spans="1:55" s="27" customFormat="1" x14ac:dyDescent="0.25">
      <c r="A1047401"/>
      <c r="B1047401"/>
      <c r="C1047401"/>
      <c r="D1047401"/>
      <c r="E1047401"/>
      <c r="F1047401"/>
      <c r="G1047401"/>
      <c r="H1047401" s="10"/>
      <c r="I1047401"/>
      <c r="J1047401" s="46"/>
      <c r="K1047401"/>
      <c r="L1047401"/>
      <c r="M1047401" s="13"/>
      <c r="N1047401" s="13"/>
      <c r="O1047401" s="13"/>
      <c r="P1047401" s="13"/>
      <c r="Q1047401" s="56"/>
      <c r="R1047401" s="56"/>
      <c r="S1047401" s="56"/>
      <c r="AR1047401" s="8"/>
      <c r="AT1047401"/>
      <c r="AU1047401"/>
      <c r="AV1047401"/>
      <c r="AW1047401"/>
      <c r="AX1047401"/>
      <c r="AY1047401"/>
      <c r="AZ1047401"/>
      <c r="BA1047401"/>
      <c r="BB1047401"/>
      <c r="BC1047401"/>
    </row>
    <row r="1047402" spans="1:55" s="27" customFormat="1" x14ac:dyDescent="0.25">
      <c r="A1047402"/>
      <c r="B1047402"/>
      <c r="C1047402"/>
      <c r="D1047402"/>
      <c r="E1047402"/>
      <c r="F1047402"/>
      <c r="G1047402"/>
      <c r="H1047402" s="10"/>
      <c r="I1047402"/>
      <c r="J1047402" s="46"/>
      <c r="K1047402"/>
      <c r="L1047402"/>
      <c r="M1047402" s="13"/>
      <c r="N1047402" s="13"/>
      <c r="O1047402" s="13"/>
      <c r="P1047402" s="13"/>
      <c r="Q1047402" s="56"/>
      <c r="R1047402" s="56"/>
      <c r="S1047402" s="56"/>
      <c r="AR1047402" s="8"/>
      <c r="AT1047402"/>
      <c r="AU1047402"/>
      <c r="AV1047402"/>
      <c r="AW1047402"/>
      <c r="AX1047402"/>
      <c r="AY1047402"/>
      <c r="AZ1047402"/>
      <c r="BA1047402"/>
      <c r="BB1047402"/>
      <c r="BC1047402"/>
    </row>
    <row r="1047403" spans="1:55" s="27" customFormat="1" x14ac:dyDescent="0.25">
      <c r="A1047403"/>
      <c r="B1047403"/>
      <c r="C1047403"/>
      <c r="D1047403"/>
      <c r="E1047403"/>
      <c r="F1047403"/>
      <c r="G1047403"/>
      <c r="H1047403" s="10"/>
      <c r="I1047403"/>
      <c r="J1047403" s="46"/>
      <c r="K1047403"/>
      <c r="L1047403"/>
      <c r="M1047403" s="13"/>
      <c r="N1047403" s="13"/>
      <c r="O1047403" s="13"/>
      <c r="P1047403" s="13"/>
      <c r="Q1047403" s="56"/>
      <c r="R1047403" s="56"/>
      <c r="S1047403" s="56"/>
      <c r="AR1047403" s="8"/>
      <c r="AT1047403"/>
      <c r="AU1047403"/>
      <c r="AV1047403"/>
      <c r="AW1047403"/>
      <c r="AX1047403"/>
      <c r="AY1047403"/>
      <c r="AZ1047403"/>
      <c r="BA1047403"/>
      <c r="BB1047403"/>
      <c r="BC1047403"/>
    </row>
    <row r="1047404" spans="1:55" s="27" customFormat="1" x14ac:dyDescent="0.25">
      <c r="A1047404"/>
      <c r="B1047404"/>
      <c r="C1047404"/>
      <c r="D1047404"/>
      <c r="E1047404"/>
      <c r="F1047404"/>
      <c r="G1047404"/>
      <c r="H1047404" s="10"/>
      <c r="I1047404"/>
      <c r="J1047404" s="46"/>
      <c r="K1047404"/>
      <c r="L1047404"/>
      <c r="M1047404" s="13"/>
      <c r="N1047404" s="13"/>
      <c r="O1047404" s="13"/>
      <c r="P1047404" s="13"/>
      <c r="Q1047404" s="56"/>
      <c r="R1047404" s="56"/>
      <c r="S1047404" s="56"/>
      <c r="AR1047404" s="8"/>
      <c r="AT1047404"/>
      <c r="AU1047404"/>
      <c r="AV1047404"/>
      <c r="AW1047404"/>
      <c r="AX1047404"/>
      <c r="AY1047404"/>
      <c r="AZ1047404"/>
      <c r="BA1047404"/>
      <c r="BB1047404"/>
      <c r="BC1047404"/>
    </row>
    <row r="1047405" spans="1:55" s="27" customFormat="1" x14ac:dyDescent="0.25">
      <c r="A1047405"/>
      <c r="B1047405"/>
      <c r="C1047405"/>
      <c r="D1047405"/>
      <c r="E1047405"/>
      <c r="F1047405"/>
      <c r="G1047405"/>
      <c r="H1047405" s="10"/>
      <c r="I1047405"/>
      <c r="J1047405" s="46"/>
      <c r="K1047405"/>
      <c r="L1047405"/>
      <c r="M1047405" s="13"/>
      <c r="N1047405" s="13"/>
      <c r="O1047405" s="13"/>
      <c r="P1047405" s="13"/>
      <c r="Q1047405" s="56"/>
      <c r="R1047405" s="56"/>
      <c r="S1047405" s="56"/>
      <c r="AR1047405" s="8"/>
      <c r="AT1047405"/>
      <c r="AU1047405"/>
      <c r="AV1047405"/>
      <c r="AW1047405"/>
      <c r="AX1047405"/>
      <c r="AY1047405"/>
      <c r="AZ1047405"/>
      <c r="BA1047405"/>
      <c r="BB1047405"/>
      <c r="BC1047405"/>
    </row>
    <row r="1047406" spans="1:55" s="27" customFormat="1" x14ac:dyDescent="0.25">
      <c r="A1047406"/>
      <c r="B1047406"/>
      <c r="C1047406"/>
      <c r="D1047406"/>
      <c r="E1047406"/>
      <c r="F1047406"/>
      <c r="G1047406"/>
      <c r="H1047406" s="10"/>
      <c r="I1047406"/>
      <c r="J1047406" s="46"/>
      <c r="K1047406"/>
      <c r="L1047406"/>
      <c r="M1047406" s="13"/>
      <c r="N1047406" s="13"/>
      <c r="O1047406" s="13"/>
      <c r="P1047406" s="13"/>
      <c r="Q1047406" s="56"/>
      <c r="R1047406" s="56"/>
      <c r="S1047406" s="56"/>
      <c r="AR1047406" s="8"/>
      <c r="AT1047406"/>
      <c r="AU1047406"/>
      <c r="AV1047406"/>
      <c r="AW1047406"/>
      <c r="AX1047406"/>
      <c r="AY1047406"/>
      <c r="AZ1047406"/>
      <c r="BA1047406"/>
      <c r="BB1047406"/>
      <c r="BC1047406"/>
    </row>
    <row r="1047407" spans="1:55" s="27" customFormat="1" x14ac:dyDescent="0.25">
      <c r="A1047407"/>
      <c r="B1047407"/>
      <c r="C1047407"/>
      <c r="D1047407"/>
      <c r="E1047407"/>
      <c r="F1047407"/>
      <c r="G1047407"/>
      <c r="H1047407" s="10"/>
      <c r="I1047407"/>
      <c r="J1047407" s="46"/>
      <c r="K1047407"/>
      <c r="L1047407"/>
      <c r="M1047407" s="13"/>
      <c r="N1047407" s="13"/>
      <c r="O1047407" s="13"/>
      <c r="P1047407" s="13"/>
      <c r="Q1047407" s="56"/>
      <c r="R1047407" s="56"/>
      <c r="S1047407" s="56"/>
      <c r="AR1047407" s="8"/>
      <c r="AT1047407"/>
      <c r="AU1047407"/>
      <c r="AV1047407"/>
      <c r="AW1047407"/>
      <c r="AX1047407"/>
      <c r="AY1047407"/>
      <c r="AZ1047407"/>
      <c r="BA1047407"/>
      <c r="BB1047407"/>
      <c r="BC1047407"/>
    </row>
    <row r="1047408" spans="1:55" s="27" customFormat="1" x14ac:dyDescent="0.25">
      <c r="A1047408"/>
      <c r="B1047408"/>
      <c r="C1047408"/>
      <c r="D1047408"/>
      <c r="E1047408"/>
      <c r="F1047408"/>
      <c r="G1047408"/>
      <c r="H1047408" s="10"/>
      <c r="I1047408"/>
      <c r="J1047408" s="46"/>
      <c r="K1047408"/>
      <c r="L1047408"/>
      <c r="M1047408" s="13"/>
      <c r="N1047408" s="13"/>
      <c r="O1047408" s="13"/>
      <c r="P1047408" s="13"/>
      <c r="Q1047408" s="56"/>
      <c r="R1047408" s="56"/>
      <c r="S1047408" s="56"/>
      <c r="AR1047408" s="8"/>
      <c r="AT1047408"/>
      <c r="AU1047408"/>
      <c r="AV1047408"/>
      <c r="AW1047408"/>
      <c r="AX1047408"/>
      <c r="AY1047408"/>
      <c r="AZ1047408"/>
      <c r="BA1047408"/>
      <c r="BB1047408"/>
      <c r="BC1047408"/>
    </row>
    <row r="1047409" spans="1:55" s="27" customFormat="1" x14ac:dyDescent="0.25">
      <c r="A1047409"/>
      <c r="B1047409"/>
      <c r="C1047409"/>
      <c r="D1047409"/>
      <c r="E1047409"/>
      <c r="F1047409"/>
      <c r="G1047409"/>
      <c r="H1047409" s="10"/>
      <c r="I1047409"/>
      <c r="J1047409" s="46"/>
      <c r="K1047409"/>
      <c r="L1047409"/>
      <c r="M1047409" s="13"/>
      <c r="N1047409" s="13"/>
      <c r="O1047409" s="13"/>
      <c r="P1047409" s="13"/>
      <c r="Q1047409" s="56"/>
      <c r="R1047409" s="56"/>
      <c r="S1047409" s="56"/>
      <c r="AR1047409" s="8"/>
      <c r="AT1047409"/>
      <c r="AU1047409"/>
      <c r="AV1047409"/>
      <c r="AW1047409"/>
      <c r="AX1047409"/>
      <c r="AY1047409"/>
      <c r="AZ1047409"/>
      <c r="BA1047409"/>
      <c r="BB1047409"/>
      <c r="BC1047409"/>
    </row>
    <row r="1047410" spans="1:55" s="27" customFormat="1" x14ac:dyDescent="0.25">
      <c r="A1047410"/>
      <c r="B1047410"/>
      <c r="C1047410"/>
      <c r="D1047410"/>
      <c r="E1047410"/>
      <c r="F1047410"/>
      <c r="G1047410"/>
      <c r="H1047410" s="10"/>
      <c r="I1047410"/>
      <c r="J1047410" s="46"/>
      <c r="K1047410"/>
      <c r="L1047410"/>
      <c r="M1047410" s="13"/>
      <c r="N1047410" s="13"/>
      <c r="O1047410" s="13"/>
      <c r="P1047410" s="13"/>
      <c r="Q1047410" s="56"/>
      <c r="R1047410" s="56"/>
      <c r="S1047410" s="56"/>
      <c r="AR1047410" s="8"/>
      <c r="AT1047410"/>
      <c r="AU1047410"/>
      <c r="AV1047410"/>
      <c r="AW1047410"/>
      <c r="AX1047410"/>
      <c r="AY1047410"/>
      <c r="AZ1047410"/>
      <c r="BA1047410"/>
      <c r="BB1047410"/>
      <c r="BC1047410"/>
    </row>
    <row r="1047411" spans="1:55" s="27" customFormat="1" x14ac:dyDescent="0.25">
      <c r="A1047411"/>
      <c r="B1047411"/>
      <c r="C1047411"/>
      <c r="D1047411"/>
      <c r="E1047411"/>
      <c r="F1047411"/>
      <c r="G1047411"/>
      <c r="H1047411" s="10"/>
      <c r="I1047411"/>
      <c r="J1047411" s="46"/>
      <c r="K1047411"/>
      <c r="L1047411"/>
      <c r="M1047411" s="13"/>
      <c r="N1047411" s="13"/>
      <c r="O1047411" s="13"/>
      <c r="P1047411" s="13"/>
      <c r="Q1047411" s="56"/>
      <c r="R1047411" s="56"/>
      <c r="S1047411" s="56"/>
      <c r="AR1047411" s="8"/>
      <c r="AT1047411"/>
      <c r="AU1047411"/>
      <c r="AV1047411"/>
      <c r="AW1047411"/>
      <c r="AX1047411"/>
      <c r="AY1047411"/>
      <c r="AZ1047411"/>
      <c r="BA1047411"/>
      <c r="BB1047411"/>
      <c r="BC1047411"/>
    </row>
    <row r="1047412" spans="1:55" s="27" customFormat="1" x14ac:dyDescent="0.25">
      <c r="A1047412"/>
      <c r="B1047412"/>
      <c r="C1047412"/>
      <c r="D1047412"/>
      <c r="E1047412"/>
      <c r="F1047412"/>
      <c r="G1047412"/>
      <c r="H1047412" s="10"/>
      <c r="I1047412"/>
      <c r="J1047412" s="46"/>
      <c r="K1047412"/>
      <c r="L1047412"/>
      <c r="M1047412" s="13"/>
      <c r="N1047412" s="13"/>
      <c r="O1047412" s="13"/>
      <c r="P1047412" s="13"/>
      <c r="Q1047412" s="56"/>
      <c r="R1047412" s="56"/>
      <c r="S1047412" s="56"/>
      <c r="AR1047412" s="8"/>
      <c r="AT1047412"/>
      <c r="AU1047412"/>
      <c r="AV1047412"/>
      <c r="AW1047412"/>
      <c r="AX1047412"/>
      <c r="AY1047412"/>
      <c r="AZ1047412"/>
      <c r="BA1047412"/>
      <c r="BB1047412"/>
      <c r="BC1047412"/>
    </row>
    <row r="1047413" spans="1:55" s="27" customFormat="1" x14ac:dyDescent="0.25">
      <c r="A1047413"/>
      <c r="B1047413"/>
      <c r="C1047413"/>
      <c r="D1047413"/>
      <c r="E1047413"/>
      <c r="F1047413"/>
      <c r="G1047413"/>
      <c r="H1047413" s="10"/>
      <c r="I1047413"/>
      <c r="J1047413" s="46"/>
      <c r="K1047413"/>
      <c r="L1047413"/>
      <c r="M1047413" s="13"/>
      <c r="N1047413" s="13"/>
      <c r="O1047413" s="13"/>
      <c r="P1047413" s="13"/>
      <c r="Q1047413" s="56"/>
      <c r="R1047413" s="56"/>
      <c r="S1047413" s="56"/>
      <c r="AR1047413" s="8"/>
      <c r="AT1047413"/>
      <c r="AU1047413"/>
      <c r="AV1047413"/>
      <c r="AW1047413"/>
      <c r="AX1047413"/>
      <c r="AY1047413"/>
      <c r="AZ1047413"/>
      <c r="BA1047413"/>
      <c r="BB1047413"/>
      <c r="BC1047413"/>
    </row>
    <row r="1047414" spans="1:55" s="27" customFormat="1" x14ac:dyDescent="0.25">
      <c r="A1047414"/>
      <c r="B1047414"/>
      <c r="C1047414"/>
      <c r="D1047414"/>
      <c r="E1047414"/>
      <c r="F1047414"/>
      <c r="G1047414"/>
      <c r="H1047414" s="10"/>
      <c r="I1047414"/>
      <c r="J1047414" s="46"/>
      <c r="K1047414"/>
      <c r="L1047414"/>
      <c r="M1047414" s="13"/>
      <c r="N1047414" s="13"/>
      <c r="O1047414" s="13"/>
      <c r="P1047414" s="13"/>
      <c r="Q1047414" s="56"/>
      <c r="R1047414" s="56"/>
      <c r="S1047414" s="56"/>
      <c r="AR1047414" s="8"/>
      <c r="AT1047414"/>
      <c r="AU1047414"/>
      <c r="AV1047414"/>
      <c r="AW1047414"/>
      <c r="AX1047414"/>
      <c r="AY1047414"/>
      <c r="AZ1047414"/>
      <c r="BA1047414"/>
      <c r="BB1047414"/>
      <c r="BC1047414"/>
    </row>
    <row r="1047415" spans="1:55" s="27" customFormat="1" x14ac:dyDescent="0.25">
      <c r="A1047415"/>
      <c r="B1047415"/>
      <c r="C1047415"/>
      <c r="D1047415"/>
      <c r="E1047415"/>
      <c r="F1047415"/>
      <c r="G1047415"/>
      <c r="H1047415" s="10"/>
      <c r="I1047415"/>
      <c r="J1047415" s="46"/>
      <c r="K1047415"/>
      <c r="L1047415"/>
      <c r="M1047415" s="13"/>
      <c r="N1047415" s="13"/>
      <c r="O1047415" s="13"/>
      <c r="P1047415" s="13"/>
      <c r="Q1047415" s="56"/>
      <c r="R1047415" s="56"/>
      <c r="S1047415" s="56"/>
      <c r="AR1047415" s="8"/>
      <c r="AT1047415"/>
      <c r="AU1047415"/>
      <c r="AV1047415"/>
      <c r="AW1047415"/>
      <c r="AX1047415"/>
      <c r="AY1047415"/>
      <c r="AZ1047415"/>
      <c r="BA1047415"/>
      <c r="BB1047415"/>
      <c r="BC1047415"/>
    </row>
    <row r="1047416" spans="1:55" s="27" customFormat="1" x14ac:dyDescent="0.25">
      <c r="A1047416"/>
      <c r="B1047416"/>
      <c r="C1047416"/>
      <c r="D1047416"/>
      <c r="E1047416"/>
      <c r="F1047416"/>
      <c r="G1047416"/>
      <c r="H1047416" s="10"/>
      <c r="I1047416"/>
      <c r="J1047416" s="46"/>
      <c r="K1047416"/>
      <c r="L1047416"/>
      <c r="M1047416" s="13"/>
      <c r="N1047416" s="13"/>
      <c r="O1047416" s="13"/>
      <c r="P1047416" s="13"/>
      <c r="Q1047416" s="56"/>
      <c r="R1047416" s="56"/>
      <c r="S1047416" s="56"/>
      <c r="AR1047416" s="8"/>
      <c r="AT1047416"/>
      <c r="AU1047416"/>
      <c r="AV1047416"/>
      <c r="AW1047416"/>
      <c r="AX1047416"/>
      <c r="AY1047416"/>
      <c r="AZ1047416"/>
      <c r="BA1047416"/>
      <c r="BB1047416"/>
      <c r="BC1047416"/>
    </row>
    <row r="1047417" spans="1:55" s="27" customFormat="1" x14ac:dyDescent="0.25">
      <c r="A1047417"/>
      <c r="B1047417"/>
      <c r="C1047417"/>
      <c r="D1047417"/>
      <c r="E1047417"/>
      <c r="F1047417"/>
      <c r="G1047417"/>
      <c r="H1047417" s="10"/>
      <c r="I1047417"/>
      <c r="J1047417" s="46"/>
      <c r="K1047417"/>
      <c r="L1047417"/>
      <c r="M1047417" s="13"/>
      <c r="N1047417" s="13"/>
      <c r="O1047417" s="13"/>
      <c r="P1047417" s="13"/>
      <c r="Q1047417" s="56"/>
      <c r="R1047417" s="56"/>
      <c r="S1047417" s="56"/>
      <c r="AR1047417" s="8"/>
      <c r="AT1047417"/>
      <c r="AU1047417"/>
      <c r="AV1047417"/>
      <c r="AW1047417"/>
      <c r="AX1047417"/>
      <c r="AY1047417"/>
      <c r="AZ1047417"/>
      <c r="BA1047417"/>
      <c r="BB1047417"/>
      <c r="BC1047417"/>
    </row>
    <row r="1047418" spans="1:55" s="27" customFormat="1" x14ac:dyDescent="0.25">
      <c r="A1047418"/>
      <c r="B1047418"/>
      <c r="C1047418"/>
      <c r="D1047418"/>
      <c r="E1047418"/>
      <c r="F1047418"/>
      <c r="G1047418"/>
      <c r="H1047418" s="10"/>
      <c r="I1047418"/>
      <c r="J1047418" s="46"/>
      <c r="K1047418"/>
      <c r="L1047418"/>
      <c r="M1047418" s="13"/>
      <c r="N1047418" s="13"/>
      <c r="O1047418" s="13"/>
      <c r="P1047418" s="13"/>
      <c r="Q1047418" s="56"/>
      <c r="R1047418" s="56"/>
      <c r="S1047418" s="56"/>
      <c r="AR1047418" s="8"/>
      <c r="AT1047418"/>
      <c r="AU1047418"/>
      <c r="AV1047418"/>
      <c r="AW1047418"/>
      <c r="AX1047418"/>
      <c r="AY1047418"/>
      <c r="AZ1047418"/>
      <c r="BA1047418"/>
      <c r="BB1047418"/>
      <c r="BC1047418"/>
    </row>
    <row r="1047419" spans="1:55" s="27" customFormat="1" x14ac:dyDescent="0.25">
      <c r="A1047419"/>
      <c r="B1047419"/>
      <c r="C1047419"/>
      <c r="D1047419"/>
      <c r="E1047419"/>
      <c r="F1047419"/>
      <c r="G1047419"/>
      <c r="H1047419" s="10"/>
      <c r="I1047419"/>
      <c r="J1047419" s="46"/>
      <c r="K1047419"/>
      <c r="L1047419"/>
      <c r="M1047419" s="13"/>
      <c r="N1047419" s="13"/>
      <c r="O1047419" s="13"/>
      <c r="P1047419" s="13"/>
      <c r="Q1047419" s="56"/>
      <c r="R1047419" s="56"/>
      <c r="S1047419" s="56"/>
      <c r="AR1047419" s="8"/>
      <c r="AT1047419"/>
      <c r="AU1047419"/>
      <c r="AV1047419"/>
      <c r="AW1047419"/>
      <c r="AX1047419"/>
      <c r="AY1047419"/>
      <c r="AZ1047419"/>
      <c r="BA1047419"/>
      <c r="BB1047419"/>
      <c r="BC1047419"/>
    </row>
    <row r="1047420" spans="1:55" s="27" customFormat="1" x14ac:dyDescent="0.25">
      <c r="A1047420"/>
      <c r="B1047420"/>
      <c r="C1047420"/>
      <c r="D1047420"/>
      <c r="E1047420"/>
      <c r="F1047420"/>
      <c r="G1047420"/>
      <c r="H1047420" s="10"/>
      <c r="I1047420"/>
      <c r="J1047420" s="46"/>
      <c r="K1047420"/>
      <c r="L1047420"/>
      <c r="M1047420" s="13"/>
      <c r="N1047420" s="13"/>
      <c r="O1047420" s="13"/>
      <c r="P1047420" s="13"/>
      <c r="Q1047420" s="56"/>
      <c r="R1047420" s="56"/>
      <c r="S1047420" s="56"/>
      <c r="AR1047420" s="8"/>
      <c r="AT1047420"/>
      <c r="AU1047420"/>
      <c r="AV1047420"/>
      <c r="AW1047420"/>
      <c r="AX1047420"/>
      <c r="AY1047420"/>
      <c r="AZ1047420"/>
      <c r="BA1047420"/>
      <c r="BB1047420"/>
      <c r="BC1047420"/>
    </row>
    <row r="1047421" spans="1:55" s="27" customFormat="1" x14ac:dyDescent="0.25">
      <c r="A1047421"/>
      <c r="B1047421"/>
      <c r="C1047421"/>
      <c r="D1047421"/>
      <c r="E1047421"/>
      <c r="F1047421"/>
      <c r="G1047421"/>
      <c r="H1047421" s="10"/>
      <c r="I1047421"/>
      <c r="J1047421" s="46"/>
      <c r="K1047421"/>
      <c r="L1047421"/>
      <c r="M1047421" s="13"/>
      <c r="N1047421" s="13"/>
      <c r="O1047421" s="13"/>
      <c r="P1047421" s="13"/>
      <c r="Q1047421" s="56"/>
      <c r="R1047421" s="56"/>
      <c r="S1047421" s="56"/>
      <c r="AR1047421" s="8"/>
      <c r="AT1047421"/>
      <c r="AU1047421"/>
      <c r="AV1047421"/>
      <c r="AW1047421"/>
      <c r="AX1047421"/>
      <c r="AY1047421"/>
      <c r="AZ1047421"/>
      <c r="BA1047421"/>
      <c r="BB1047421"/>
      <c r="BC1047421"/>
    </row>
    <row r="1047422" spans="1:55" s="27" customFormat="1" x14ac:dyDescent="0.25">
      <c r="A1047422"/>
      <c r="B1047422"/>
      <c r="C1047422"/>
      <c r="D1047422"/>
      <c r="E1047422"/>
      <c r="F1047422"/>
      <c r="G1047422"/>
      <c r="H1047422" s="10"/>
      <c r="I1047422"/>
      <c r="J1047422" s="46"/>
      <c r="K1047422"/>
      <c r="L1047422"/>
      <c r="M1047422" s="13"/>
      <c r="N1047422" s="13"/>
      <c r="O1047422" s="13"/>
      <c r="P1047422" s="13"/>
      <c r="Q1047422" s="56"/>
      <c r="R1047422" s="56"/>
      <c r="S1047422" s="56"/>
      <c r="AR1047422" s="8"/>
      <c r="AT1047422"/>
      <c r="AU1047422"/>
      <c r="AV1047422"/>
      <c r="AW1047422"/>
      <c r="AX1047422"/>
      <c r="AY1047422"/>
      <c r="AZ1047422"/>
      <c r="BA1047422"/>
      <c r="BB1047422"/>
      <c r="BC1047422"/>
    </row>
    <row r="1047423" spans="1:55" s="27" customFormat="1" x14ac:dyDescent="0.25">
      <c r="A1047423"/>
      <c r="B1047423"/>
      <c r="C1047423"/>
      <c r="D1047423"/>
      <c r="E1047423"/>
      <c r="F1047423"/>
      <c r="G1047423"/>
      <c r="H1047423" s="10"/>
      <c r="I1047423"/>
      <c r="J1047423" s="46"/>
      <c r="K1047423"/>
      <c r="L1047423"/>
      <c r="M1047423" s="13"/>
      <c r="N1047423" s="13"/>
      <c r="O1047423" s="13"/>
      <c r="P1047423" s="13"/>
      <c r="Q1047423" s="56"/>
      <c r="R1047423" s="56"/>
      <c r="S1047423" s="56"/>
      <c r="AR1047423" s="8"/>
      <c r="AT1047423"/>
      <c r="AU1047423"/>
      <c r="AV1047423"/>
      <c r="AW1047423"/>
      <c r="AX1047423"/>
      <c r="AY1047423"/>
      <c r="AZ1047423"/>
      <c r="BA1047423"/>
      <c r="BB1047423"/>
      <c r="BC1047423"/>
    </row>
    <row r="1047424" spans="1:55" s="27" customFormat="1" x14ac:dyDescent="0.25">
      <c r="A1047424"/>
      <c r="B1047424"/>
      <c r="C1047424"/>
      <c r="D1047424"/>
      <c r="E1047424"/>
      <c r="F1047424"/>
      <c r="G1047424"/>
      <c r="H1047424" s="10"/>
      <c r="I1047424"/>
      <c r="J1047424" s="46"/>
      <c r="K1047424"/>
      <c r="L1047424"/>
      <c r="M1047424" s="13"/>
      <c r="N1047424" s="13"/>
      <c r="O1047424" s="13"/>
      <c r="P1047424" s="13"/>
      <c r="Q1047424" s="56"/>
      <c r="R1047424" s="56"/>
      <c r="S1047424" s="56"/>
      <c r="AR1047424" s="8"/>
      <c r="AT1047424"/>
      <c r="AU1047424"/>
      <c r="AV1047424"/>
      <c r="AW1047424"/>
      <c r="AX1047424"/>
      <c r="AY1047424"/>
      <c r="AZ1047424"/>
      <c r="BA1047424"/>
      <c r="BB1047424"/>
      <c r="BC1047424"/>
    </row>
    <row r="1047425" spans="1:55" s="27" customFormat="1" x14ac:dyDescent="0.25">
      <c r="A1047425"/>
      <c r="B1047425"/>
      <c r="C1047425"/>
      <c r="D1047425"/>
      <c r="E1047425"/>
      <c r="F1047425"/>
      <c r="G1047425"/>
      <c r="H1047425" s="10"/>
      <c r="I1047425"/>
      <c r="J1047425" s="46"/>
      <c r="K1047425"/>
      <c r="L1047425"/>
      <c r="M1047425" s="13"/>
      <c r="N1047425" s="13"/>
      <c r="O1047425" s="13"/>
      <c r="P1047425" s="13"/>
      <c r="Q1047425" s="56"/>
      <c r="R1047425" s="56"/>
      <c r="S1047425" s="56"/>
      <c r="AR1047425" s="8"/>
      <c r="AT1047425"/>
      <c r="AU1047425"/>
      <c r="AV1047425"/>
      <c r="AW1047425"/>
      <c r="AX1047425"/>
      <c r="AY1047425"/>
      <c r="AZ1047425"/>
      <c r="BA1047425"/>
      <c r="BB1047425"/>
      <c r="BC1047425"/>
    </row>
    <row r="1047426" spans="1:55" s="27" customFormat="1" x14ac:dyDescent="0.25">
      <c r="A1047426"/>
      <c r="B1047426"/>
      <c r="C1047426"/>
      <c r="D1047426"/>
      <c r="E1047426"/>
      <c r="F1047426"/>
      <c r="G1047426"/>
      <c r="H1047426" s="10"/>
      <c r="I1047426"/>
      <c r="J1047426" s="46"/>
      <c r="K1047426"/>
      <c r="L1047426"/>
      <c r="M1047426" s="13"/>
      <c r="N1047426" s="13"/>
      <c r="O1047426" s="13"/>
      <c r="P1047426" s="13"/>
      <c r="Q1047426" s="56"/>
      <c r="R1047426" s="56"/>
      <c r="S1047426" s="56"/>
      <c r="AR1047426" s="8"/>
      <c r="AT1047426"/>
      <c r="AU1047426"/>
      <c r="AV1047426"/>
      <c r="AW1047426"/>
      <c r="AX1047426"/>
      <c r="AY1047426"/>
      <c r="AZ1047426"/>
      <c r="BA1047426"/>
      <c r="BB1047426"/>
      <c r="BC1047426"/>
    </row>
    <row r="1047427" spans="1:55" s="27" customFormat="1" x14ac:dyDescent="0.25">
      <c r="A1047427"/>
      <c r="B1047427"/>
      <c r="C1047427"/>
      <c r="D1047427"/>
      <c r="E1047427"/>
      <c r="F1047427"/>
      <c r="G1047427"/>
      <c r="H1047427" s="10"/>
      <c r="I1047427"/>
      <c r="J1047427" s="46"/>
      <c r="K1047427"/>
      <c r="L1047427"/>
      <c r="M1047427" s="13"/>
      <c r="N1047427" s="13"/>
      <c r="O1047427" s="13"/>
      <c r="P1047427" s="13"/>
      <c r="Q1047427" s="56"/>
      <c r="R1047427" s="56"/>
      <c r="S1047427" s="56"/>
      <c r="AR1047427" s="8"/>
      <c r="AT1047427"/>
      <c r="AU1047427"/>
      <c r="AV1047427"/>
      <c r="AW1047427"/>
      <c r="AX1047427"/>
      <c r="AY1047427"/>
      <c r="AZ1047427"/>
      <c r="BA1047427"/>
      <c r="BB1047427"/>
      <c r="BC1047427"/>
    </row>
    <row r="1047428" spans="1:55" s="27" customFormat="1" x14ac:dyDescent="0.25">
      <c r="A1047428"/>
      <c r="B1047428"/>
      <c r="C1047428"/>
      <c r="D1047428"/>
      <c r="E1047428"/>
      <c r="F1047428"/>
      <c r="G1047428"/>
      <c r="H1047428" s="10"/>
      <c r="I1047428"/>
      <c r="J1047428" s="46"/>
      <c r="K1047428"/>
      <c r="L1047428"/>
      <c r="M1047428" s="13"/>
      <c r="N1047428" s="13"/>
      <c r="O1047428" s="13"/>
      <c r="P1047428" s="13"/>
      <c r="Q1047428" s="56"/>
      <c r="R1047428" s="56"/>
      <c r="S1047428" s="56"/>
      <c r="AR1047428" s="8"/>
      <c r="AT1047428"/>
      <c r="AU1047428"/>
      <c r="AV1047428"/>
      <c r="AW1047428"/>
      <c r="AX1047428"/>
      <c r="AY1047428"/>
      <c r="AZ1047428"/>
      <c r="BA1047428"/>
      <c r="BB1047428"/>
      <c r="BC1047428"/>
    </row>
    <row r="1047429" spans="1:55" s="27" customFormat="1" x14ac:dyDescent="0.25">
      <c r="A1047429"/>
      <c r="B1047429"/>
      <c r="C1047429"/>
      <c r="D1047429"/>
      <c r="E1047429"/>
      <c r="F1047429"/>
      <c r="G1047429"/>
      <c r="H1047429" s="10"/>
      <c r="I1047429"/>
      <c r="J1047429" s="46"/>
      <c r="K1047429"/>
      <c r="L1047429"/>
      <c r="M1047429" s="13"/>
      <c r="N1047429" s="13"/>
      <c r="O1047429" s="13"/>
      <c r="P1047429" s="13"/>
      <c r="Q1047429" s="56"/>
      <c r="R1047429" s="56"/>
      <c r="S1047429" s="56"/>
      <c r="AR1047429" s="8"/>
      <c r="AT1047429"/>
      <c r="AU1047429"/>
      <c r="AV1047429"/>
      <c r="AW1047429"/>
      <c r="AX1047429"/>
      <c r="AY1047429"/>
      <c r="AZ1047429"/>
      <c r="BA1047429"/>
      <c r="BB1047429"/>
      <c r="BC1047429"/>
    </row>
    <row r="1047430" spans="1:55" s="27" customFormat="1" x14ac:dyDescent="0.25">
      <c r="A1047430"/>
      <c r="B1047430"/>
      <c r="C1047430"/>
      <c r="D1047430"/>
      <c r="E1047430"/>
      <c r="F1047430"/>
      <c r="G1047430"/>
      <c r="H1047430" s="10"/>
      <c r="I1047430"/>
      <c r="J1047430" s="46"/>
      <c r="K1047430"/>
      <c r="L1047430"/>
      <c r="M1047430" s="13"/>
      <c r="N1047430" s="13"/>
      <c r="O1047430" s="13"/>
      <c r="P1047430" s="13"/>
      <c r="Q1047430" s="56"/>
      <c r="R1047430" s="56"/>
      <c r="S1047430" s="56"/>
      <c r="AR1047430" s="8"/>
      <c r="AT1047430"/>
      <c r="AU1047430"/>
      <c r="AV1047430"/>
      <c r="AW1047430"/>
      <c r="AX1047430"/>
      <c r="AY1047430"/>
      <c r="AZ1047430"/>
      <c r="BA1047430"/>
      <c r="BB1047430"/>
      <c r="BC1047430"/>
    </row>
    <row r="1047431" spans="1:55" s="27" customFormat="1" x14ac:dyDescent="0.25">
      <c r="A1047431"/>
      <c r="B1047431"/>
      <c r="C1047431"/>
      <c r="D1047431"/>
      <c r="E1047431"/>
      <c r="F1047431"/>
      <c r="G1047431"/>
      <c r="H1047431" s="10"/>
      <c r="I1047431"/>
      <c r="J1047431" s="46"/>
      <c r="K1047431"/>
      <c r="L1047431"/>
      <c r="M1047431" s="13"/>
      <c r="N1047431" s="13"/>
      <c r="O1047431" s="13"/>
      <c r="P1047431" s="13"/>
      <c r="Q1047431" s="56"/>
      <c r="R1047431" s="56"/>
      <c r="S1047431" s="56"/>
      <c r="AR1047431" s="8"/>
      <c r="AT1047431"/>
      <c r="AU1047431"/>
      <c r="AV1047431"/>
      <c r="AW1047431"/>
      <c r="AX1047431"/>
      <c r="AY1047431"/>
      <c r="AZ1047431"/>
      <c r="BA1047431"/>
      <c r="BB1047431"/>
      <c r="BC1047431"/>
    </row>
    <row r="1047432" spans="1:55" s="27" customFormat="1" x14ac:dyDescent="0.25">
      <c r="A1047432"/>
      <c r="B1047432"/>
      <c r="C1047432"/>
      <c r="D1047432"/>
      <c r="E1047432"/>
      <c r="F1047432"/>
      <c r="G1047432"/>
      <c r="H1047432" s="10"/>
      <c r="I1047432"/>
      <c r="J1047432" s="46"/>
      <c r="K1047432"/>
      <c r="L1047432"/>
      <c r="M1047432" s="13"/>
      <c r="N1047432" s="13"/>
      <c r="O1047432" s="13"/>
      <c r="P1047432" s="13"/>
      <c r="Q1047432" s="56"/>
      <c r="R1047432" s="56"/>
      <c r="S1047432" s="56"/>
      <c r="AR1047432" s="8"/>
      <c r="AT1047432"/>
      <c r="AU1047432"/>
      <c r="AV1047432"/>
      <c r="AW1047432"/>
      <c r="AX1047432"/>
      <c r="AY1047432"/>
      <c r="AZ1047432"/>
      <c r="BA1047432"/>
      <c r="BB1047432"/>
      <c r="BC1047432"/>
    </row>
    <row r="1047433" spans="1:55" s="27" customFormat="1" x14ac:dyDescent="0.25">
      <c r="A1047433"/>
      <c r="B1047433"/>
      <c r="C1047433"/>
      <c r="D1047433"/>
      <c r="E1047433"/>
      <c r="F1047433"/>
      <c r="G1047433"/>
      <c r="H1047433" s="10"/>
      <c r="I1047433"/>
      <c r="J1047433" s="46"/>
      <c r="K1047433"/>
      <c r="L1047433"/>
      <c r="M1047433" s="13"/>
      <c r="N1047433" s="13"/>
      <c r="O1047433" s="13"/>
      <c r="P1047433" s="13"/>
      <c r="Q1047433" s="56"/>
      <c r="R1047433" s="56"/>
      <c r="S1047433" s="56"/>
      <c r="AR1047433" s="8"/>
      <c r="AT1047433"/>
      <c r="AU1047433"/>
      <c r="AV1047433"/>
      <c r="AW1047433"/>
      <c r="AX1047433"/>
      <c r="AY1047433"/>
      <c r="AZ1047433"/>
      <c r="BA1047433"/>
      <c r="BB1047433"/>
      <c r="BC1047433"/>
    </row>
    <row r="1047434" spans="1:55" s="27" customFormat="1" x14ac:dyDescent="0.25">
      <c r="A1047434"/>
      <c r="B1047434"/>
      <c r="C1047434"/>
      <c r="D1047434"/>
      <c r="E1047434"/>
      <c r="F1047434"/>
      <c r="G1047434"/>
      <c r="H1047434" s="10"/>
      <c r="I1047434"/>
      <c r="J1047434" s="46"/>
      <c r="K1047434"/>
      <c r="L1047434"/>
      <c r="M1047434" s="13"/>
      <c r="N1047434" s="13"/>
      <c r="O1047434" s="13"/>
      <c r="P1047434" s="13"/>
      <c r="Q1047434" s="56"/>
      <c r="R1047434" s="56"/>
      <c r="S1047434" s="56"/>
      <c r="AR1047434" s="8"/>
      <c r="AT1047434"/>
      <c r="AU1047434"/>
      <c r="AV1047434"/>
      <c r="AW1047434"/>
      <c r="AX1047434"/>
      <c r="AY1047434"/>
      <c r="AZ1047434"/>
      <c r="BA1047434"/>
      <c r="BB1047434"/>
      <c r="BC1047434"/>
    </row>
    <row r="1047435" spans="1:55" s="27" customFormat="1" x14ac:dyDescent="0.25">
      <c r="A1047435"/>
      <c r="B1047435"/>
      <c r="C1047435"/>
      <c r="D1047435"/>
      <c r="E1047435"/>
      <c r="F1047435"/>
      <c r="G1047435"/>
      <c r="H1047435" s="10"/>
      <c r="I1047435"/>
      <c r="J1047435" s="46"/>
      <c r="K1047435"/>
      <c r="L1047435"/>
      <c r="M1047435" s="13"/>
      <c r="N1047435" s="13"/>
      <c r="O1047435" s="13"/>
      <c r="P1047435" s="13"/>
      <c r="Q1047435" s="56"/>
      <c r="R1047435" s="56"/>
      <c r="S1047435" s="56"/>
      <c r="AR1047435" s="8"/>
      <c r="AT1047435"/>
      <c r="AU1047435"/>
      <c r="AV1047435"/>
      <c r="AW1047435"/>
      <c r="AX1047435"/>
      <c r="AY1047435"/>
      <c r="AZ1047435"/>
      <c r="BA1047435"/>
      <c r="BB1047435"/>
      <c r="BC1047435"/>
    </row>
    <row r="1047436" spans="1:55" s="27" customFormat="1" x14ac:dyDescent="0.25">
      <c r="A1047436"/>
      <c r="B1047436"/>
      <c r="C1047436"/>
      <c r="D1047436"/>
      <c r="E1047436"/>
      <c r="F1047436"/>
      <c r="G1047436"/>
      <c r="H1047436" s="10"/>
      <c r="I1047436"/>
      <c r="J1047436" s="46"/>
      <c r="K1047436"/>
      <c r="L1047436"/>
      <c r="M1047436" s="13"/>
      <c r="N1047436" s="13"/>
      <c r="O1047436" s="13"/>
      <c r="P1047436" s="13"/>
      <c r="Q1047436" s="56"/>
      <c r="R1047436" s="56"/>
      <c r="S1047436" s="56"/>
      <c r="AR1047436" s="8"/>
      <c r="AT1047436"/>
      <c r="AU1047436"/>
      <c r="AV1047436"/>
      <c r="AW1047436"/>
      <c r="AX1047436"/>
      <c r="AY1047436"/>
      <c r="AZ1047436"/>
      <c r="BA1047436"/>
      <c r="BB1047436"/>
      <c r="BC1047436"/>
    </row>
    <row r="1047437" spans="1:55" s="27" customFormat="1" x14ac:dyDescent="0.25">
      <c r="A1047437"/>
      <c r="B1047437"/>
      <c r="C1047437"/>
      <c r="D1047437"/>
      <c r="E1047437"/>
      <c r="F1047437"/>
      <c r="G1047437"/>
      <c r="H1047437" s="10"/>
      <c r="I1047437"/>
      <c r="J1047437" s="46"/>
      <c r="K1047437"/>
      <c r="L1047437"/>
      <c r="M1047437" s="13"/>
      <c r="N1047437" s="13"/>
      <c r="O1047437" s="13"/>
      <c r="P1047437" s="13"/>
      <c r="Q1047437" s="56"/>
      <c r="R1047437" s="56"/>
      <c r="S1047437" s="56"/>
      <c r="AR1047437" s="8"/>
      <c r="AT1047437"/>
      <c r="AU1047437"/>
      <c r="AV1047437"/>
      <c r="AW1047437"/>
      <c r="AX1047437"/>
      <c r="AY1047437"/>
      <c r="AZ1047437"/>
      <c r="BA1047437"/>
      <c r="BB1047437"/>
      <c r="BC1047437"/>
    </row>
    <row r="1047438" spans="1:55" s="27" customFormat="1" x14ac:dyDescent="0.25">
      <c r="A1047438"/>
      <c r="B1047438"/>
      <c r="C1047438"/>
      <c r="D1047438"/>
      <c r="E1047438"/>
      <c r="F1047438"/>
      <c r="G1047438"/>
      <c r="H1047438" s="10"/>
      <c r="I1047438"/>
      <c r="J1047438" s="46"/>
      <c r="K1047438"/>
      <c r="L1047438"/>
      <c r="M1047438" s="13"/>
      <c r="N1047438" s="13"/>
      <c r="O1047438" s="13"/>
      <c r="P1047438" s="13"/>
      <c r="Q1047438" s="56"/>
      <c r="R1047438" s="56"/>
      <c r="S1047438" s="56"/>
      <c r="AR1047438" s="8"/>
      <c r="AT1047438"/>
      <c r="AU1047438"/>
      <c r="AV1047438"/>
      <c r="AW1047438"/>
      <c r="AX1047438"/>
      <c r="AY1047438"/>
      <c r="AZ1047438"/>
      <c r="BA1047438"/>
      <c r="BB1047438"/>
      <c r="BC1047438"/>
    </row>
    <row r="1047439" spans="1:55" s="27" customFormat="1" x14ac:dyDescent="0.25">
      <c r="A1047439"/>
      <c r="B1047439"/>
      <c r="C1047439"/>
      <c r="D1047439"/>
      <c r="E1047439"/>
      <c r="F1047439"/>
      <c r="G1047439"/>
      <c r="H1047439" s="10"/>
      <c r="I1047439"/>
      <c r="J1047439" s="46"/>
      <c r="K1047439"/>
      <c r="L1047439"/>
      <c r="M1047439" s="13"/>
      <c r="N1047439" s="13"/>
      <c r="O1047439" s="13"/>
      <c r="P1047439" s="13"/>
      <c r="Q1047439" s="56"/>
      <c r="R1047439" s="56"/>
      <c r="S1047439" s="56"/>
      <c r="AR1047439" s="8"/>
      <c r="AT1047439"/>
      <c r="AU1047439"/>
      <c r="AV1047439"/>
      <c r="AW1047439"/>
      <c r="AX1047439"/>
      <c r="AY1047439"/>
      <c r="AZ1047439"/>
      <c r="BA1047439"/>
      <c r="BB1047439"/>
      <c r="BC1047439"/>
    </row>
    <row r="1047440" spans="1:55" s="27" customFormat="1" x14ac:dyDescent="0.25">
      <c r="A1047440"/>
      <c r="B1047440"/>
      <c r="C1047440"/>
      <c r="D1047440"/>
      <c r="E1047440"/>
      <c r="F1047440"/>
      <c r="G1047440"/>
      <c r="H1047440" s="10"/>
      <c r="I1047440"/>
      <c r="J1047440" s="46"/>
      <c r="K1047440"/>
      <c r="L1047440"/>
      <c r="M1047440" s="13"/>
      <c r="N1047440" s="13"/>
      <c r="O1047440" s="13"/>
      <c r="P1047440" s="13"/>
      <c r="Q1047440" s="56"/>
      <c r="R1047440" s="56"/>
      <c r="S1047440" s="56"/>
      <c r="AR1047440" s="8"/>
      <c r="AT1047440"/>
      <c r="AU1047440"/>
      <c r="AV1047440"/>
      <c r="AW1047440"/>
      <c r="AX1047440"/>
      <c r="AY1047440"/>
      <c r="AZ1047440"/>
      <c r="BA1047440"/>
      <c r="BB1047440"/>
      <c r="BC1047440"/>
    </row>
    <row r="1047441" spans="1:55" s="27" customFormat="1" x14ac:dyDescent="0.25">
      <c r="A1047441"/>
      <c r="B1047441"/>
      <c r="C1047441"/>
      <c r="D1047441"/>
      <c r="E1047441"/>
      <c r="F1047441"/>
      <c r="G1047441"/>
      <c r="H1047441" s="10"/>
      <c r="I1047441"/>
      <c r="J1047441" s="46"/>
      <c r="K1047441"/>
      <c r="L1047441"/>
      <c r="M1047441" s="13"/>
      <c r="N1047441" s="13"/>
      <c r="O1047441" s="13"/>
      <c r="P1047441" s="13"/>
      <c r="Q1047441" s="56"/>
      <c r="R1047441" s="56"/>
      <c r="S1047441" s="56"/>
      <c r="AR1047441" s="8"/>
      <c r="AT1047441"/>
      <c r="AU1047441"/>
      <c r="AV1047441"/>
      <c r="AW1047441"/>
      <c r="AX1047441"/>
      <c r="AY1047441"/>
      <c r="AZ1047441"/>
      <c r="BA1047441"/>
      <c r="BB1047441"/>
      <c r="BC1047441"/>
    </row>
    <row r="1047442" spans="1:55" s="27" customFormat="1" x14ac:dyDescent="0.25">
      <c r="A1047442"/>
      <c r="B1047442"/>
      <c r="C1047442"/>
      <c r="D1047442"/>
      <c r="E1047442"/>
      <c r="F1047442"/>
      <c r="G1047442"/>
      <c r="H1047442" s="10"/>
      <c r="I1047442"/>
      <c r="J1047442" s="46"/>
      <c r="K1047442"/>
      <c r="L1047442"/>
      <c r="M1047442" s="13"/>
      <c r="N1047442" s="13"/>
      <c r="O1047442" s="13"/>
      <c r="P1047442" s="13"/>
      <c r="Q1047442" s="56"/>
      <c r="R1047442" s="56"/>
      <c r="S1047442" s="56"/>
      <c r="AR1047442" s="8"/>
      <c r="AT1047442"/>
      <c r="AU1047442"/>
      <c r="AV1047442"/>
      <c r="AW1047442"/>
      <c r="AX1047442"/>
      <c r="AY1047442"/>
      <c r="AZ1047442"/>
      <c r="BA1047442"/>
      <c r="BB1047442"/>
      <c r="BC1047442"/>
    </row>
    <row r="1047443" spans="1:55" s="27" customFormat="1" x14ac:dyDescent="0.25">
      <c r="A1047443"/>
      <c r="B1047443"/>
      <c r="C1047443"/>
      <c r="D1047443"/>
      <c r="E1047443"/>
      <c r="F1047443"/>
      <c r="G1047443"/>
      <c r="H1047443" s="10"/>
      <c r="I1047443"/>
      <c r="J1047443" s="46"/>
      <c r="K1047443"/>
      <c r="L1047443"/>
      <c r="M1047443" s="13"/>
      <c r="N1047443" s="13"/>
      <c r="O1047443" s="13"/>
      <c r="P1047443" s="13"/>
      <c r="Q1047443" s="56"/>
      <c r="R1047443" s="56"/>
      <c r="S1047443" s="56"/>
      <c r="AR1047443" s="8"/>
      <c r="AT1047443"/>
      <c r="AU1047443"/>
      <c r="AV1047443"/>
      <c r="AW1047443"/>
      <c r="AX1047443"/>
      <c r="AY1047443"/>
      <c r="AZ1047443"/>
      <c r="BA1047443"/>
      <c r="BB1047443"/>
      <c r="BC1047443"/>
    </row>
    <row r="1047444" spans="1:55" s="27" customFormat="1" x14ac:dyDescent="0.25">
      <c r="A1047444"/>
      <c r="B1047444"/>
      <c r="C1047444"/>
      <c r="D1047444"/>
      <c r="E1047444"/>
      <c r="F1047444"/>
      <c r="G1047444"/>
      <c r="H1047444" s="10"/>
      <c r="I1047444"/>
      <c r="J1047444" s="46"/>
      <c r="K1047444"/>
      <c r="L1047444"/>
      <c r="M1047444" s="13"/>
      <c r="N1047444" s="13"/>
      <c r="O1047444" s="13"/>
      <c r="P1047444" s="13"/>
      <c r="Q1047444" s="56"/>
      <c r="R1047444" s="56"/>
      <c r="S1047444" s="56"/>
      <c r="AR1047444" s="8"/>
      <c r="AT1047444"/>
      <c r="AU1047444"/>
      <c r="AV1047444"/>
      <c r="AW1047444"/>
      <c r="AX1047444"/>
      <c r="AY1047444"/>
      <c r="AZ1047444"/>
      <c r="BA1047444"/>
      <c r="BB1047444"/>
      <c r="BC1047444"/>
    </row>
    <row r="1047445" spans="1:55" s="27" customFormat="1" x14ac:dyDescent="0.25">
      <c r="A1047445"/>
      <c r="B1047445"/>
      <c r="C1047445"/>
      <c r="D1047445"/>
      <c r="E1047445"/>
      <c r="F1047445"/>
      <c r="G1047445"/>
      <c r="H1047445" s="10"/>
      <c r="I1047445"/>
      <c r="J1047445" s="46"/>
      <c r="K1047445"/>
      <c r="L1047445"/>
      <c r="M1047445" s="13"/>
      <c r="N1047445" s="13"/>
      <c r="O1047445" s="13"/>
      <c r="P1047445" s="13"/>
      <c r="Q1047445" s="56"/>
      <c r="R1047445" s="56"/>
      <c r="S1047445" s="56"/>
      <c r="AR1047445" s="8"/>
      <c r="AT1047445"/>
      <c r="AU1047445"/>
      <c r="AV1047445"/>
      <c r="AW1047445"/>
      <c r="AX1047445"/>
      <c r="AY1047445"/>
      <c r="AZ1047445"/>
      <c r="BA1047445"/>
      <c r="BB1047445"/>
      <c r="BC1047445"/>
    </row>
    <row r="1047446" spans="1:55" s="27" customFormat="1" x14ac:dyDescent="0.25">
      <c r="A1047446"/>
      <c r="B1047446"/>
      <c r="C1047446"/>
      <c r="D1047446"/>
      <c r="E1047446"/>
      <c r="F1047446"/>
      <c r="G1047446"/>
      <c r="H1047446" s="10"/>
      <c r="I1047446"/>
      <c r="J1047446" s="46"/>
      <c r="K1047446"/>
      <c r="L1047446"/>
      <c r="M1047446" s="13"/>
      <c r="N1047446" s="13"/>
      <c r="O1047446" s="13"/>
      <c r="P1047446" s="13"/>
      <c r="Q1047446" s="56"/>
      <c r="R1047446" s="56"/>
      <c r="S1047446" s="56"/>
      <c r="AR1047446" s="8"/>
      <c r="AT1047446"/>
      <c r="AU1047446"/>
      <c r="AV1047446"/>
      <c r="AW1047446"/>
      <c r="AX1047446"/>
      <c r="AY1047446"/>
      <c r="AZ1047446"/>
      <c r="BA1047446"/>
      <c r="BB1047446"/>
      <c r="BC1047446"/>
    </row>
    <row r="1047447" spans="1:55" s="27" customFormat="1" x14ac:dyDescent="0.25">
      <c r="A1047447"/>
      <c r="B1047447"/>
      <c r="C1047447"/>
      <c r="D1047447"/>
      <c r="E1047447"/>
      <c r="F1047447"/>
      <c r="G1047447"/>
      <c r="H1047447" s="10"/>
      <c r="I1047447"/>
      <c r="J1047447" s="46"/>
      <c r="K1047447"/>
      <c r="L1047447"/>
      <c r="M1047447" s="13"/>
      <c r="N1047447" s="13"/>
      <c r="O1047447" s="13"/>
      <c r="P1047447" s="13"/>
      <c r="Q1047447" s="56"/>
      <c r="R1047447" s="56"/>
      <c r="S1047447" s="56"/>
      <c r="AR1047447" s="8"/>
      <c r="AT1047447"/>
      <c r="AU1047447"/>
      <c r="AV1047447"/>
      <c r="AW1047447"/>
      <c r="AX1047447"/>
      <c r="AY1047447"/>
      <c r="AZ1047447"/>
      <c r="BA1047447"/>
      <c r="BB1047447"/>
      <c r="BC1047447"/>
    </row>
    <row r="1047448" spans="1:55" s="27" customFormat="1" x14ac:dyDescent="0.25">
      <c r="A1047448"/>
      <c r="B1047448"/>
      <c r="C1047448"/>
      <c r="D1047448"/>
      <c r="E1047448"/>
      <c r="F1047448"/>
      <c r="G1047448"/>
      <c r="H1047448" s="10"/>
      <c r="I1047448"/>
      <c r="J1047448" s="46"/>
      <c r="K1047448"/>
      <c r="L1047448"/>
      <c r="M1047448" s="13"/>
      <c r="N1047448" s="13"/>
      <c r="O1047448" s="13"/>
      <c r="P1047448" s="13"/>
      <c r="Q1047448" s="56"/>
      <c r="R1047448" s="56"/>
      <c r="S1047448" s="56"/>
      <c r="AR1047448" s="8"/>
      <c r="AT1047448"/>
      <c r="AU1047448"/>
      <c r="AV1047448"/>
      <c r="AW1047448"/>
      <c r="AX1047448"/>
      <c r="AY1047448"/>
      <c r="AZ1047448"/>
      <c r="BA1047448"/>
      <c r="BB1047448"/>
      <c r="BC1047448"/>
    </row>
    <row r="1047449" spans="1:55" s="27" customFormat="1" x14ac:dyDescent="0.25">
      <c r="A1047449"/>
      <c r="B1047449"/>
      <c r="C1047449"/>
      <c r="D1047449"/>
      <c r="E1047449"/>
      <c r="F1047449"/>
      <c r="G1047449"/>
      <c r="H1047449" s="10"/>
      <c r="I1047449"/>
      <c r="J1047449" s="46"/>
      <c r="K1047449"/>
      <c r="L1047449"/>
      <c r="M1047449" s="13"/>
      <c r="N1047449" s="13"/>
      <c r="O1047449" s="13"/>
      <c r="P1047449" s="13"/>
      <c r="Q1047449" s="56"/>
      <c r="R1047449" s="56"/>
      <c r="S1047449" s="56"/>
      <c r="AR1047449" s="8"/>
      <c r="AT1047449"/>
      <c r="AU1047449"/>
      <c r="AV1047449"/>
      <c r="AW1047449"/>
      <c r="AX1047449"/>
      <c r="AY1047449"/>
      <c r="AZ1047449"/>
      <c r="BA1047449"/>
      <c r="BB1047449"/>
      <c r="BC1047449"/>
    </row>
    <row r="1047450" spans="1:55" s="27" customFormat="1" x14ac:dyDescent="0.25">
      <c r="A1047450"/>
      <c r="B1047450"/>
      <c r="C1047450"/>
      <c r="D1047450"/>
      <c r="E1047450"/>
      <c r="F1047450"/>
      <c r="G1047450"/>
      <c r="H1047450" s="10"/>
      <c r="I1047450"/>
      <c r="J1047450" s="46"/>
      <c r="K1047450"/>
      <c r="L1047450"/>
      <c r="M1047450" s="13"/>
      <c r="N1047450" s="13"/>
      <c r="O1047450" s="13"/>
      <c r="P1047450" s="13"/>
      <c r="Q1047450" s="56"/>
      <c r="R1047450" s="56"/>
      <c r="S1047450" s="56"/>
      <c r="AR1047450" s="8"/>
      <c r="AT1047450"/>
      <c r="AU1047450"/>
      <c r="AV1047450"/>
      <c r="AW1047450"/>
      <c r="AX1047450"/>
      <c r="AY1047450"/>
      <c r="AZ1047450"/>
      <c r="BA1047450"/>
      <c r="BB1047450"/>
      <c r="BC1047450"/>
    </row>
    <row r="1047451" spans="1:55" s="27" customFormat="1" x14ac:dyDescent="0.25">
      <c r="A1047451"/>
      <c r="B1047451"/>
      <c r="C1047451"/>
      <c r="D1047451"/>
      <c r="E1047451"/>
      <c r="F1047451"/>
      <c r="G1047451"/>
      <c r="H1047451" s="10"/>
      <c r="I1047451"/>
      <c r="J1047451" s="46"/>
      <c r="K1047451"/>
      <c r="L1047451"/>
      <c r="M1047451" s="13"/>
      <c r="N1047451" s="13"/>
      <c r="O1047451" s="13"/>
      <c r="P1047451" s="13"/>
      <c r="Q1047451" s="56"/>
      <c r="R1047451" s="56"/>
      <c r="S1047451" s="56"/>
      <c r="AR1047451" s="8"/>
      <c r="AT1047451"/>
      <c r="AU1047451"/>
      <c r="AV1047451"/>
      <c r="AW1047451"/>
      <c r="AX1047451"/>
      <c r="AY1047451"/>
      <c r="AZ1047451"/>
      <c r="BA1047451"/>
      <c r="BB1047451"/>
      <c r="BC1047451"/>
    </row>
    <row r="1047452" spans="1:55" s="27" customFormat="1" x14ac:dyDescent="0.25">
      <c r="A1047452"/>
      <c r="B1047452"/>
      <c r="C1047452"/>
      <c r="D1047452"/>
      <c r="E1047452"/>
      <c r="F1047452"/>
      <c r="G1047452"/>
      <c r="H1047452" s="10"/>
      <c r="I1047452"/>
      <c r="J1047452" s="46"/>
      <c r="K1047452"/>
      <c r="L1047452"/>
      <c r="M1047452" s="13"/>
      <c r="N1047452" s="13"/>
      <c r="O1047452" s="13"/>
      <c r="P1047452" s="13"/>
      <c r="Q1047452" s="56"/>
      <c r="R1047452" s="56"/>
      <c r="S1047452" s="56"/>
      <c r="AR1047452" s="8"/>
      <c r="AT1047452"/>
      <c r="AU1047452"/>
      <c r="AV1047452"/>
      <c r="AW1047452"/>
      <c r="AX1047452"/>
      <c r="AY1047452"/>
      <c r="AZ1047452"/>
      <c r="BA1047452"/>
      <c r="BB1047452"/>
      <c r="BC1047452"/>
    </row>
    <row r="1047453" spans="1:55" s="27" customFormat="1" x14ac:dyDescent="0.25">
      <c r="A1047453"/>
      <c r="B1047453"/>
      <c r="C1047453"/>
      <c r="D1047453"/>
      <c r="E1047453"/>
      <c r="F1047453"/>
      <c r="G1047453"/>
      <c r="H1047453" s="10"/>
      <c r="I1047453"/>
      <c r="J1047453" s="46"/>
      <c r="K1047453"/>
      <c r="L1047453"/>
      <c r="M1047453" s="13"/>
      <c r="N1047453" s="13"/>
      <c r="O1047453" s="13"/>
      <c r="P1047453" s="13"/>
      <c r="Q1047453" s="56"/>
      <c r="R1047453" s="56"/>
      <c r="S1047453" s="56"/>
      <c r="AR1047453" s="8"/>
      <c r="AT1047453"/>
      <c r="AU1047453"/>
      <c r="AV1047453"/>
      <c r="AW1047453"/>
      <c r="AX1047453"/>
      <c r="AY1047453"/>
      <c r="AZ1047453"/>
      <c r="BA1047453"/>
      <c r="BB1047453"/>
      <c r="BC1047453"/>
    </row>
    <row r="1047454" spans="1:55" s="27" customFormat="1" x14ac:dyDescent="0.25">
      <c r="A1047454"/>
      <c r="B1047454"/>
      <c r="C1047454"/>
      <c r="D1047454"/>
      <c r="E1047454"/>
      <c r="F1047454"/>
      <c r="G1047454"/>
      <c r="H1047454" s="10"/>
      <c r="I1047454"/>
      <c r="J1047454" s="46"/>
      <c r="K1047454"/>
      <c r="L1047454"/>
      <c r="M1047454" s="13"/>
      <c r="N1047454" s="13"/>
      <c r="O1047454" s="13"/>
      <c r="P1047454" s="13"/>
      <c r="Q1047454" s="56"/>
      <c r="R1047454" s="56"/>
      <c r="S1047454" s="56"/>
      <c r="AR1047454" s="8"/>
      <c r="AT1047454"/>
      <c r="AU1047454"/>
      <c r="AV1047454"/>
      <c r="AW1047454"/>
      <c r="AX1047454"/>
      <c r="AY1047454"/>
      <c r="AZ1047454"/>
      <c r="BA1047454"/>
      <c r="BB1047454"/>
      <c r="BC1047454"/>
    </row>
    <row r="1047455" spans="1:55" s="27" customFormat="1" x14ac:dyDescent="0.25">
      <c r="A1047455"/>
      <c r="B1047455"/>
      <c r="C1047455"/>
      <c r="D1047455"/>
      <c r="E1047455"/>
      <c r="F1047455"/>
      <c r="G1047455"/>
      <c r="H1047455" s="10"/>
      <c r="I1047455"/>
      <c r="J1047455" s="46"/>
      <c r="K1047455"/>
      <c r="L1047455"/>
      <c r="M1047455" s="13"/>
      <c r="N1047455" s="13"/>
      <c r="O1047455" s="13"/>
      <c r="P1047455" s="13"/>
      <c r="Q1047455" s="56"/>
      <c r="R1047455" s="56"/>
      <c r="S1047455" s="56"/>
      <c r="AR1047455" s="8"/>
      <c r="AT1047455"/>
      <c r="AU1047455"/>
      <c r="AV1047455"/>
      <c r="AW1047455"/>
      <c r="AX1047455"/>
      <c r="AY1047455"/>
      <c r="AZ1047455"/>
      <c r="BA1047455"/>
      <c r="BB1047455"/>
      <c r="BC1047455"/>
    </row>
    <row r="1047456" spans="1:55" s="27" customFormat="1" x14ac:dyDescent="0.25">
      <c r="A1047456"/>
      <c r="B1047456"/>
      <c r="C1047456"/>
      <c r="D1047456"/>
      <c r="E1047456"/>
      <c r="F1047456"/>
      <c r="G1047456"/>
      <c r="H1047456" s="10"/>
      <c r="I1047456"/>
      <c r="J1047456" s="46"/>
      <c r="K1047456"/>
      <c r="L1047456"/>
      <c r="M1047456" s="13"/>
      <c r="N1047456" s="13"/>
      <c r="O1047456" s="13"/>
      <c r="P1047456" s="13"/>
      <c r="Q1047456" s="56"/>
      <c r="R1047456" s="56"/>
      <c r="S1047456" s="56"/>
      <c r="AR1047456" s="8"/>
      <c r="AT1047456"/>
      <c r="AU1047456"/>
      <c r="AV1047456"/>
      <c r="AW1047456"/>
      <c r="AX1047456"/>
      <c r="AY1047456"/>
      <c r="AZ1047456"/>
      <c r="BA1047456"/>
      <c r="BB1047456"/>
      <c r="BC1047456"/>
    </row>
    <row r="1047457" spans="1:55" s="27" customFormat="1" x14ac:dyDescent="0.25">
      <c r="A1047457"/>
      <c r="B1047457"/>
      <c r="C1047457"/>
      <c r="D1047457"/>
      <c r="E1047457"/>
      <c r="F1047457"/>
      <c r="G1047457"/>
      <c r="H1047457" s="10"/>
      <c r="I1047457"/>
      <c r="J1047457" s="46"/>
      <c r="K1047457"/>
      <c r="L1047457"/>
      <c r="M1047457" s="13"/>
      <c r="N1047457" s="13"/>
      <c r="O1047457" s="13"/>
      <c r="P1047457" s="13"/>
      <c r="Q1047457" s="56"/>
      <c r="R1047457" s="56"/>
      <c r="S1047457" s="56"/>
      <c r="AR1047457" s="8"/>
      <c r="AT1047457"/>
      <c r="AU1047457"/>
      <c r="AV1047457"/>
      <c r="AW1047457"/>
      <c r="AX1047457"/>
      <c r="AY1047457"/>
      <c r="AZ1047457"/>
      <c r="BA1047457"/>
      <c r="BB1047457"/>
      <c r="BC1047457"/>
    </row>
    <row r="1047458" spans="1:55" s="27" customFormat="1" x14ac:dyDescent="0.25">
      <c r="A1047458"/>
      <c r="B1047458"/>
      <c r="C1047458"/>
      <c r="D1047458"/>
      <c r="E1047458"/>
      <c r="F1047458"/>
      <c r="G1047458"/>
      <c r="H1047458" s="10"/>
      <c r="I1047458"/>
      <c r="J1047458" s="46"/>
      <c r="K1047458"/>
      <c r="L1047458"/>
      <c r="M1047458" s="13"/>
      <c r="N1047458" s="13"/>
      <c r="O1047458" s="13"/>
      <c r="P1047458" s="13"/>
      <c r="Q1047458" s="56"/>
      <c r="R1047458" s="56"/>
      <c r="S1047458" s="56"/>
      <c r="AR1047458" s="8"/>
      <c r="AT1047458"/>
      <c r="AU1047458"/>
      <c r="AV1047458"/>
      <c r="AW1047458"/>
      <c r="AX1047458"/>
      <c r="AY1047458"/>
      <c r="AZ1047458"/>
      <c r="BA1047458"/>
      <c r="BB1047458"/>
      <c r="BC1047458"/>
    </row>
    <row r="1047459" spans="1:55" s="27" customFormat="1" x14ac:dyDescent="0.25">
      <c r="A1047459"/>
      <c r="B1047459"/>
      <c r="C1047459"/>
      <c r="D1047459"/>
      <c r="E1047459"/>
      <c r="F1047459"/>
      <c r="G1047459"/>
      <c r="H1047459" s="10"/>
      <c r="I1047459"/>
      <c r="J1047459" s="46"/>
      <c r="K1047459"/>
      <c r="L1047459"/>
      <c r="M1047459" s="13"/>
      <c r="N1047459" s="13"/>
      <c r="O1047459" s="13"/>
      <c r="P1047459" s="13"/>
      <c r="Q1047459" s="56"/>
      <c r="R1047459" s="56"/>
      <c r="S1047459" s="56"/>
      <c r="AR1047459" s="8"/>
      <c r="AT1047459"/>
      <c r="AU1047459"/>
      <c r="AV1047459"/>
      <c r="AW1047459"/>
      <c r="AX1047459"/>
      <c r="AY1047459"/>
      <c r="AZ1047459"/>
      <c r="BA1047459"/>
      <c r="BB1047459"/>
      <c r="BC1047459"/>
    </row>
    <row r="1047460" spans="1:55" s="27" customFormat="1" x14ac:dyDescent="0.25">
      <c r="A1047460"/>
      <c r="B1047460"/>
      <c r="C1047460"/>
      <c r="D1047460"/>
      <c r="E1047460"/>
      <c r="F1047460"/>
      <c r="G1047460"/>
      <c r="H1047460" s="10"/>
      <c r="I1047460"/>
      <c r="J1047460" s="46"/>
      <c r="K1047460"/>
      <c r="L1047460"/>
      <c r="M1047460" s="13"/>
      <c r="N1047460" s="13"/>
      <c r="O1047460" s="13"/>
      <c r="P1047460" s="13"/>
      <c r="Q1047460" s="56"/>
      <c r="R1047460" s="56"/>
      <c r="S1047460" s="56"/>
      <c r="AR1047460" s="8"/>
      <c r="AT1047460"/>
      <c r="AU1047460"/>
      <c r="AV1047460"/>
      <c r="AW1047460"/>
      <c r="AX1047460"/>
      <c r="AY1047460"/>
      <c r="AZ1047460"/>
      <c r="BA1047460"/>
      <c r="BB1047460"/>
      <c r="BC1047460"/>
    </row>
    <row r="1047461" spans="1:55" s="27" customFormat="1" x14ac:dyDescent="0.25">
      <c r="A1047461"/>
      <c r="B1047461"/>
      <c r="C1047461"/>
      <c r="D1047461"/>
      <c r="E1047461"/>
      <c r="F1047461"/>
      <c r="G1047461"/>
      <c r="H1047461" s="10"/>
      <c r="I1047461"/>
      <c r="J1047461" s="46"/>
      <c r="K1047461"/>
      <c r="L1047461"/>
      <c r="M1047461" s="13"/>
      <c r="N1047461" s="13"/>
      <c r="O1047461" s="13"/>
      <c r="P1047461" s="13"/>
      <c r="Q1047461" s="56"/>
      <c r="R1047461" s="56"/>
      <c r="S1047461" s="56"/>
      <c r="AR1047461" s="8"/>
      <c r="AT1047461"/>
      <c r="AU1047461"/>
      <c r="AV1047461"/>
      <c r="AW1047461"/>
      <c r="AX1047461"/>
      <c r="AY1047461"/>
      <c r="AZ1047461"/>
      <c r="BA1047461"/>
      <c r="BB1047461"/>
      <c r="BC1047461"/>
    </row>
    <row r="1047462" spans="1:55" s="27" customFormat="1" x14ac:dyDescent="0.25">
      <c r="A1047462"/>
      <c r="B1047462"/>
      <c r="C1047462"/>
      <c r="D1047462"/>
      <c r="E1047462"/>
      <c r="F1047462"/>
      <c r="G1047462"/>
      <c r="H1047462" s="10"/>
      <c r="I1047462"/>
      <c r="J1047462" s="46"/>
      <c r="K1047462"/>
      <c r="L1047462"/>
      <c r="M1047462" s="13"/>
      <c r="N1047462" s="13"/>
      <c r="O1047462" s="13"/>
      <c r="P1047462" s="13"/>
      <c r="Q1047462" s="56"/>
      <c r="R1047462" s="56"/>
      <c r="S1047462" s="56"/>
      <c r="AR1047462" s="8"/>
      <c r="AT1047462"/>
      <c r="AU1047462"/>
      <c r="AV1047462"/>
      <c r="AW1047462"/>
      <c r="AX1047462"/>
      <c r="AY1047462"/>
      <c r="AZ1047462"/>
      <c r="BA1047462"/>
      <c r="BB1047462"/>
      <c r="BC1047462"/>
    </row>
    <row r="1047463" spans="1:55" s="27" customFormat="1" x14ac:dyDescent="0.25">
      <c r="A1047463"/>
      <c r="B1047463"/>
      <c r="C1047463"/>
      <c r="D1047463"/>
      <c r="E1047463"/>
      <c r="F1047463"/>
      <c r="G1047463"/>
      <c r="H1047463" s="10"/>
      <c r="I1047463"/>
      <c r="J1047463" s="46"/>
      <c r="K1047463"/>
      <c r="L1047463"/>
      <c r="M1047463" s="13"/>
      <c r="N1047463" s="13"/>
      <c r="O1047463" s="13"/>
      <c r="P1047463" s="13"/>
      <c r="Q1047463" s="56"/>
      <c r="R1047463" s="56"/>
      <c r="S1047463" s="56"/>
      <c r="AR1047463" s="8"/>
      <c r="AT1047463"/>
      <c r="AU1047463"/>
      <c r="AV1047463"/>
      <c r="AW1047463"/>
      <c r="AX1047463"/>
      <c r="AY1047463"/>
      <c r="AZ1047463"/>
      <c r="BA1047463"/>
      <c r="BB1047463"/>
      <c r="BC1047463"/>
    </row>
    <row r="1047464" spans="1:55" s="27" customFormat="1" x14ac:dyDescent="0.25">
      <c r="A1047464"/>
      <c r="B1047464"/>
      <c r="C1047464"/>
      <c r="D1047464"/>
      <c r="E1047464"/>
      <c r="F1047464"/>
      <c r="G1047464"/>
      <c r="H1047464" s="10"/>
      <c r="I1047464"/>
      <c r="J1047464" s="46"/>
      <c r="K1047464"/>
      <c r="L1047464"/>
      <c r="M1047464" s="13"/>
      <c r="N1047464" s="13"/>
      <c r="O1047464" s="13"/>
      <c r="P1047464" s="13"/>
      <c r="Q1047464" s="56"/>
      <c r="R1047464" s="56"/>
      <c r="S1047464" s="56"/>
      <c r="AR1047464" s="8"/>
      <c r="AT1047464"/>
      <c r="AU1047464"/>
      <c r="AV1047464"/>
      <c r="AW1047464"/>
      <c r="AX1047464"/>
      <c r="AY1047464"/>
      <c r="AZ1047464"/>
      <c r="BA1047464"/>
      <c r="BB1047464"/>
      <c r="BC1047464"/>
    </row>
    <row r="1047465" spans="1:55" s="27" customFormat="1" x14ac:dyDescent="0.25">
      <c r="A1047465"/>
      <c r="B1047465"/>
      <c r="C1047465"/>
      <c r="D1047465"/>
      <c r="E1047465"/>
      <c r="F1047465"/>
      <c r="G1047465"/>
      <c r="H1047465" s="10"/>
      <c r="I1047465"/>
      <c r="J1047465" s="46"/>
      <c r="K1047465"/>
      <c r="L1047465"/>
      <c r="M1047465" s="13"/>
      <c r="N1047465" s="13"/>
      <c r="O1047465" s="13"/>
      <c r="P1047465" s="13"/>
      <c r="Q1047465" s="56"/>
      <c r="R1047465" s="56"/>
      <c r="S1047465" s="56"/>
      <c r="AR1047465" s="8"/>
      <c r="AT1047465"/>
      <c r="AU1047465"/>
      <c r="AV1047465"/>
      <c r="AW1047465"/>
      <c r="AX1047465"/>
      <c r="AY1047465"/>
      <c r="AZ1047465"/>
      <c r="BA1047465"/>
      <c r="BB1047465"/>
      <c r="BC1047465"/>
    </row>
    <row r="1047466" spans="1:55" s="27" customFormat="1" x14ac:dyDescent="0.25">
      <c r="A1047466"/>
      <c r="B1047466"/>
      <c r="C1047466"/>
      <c r="D1047466"/>
      <c r="E1047466"/>
      <c r="F1047466"/>
      <c r="G1047466"/>
      <c r="H1047466" s="10"/>
      <c r="I1047466"/>
      <c r="J1047466" s="46"/>
      <c r="K1047466"/>
      <c r="L1047466"/>
      <c r="M1047466" s="13"/>
      <c r="N1047466" s="13"/>
      <c r="O1047466" s="13"/>
      <c r="P1047466" s="13"/>
      <c r="Q1047466" s="56"/>
      <c r="R1047466" s="56"/>
      <c r="S1047466" s="56"/>
      <c r="AR1047466" s="8"/>
      <c r="AT1047466"/>
      <c r="AU1047466"/>
      <c r="AV1047466"/>
      <c r="AW1047466"/>
      <c r="AX1047466"/>
      <c r="AY1047466"/>
      <c r="AZ1047466"/>
      <c r="BA1047466"/>
      <c r="BB1047466"/>
      <c r="BC1047466"/>
    </row>
    <row r="1047467" spans="1:55" s="27" customFormat="1" x14ac:dyDescent="0.25">
      <c r="A1047467"/>
      <c r="B1047467"/>
      <c r="C1047467"/>
      <c r="D1047467"/>
      <c r="E1047467"/>
      <c r="F1047467"/>
      <c r="G1047467"/>
      <c r="H1047467" s="10"/>
      <c r="I1047467"/>
      <c r="J1047467" s="46"/>
      <c r="K1047467"/>
      <c r="L1047467"/>
      <c r="M1047467" s="13"/>
      <c r="N1047467" s="13"/>
      <c r="O1047467" s="13"/>
      <c r="P1047467" s="13"/>
      <c r="Q1047467" s="56"/>
      <c r="R1047467" s="56"/>
      <c r="S1047467" s="56"/>
      <c r="AR1047467" s="8"/>
      <c r="AT1047467"/>
      <c r="AU1047467"/>
      <c r="AV1047467"/>
      <c r="AW1047467"/>
      <c r="AX1047467"/>
      <c r="AY1047467"/>
      <c r="AZ1047467"/>
      <c r="BA1047467"/>
      <c r="BB1047467"/>
      <c r="BC1047467"/>
    </row>
    <row r="1047468" spans="1:55" s="27" customFormat="1" x14ac:dyDescent="0.25">
      <c r="A1047468"/>
      <c r="B1047468"/>
      <c r="C1047468"/>
      <c r="D1047468"/>
      <c r="E1047468"/>
      <c r="F1047468"/>
      <c r="G1047468"/>
      <c r="H1047468" s="10"/>
      <c r="I1047468"/>
      <c r="J1047468" s="46"/>
      <c r="K1047468"/>
      <c r="L1047468"/>
      <c r="M1047468" s="13"/>
      <c r="N1047468" s="13"/>
      <c r="O1047468" s="13"/>
      <c r="P1047468" s="13"/>
      <c r="Q1047468" s="56"/>
      <c r="R1047468" s="56"/>
      <c r="S1047468" s="56"/>
      <c r="AR1047468" s="8"/>
      <c r="AT1047468"/>
      <c r="AU1047468"/>
      <c r="AV1047468"/>
      <c r="AW1047468"/>
      <c r="AX1047468"/>
      <c r="AY1047468"/>
      <c r="AZ1047468"/>
      <c r="BA1047468"/>
      <c r="BB1047468"/>
      <c r="BC1047468"/>
    </row>
    <row r="1047469" spans="1:55" s="27" customFormat="1" x14ac:dyDescent="0.25">
      <c r="A1047469"/>
      <c r="B1047469"/>
      <c r="C1047469"/>
      <c r="D1047469"/>
      <c r="E1047469"/>
      <c r="F1047469"/>
      <c r="G1047469"/>
      <c r="H1047469" s="10"/>
      <c r="I1047469"/>
      <c r="J1047469" s="46"/>
      <c r="K1047469"/>
      <c r="L1047469"/>
      <c r="M1047469" s="13"/>
      <c r="N1047469" s="13"/>
      <c r="O1047469" s="13"/>
      <c r="P1047469" s="13"/>
      <c r="Q1047469" s="56"/>
      <c r="R1047469" s="56"/>
      <c r="S1047469" s="56"/>
      <c r="AR1047469" s="8"/>
      <c r="AT1047469"/>
      <c r="AU1047469"/>
      <c r="AV1047469"/>
      <c r="AW1047469"/>
      <c r="AX1047469"/>
      <c r="AY1047469"/>
      <c r="AZ1047469"/>
      <c r="BA1047469"/>
      <c r="BB1047469"/>
      <c r="BC1047469"/>
    </row>
    <row r="1047470" spans="1:55" s="27" customFormat="1" x14ac:dyDescent="0.25">
      <c r="A1047470"/>
      <c r="B1047470"/>
      <c r="C1047470"/>
      <c r="D1047470"/>
      <c r="E1047470"/>
      <c r="F1047470"/>
      <c r="G1047470"/>
      <c r="H1047470" s="10"/>
      <c r="I1047470"/>
      <c r="J1047470" s="46"/>
      <c r="K1047470"/>
      <c r="L1047470"/>
      <c r="M1047470" s="13"/>
      <c r="N1047470" s="13"/>
      <c r="O1047470" s="13"/>
      <c r="P1047470" s="13"/>
      <c r="Q1047470" s="56"/>
      <c r="R1047470" s="56"/>
      <c r="S1047470" s="56"/>
      <c r="AR1047470" s="8"/>
      <c r="AT1047470"/>
      <c r="AU1047470"/>
      <c r="AV1047470"/>
      <c r="AW1047470"/>
      <c r="AX1047470"/>
      <c r="AY1047470"/>
      <c r="AZ1047470"/>
      <c r="BA1047470"/>
      <c r="BB1047470"/>
      <c r="BC1047470"/>
    </row>
    <row r="1047471" spans="1:55" s="27" customFormat="1" x14ac:dyDescent="0.25">
      <c r="A1047471"/>
      <c r="B1047471"/>
      <c r="C1047471"/>
      <c r="D1047471"/>
      <c r="E1047471"/>
      <c r="F1047471"/>
      <c r="G1047471"/>
      <c r="H1047471" s="10"/>
      <c r="I1047471"/>
      <c r="J1047471" s="46"/>
      <c r="K1047471"/>
      <c r="L1047471"/>
      <c r="M1047471" s="13"/>
      <c r="N1047471" s="13"/>
      <c r="O1047471" s="13"/>
      <c r="P1047471" s="13"/>
      <c r="Q1047471" s="56"/>
      <c r="R1047471" s="56"/>
      <c r="S1047471" s="56"/>
      <c r="AR1047471" s="8"/>
      <c r="AT1047471"/>
      <c r="AU1047471"/>
      <c r="AV1047471"/>
      <c r="AW1047471"/>
      <c r="AX1047471"/>
      <c r="AY1047471"/>
      <c r="AZ1047471"/>
      <c r="BA1047471"/>
      <c r="BB1047471"/>
      <c r="BC1047471"/>
    </row>
    <row r="1047472" spans="1:55" s="27" customFormat="1" x14ac:dyDescent="0.25">
      <c r="A1047472"/>
      <c r="B1047472"/>
      <c r="C1047472"/>
      <c r="D1047472"/>
      <c r="E1047472"/>
      <c r="F1047472"/>
      <c r="G1047472"/>
      <c r="H1047472" s="10"/>
      <c r="I1047472"/>
      <c r="J1047472" s="46"/>
      <c r="K1047472"/>
      <c r="L1047472"/>
      <c r="M1047472" s="13"/>
      <c r="N1047472" s="13"/>
      <c r="O1047472" s="13"/>
      <c r="P1047472" s="13"/>
      <c r="Q1047472" s="56"/>
      <c r="R1047472" s="56"/>
      <c r="S1047472" s="56"/>
      <c r="AR1047472" s="8"/>
      <c r="AT1047472"/>
      <c r="AU1047472"/>
      <c r="AV1047472"/>
      <c r="AW1047472"/>
      <c r="AX1047472"/>
      <c r="AY1047472"/>
      <c r="AZ1047472"/>
      <c r="BA1047472"/>
      <c r="BB1047472"/>
      <c r="BC1047472"/>
    </row>
    <row r="1047473" spans="1:55" s="27" customFormat="1" x14ac:dyDescent="0.25">
      <c r="A1047473"/>
      <c r="B1047473"/>
      <c r="C1047473"/>
      <c r="D1047473"/>
      <c r="E1047473"/>
      <c r="F1047473"/>
      <c r="G1047473"/>
      <c r="H1047473" s="10"/>
      <c r="I1047473"/>
      <c r="J1047473" s="46"/>
      <c r="K1047473"/>
      <c r="L1047473"/>
      <c r="M1047473" s="13"/>
      <c r="N1047473" s="13"/>
      <c r="O1047473" s="13"/>
      <c r="P1047473" s="13"/>
      <c r="Q1047473" s="56"/>
      <c r="R1047473" s="56"/>
      <c r="S1047473" s="56"/>
      <c r="AR1047473" s="8"/>
      <c r="AT1047473"/>
      <c r="AU1047473"/>
      <c r="AV1047473"/>
      <c r="AW1047473"/>
      <c r="AX1047473"/>
      <c r="AY1047473"/>
      <c r="AZ1047473"/>
      <c r="BA1047473"/>
      <c r="BB1047473"/>
      <c r="BC1047473"/>
    </row>
    <row r="1047474" spans="1:55" s="27" customFormat="1" x14ac:dyDescent="0.25">
      <c r="A1047474"/>
      <c r="B1047474"/>
      <c r="C1047474"/>
      <c r="D1047474"/>
      <c r="E1047474"/>
      <c r="F1047474"/>
      <c r="G1047474"/>
      <c r="H1047474" s="10"/>
      <c r="I1047474"/>
      <c r="J1047474" s="46"/>
      <c r="K1047474"/>
      <c r="L1047474"/>
      <c r="M1047474" s="13"/>
      <c r="N1047474" s="13"/>
      <c r="O1047474" s="13"/>
      <c r="P1047474" s="13"/>
      <c r="Q1047474" s="56"/>
      <c r="R1047474" s="56"/>
      <c r="S1047474" s="56"/>
      <c r="AR1047474" s="8"/>
      <c r="AT1047474"/>
      <c r="AU1047474"/>
      <c r="AV1047474"/>
      <c r="AW1047474"/>
      <c r="AX1047474"/>
      <c r="AY1047474"/>
      <c r="AZ1047474"/>
      <c r="BA1047474"/>
      <c r="BB1047474"/>
      <c r="BC1047474"/>
    </row>
    <row r="1047475" spans="1:55" s="27" customFormat="1" x14ac:dyDescent="0.25">
      <c r="A1047475"/>
      <c r="B1047475"/>
      <c r="C1047475"/>
      <c r="D1047475"/>
      <c r="E1047475"/>
      <c r="F1047475"/>
      <c r="G1047475"/>
      <c r="H1047475" s="10"/>
      <c r="I1047475"/>
      <c r="J1047475" s="46"/>
      <c r="K1047475"/>
      <c r="L1047475"/>
      <c r="M1047475" s="13"/>
      <c r="N1047475" s="13"/>
      <c r="O1047475" s="13"/>
      <c r="P1047475" s="13"/>
      <c r="Q1047475" s="56"/>
      <c r="R1047475" s="56"/>
      <c r="S1047475" s="56"/>
      <c r="AR1047475" s="8"/>
      <c r="AT1047475"/>
      <c r="AU1047475"/>
      <c r="AV1047475"/>
      <c r="AW1047475"/>
      <c r="AX1047475"/>
      <c r="AY1047475"/>
      <c r="AZ1047475"/>
      <c r="BA1047475"/>
      <c r="BB1047475"/>
      <c r="BC1047475"/>
    </row>
    <row r="1047476" spans="1:55" s="27" customFormat="1" x14ac:dyDescent="0.25">
      <c r="A1047476"/>
      <c r="B1047476"/>
      <c r="C1047476"/>
      <c r="D1047476"/>
      <c r="E1047476"/>
      <c r="F1047476"/>
      <c r="G1047476"/>
      <c r="H1047476" s="10"/>
      <c r="I1047476"/>
      <c r="J1047476" s="46"/>
      <c r="K1047476"/>
      <c r="L1047476"/>
      <c r="M1047476" s="13"/>
      <c r="N1047476" s="13"/>
      <c r="O1047476" s="13"/>
      <c r="P1047476" s="13"/>
      <c r="Q1047476" s="56"/>
      <c r="R1047476" s="56"/>
      <c r="S1047476" s="56"/>
      <c r="AR1047476" s="8"/>
      <c r="AT1047476"/>
      <c r="AU1047476"/>
      <c r="AV1047476"/>
      <c r="AW1047476"/>
      <c r="AX1047476"/>
      <c r="AY1047476"/>
      <c r="AZ1047476"/>
      <c r="BA1047476"/>
      <c r="BB1047476"/>
      <c r="BC1047476"/>
    </row>
    <row r="1047477" spans="1:55" s="27" customFormat="1" x14ac:dyDescent="0.25">
      <c r="A1047477"/>
      <c r="B1047477"/>
      <c r="C1047477"/>
      <c r="D1047477"/>
      <c r="E1047477"/>
      <c r="F1047477"/>
      <c r="G1047477"/>
      <c r="H1047477" s="10"/>
      <c r="I1047477"/>
      <c r="J1047477" s="46"/>
      <c r="K1047477"/>
      <c r="L1047477"/>
      <c r="M1047477" s="13"/>
      <c r="N1047477" s="13"/>
      <c r="O1047477" s="13"/>
      <c r="P1047477" s="13"/>
      <c r="Q1047477" s="56"/>
      <c r="R1047477" s="56"/>
      <c r="S1047477" s="56"/>
      <c r="AR1047477" s="8"/>
      <c r="AT1047477"/>
      <c r="AU1047477"/>
      <c r="AV1047477"/>
      <c r="AW1047477"/>
      <c r="AX1047477"/>
      <c r="AY1047477"/>
      <c r="AZ1047477"/>
      <c r="BA1047477"/>
      <c r="BB1047477"/>
      <c r="BC1047477"/>
    </row>
    <row r="1047478" spans="1:55" s="27" customFormat="1" x14ac:dyDescent="0.25">
      <c r="A1047478"/>
      <c r="B1047478"/>
      <c r="C1047478"/>
      <c r="D1047478"/>
      <c r="E1047478"/>
      <c r="F1047478"/>
      <c r="G1047478"/>
      <c r="H1047478" s="10"/>
      <c r="I1047478"/>
      <c r="J1047478" s="46"/>
      <c r="K1047478"/>
      <c r="L1047478"/>
      <c r="M1047478" s="13"/>
      <c r="N1047478" s="13"/>
      <c r="O1047478" s="13"/>
      <c r="P1047478" s="13"/>
      <c r="Q1047478" s="56"/>
      <c r="R1047478" s="56"/>
      <c r="S1047478" s="56"/>
      <c r="AR1047478" s="8"/>
      <c r="AT1047478"/>
      <c r="AU1047478"/>
      <c r="AV1047478"/>
      <c r="AW1047478"/>
      <c r="AX1047478"/>
      <c r="AY1047478"/>
      <c r="AZ1047478"/>
      <c r="BA1047478"/>
      <c r="BB1047478"/>
      <c r="BC1047478"/>
    </row>
    <row r="1047479" spans="1:55" s="27" customFormat="1" x14ac:dyDescent="0.25">
      <c r="A1047479"/>
      <c r="B1047479"/>
      <c r="C1047479"/>
      <c r="D1047479"/>
      <c r="E1047479"/>
      <c r="F1047479"/>
      <c r="G1047479"/>
      <c r="H1047479" s="10"/>
      <c r="I1047479"/>
      <c r="J1047479" s="46"/>
      <c r="K1047479"/>
      <c r="L1047479"/>
      <c r="M1047479" s="13"/>
      <c r="N1047479" s="13"/>
      <c r="O1047479" s="13"/>
      <c r="P1047479" s="13"/>
      <c r="Q1047479" s="56"/>
      <c r="R1047479" s="56"/>
      <c r="S1047479" s="56"/>
      <c r="AR1047479" s="8"/>
      <c r="AT1047479"/>
      <c r="AU1047479"/>
      <c r="AV1047479"/>
      <c r="AW1047479"/>
      <c r="AX1047479"/>
      <c r="AY1047479"/>
      <c r="AZ1047479"/>
      <c r="BA1047479"/>
      <c r="BB1047479"/>
      <c r="BC1047479"/>
    </row>
    <row r="1047480" spans="1:55" s="27" customFormat="1" x14ac:dyDescent="0.25">
      <c r="A1047480"/>
      <c r="B1047480"/>
      <c r="C1047480"/>
      <c r="D1047480"/>
      <c r="E1047480"/>
      <c r="F1047480"/>
      <c r="G1047480"/>
      <c r="H1047480" s="10"/>
      <c r="I1047480"/>
      <c r="J1047480" s="46"/>
      <c r="K1047480"/>
      <c r="L1047480"/>
      <c r="M1047480" s="13"/>
      <c r="N1047480" s="13"/>
      <c r="O1047480" s="13"/>
      <c r="P1047480" s="13"/>
      <c r="Q1047480" s="56"/>
      <c r="R1047480" s="56"/>
      <c r="S1047480" s="56"/>
      <c r="AR1047480" s="8"/>
      <c r="AT1047480"/>
      <c r="AU1047480"/>
      <c r="AV1047480"/>
      <c r="AW1047480"/>
      <c r="AX1047480"/>
      <c r="AY1047480"/>
      <c r="AZ1047480"/>
      <c r="BA1047480"/>
      <c r="BB1047480"/>
      <c r="BC1047480"/>
    </row>
    <row r="1047481" spans="1:55" s="27" customFormat="1" x14ac:dyDescent="0.25">
      <c r="A1047481"/>
      <c r="B1047481"/>
      <c r="C1047481"/>
      <c r="D1047481"/>
      <c r="E1047481"/>
      <c r="F1047481"/>
      <c r="G1047481"/>
      <c r="H1047481" s="10"/>
      <c r="I1047481"/>
      <c r="J1047481" s="46"/>
      <c r="K1047481"/>
      <c r="L1047481"/>
      <c r="M1047481" s="13"/>
      <c r="N1047481" s="13"/>
      <c r="O1047481" s="13"/>
      <c r="P1047481" s="13"/>
      <c r="Q1047481" s="56"/>
      <c r="R1047481" s="56"/>
      <c r="S1047481" s="56"/>
      <c r="AR1047481" s="8"/>
      <c r="AT1047481"/>
      <c r="AU1047481"/>
      <c r="AV1047481"/>
      <c r="AW1047481"/>
      <c r="AX1047481"/>
      <c r="AY1047481"/>
      <c r="AZ1047481"/>
      <c r="BA1047481"/>
      <c r="BB1047481"/>
      <c r="BC1047481"/>
    </row>
    <row r="1047482" spans="1:55" s="27" customFormat="1" x14ac:dyDescent="0.25">
      <c r="A1047482"/>
      <c r="B1047482"/>
      <c r="C1047482"/>
      <c r="D1047482"/>
      <c r="E1047482"/>
      <c r="F1047482"/>
      <c r="G1047482"/>
      <c r="H1047482" s="10"/>
      <c r="I1047482"/>
      <c r="J1047482" s="46"/>
      <c r="K1047482"/>
      <c r="L1047482"/>
      <c r="M1047482" s="13"/>
      <c r="N1047482" s="13"/>
      <c r="O1047482" s="13"/>
      <c r="P1047482" s="13"/>
      <c r="Q1047482" s="56"/>
      <c r="R1047482" s="56"/>
      <c r="S1047482" s="56"/>
      <c r="AR1047482" s="8"/>
      <c r="AT1047482"/>
      <c r="AU1047482"/>
      <c r="AV1047482"/>
      <c r="AW1047482"/>
      <c r="AX1047482"/>
      <c r="AY1047482"/>
      <c r="AZ1047482"/>
      <c r="BA1047482"/>
      <c r="BB1047482"/>
      <c r="BC1047482"/>
    </row>
    <row r="1047483" spans="1:55" s="27" customFormat="1" x14ac:dyDescent="0.25">
      <c r="A1047483"/>
      <c r="B1047483"/>
      <c r="C1047483"/>
      <c r="D1047483"/>
      <c r="E1047483"/>
      <c r="F1047483"/>
      <c r="G1047483"/>
      <c r="H1047483" s="10"/>
      <c r="I1047483"/>
      <c r="J1047483" s="46"/>
      <c r="K1047483"/>
      <c r="L1047483"/>
      <c r="M1047483" s="13"/>
      <c r="N1047483" s="13"/>
      <c r="O1047483" s="13"/>
      <c r="P1047483" s="13"/>
      <c r="Q1047483" s="56"/>
      <c r="R1047483" s="56"/>
      <c r="S1047483" s="56"/>
      <c r="AR1047483" s="8"/>
      <c r="AT1047483"/>
      <c r="AU1047483"/>
      <c r="AV1047483"/>
      <c r="AW1047483"/>
      <c r="AX1047483"/>
      <c r="AY1047483"/>
      <c r="AZ1047483"/>
      <c r="BA1047483"/>
      <c r="BB1047483"/>
      <c r="BC1047483"/>
    </row>
    <row r="1047484" spans="1:55" s="27" customFormat="1" x14ac:dyDescent="0.25">
      <c r="A1047484"/>
      <c r="B1047484"/>
      <c r="C1047484"/>
      <c r="D1047484"/>
      <c r="E1047484"/>
      <c r="F1047484"/>
      <c r="G1047484"/>
      <c r="H1047484" s="10"/>
      <c r="I1047484"/>
      <c r="J1047484" s="46"/>
      <c r="K1047484"/>
      <c r="L1047484"/>
      <c r="M1047484" s="13"/>
      <c r="N1047484" s="13"/>
      <c r="O1047484" s="13"/>
      <c r="P1047484" s="13"/>
      <c r="Q1047484" s="56"/>
      <c r="R1047484" s="56"/>
      <c r="S1047484" s="56"/>
      <c r="AR1047484" s="8"/>
      <c r="AT1047484"/>
      <c r="AU1047484"/>
      <c r="AV1047484"/>
      <c r="AW1047484"/>
      <c r="AX1047484"/>
      <c r="AY1047484"/>
      <c r="AZ1047484"/>
      <c r="BA1047484"/>
      <c r="BB1047484"/>
      <c r="BC1047484"/>
    </row>
    <row r="1047485" spans="1:55" s="27" customFormat="1" x14ac:dyDescent="0.25">
      <c r="A1047485"/>
      <c r="B1047485"/>
      <c r="C1047485"/>
      <c r="D1047485"/>
      <c r="E1047485"/>
      <c r="F1047485"/>
      <c r="G1047485"/>
      <c r="H1047485" s="10"/>
      <c r="I1047485"/>
      <c r="J1047485" s="46"/>
      <c r="K1047485"/>
      <c r="L1047485"/>
      <c r="M1047485" s="13"/>
      <c r="N1047485" s="13"/>
      <c r="O1047485" s="13"/>
      <c r="P1047485" s="13"/>
      <c r="Q1047485" s="56"/>
      <c r="R1047485" s="56"/>
      <c r="S1047485" s="56"/>
      <c r="AR1047485" s="8"/>
      <c r="AT1047485"/>
      <c r="AU1047485"/>
      <c r="AV1047485"/>
      <c r="AW1047485"/>
      <c r="AX1047485"/>
      <c r="AY1047485"/>
      <c r="AZ1047485"/>
      <c r="BA1047485"/>
      <c r="BB1047485"/>
      <c r="BC1047485"/>
    </row>
    <row r="1047486" spans="1:55" s="27" customFormat="1" x14ac:dyDescent="0.25">
      <c r="A1047486"/>
      <c r="B1047486"/>
      <c r="C1047486"/>
      <c r="D1047486"/>
      <c r="E1047486"/>
      <c r="F1047486"/>
      <c r="G1047486"/>
      <c r="H1047486" s="10"/>
      <c r="I1047486"/>
      <c r="J1047486" s="46"/>
      <c r="K1047486"/>
      <c r="L1047486"/>
      <c r="M1047486" s="13"/>
      <c r="N1047486" s="13"/>
      <c r="O1047486" s="13"/>
      <c r="P1047486" s="13"/>
      <c r="Q1047486" s="56"/>
      <c r="R1047486" s="56"/>
      <c r="S1047486" s="56"/>
      <c r="AR1047486" s="8"/>
      <c r="AT1047486"/>
      <c r="AU1047486"/>
      <c r="AV1047486"/>
      <c r="AW1047486"/>
      <c r="AX1047486"/>
      <c r="AY1047486"/>
      <c r="AZ1047486"/>
      <c r="BA1047486"/>
      <c r="BB1047486"/>
      <c r="BC1047486"/>
    </row>
    <row r="1047487" spans="1:55" s="27" customFormat="1" x14ac:dyDescent="0.25">
      <c r="A1047487"/>
      <c r="B1047487"/>
      <c r="C1047487"/>
      <c r="D1047487"/>
      <c r="E1047487"/>
      <c r="F1047487"/>
      <c r="G1047487"/>
      <c r="H1047487" s="10"/>
      <c r="I1047487"/>
      <c r="J1047487" s="46"/>
      <c r="K1047487"/>
      <c r="L1047487"/>
      <c r="M1047487" s="13"/>
      <c r="N1047487" s="13"/>
      <c r="O1047487" s="13"/>
      <c r="P1047487" s="13"/>
      <c r="Q1047487" s="56"/>
      <c r="R1047487" s="56"/>
      <c r="S1047487" s="56"/>
      <c r="AR1047487" s="8"/>
      <c r="AT1047487"/>
      <c r="AU1047487"/>
      <c r="AV1047487"/>
      <c r="AW1047487"/>
      <c r="AX1047487"/>
      <c r="AY1047487"/>
      <c r="AZ1047487"/>
      <c r="BA1047487"/>
      <c r="BB1047487"/>
      <c r="BC1047487"/>
    </row>
    <row r="1047488" spans="1:55" s="27" customFormat="1" x14ac:dyDescent="0.25">
      <c r="A1047488"/>
      <c r="B1047488"/>
      <c r="C1047488"/>
      <c r="D1047488"/>
      <c r="E1047488"/>
      <c r="F1047488"/>
      <c r="G1047488"/>
      <c r="H1047488" s="10"/>
      <c r="I1047488"/>
      <c r="J1047488" s="46"/>
      <c r="K1047488"/>
      <c r="L1047488"/>
      <c r="M1047488" s="13"/>
      <c r="N1047488" s="13"/>
      <c r="O1047488" s="13"/>
      <c r="P1047488" s="13"/>
      <c r="Q1047488" s="56"/>
      <c r="R1047488" s="56"/>
      <c r="S1047488" s="56"/>
      <c r="AR1047488" s="8"/>
      <c r="AT1047488"/>
      <c r="AU1047488"/>
      <c r="AV1047488"/>
      <c r="AW1047488"/>
      <c r="AX1047488"/>
      <c r="AY1047488"/>
      <c r="AZ1047488"/>
      <c r="BA1047488"/>
      <c r="BB1047488"/>
      <c r="BC1047488"/>
    </row>
    <row r="1047489" spans="1:55" s="27" customFormat="1" x14ac:dyDescent="0.25">
      <c r="A1047489"/>
      <c r="B1047489"/>
      <c r="C1047489"/>
      <c r="D1047489"/>
      <c r="E1047489"/>
      <c r="F1047489"/>
      <c r="G1047489"/>
      <c r="H1047489" s="10"/>
      <c r="I1047489"/>
      <c r="J1047489" s="46"/>
      <c r="K1047489"/>
      <c r="L1047489"/>
      <c r="M1047489" s="13"/>
      <c r="N1047489" s="13"/>
      <c r="O1047489" s="13"/>
      <c r="P1047489" s="13"/>
      <c r="Q1047489" s="56"/>
      <c r="R1047489" s="56"/>
      <c r="S1047489" s="56"/>
      <c r="AR1047489" s="8"/>
      <c r="AT1047489"/>
      <c r="AU1047489"/>
      <c r="AV1047489"/>
      <c r="AW1047489"/>
      <c r="AX1047489"/>
      <c r="AY1047489"/>
      <c r="AZ1047489"/>
      <c r="BA1047489"/>
      <c r="BB1047489"/>
      <c r="BC1047489"/>
    </row>
    <row r="1047490" spans="1:55" s="27" customFormat="1" x14ac:dyDescent="0.25">
      <c r="A1047490"/>
      <c r="B1047490"/>
      <c r="C1047490"/>
      <c r="D1047490"/>
      <c r="E1047490"/>
      <c r="F1047490"/>
      <c r="G1047490"/>
      <c r="H1047490" s="10"/>
      <c r="I1047490"/>
      <c r="J1047490" s="46"/>
      <c r="K1047490"/>
      <c r="L1047490"/>
      <c r="M1047490" s="13"/>
      <c r="N1047490" s="13"/>
      <c r="O1047490" s="13"/>
      <c r="P1047490" s="13"/>
      <c r="Q1047490" s="56"/>
      <c r="R1047490" s="56"/>
      <c r="S1047490" s="56"/>
      <c r="AR1047490" s="8"/>
      <c r="AT1047490"/>
      <c r="AU1047490"/>
      <c r="AV1047490"/>
      <c r="AW1047490"/>
      <c r="AX1047490"/>
      <c r="AY1047490"/>
      <c r="AZ1047490"/>
      <c r="BA1047490"/>
      <c r="BB1047490"/>
      <c r="BC1047490"/>
    </row>
    <row r="1047491" spans="1:55" s="27" customFormat="1" x14ac:dyDescent="0.25">
      <c r="A1047491"/>
      <c r="B1047491"/>
      <c r="C1047491"/>
      <c r="D1047491"/>
      <c r="E1047491"/>
      <c r="F1047491"/>
      <c r="G1047491"/>
      <c r="H1047491" s="10"/>
      <c r="I1047491"/>
      <c r="J1047491" s="46"/>
      <c r="K1047491"/>
      <c r="L1047491"/>
      <c r="M1047491" s="13"/>
      <c r="N1047491" s="13"/>
      <c r="O1047491" s="13"/>
      <c r="P1047491" s="13"/>
      <c r="Q1047491" s="56"/>
      <c r="R1047491" s="56"/>
      <c r="S1047491" s="56"/>
      <c r="AR1047491" s="8"/>
      <c r="AT1047491"/>
      <c r="AU1047491"/>
      <c r="AV1047491"/>
      <c r="AW1047491"/>
      <c r="AX1047491"/>
      <c r="AY1047491"/>
      <c r="AZ1047491"/>
      <c r="BA1047491"/>
      <c r="BB1047491"/>
      <c r="BC1047491"/>
    </row>
    <row r="1047492" spans="1:55" s="27" customFormat="1" x14ac:dyDescent="0.25">
      <c r="A1047492"/>
      <c r="B1047492"/>
      <c r="C1047492"/>
      <c r="D1047492"/>
      <c r="E1047492"/>
      <c r="F1047492"/>
      <c r="G1047492"/>
      <c r="H1047492" s="10"/>
      <c r="I1047492"/>
      <c r="J1047492" s="46"/>
      <c r="K1047492"/>
      <c r="L1047492"/>
      <c r="M1047492" s="13"/>
      <c r="N1047492" s="13"/>
      <c r="O1047492" s="13"/>
      <c r="P1047492" s="13"/>
      <c r="Q1047492" s="56"/>
      <c r="R1047492" s="56"/>
      <c r="S1047492" s="56"/>
      <c r="AR1047492" s="8"/>
      <c r="AT1047492"/>
      <c r="AU1047492"/>
      <c r="AV1047492"/>
      <c r="AW1047492"/>
      <c r="AX1047492"/>
      <c r="AY1047492"/>
      <c r="AZ1047492"/>
      <c r="BA1047492"/>
      <c r="BB1047492"/>
      <c r="BC1047492"/>
    </row>
    <row r="1047493" spans="1:55" s="27" customFormat="1" x14ac:dyDescent="0.25">
      <c r="A1047493"/>
      <c r="B1047493"/>
      <c r="C1047493"/>
      <c r="D1047493"/>
      <c r="E1047493"/>
      <c r="F1047493"/>
      <c r="G1047493"/>
      <c r="H1047493" s="10"/>
      <c r="I1047493"/>
      <c r="J1047493" s="46"/>
      <c r="K1047493"/>
      <c r="L1047493"/>
      <c r="M1047493" s="13"/>
      <c r="N1047493" s="13"/>
      <c r="O1047493" s="13"/>
      <c r="P1047493" s="13"/>
      <c r="Q1047493" s="56"/>
      <c r="R1047493" s="56"/>
      <c r="S1047493" s="56"/>
      <c r="AR1047493" s="8"/>
      <c r="AT1047493"/>
      <c r="AU1047493"/>
      <c r="AV1047493"/>
      <c r="AW1047493"/>
      <c r="AX1047493"/>
      <c r="AY1047493"/>
      <c r="AZ1047493"/>
      <c r="BA1047493"/>
      <c r="BB1047493"/>
      <c r="BC1047493"/>
    </row>
    <row r="1047494" spans="1:55" s="27" customFormat="1" x14ac:dyDescent="0.25">
      <c r="A1047494"/>
      <c r="B1047494"/>
      <c r="C1047494"/>
      <c r="D1047494"/>
      <c r="E1047494"/>
      <c r="F1047494"/>
      <c r="G1047494"/>
      <c r="H1047494" s="10"/>
      <c r="I1047494"/>
      <c r="J1047494" s="46"/>
      <c r="K1047494"/>
      <c r="L1047494"/>
      <c r="M1047494" s="13"/>
      <c r="N1047494" s="13"/>
      <c r="O1047494" s="13"/>
      <c r="P1047494" s="13"/>
      <c r="Q1047494" s="56"/>
      <c r="R1047494" s="56"/>
      <c r="S1047494" s="56"/>
      <c r="AR1047494" s="8"/>
      <c r="AT1047494"/>
      <c r="AU1047494"/>
      <c r="AV1047494"/>
      <c r="AW1047494"/>
      <c r="AX1047494"/>
      <c r="AY1047494"/>
      <c r="AZ1047494"/>
      <c r="BA1047494"/>
      <c r="BB1047494"/>
      <c r="BC1047494"/>
    </row>
    <row r="1047495" spans="1:55" s="27" customFormat="1" x14ac:dyDescent="0.25">
      <c r="A1047495"/>
      <c r="B1047495"/>
      <c r="C1047495"/>
      <c r="D1047495"/>
      <c r="E1047495"/>
      <c r="F1047495"/>
      <c r="G1047495"/>
      <c r="H1047495" s="10"/>
      <c r="I1047495"/>
      <c r="J1047495" s="46"/>
      <c r="K1047495"/>
      <c r="L1047495"/>
      <c r="M1047495" s="13"/>
      <c r="N1047495" s="13"/>
      <c r="O1047495" s="13"/>
      <c r="P1047495" s="13"/>
      <c r="Q1047495" s="56"/>
      <c r="R1047495" s="56"/>
      <c r="S1047495" s="56"/>
      <c r="AR1047495" s="8"/>
      <c r="AT1047495"/>
      <c r="AU1047495"/>
      <c r="AV1047495"/>
      <c r="AW1047495"/>
      <c r="AX1047495"/>
      <c r="AY1047495"/>
      <c r="AZ1047495"/>
      <c r="BA1047495"/>
      <c r="BB1047495"/>
      <c r="BC1047495"/>
    </row>
    <row r="1047496" spans="1:55" s="27" customFormat="1" x14ac:dyDescent="0.25">
      <c r="A1047496"/>
      <c r="B1047496"/>
      <c r="C1047496"/>
      <c r="D1047496"/>
      <c r="E1047496"/>
      <c r="F1047496"/>
      <c r="G1047496"/>
      <c r="H1047496" s="10"/>
      <c r="I1047496"/>
      <c r="J1047496" s="46"/>
      <c r="K1047496"/>
      <c r="L1047496"/>
      <c r="M1047496" s="13"/>
      <c r="N1047496" s="13"/>
      <c r="O1047496" s="13"/>
      <c r="P1047496" s="13"/>
      <c r="Q1047496" s="56"/>
      <c r="R1047496" s="56"/>
      <c r="S1047496" s="56"/>
      <c r="AR1047496" s="8"/>
      <c r="AT1047496"/>
      <c r="AU1047496"/>
      <c r="AV1047496"/>
      <c r="AW1047496"/>
      <c r="AX1047496"/>
      <c r="AY1047496"/>
      <c r="AZ1047496"/>
      <c r="BA1047496"/>
      <c r="BB1047496"/>
      <c r="BC1047496"/>
    </row>
    <row r="1047497" spans="1:55" s="27" customFormat="1" x14ac:dyDescent="0.25">
      <c r="A1047497"/>
      <c r="B1047497"/>
      <c r="C1047497"/>
      <c r="D1047497"/>
      <c r="E1047497"/>
      <c r="F1047497"/>
      <c r="G1047497"/>
      <c r="H1047497" s="10"/>
      <c r="I1047497"/>
      <c r="J1047497" s="46"/>
      <c r="K1047497"/>
      <c r="L1047497"/>
      <c r="M1047497" s="13"/>
      <c r="N1047497" s="13"/>
      <c r="O1047497" s="13"/>
      <c r="P1047497" s="13"/>
      <c r="Q1047497" s="56"/>
      <c r="R1047497" s="56"/>
      <c r="S1047497" s="56"/>
      <c r="AR1047497" s="8"/>
      <c r="AT1047497"/>
      <c r="AU1047497"/>
      <c r="AV1047497"/>
      <c r="AW1047497"/>
      <c r="AX1047497"/>
      <c r="AY1047497"/>
      <c r="AZ1047497"/>
      <c r="BA1047497"/>
      <c r="BB1047497"/>
      <c r="BC1047497"/>
    </row>
    <row r="1047498" spans="1:55" s="27" customFormat="1" x14ac:dyDescent="0.25">
      <c r="A1047498"/>
      <c r="B1047498"/>
      <c r="C1047498"/>
      <c r="D1047498"/>
      <c r="E1047498"/>
      <c r="F1047498"/>
      <c r="G1047498"/>
      <c r="H1047498" s="10"/>
      <c r="I1047498"/>
      <c r="J1047498" s="46"/>
      <c r="K1047498"/>
      <c r="L1047498"/>
      <c r="M1047498" s="13"/>
      <c r="N1047498" s="13"/>
      <c r="O1047498" s="13"/>
      <c r="P1047498" s="13"/>
      <c r="Q1047498" s="56"/>
      <c r="R1047498" s="56"/>
      <c r="S1047498" s="56"/>
      <c r="AR1047498" s="8"/>
      <c r="AT1047498"/>
      <c r="AU1047498"/>
      <c r="AV1047498"/>
      <c r="AW1047498"/>
      <c r="AX1047498"/>
      <c r="AY1047498"/>
      <c r="AZ1047498"/>
      <c r="BA1047498"/>
      <c r="BB1047498"/>
      <c r="BC1047498"/>
    </row>
    <row r="1047499" spans="1:55" s="27" customFormat="1" x14ac:dyDescent="0.25">
      <c r="A1047499"/>
      <c r="B1047499"/>
      <c r="C1047499"/>
      <c r="D1047499"/>
      <c r="E1047499"/>
      <c r="F1047499"/>
      <c r="G1047499"/>
      <c r="H1047499" s="10"/>
      <c r="I1047499"/>
      <c r="J1047499" s="46"/>
      <c r="K1047499"/>
      <c r="L1047499"/>
      <c r="M1047499" s="13"/>
      <c r="N1047499" s="13"/>
      <c r="O1047499" s="13"/>
      <c r="P1047499" s="13"/>
      <c r="Q1047499" s="56"/>
      <c r="R1047499" s="56"/>
      <c r="S1047499" s="56"/>
      <c r="AR1047499" s="8"/>
      <c r="AT1047499"/>
      <c r="AU1047499"/>
      <c r="AV1047499"/>
      <c r="AW1047499"/>
      <c r="AX1047499"/>
      <c r="AY1047499"/>
      <c r="AZ1047499"/>
      <c r="BA1047499"/>
      <c r="BB1047499"/>
      <c r="BC1047499"/>
    </row>
    <row r="1047500" spans="1:55" s="27" customFormat="1" x14ac:dyDescent="0.25">
      <c r="A1047500"/>
      <c r="B1047500"/>
      <c r="C1047500"/>
      <c r="D1047500"/>
      <c r="E1047500"/>
      <c r="F1047500"/>
      <c r="G1047500"/>
      <c r="H1047500" s="10"/>
      <c r="I1047500"/>
      <c r="J1047500" s="46"/>
      <c r="K1047500"/>
      <c r="L1047500"/>
      <c r="M1047500" s="13"/>
      <c r="N1047500" s="13"/>
      <c r="O1047500" s="13"/>
      <c r="P1047500" s="13"/>
      <c r="Q1047500" s="56"/>
      <c r="R1047500" s="56"/>
      <c r="S1047500" s="56"/>
      <c r="AR1047500" s="8"/>
      <c r="AT1047500"/>
      <c r="AU1047500"/>
      <c r="AV1047500"/>
      <c r="AW1047500"/>
      <c r="AX1047500"/>
      <c r="AY1047500"/>
      <c r="AZ1047500"/>
      <c r="BA1047500"/>
      <c r="BB1047500"/>
      <c r="BC1047500"/>
    </row>
    <row r="1047501" spans="1:55" s="27" customFormat="1" x14ac:dyDescent="0.25">
      <c r="A1047501"/>
      <c r="B1047501"/>
      <c r="C1047501"/>
      <c r="D1047501"/>
      <c r="E1047501"/>
      <c r="F1047501"/>
      <c r="G1047501"/>
      <c r="H1047501" s="10"/>
      <c r="I1047501"/>
      <c r="J1047501" s="46"/>
      <c r="K1047501"/>
      <c r="L1047501"/>
      <c r="M1047501" s="13"/>
      <c r="N1047501" s="13"/>
      <c r="O1047501" s="13"/>
      <c r="P1047501" s="13"/>
      <c r="Q1047501" s="56"/>
      <c r="R1047501" s="56"/>
      <c r="S1047501" s="56"/>
      <c r="AR1047501" s="8"/>
      <c r="AT1047501"/>
      <c r="AU1047501"/>
      <c r="AV1047501"/>
      <c r="AW1047501"/>
      <c r="AX1047501"/>
      <c r="AY1047501"/>
      <c r="AZ1047501"/>
      <c r="BA1047501"/>
      <c r="BB1047501"/>
      <c r="BC1047501"/>
    </row>
    <row r="1047502" spans="1:55" s="27" customFormat="1" x14ac:dyDescent="0.25">
      <c r="A1047502"/>
      <c r="B1047502"/>
      <c r="C1047502"/>
      <c r="D1047502"/>
      <c r="E1047502"/>
      <c r="F1047502"/>
      <c r="G1047502"/>
      <c r="H1047502" s="10"/>
      <c r="I1047502"/>
      <c r="J1047502" s="46"/>
      <c r="K1047502"/>
      <c r="L1047502"/>
      <c r="M1047502" s="13"/>
      <c r="N1047502" s="13"/>
      <c r="O1047502" s="13"/>
      <c r="P1047502" s="13"/>
      <c r="Q1047502" s="56"/>
      <c r="R1047502" s="56"/>
      <c r="S1047502" s="56"/>
      <c r="AR1047502" s="8"/>
      <c r="AT1047502"/>
      <c r="AU1047502"/>
      <c r="AV1047502"/>
      <c r="AW1047502"/>
      <c r="AX1047502"/>
      <c r="AY1047502"/>
      <c r="AZ1047502"/>
      <c r="BA1047502"/>
      <c r="BB1047502"/>
      <c r="BC1047502"/>
    </row>
    <row r="1047503" spans="1:55" s="27" customFormat="1" x14ac:dyDescent="0.25">
      <c r="A1047503"/>
      <c r="B1047503"/>
      <c r="C1047503"/>
      <c r="D1047503"/>
      <c r="E1047503"/>
      <c r="F1047503"/>
      <c r="G1047503"/>
      <c r="H1047503" s="10"/>
      <c r="I1047503"/>
      <c r="J1047503" s="46"/>
      <c r="K1047503"/>
      <c r="L1047503"/>
      <c r="M1047503" s="13"/>
      <c r="N1047503" s="13"/>
      <c r="O1047503" s="13"/>
      <c r="P1047503" s="13"/>
      <c r="Q1047503" s="56"/>
      <c r="R1047503" s="56"/>
      <c r="S1047503" s="56"/>
      <c r="AR1047503" s="8"/>
      <c r="AT1047503"/>
      <c r="AU1047503"/>
      <c r="AV1047503"/>
      <c r="AW1047503"/>
      <c r="AX1047503"/>
      <c r="AY1047503"/>
      <c r="AZ1047503"/>
      <c r="BA1047503"/>
      <c r="BB1047503"/>
      <c r="BC1047503"/>
    </row>
    <row r="1047504" spans="1:55" s="27" customFormat="1" x14ac:dyDescent="0.25">
      <c r="A1047504"/>
      <c r="B1047504"/>
      <c r="C1047504"/>
      <c r="D1047504"/>
      <c r="E1047504"/>
      <c r="F1047504"/>
      <c r="G1047504"/>
      <c r="H1047504" s="10"/>
      <c r="I1047504"/>
      <c r="J1047504" s="46"/>
      <c r="K1047504"/>
      <c r="L1047504"/>
      <c r="M1047504" s="13"/>
      <c r="N1047504" s="13"/>
      <c r="O1047504" s="13"/>
      <c r="P1047504" s="13"/>
      <c r="Q1047504" s="56"/>
      <c r="R1047504" s="56"/>
      <c r="S1047504" s="56"/>
      <c r="AR1047504" s="8"/>
      <c r="AT1047504"/>
      <c r="AU1047504"/>
      <c r="AV1047504"/>
      <c r="AW1047504"/>
      <c r="AX1047504"/>
      <c r="AY1047504"/>
      <c r="AZ1047504"/>
      <c r="BA1047504"/>
      <c r="BB1047504"/>
      <c r="BC1047504"/>
    </row>
    <row r="1047505" spans="1:55" s="27" customFormat="1" x14ac:dyDescent="0.25">
      <c r="A1047505"/>
      <c r="B1047505"/>
      <c r="C1047505"/>
      <c r="D1047505"/>
      <c r="E1047505"/>
      <c r="F1047505"/>
      <c r="G1047505"/>
      <c r="H1047505" s="10"/>
      <c r="I1047505"/>
      <c r="J1047505" s="46"/>
      <c r="K1047505"/>
      <c r="L1047505"/>
      <c r="M1047505" s="13"/>
      <c r="N1047505" s="13"/>
      <c r="O1047505" s="13"/>
      <c r="P1047505" s="13"/>
      <c r="Q1047505" s="56"/>
      <c r="R1047505" s="56"/>
      <c r="S1047505" s="56"/>
      <c r="AR1047505" s="8"/>
      <c r="AT1047505"/>
      <c r="AU1047505"/>
      <c r="AV1047505"/>
      <c r="AW1047505"/>
      <c r="AX1047505"/>
      <c r="AY1047505"/>
      <c r="AZ1047505"/>
      <c r="BA1047505"/>
      <c r="BB1047505"/>
      <c r="BC1047505"/>
    </row>
    <row r="1047506" spans="1:55" s="27" customFormat="1" x14ac:dyDescent="0.25">
      <c r="A1047506"/>
      <c r="B1047506"/>
      <c r="C1047506"/>
      <c r="D1047506"/>
      <c r="E1047506"/>
      <c r="F1047506"/>
      <c r="G1047506"/>
      <c r="H1047506" s="10"/>
      <c r="I1047506"/>
      <c r="J1047506" s="46"/>
      <c r="K1047506"/>
      <c r="L1047506"/>
      <c r="M1047506" s="13"/>
      <c r="N1047506" s="13"/>
      <c r="O1047506" s="13"/>
      <c r="P1047506" s="13"/>
      <c r="Q1047506" s="56"/>
      <c r="R1047506" s="56"/>
      <c r="S1047506" s="56"/>
      <c r="AR1047506" s="8"/>
      <c r="AT1047506"/>
      <c r="AU1047506"/>
      <c r="AV1047506"/>
      <c r="AW1047506"/>
      <c r="AX1047506"/>
      <c r="AY1047506"/>
      <c r="AZ1047506"/>
      <c r="BA1047506"/>
      <c r="BB1047506"/>
      <c r="BC1047506"/>
    </row>
    <row r="1047507" spans="1:55" s="27" customFormat="1" x14ac:dyDescent="0.25">
      <c r="A1047507"/>
      <c r="B1047507"/>
      <c r="C1047507"/>
      <c r="D1047507"/>
      <c r="E1047507"/>
      <c r="F1047507"/>
      <c r="G1047507"/>
      <c r="H1047507" s="10"/>
      <c r="I1047507"/>
      <c r="J1047507" s="46"/>
      <c r="K1047507"/>
      <c r="L1047507"/>
      <c r="M1047507" s="13"/>
      <c r="N1047507" s="13"/>
      <c r="O1047507" s="13"/>
      <c r="P1047507" s="13"/>
      <c r="Q1047507" s="56"/>
      <c r="R1047507" s="56"/>
      <c r="S1047507" s="56"/>
      <c r="AR1047507" s="8"/>
      <c r="AT1047507"/>
      <c r="AU1047507"/>
      <c r="AV1047507"/>
      <c r="AW1047507"/>
      <c r="AX1047507"/>
      <c r="AY1047507"/>
      <c r="AZ1047507"/>
      <c r="BA1047507"/>
      <c r="BB1047507"/>
      <c r="BC1047507"/>
    </row>
    <row r="1047508" spans="1:55" s="27" customFormat="1" x14ac:dyDescent="0.25">
      <c r="A1047508"/>
      <c r="B1047508"/>
      <c r="C1047508"/>
      <c r="D1047508"/>
      <c r="E1047508"/>
      <c r="F1047508"/>
      <c r="G1047508"/>
      <c r="H1047508" s="10"/>
      <c r="I1047508"/>
      <c r="J1047508" s="46"/>
      <c r="K1047508"/>
      <c r="L1047508"/>
      <c r="M1047508" s="13"/>
      <c r="N1047508" s="13"/>
      <c r="O1047508" s="13"/>
      <c r="P1047508" s="13"/>
      <c r="Q1047508" s="56"/>
      <c r="R1047508" s="56"/>
      <c r="S1047508" s="56"/>
      <c r="AR1047508" s="8"/>
      <c r="AT1047508"/>
      <c r="AU1047508"/>
      <c r="AV1047508"/>
      <c r="AW1047508"/>
      <c r="AX1047508"/>
      <c r="AY1047508"/>
      <c r="AZ1047508"/>
      <c r="BA1047508"/>
      <c r="BB1047508"/>
      <c r="BC1047508"/>
    </row>
    <row r="1047509" spans="1:55" s="27" customFormat="1" x14ac:dyDescent="0.25">
      <c r="A1047509"/>
      <c r="B1047509"/>
      <c r="C1047509"/>
      <c r="D1047509"/>
      <c r="E1047509"/>
      <c r="F1047509"/>
      <c r="G1047509"/>
      <c r="H1047509" s="10"/>
      <c r="I1047509"/>
      <c r="J1047509" s="46"/>
      <c r="K1047509"/>
      <c r="L1047509"/>
      <c r="M1047509" s="13"/>
      <c r="N1047509" s="13"/>
      <c r="O1047509" s="13"/>
      <c r="P1047509" s="13"/>
      <c r="Q1047509" s="56"/>
      <c r="R1047509" s="56"/>
      <c r="S1047509" s="56"/>
      <c r="AR1047509" s="8"/>
      <c r="AT1047509"/>
      <c r="AU1047509"/>
      <c r="AV1047509"/>
      <c r="AW1047509"/>
      <c r="AX1047509"/>
      <c r="AY1047509"/>
      <c r="AZ1047509"/>
      <c r="BA1047509"/>
      <c r="BB1047509"/>
      <c r="BC1047509"/>
    </row>
    <row r="1047510" spans="1:55" s="27" customFormat="1" x14ac:dyDescent="0.25">
      <c r="A1047510"/>
      <c r="B1047510"/>
      <c r="C1047510"/>
      <c r="D1047510"/>
      <c r="E1047510"/>
      <c r="F1047510"/>
      <c r="G1047510"/>
      <c r="H1047510" s="10"/>
      <c r="I1047510"/>
      <c r="J1047510" s="46"/>
      <c r="K1047510"/>
      <c r="L1047510"/>
      <c r="M1047510" s="13"/>
      <c r="N1047510" s="13"/>
      <c r="O1047510" s="13"/>
      <c r="P1047510" s="13"/>
      <c r="Q1047510" s="56"/>
      <c r="R1047510" s="56"/>
      <c r="S1047510" s="56"/>
      <c r="AR1047510" s="8"/>
      <c r="AT1047510"/>
      <c r="AU1047510"/>
      <c r="AV1047510"/>
      <c r="AW1047510"/>
      <c r="AX1047510"/>
      <c r="AY1047510"/>
      <c r="AZ1047510"/>
      <c r="BA1047510"/>
      <c r="BB1047510"/>
      <c r="BC1047510"/>
    </row>
    <row r="1047511" spans="1:55" s="27" customFormat="1" x14ac:dyDescent="0.25">
      <c r="A1047511"/>
      <c r="B1047511"/>
      <c r="C1047511"/>
      <c r="D1047511"/>
      <c r="E1047511"/>
      <c r="F1047511"/>
      <c r="G1047511"/>
      <c r="H1047511" s="10"/>
      <c r="I1047511"/>
      <c r="J1047511" s="46"/>
      <c r="K1047511"/>
      <c r="L1047511"/>
      <c r="M1047511" s="13"/>
      <c r="N1047511" s="13"/>
      <c r="O1047511" s="13"/>
      <c r="P1047511" s="13"/>
      <c r="Q1047511" s="56"/>
      <c r="R1047511" s="56"/>
      <c r="S1047511" s="56"/>
      <c r="AR1047511" s="8"/>
      <c r="AT1047511"/>
      <c r="AU1047511"/>
      <c r="AV1047511"/>
      <c r="AW1047511"/>
      <c r="AX1047511"/>
      <c r="AY1047511"/>
      <c r="AZ1047511"/>
      <c r="BA1047511"/>
      <c r="BB1047511"/>
      <c r="BC1047511"/>
    </row>
    <row r="1047512" spans="1:55" s="27" customFormat="1" x14ac:dyDescent="0.25">
      <c r="A1047512"/>
      <c r="B1047512"/>
      <c r="C1047512"/>
      <c r="D1047512"/>
      <c r="E1047512"/>
      <c r="F1047512"/>
      <c r="G1047512"/>
      <c r="H1047512" s="10"/>
      <c r="I1047512"/>
      <c r="J1047512" s="46"/>
      <c r="K1047512"/>
      <c r="L1047512"/>
      <c r="M1047512" s="13"/>
      <c r="N1047512" s="13"/>
      <c r="O1047512" s="13"/>
      <c r="P1047512" s="13"/>
      <c r="Q1047512" s="56"/>
      <c r="R1047512" s="56"/>
      <c r="S1047512" s="56"/>
      <c r="AR1047512" s="8"/>
      <c r="AT1047512"/>
      <c r="AU1047512"/>
      <c r="AV1047512"/>
      <c r="AW1047512"/>
      <c r="AX1047512"/>
      <c r="AY1047512"/>
      <c r="AZ1047512"/>
      <c r="BA1047512"/>
      <c r="BB1047512"/>
      <c r="BC1047512"/>
    </row>
    <row r="1047513" spans="1:55" s="27" customFormat="1" x14ac:dyDescent="0.25">
      <c r="A1047513"/>
      <c r="B1047513"/>
      <c r="C1047513"/>
      <c r="D1047513"/>
      <c r="E1047513"/>
      <c r="F1047513"/>
      <c r="G1047513"/>
      <c r="H1047513" s="10"/>
      <c r="I1047513"/>
      <c r="J1047513" s="46"/>
      <c r="K1047513"/>
      <c r="L1047513"/>
      <c r="M1047513" s="13"/>
      <c r="N1047513" s="13"/>
      <c r="O1047513" s="13"/>
      <c r="P1047513" s="13"/>
      <c r="Q1047513" s="56"/>
      <c r="R1047513" s="56"/>
      <c r="S1047513" s="56"/>
      <c r="AR1047513" s="8"/>
      <c r="AT1047513"/>
      <c r="AU1047513"/>
      <c r="AV1047513"/>
      <c r="AW1047513"/>
      <c r="AX1047513"/>
      <c r="AY1047513"/>
      <c r="AZ1047513"/>
      <c r="BA1047513"/>
      <c r="BB1047513"/>
      <c r="BC1047513"/>
    </row>
    <row r="1047514" spans="1:55" s="27" customFormat="1" x14ac:dyDescent="0.25">
      <c r="A1047514"/>
      <c r="B1047514"/>
      <c r="C1047514"/>
      <c r="D1047514"/>
      <c r="E1047514"/>
      <c r="F1047514"/>
      <c r="G1047514"/>
      <c r="H1047514" s="10"/>
      <c r="I1047514"/>
      <c r="J1047514" s="46"/>
      <c r="K1047514"/>
      <c r="L1047514"/>
      <c r="M1047514" s="13"/>
      <c r="N1047514" s="13"/>
      <c r="O1047514" s="13"/>
      <c r="P1047514" s="13"/>
      <c r="Q1047514" s="56"/>
      <c r="R1047514" s="56"/>
      <c r="S1047514" s="56"/>
      <c r="AR1047514" s="8"/>
      <c r="AT1047514"/>
      <c r="AU1047514"/>
      <c r="AV1047514"/>
      <c r="AW1047514"/>
      <c r="AX1047514"/>
      <c r="AY1047514"/>
      <c r="AZ1047514"/>
      <c r="BA1047514"/>
      <c r="BB1047514"/>
      <c r="BC1047514"/>
    </row>
    <row r="1047515" spans="1:55" s="27" customFormat="1" x14ac:dyDescent="0.25">
      <c r="A1047515"/>
      <c r="B1047515"/>
      <c r="C1047515"/>
      <c r="D1047515"/>
      <c r="E1047515"/>
      <c r="F1047515"/>
      <c r="G1047515"/>
      <c r="H1047515" s="10"/>
      <c r="I1047515"/>
      <c r="J1047515" s="46"/>
      <c r="K1047515"/>
      <c r="L1047515"/>
      <c r="M1047515" s="13"/>
      <c r="N1047515" s="13"/>
      <c r="O1047515" s="13"/>
      <c r="P1047515" s="13"/>
      <c r="Q1047515" s="56"/>
      <c r="R1047515" s="56"/>
      <c r="S1047515" s="56"/>
      <c r="AR1047515" s="8"/>
      <c r="AT1047515"/>
      <c r="AU1047515"/>
      <c r="AV1047515"/>
      <c r="AW1047515"/>
      <c r="AX1047515"/>
      <c r="AY1047515"/>
      <c r="AZ1047515"/>
      <c r="BA1047515"/>
      <c r="BB1047515"/>
      <c r="BC1047515"/>
    </row>
    <row r="1047516" spans="1:55" s="27" customFormat="1" x14ac:dyDescent="0.25">
      <c r="A1047516"/>
      <c r="B1047516"/>
      <c r="C1047516"/>
      <c r="D1047516"/>
      <c r="E1047516"/>
      <c r="F1047516"/>
      <c r="G1047516"/>
      <c r="H1047516" s="10"/>
      <c r="I1047516"/>
      <c r="J1047516" s="46"/>
      <c r="K1047516"/>
      <c r="L1047516"/>
      <c r="M1047516" s="13"/>
      <c r="N1047516" s="13"/>
      <c r="O1047516" s="13"/>
      <c r="P1047516" s="13"/>
      <c r="Q1047516" s="56"/>
      <c r="R1047516" s="56"/>
      <c r="S1047516" s="56"/>
      <c r="AR1047516" s="8"/>
      <c r="AT1047516"/>
      <c r="AU1047516"/>
      <c r="AV1047516"/>
      <c r="AW1047516"/>
      <c r="AX1047516"/>
      <c r="AY1047516"/>
      <c r="AZ1047516"/>
      <c r="BA1047516"/>
      <c r="BB1047516"/>
      <c r="BC1047516"/>
    </row>
    <row r="1047517" spans="1:55" s="27" customFormat="1" x14ac:dyDescent="0.25">
      <c r="A1047517"/>
      <c r="B1047517"/>
      <c r="C1047517"/>
      <c r="D1047517"/>
      <c r="E1047517"/>
      <c r="F1047517"/>
      <c r="G1047517"/>
      <c r="H1047517" s="10"/>
      <c r="I1047517"/>
      <c r="J1047517" s="46"/>
      <c r="K1047517"/>
      <c r="L1047517"/>
      <c r="M1047517" s="13"/>
      <c r="N1047517" s="13"/>
      <c r="O1047517" s="13"/>
      <c r="P1047517" s="13"/>
      <c r="Q1047517" s="56"/>
      <c r="R1047517" s="56"/>
      <c r="S1047517" s="56"/>
      <c r="AR1047517" s="8"/>
      <c r="AT1047517"/>
      <c r="AU1047517"/>
      <c r="AV1047517"/>
      <c r="AW1047517"/>
      <c r="AX1047517"/>
      <c r="AY1047517"/>
      <c r="AZ1047517"/>
      <c r="BA1047517"/>
      <c r="BB1047517"/>
      <c r="BC1047517"/>
    </row>
    <row r="1047518" spans="1:55" s="27" customFormat="1" x14ac:dyDescent="0.25">
      <c r="A1047518"/>
      <c r="B1047518"/>
      <c r="C1047518"/>
      <c r="D1047518"/>
      <c r="E1047518"/>
      <c r="F1047518"/>
      <c r="G1047518"/>
      <c r="H1047518" s="10"/>
      <c r="I1047518"/>
      <c r="J1047518" s="46"/>
      <c r="K1047518"/>
      <c r="L1047518"/>
      <c r="M1047518" s="13"/>
      <c r="N1047518" s="13"/>
      <c r="O1047518" s="13"/>
      <c r="P1047518" s="13"/>
      <c r="Q1047518" s="56"/>
      <c r="R1047518" s="56"/>
      <c r="S1047518" s="56"/>
      <c r="AR1047518" s="8"/>
      <c r="AT1047518"/>
      <c r="AU1047518"/>
      <c r="AV1047518"/>
      <c r="AW1047518"/>
      <c r="AX1047518"/>
      <c r="AY1047518"/>
      <c r="AZ1047518"/>
      <c r="BA1047518"/>
      <c r="BB1047518"/>
      <c r="BC1047518"/>
    </row>
    <row r="1047519" spans="1:55" s="27" customFormat="1" x14ac:dyDescent="0.25">
      <c r="A1047519"/>
      <c r="B1047519"/>
      <c r="C1047519"/>
      <c r="D1047519"/>
      <c r="E1047519"/>
      <c r="F1047519"/>
      <c r="G1047519"/>
      <c r="H1047519" s="10"/>
      <c r="I1047519"/>
      <c r="J1047519" s="46"/>
      <c r="K1047519"/>
      <c r="L1047519"/>
      <c r="M1047519" s="13"/>
      <c r="N1047519" s="13"/>
      <c r="O1047519" s="13"/>
      <c r="P1047519" s="13"/>
      <c r="Q1047519" s="56"/>
      <c r="R1047519" s="56"/>
      <c r="S1047519" s="56"/>
      <c r="AR1047519" s="8"/>
      <c r="AT1047519"/>
      <c r="AU1047519"/>
      <c r="AV1047519"/>
      <c r="AW1047519"/>
      <c r="AX1047519"/>
      <c r="AY1047519"/>
      <c r="AZ1047519"/>
      <c r="BA1047519"/>
      <c r="BB1047519"/>
      <c r="BC1047519"/>
    </row>
    <row r="1047520" spans="1:55" s="27" customFormat="1" x14ac:dyDescent="0.25">
      <c r="A1047520"/>
      <c r="B1047520"/>
      <c r="C1047520"/>
      <c r="D1047520"/>
      <c r="E1047520"/>
      <c r="F1047520"/>
      <c r="G1047520"/>
      <c r="H1047520" s="10"/>
      <c r="I1047520"/>
      <c r="J1047520" s="46"/>
      <c r="K1047520"/>
      <c r="L1047520"/>
      <c r="M1047520" s="13"/>
      <c r="N1047520" s="13"/>
      <c r="O1047520" s="13"/>
      <c r="P1047520" s="13"/>
      <c r="Q1047520" s="56"/>
      <c r="R1047520" s="56"/>
      <c r="S1047520" s="56"/>
      <c r="AR1047520" s="8"/>
      <c r="AT1047520"/>
      <c r="AU1047520"/>
      <c r="AV1047520"/>
      <c r="AW1047520"/>
      <c r="AX1047520"/>
      <c r="AY1047520"/>
      <c r="AZ1047520"/>
      <c r="BA1047520"/>
      <c r="BB1047520"/>
      <c r="BC1047520"/>
    </row>
    <row r="1047521" spans="1:55" s="27" customFormat="1" x14ac:dyDescent="0.25">
      <c r="A1047521"/>
      <c r="B1047521"/>
      <c r="C1047521"/>
      <c r="D1047521"/>
      <c r="E1047521"/>
      <c r="F1047521"/>
      <c r="G1047521"/>
      <c r="H1047521" s="10"/>
      <c r="I1047521"/>
      <c r="J1047521" s="46"/>
      <c r="K1047521"/>
      <c r="L1047521"/>
      <c r="M1047521" s="13"/>
      <c r="N1047521" s="13"/>
      <c r="O1047521" s="13"/>
      <c r="P1047521" s="13"/>
      <c r="Q1047521" s="56"/>
      <c r="R1047521" s="56"/>
      <c r="S1047521" s="56"/>
      <c r="AR1047521" s="8"/>
      <c r="AT1047521"/>
      <c r="AU1047521"/>
      <c r="AV1047521"/>
      <c r="AW1047521"/>
      <c r="AX1047521"/>
      <c r="AY1047521"/>
      <c r="AZ1047521"/>
      <c r="BA1047521"/>
      <c r="BB1047521"/>
      <c r="BC1047521"/>
    </row>
    <row r="1047522" spans="1:55" s="27" customFormat="1" x14ac:dyDescent="0.25">
      <c r="A1047522"/>
      <c r="B1047522"/>
      <c r="C1047522"/>
      <c r="D1047522"/>
      <c r="E1047522"/>
      <c r="F1047522"/>
      <c r="G1047522"/>
      <c r="H1047522" s="10"/>
      <c r="I1047522"/>
      <c r="J1047522" s="46"/>
      <c r="K1047522"/>
      <c r="L1047522"/>
      <c r="M1047522" s="13"/>
      <c r="N1047522" s="13"/>
      <c r="O1047522" s="13"/>
      <c r="P1047522" s="13"/>
      <c r="Q1047522" s="56"/>
      <c r="R1047522" s="56"/>
      <c r="S1047522" s="56"/>
      <c r="AR1047522" s="8"/>
      <c r="AT1047522"/>
      <c r="AU1047522"/>
      <c r="AV1047522"/>
      <c r="AW1047522"/>
      <c r="AX1047522"/>
      <c r="AY1047522"/>
      <c r="AZ1047522"/>
      <c r="BA1047522"/>
      <c r="BB1047522"/>
      <c r="BC1047522"/>
    </row>
    <row r="1047523" spans="1:55" s="27" customFormat="1" x14ac:dyDescent="0.25">
      <c r="A1047523"/>
      <c r="B1047523"/>
      <c r="C1047523"/>
      <c r="D1047523"/>
      <c r="E1047523"/>
      <c r="F1047523"/>
      <c r="G1047523"/>
      <c r="H1047523" s="10"/>
      <c r="I1047523"/>
      <c r="J1047523" s="46"/>
      <c r="K1047523"/>
      <c r="L1047523"/>
      <c r="M1047523" s="13"/>
      <c r="N1047523" s="13"/>
      <c r="O1047523" s="13"/>
      <c r="P1047523" s="13"/>
      <c r="Q1047523" s="56"/>
      <c r="R1047523" s="56"/>
      <c r="S1047523" s="56"/>
      <c r="AR1047523" s="8"/>
      <c r="AT1047523"/>
      <c r="AU1047523"/>
      <c r="AV1047523"/>
      <c r="AW1047523"/>
      <c r="AX1047523"/>
      <c r="AY1047523"/>
      <c r="AZ1047523"/>
      <c r="BA1047523"/>
      <c r="BB1047523"/>
      <c r="BC1047523"/>
    </row>
    <row r="1047524" spans="1:55" s="27" customFormat="1" x14ac:dyDescent="0.25">
      <c r="A1047524"/>
      <c r="B1047524"/>
      <c r="C1047524"/>
      <c r="D1047524"/>
      <c r="E1047524"/>
      <c r="F1047524"/>
      <c r="G1047524"/>
      <c r="H1047524" s="10"/>
      <c r="I1047524"/>
      <c r="J1047524" s="46"/>
      <c r="K1047524"/>
      <c r="L1047524"/>
      <c r="M1047524" s="13"/>
      <c r="N1047524" s="13"/>
      <c r="O1047524" s="13"/>
      <c r="P1047524" s="13"/>
      <c r="Q1047524" s="56"/>
      <c r="R1047524" s="56"/>
      <c r="S1047524" s="56"/>
      <c r="AR1047524" s="8"/>
      <c r="AT1047524"/>
      <c r="AU1047524"/>
      <c r="AV1047524"/>
      <c r="AW1047524"/>
      <c r="AX1047524"/>
      <c r="AY1047524"/>
      <c r="AZ1047524"/>
      <c r="BA1047524"/>
      <c r="BB1047524"/>
      <c r="BC1047524"/>
    </row>
    <row r="1047525" spans="1:55" s="27" customFormat="1" x14ac:dyDescent="0.25">
      <c r="A1047525"/>
      <c r="B1047525"/>
      <c r="C1047525"/>
      <c r="D1047525"/>
      <c r="E1047525"/>
      <c r="F1047525"/>
      <c r="G1047525"/>
      <c r="H1047525" s="10"/>
      <c r="I1047525"/>
      <c r="J1047525" s="46"/>
      <c r="K1047525"/>
      <c r="L1047525"/>
      <c r="M1047525" s="13"/>
      <c r="N1047525" s="13"/>
      <c r="O1047525" s="13"/>
      <c r="P1047525" s="13"/>
      <c r="Q1047525" s="56"/>
      <c r="R1047525" s="56"/>
      <c r="S1047525" s="56"/>
      <c r="AR1047525" s="8"/>
      <c r="AT1047525"/>
      <c r="AU1047525"/>
      <c r="AV1047525"/>
      <c r="AW1047525"/>
      <c r="AX1047525"/>
      <c r="AY1047525"/>
      <c r="AZ1047525"/>
      <c r="BA1047525"/>
      <c r="BB1047525"/>
      <c r="BC1047525"/>
    </row>
    <row r="1047526" spans="1:55" s="27" customFormat="1" x14ac:dyDescent="0.25">
      <c r="A1047526"/>
      <c r="B1047526"/>
      <c r="C1047526"/>
      <c r="D1047526"/>
      <c r="E1047526"/>
      <c r="F1047526"/>
      <c r="G1047526"/>
      <c r="H1047526" s="10"/>
      <c r="I1047526"/>
      <c r="J1047526" s="46"/>
      <c r="K1047526"/>
      <c r="L1047526"/>
      <c r="M1047526" s="13"/>
      <c r="N1047526" s="13"/>
      <c r="O1047526" s="13"/>
      <c r="P1047526" s="13"/>
      <c r="Q1047526" s="56"/>
      <c r="R1047526" s="56"/>
      <c r="S1047526" s="56"/>
      <c r="AR1047526" s="8"/>
      <c r="AT1047526"/>
      <c r="AU1047526"/>
      <c r="AV1047526"/>
      <c r="AW1047526"/>
      <c r="AX1047526"/>
      <c r="AY1047526"/>
      <c r="AZ1047526"/>
      <c r="BA1047526"/>
      <c r="BB1047526"/>
      <c r="BC1047526"/>
    </row>
    <row r="1047527" spans="1:55" s="27" customFormat="1" x14ac:dyDescent="0.25">
      <c r="A1047527"/>
      <c r="B1047527"/>
      <c r="C1047527"/>
      <c r="D1047527"/>
      <c r="E1047527"/>
      <c r="F1047527"/>
      <c r="G1047527"/>
      <c r="H1047527" s="10"/>
      <c r="I1047527"/>
      <c r="J1047527" s="46"/>
      <c r="K1047527"/>
      <c r="L1047527"/>
      <c r="M1047527" s="13"/>
      <c r="N1047527" s="13"/>
      <c r="O1047527" s="13"/>
      <c r="P1047527" s="13"/>
      <c r="Q1047527" s="56"/>
      <c r="R1047527" s="56"/>
      <c r="S1047527" s="56"/>
      <c r="AR1047527" s="8"/>
      <c r="AT1047527"/>
      <c r="AU1047527"/>
      <c r="AV1047527"/>
      <c r="AW1047527"/>
      <c r="AX1047527"/>
      <c r="AY1047527"/>
      <c r="AZ1047527"/>
      <c r="BA1047527"/>
      <c r="BB1047527"/>
      <c r="BC1047527"/>
    </row>
    <row r="1047528" spans="1:55" s="27" customFormat="1" x14ac:dyDescent="0.25">
      <c r="A1047528"/>
      <c r="B1047528"/>
      <c r="C1047528"/>
      <c r="D1047528"/>
      <c r="E1047528"/>
      <c r="F1047528"/>
      <c r="G1047528"/>
      <c r="H1047528" s="10"/>
      <c r="I1047528"/>
      <c r="J1047528" s="46"/>
      <c r="K1047528"/>
      <c r="L1047528"/>
      <c r="M1047528" s="13"/>
      <c r="N1047528" s="13"/>
      <c r="O1047528" s="13"/>
      <c r="P1047528" s="13"/>
      <c r="Q1047528" s="56"/>
      <c r="R1047528" s="56"/>
      <c r="S1047528" s="56"/>
      <c r="AR1047528" s="8"/>
      <c r="AT1047528"/>
      <c r="AU1047528"/>
      <c r="AV1047528"/>
      <c r="AW1047528"/>
      <c r="AX1047528"/>
      <c r="AY1047528"/>
      <c r="AZ1047528"/>
      <c r="BA1047528"/>
      <c r="BB1047528"/>
      <c r="BC1047528"/>
    </row>
    <row r="1047529" spans="1:55" s="27" customFormat="1" x14ac:dyDescent="0.25">
      <c r="A1047529"/>
      <c r="B1047529"/>
      <c r="C1047529"/>
      <c r="D1047529"/>
      <c r="E1047529"/>
      <c r="F1047529"/>
      <c r="G1047529"/>
      <c r="H1047529" s="10"/>
      <c r="I1047529"/>
      <c r="J1047529" s="46"/>
      <c r="K1047529"/>
      <c r="L1047529"/>
      <c r="M1047529" s="13"/>
      <c r="N1047529" s="13"/>
      <c r="O1047529" s="13"/>
      <c r="P1047529" s="13"/>
      <c r="Q1047529" s="56"/>
      <c r="R1047529" s="56"/>
      <c r="S1047529" s="56"/>
      <c r="AR1047529" s="8"/>
      <c r="AT1047529"/>
      <c r="AU1047529"/>
      <c r="AV1047529"/>
      <c r="AW1047529"/>
      <c r="AX1047529"/>
      <c r="AY1047529"/>
      <c r="AZ1047529"/>
      <c r="BA1047529"/>
      <c r="BB1047529"/>
      <c r="BC1047529"/>
    </row>
    <row r="1047530" spans="1:55" s="27" customFormat="1" x14ac:dyDescent="0.25">
      <c r="A1047530"/>
      <c r="B1047530"/>
      <c r="C1047530"/>
      <c r="D1047530"/>
      <c r="E1047530"/>
      <c r="F1047530"/>
      <c r="G1047530"/>
      <c r="H1047530" s="10"/>
      <c r="I1047530"/>
      <c r="J1047530" s="46"/>
      <c r="K1047530"/>
      <c r="L1047530"/>
      <c r="M1047530" s="13"/>
      <c r="N1047530" s="13"/>
      <c r="O1047530" s="13"/>
      <c r="P1047530" s="13"/>
      <c r="Q1047530" s="56"/>
      <c r="R1047530" s="56"/>
      <c r="S1047530" s="56"/>
      <c r="AR1047530" s="8"/>
      <c r="AT1047530"/>
      <c r="AU1047530"/>
      <c r="AV1047530"/>
      <c r="AW1047530"/>
      <c r="AX1047530"/>
      <c r="AY1047530"/>
      <c r="AZ1047530"/>
      <c r="BA1047530"/>
      <c r="BB1047530"/>
      <c r="BC1047530"/>
    </row>
    <row r="1047531" spans="1:55" s="27" customFormat="1" x14ac:dyDescent="0.25">
      <c r="A1047531"/>
      <c r="B1047531"/>
      <c r="C1047531"/>
      <c r="D1047531"/>
      <c r="E1047531"/>
      <c r="F1047531"/>
      <c r="G1047531"/>
      <c r="H1047531" s="10"/>
      <c r="I1047531"/>
      <c r="J1047531" s="46"/>
      <c r="K1047531"/>
      <c r="L1047531"/>
      <c r="M1047531" s="13"/>
      <c r="N1047531" s="13"/>
      <c r="O1047531" s="13"/>
      <c r="P1047531" s="13"/>
      <c r="Q1047531" s="56"/>
      <c r="R1047531" s="56"/>
      <c r="S1047531" s="56"/>
      <c r="AR1047531" s="8"/>
      <c r="AT1047531"/>
      <c r="AU1047531"/>
      <c r="AV1047531"/>
      <c r="AW1047531"/>
      <c r="AX1047531"/>
      <c r="AY1047531"/>
      <c r="AZ1047531"/>
      <c r="BA1047531"/>
      <c r="BB1047531"/>
      <c r="BC1047531"/>
    </row>
    <row r="1047532" spans="1:55" s="27" customFormat="1" x14ac:dyDescent="0.25">
      <c r="A1047532"/>
      <c r="B1047532"/>
      <c r="C1047532"/>
      <c r="D1047532"/>
      <c r="E1047532"/>
      <c r="F1047532"/>
      <c r="G1047532"/>
      <c r="H1047532" s="10"/>
      <c r="I1047532"/>
      <c r="J1047532" s="46"/>
      <c r="K1047532"/>
      <c r="L1047532"/>
      <c r="M1047532" s="13"/>
      <c r="N1047532" s="13"/>
      <c r="O1047532" s="13"/>
      <c r="P1047532" s="13"/>
      <c r="Q1047532" s="56"/>
      <c r="R1047532" s="56"/>
      <c r="S1047532" s="56"/>
      <c r="AR1047532" s="8"/>
      <c r="AT1047532"/>
      <c r="AU1047532"/>
      <c r="AV1047532"/>
      <c r="AW1047532"/>
      <c r="AX1047532"/>
      <c r="AY1047532"/>
      <c r="AZ1047532"/>
      <c r="BA1047532"/>
      <c r="BB1047532"/>
      <c r="BC1047532"/>
    </row>
    <row r="1047533" spans="1:55" s="27" customFormat="1" x14ac:dyDescent="0.25">
      <c r="A1047533"/>
      <c r="B1047533"/>
      <c r="C1047533"/>
      <c r="D1047533"/>
      <c r="E1047533"/>
      <c r="F1047533"/>
      <c r="G1047533"/>
      <c r="H1047533" s="10"/>
      <c r="I1047533"/>
      <c r="J1047533" s="46"/>
      <c r="K1047533"/>
      <c r="L1047533"/>
      <c r="M1047533" s="13"/>
      <c r="N1047533" s="13"/>
      <c r="O1047533" s="13"/>
      <c r="P1047533" s="13"/>
      <c r="Q1047533" s="56"/>
      <c r="R1047533" s="56"/>
      <c r="S1047533" s="56"/>
      <c r="AR1047533" s="8"/>
      <c r="AT1047533"/>
      <c r="AU1047533"/>
      <c r="AV1047533"/>
      <c r="AW1047533"/>
      <c r="AX1047533"/>
      <c r="AY1047533"/>
      <c r="AZ1047533"/>
      <c r="BA1047533"/>
      <c r="BB1047533"/>
      <c r="BC1047533"/>
    </row>
    <row r="1047534" spans="1:55" s="27" customFormat="1" x14ac:dyDescent="0.25">
      <c r="A1047534"/>
      <c r="B1047534"/>
      <c r="C1047534"/>
      <c r="D1047534"/>
      <c r="E1047534"/>
      <c r="F1047534"/>
      <c r="G1047534"/>
      <c r="H1047534" s="10"/>
      <c r="I1047534"/>
      <c r="J1047534" s="46"/>
      <c r="K1047534"/>
      <c r="L1047534"/>
      <c r="M1047534" s="13"/>
      <c r="N1047534" s="13"/>
      <c r="O1047534" s="13"/>
      <c r="P1047534" s="13"/>
      <c r="Q1047534" s="56"/>
      <c r="R1047534" s="56"/>
      <c r="S1047534" s="56"/>
      <c r="AR1047534" s="8"/>
      <c r="AT1047534"/>
      <c r="AU1047534"/>
      <c r="AV1047534"/>
      <c r="AW1047534"/>
      <c r="AX1047534"/>
      <c r="AY1047534"/>
      <c r="AZ1047534"/>
      <c r="BA1047534"/>
      <c r="BB1047534"/>
      <c r="BC1047534"/>
    </row>
    <row r="1047535" spans="1:55" s="27" customFormat="1" x14ac:dyDescent="0.25">
      <c r="A1047535"/>
      <c r="B1047535"/>
      <c r="C1047535"/>
      <c r="D1047535"/>
      <c r="E1047535"/>
      <c r="F1047535"/>
      <c r="G1047535"/>
      <c r="H1047535" s="10"/>
      <c r="I1047535"/>
      <c r="J1047535" s="46"/>
      <c r="K1047535"/>
      <c r="L1047535"/>
      <c r="M1047535" s="13"/>
      <c r="N1047535" s="13"/>
      <c r="O1047535" s="13"/>
      <c r="P1047535" s="13"/>
      <c r="Q1047535" s="56"/>
      <c r="R1047535" s="56"/>
      <c r="S1047535" s="56"/>
      <c r="AR1047535" s="8"/>
      <c r="AT1047535"/>
      <c r="AU1047535"/>
      <c r="AV1047535"/>
      <c r="AW1047535"/>
      <c r="AX1047535"/>
      <c r="AY1047535"/>
      <c r="AZ1047535"/>
      <c r="BA1047535"/>
      <c r="BB1047535"/>
      <c r="BC1047535"/>
    </row>
    <row r="1047536" spans="1:55" s="27" customFormat="1" x14ac:dyDescent="0.25">
      <c r="A1047536"/>
      <c r="B1047536"/>
      <c r="C1047536"/>
      <c r="D1047536"/>
      <c r="E1047536"/>
      <c r="F1047536"/>
      <c r="G1047536"/>
      <c r="H1047536" s="10"/>
      <c r="I1047536"/>
      <c r="J1047536" s="46"/>
      <c r="K1047536"/>
      <c r="L1047536"/>
      <c r="M1047536" s="13"/>
      <c r="N1047536" s="13"/>
      <c r="O1047536" s="13"/>
      <c r="P1047536" s="13"/>
      <c r="Q1047536" s="56"/>
      <c r="R1047536" s="56"/>
      <c r="S1047536" s="56"/>
      <c r="AR1047536" s="8"/>
      <c r="AT1047536"/>
      <c r="AU1047536"/>
      <c r="AV1047536"/>
      <c r="AW1047536"/>
      <c r="AX1047536"/>
      <c r="AY1047536"/>
      <c r="AZ1047536"/>
      <c r="BA1047536"/>
      <c r="BB1047536"/>
      <c r="BC1047536"/>
    </row>
    <row r="1047537" spans="1:55" s="27" customFormat="1" x14ac:dyDescent="0.25">
      <c r="A1047537"/>
      <c r="B1047537"/>
      <c r="C1047537"/>
      <c r="D1047537"/>
      <c r="E1047537"/>
      <c r="F1047537"/>
      <c r="G1047537"/>
      <c r="H1047537" s="10"/>
      <c r="I1047537"/>
      <c r="J1047537" s="46"/>
      <c r="K1047537"/>
      <c r="L1047537"/>
      <c r="M1047537" s="13"/>
      <c r="N1047537" s="13"/>
      <c r="O1047537" s="13"/>
      <c r="P1047537" s="13"/>
      <c r="Q1047537" s="56"/>
      <c r="R1047537" s="56"/>
      <c r="S1047537" s="56"/>
      <c r="AR1047537" s="8"/>
      <c r="AT1047537"/>
      <c r="AU1047537"/>
      <c r="AV1047537"/>
      <c r="AW1047537"/>
      <c r="AX1047537"/>
      <c r="AY1047537"/>
      <c r="AZ1047537"/>
      <c r="BA1047537"/>
      <c r="BB1047537"/>
      <c r="BC1047537"/>
    </row>
    <row r="1047538" spans="1:55" s="27" customFormat="1" x14ac:dyDescent="0.25">
      <c r="A1047538"/>
      <c r="B1047538"/>
      <c r="C1047538"/>
      <c r="D1047538"/>
      <c r="E1047538"/>
      <c r="F1047538"/>
      <c r="G1047538"/>
      <c r="H1047538" s="10"/>
      <c r="I1047538"/>
      <c r="J1047538" s="46"/>
      <c r="K1047538"/>
      <c r="L1047538"/>
      <c r="M1047538" s="13"/>
      <c r="N1047538" s="13"/>
      <c r="O1047538" s="13"/>
      <c r="P1047538" s="13"/>
      <c r="Q1047538" s="56"/>
      <c r="R1047538" s="56"/>
      <c r="S1047538" s="56"/>
      <c r="AR1047538" s="8"/>
      <c r="AT1047538"/>
      <c r="AU1047538"/>
      <c r="AV1047538"/>
      <c r="AW1047538"/>
      <c r="AX1047538"/>
      <c r="AY1047538"/>
      <c r="AZ1047538"/>
      <c r="BA1047538"/>
      <c r="BB1047538"/>
      <c r="BC1047538"/>
    </row>
    <row r="1047539" spans="1:55" s="27" customFormat="1" x14ac:dyDescent="0.25">
      <c r="A1047539"/>
      <c r="B1047539"/>
      <c r="C1047539"/>
      <c r="D1047539"/>
      <c r="E1047539"/>
      <c r="F1047539"/>
      <c r="G1047539"/>
      <c r="H1047539" s="10"/>
      <c r="I1047539"/>
      <c r="J1047539" s="46"/>
      <c r="K1047539"/>
      <c r="L1047539"/>
      <c r="M1047539" s="13"/>
      <c r="N1047539" s="13"/>
      <c r="O1047539" s="13"/>
      <c r="P1047539" s="13"/>
      <c r="Q1047539" s="56"/>
      <c r="R1047539" s="56"/>
      <c r="S1047539" s="56"/>
      <c r="AR1047539" s="8"/>
      <c r="AT1047539"/>
      <c r="AU1047539"/>
      <c r="AV1047539"/>
      <c r="AW1047539"/>
      <c r="AX1047539"/>
      <c r="AY1047539"/>
      <c r="AZ1047539"/>
      <c r="BA1047539"/>
      <c r="BB1047539"/>
      <c r="BC1047539"/>
    </row>
    <row r="1047540" spans="1:55" s="27" customFormat="1" x14ac:dyDescent="0.25">
      <c r="A1047540"/>
      <c r="B1047540"/>
      <c r="C1047540"/>
      <c r="D1047540"/>
      <c r="E1047540"/>
      <c r="F1047540"/>
      <c r="G1047540"/>
      <c r="H1047540" s="10"/>
      <c r="I1047540"/>
      <c r="J1047540" s="46"/>
      <c r="K1047540"/>
      <c r="L1047540"/>
      <c r="M1047540" s="13"/>
      <c r="N1047540" s="13"/>
      <c r="O1047540" s="13"/>
      <c r="P1047540" s="13"/>
      <c r="Q1047540" s="56"/>
      <c r="R1047540" s="56"/>
      <c r="S1047540" s="56"/>
      <c r="AR1047540" s="8"/>
      <c r="AT1047540"/>
      <c r="AU1047540"/>
      <c r="AV1047540"/>
      <c r="AW1047540"/>
      <c r="AX1047540"/>
      <c r="AY1047540"/>
      <c r="AZ1047540"/>
      <c r="BA1047540"/>
      <c r="BB1047540"/>
      <c r="BC1047540"/>
    </row>
    <row r="1047541" spans="1:55" s="27" customFormat="1" x14ac:dyDescent="0.25">
      <c r="A1047541"/>
      <c r="B1047541"/>
      <c r="C1047541"/>
      <c r="D1047541"/>
      <c r="E1047541"/>
      <c r="F1047541"/>
      <c r="G1047541"/>
      <c r="H1047541" s="10"/>
      <c r="I1047541"/>
      <c r="J1047541" s="46"/>
      <c r="K1047541"/>
      <c r="L1047541"/>
      <c r="M1047541" s="13"/>
      <c r="N1047541" s="13"/>
      <c r="O1047541" s="13"/>
      <c r="P1047541" s="13"/>
      <c r="Q1047541" s="56"/>
      <c r="R1047541" s="56"/>
      <c r="S1047541" s="56"/>
      <c r="AR1047541" s="8"/>
      <c r="AT1047541"/>
      <c r="AU1047541"/>
      <c r="AV1047541"/>
      <c r="AW1047541"/>
      <c r="AX1047541"/>
      <c r="AY1047541"/>
      <c r="AZ1047541"/>
      <c r="BA1047541"/>
      <c r="BB1047541"/>
      <c r="BC1047541"/>
    </row>
    <row r="1047542" spans="1:55" s="27" customFormat="1" x14ac:dyDescent="0.25">
      <c r="A1047542"/>
      <c r="B1047542"/>
      <c r="C1047542"/>
      <c r="D1047542"/>
      <c r="E1047542"/>
      <c r="F1047542"/>
      <c r="G1047542"/>
      <c r="H1047542" s="10"/>
      <c r="I1047542"/>
      <c r="J1047542" s="46"/>
      <c r="K1047542"/>
      <c r="L1047542"/>
      <c r="M1047542" s="13"/>
      <c r="N1047542" s="13"/>
      <c r="O1047542" s="13"/>
      <c r="P1047542" s="13"/>
      <c r="Q1047542" s="56"/>
      <c r="R1047542" s="56"/>
      <c r="S1047542" s="56"/>
      <c r="AR1047542" s="8"/>
      <c r="AT1047542"/>
      <c r="AU1047542"/>
      <c r="AV1047542"/>
      <c r="AW1047542"/>
      <c r="AX1047542"/>
      <c r="AY1047542"/>
      <c r="AZ1047542"/>
      <c r="BA1047542"/>
      <c r="BB1047542"/>
      <c r="BC1047542"/>
    </row>
    <row r="1047543" spans="1:55" s="27" customFormat="1" x14ac:dyDescent="0.25">
      <c r="A1047543"/>
      <c r="B1047543"/>
      <c r="C1047543"/>
      <c r="D1047543"/>
      <c r="E1047543"/>
      <c r="F1047543"/>
      <c r="G1047543"/>
      <c r="H1047543" s="10"/>
      <c r="I1047543"/>
      <c r="J1047543" s="46"/>
      <c r="K1047543"/>
      <c r="L1047543"/>
      <c r="M1047543" s="13"/>
      <c r="N1047543" s="13"/>
      <c r="O1047543" s="13"/>
      <c r="P1047543" s="13"/>
      <c r="Q1047543" s="56"/>
      <c r="R1047543" s="56"/>
      <c r="S1047543" s="56"/>
      <c r="AR1047543" s="8"/>
      <c r="AT1047543"/>
      <c r="AU1047543"/>
      <c r="AV1047543"/>
      <c r="AW1047543"/>
      <c r="AX1047543"/>
      <c r="AY1047543"/>
      <c r="AZ1047543"/>
      <c r="BA1047543"/>
      <c r="BB1047543"/>
      <c r="BC1047543"/>
    </row>
    <row r="1047544" spans="1:55" s="27" customFormat="1" x14ac:dyDescent="0.25">
      <c r="A1047544"/>
      <c r="B1047544"/>
      <c r="C1047544"/>
      <c r="D1047544"/>
      <c r="E1047544"/>
      <c r="F1047544"/>
      <c r="G1047544"/>
      <c r="H1047544" s="10"/>
      <c r="I1047544"/>
      <c r="J1047544" s="46"/>
      <c r="K1047544"/>
      <c r="L1047544"/>
      <c r="M1047544" s="13"/>
      <c r="N1047544" s="13"/>
      <c r="O1047544" s="13"/>
      <c r="P1047544" s="13"/>
      <c r="Q1047544" s="56"/>
      <c r="R1047544" s="56"/>
      <c r="S1047544" s="56"/>
      <c r="AR1047544" s="8"/>
      <c r="AT1047544"/>
      <c r="AU1047544"/>
      <c r="AV1047544"/>
      <c r="AW1047544"/>
      <c r="AX1047544"/>
      <c r="AY1047544"/>
      <c r="AZ1047544"/>
      <c r="BA1047544"/>
      <c r="BB1047544"/>
      <c r="BC1047544"/>
    </row>
    <row r="1047545" spans="1:55" s="27" customFormat="1" x14ac:dyDescent="0.25">
      <c r="A1047545"/>
      <c r="B1047545"/>
      <c r="C1047545"/>
      <c r="D1047545"/>
      <c r="E1047545"/>
      <c r="F1047545"/>
      <c r="G1047545"/>
      <c r="H1047545" s="10"/>
      <c r="I1047545"/>
      <c r="J1047545" s="46"/>
      <c r="K1047545"/>
      <c r="L1047545"/>
      <c r="M1047545" s="13"/>
      <c r="N1047545" s="13"/>
      <c r="O1047545" s="13"/>
      <c r="P1047545" s="13"/>
      <c r="Q1047545" s="56"/>
      <c r="R1047545" s="56"/>
      <c r="S1047545" s="56"/>
      <c r="AR1047545" s="8"/>
      <c r="AT1047545"/>
      <c r="AU1047545"/>
      <c r="AV1047545"/>
      <c r="AW1047545"/>
      <c r="AX1047545"/>
      <c r="AY1047545"/>
      <c r="AZ1047545"/>
      <c r="BA1047545"/>
      <c r="BB1047545"/>
      <c r="BC1047545"/>
    </row>
    <row r="1047546" spans="1:55" s="27" customFormat="1" x14ac:dyDescent="0.25">
      <c r="A1047546"/>
      <c r="B1047546"/>
      <c r="C1047546"/>
      <c r="D1047546"/>
      <c r="E1047546"/>
      <c r="F1047546"/>
      <c r="G1047546"/>
      <c r="H1047546" s="10"/>
      <c r="I1047546"/>
      <c r="J1047546" s="46"/>
      <c r="K1047546"/>
      <c r="L1047546"/>
      <c r="M1047546" s="13"/>
      <c r="N1047546" s="13"/>
      <c r="O1047546" s="13"/>
      <c r="P1047546" s="13"/>
      <c r="Q1047546" s="56"/>
      <c r="R1047546" s="56"/>
      <c r="S1047546" s="56"/>
      <c r="AR1047546" s="8"/>
      <c r="AT1047546"/>
      <c r="AU1047546"/>
      <c r="AV1047546"/>
      <c r="AW1047546"/>
      <c r="AX1047546"/>
      <c r="AY1047546"/>
      <c r="AZ1047546"/>
      <c r="BA1047546"/>
      <c r="BB1047546"/>
      <c r="BC1047546"/>
    </row>
    <row r="1047547" spans="1:55" s="27" customFormat="1" x14ac:dyDescent="0.25">
      <c r="A1047547"/>
      <c r="B1047547"/>
      <c r="C1047547"/>
      <c r="D1047547"/>
      <c r="E1047547"/>
      <c r="F1047547"/>
      <c r="G1047547"/>
      <c r="H1047547" s="10"/>
      <c r="I1047547"/>
      <c r="J1047547" s="46"/>
      <c r="K1047547"/>
      <c r="L1047547"/>
      <c r="M1047547" s="13"/>
      <c r="N1047547" s="13"/>
      <c r="O1047547" s="13"/>
      <c r="P1047547" s="13"/>
      <c r="Q1047547" s="56"/>
      <c r="R1047547" s="56"/>
      <c r="S1047547" s="56"/>
      <c r="AR1047547" s="8"/>
      <c r="AT1047547"/>
      <c r="AU1047547"/>
      <c r="AV1047547"/>
      <c r="AW1047547"/>
      <c r="AX1047547"/>
      <c r="AY1047547"/>
      <c r="AZ1047547"/>
      <c r="BA1047547"/>
      <c r="BB1047547"/>
      <c r="BC1047547"/>
    </row>
    <row r="1047548" spans="1:55" s="27" customFormat="1" x14ac:dyDescent="0.25">
      <c r="A1047548"/>
      <c r="B1047548"/>
      <c r="C1047548"/>
      <c r="D1047548"/>
      <c r="E1047548"/>
      <c r="F1047548"/>
      <c r="G1047548"/>
      <c r="H1047548" s="10"/>
      <c r="I1047548"/>
      <c r="J1047548" s="46"/>
      <c r="K1047548"/>
      <c r="L1047548"/>
      <c r="M1047548" s="13"/>
      <c r="N1047548" s="13"/>
      <c r="O1047548" s="13"/>
      <c r="P1047548" s="13"/>
      <c r="Q1047548" s="56"/>
      <c r="R1047548" s="56"/>
      <c r="S1047548" s="56"/>
      <c r="AR1047548" s="8"/>
      <c r="AT1047548"/>
      <c r="AU1047548"/>
      <c r="AV1047548"/>
      <c r="AW1047548"/>
      <c r="AX1047548"/>
      <c r="AY1047548"/>
      <c r="AZ1047548"/>
      <c r="BA1047548"/>
      <c r="BB1047548"/>
      <c r="BC1047548"/>
    </row>
    <row r="1047549" spans="1:55" s="27" customFormat="1" x14ac:dyDescent="0.25">
      <c r="A1047549"/>
      <c r="B1047549"/>
      <c r="C1047549"/>
      <c r="D1047549"/>
      <c r="E1047549"/>
      <c r="F1047549"/>
      <c r="G1047549"/>
      <c r="H1047549" s="10"/>
      <c r="I1047549"/>
      <c r="J1047549" s="46"/>
      <c r="K1047549"/>
      <c r="L1047549"/>
      <c r="M1047549" s="13"/>
      <c r="N1047549" s="13"/>
      <c r="O1047549" s="13"/>
      <c r="P1047549" s="13"/>
      <c r="Q1047549" s="56"/>
      <c r="R1047549" s="56"/>
      <c r="S1047549" s="56"/>
      <c r="AR1047549" s="8"/>
      <c r="AT1047549"/>
      <c r="AU1047549"/>
      <c r="AV1047549"/>
      <c r="AW1047549"/>
      <c r="AX1047549"/>
      <c r="AY1047549"/>
      <c r="AZ1047549"/>
      <c r="BA1047549"/>
      <c r="BB1047549"/>
      <c r="BC1047549"/>
    </row>
    <row r="1047550" spans="1:55" s="27" customFormat="1" x14ac:dyDescent="0.25">
      <c r="A1047550"/>
      <c r="B1047550"/>
      <c r="C1047550"/>
      <c r="D1047550"/>
      <c r="E1047550"/>
      <c r="F1047550"/>
      <c r="G1047550"/>
      <c r="H1047550" s="10"/>
      <c r="I1047550"/>
      <c r="J1047550" s="46"/>
      <c r="K1047550"/>
      <c r="L1047550"/>
      <c r="M1047550" s="13"/>
      <c r="N1047550" s="13"/>
      <c r="O1047550" s="13"/>
      <c r="P1047550" s="13"/>
      <c r="Q1047550" s="56"/>
      <c r="R1047550" s="56"/>
      <c r="S1047550" s="56"/>
      <c r="AR1047550" s="8"/>
      <c r="AT1047550"/>
      <c r="AU1047550"/>
      <c r="AV1047550"/>
      <c r="AW1047550"/>
      <c r="AX1047550"/>
      <c r="AY1047550"/>
      <c r="AZ1047550"/>
      <c r="BA1047550"/>
      <c r="BB1047550"/>
      <c r="BC1047550"/>
    </row>
    <row r="1047551" spans="1:55" s="27" customFormat="1" x14ac:dyDescent="0.25">
      <c r="A1047551"/>
      <c r="B1047551"/>
      <c r="C1047551"/>
      <c r="D1047551"/>
      <c r="E1047551"/>
      <c r="F1047551"/>
      <c r="G1047551"/>
      <c r="H1047551" s="10"/>
      <c r="I1047551"/>
      <c r="J1047551" s="46"/>
      <c r="K1047551"/>
      <c r="L1047551"/>
      <c r="M1047551" s="13"/>
      <c r="N1047551" s="13"/>
      <c r="O1047551" s="13"/>
      <c r="P1047551" s="13"/>
      <c r="Q1047551" s="56"/>
      <c r="R1047551" s="56"/>
      <c r="S1047551" s="56"/>
      <c r="AR1047551" s="8"/>
      <c r="AT1047551"/>
      <c r="AU1047551"/>
      <c r="AV1047551"/>
      <c r="AW1047551"/>
      <c r="AX1047551"/>
      <c r="AY1047551"/>
      <c r="AZ1047551"/>
      <c r="BA1047551"/>
      <c r="BB1047551"/>
      <c r="BC1047551"/>
    </row>
    <row r="1047552" spans="1:55" s="27" customFormat="1" x14ac:dyDescent="0.25">
      <c r="A1047552"/>
      <c r="B1047552"/>
      <c r="C1047552"/>
      <c r="D1047552"/>
      <c r="E1047552"/>
      <c r="F1047552"/>
      <c r="G1047552"/>
      <c r="H1047552" s="10"/>
      <c r="I1047552"/>
      <c r="J1047552" s="46"/>
      <c r="K1047552"/>
      <c r="L1047552"/>
      <c r="M1047552" s="13"/>
      <c r="N1047552" s="13"/>
      <c r="O1047552" s="13"/>
      <c r="P1047552" s="13"/>
      <c r="Q1047552" s="56"/>
      <c r="R1047552" s="56"/>
      <c r="S1047552" s="56"/>
      <c r="AR1047552" s="8"/>
      <c r="AT1047552"/>
      <c r="AU1047552"/>
      <c r="AV1047552"/>
      <c r="AW1047552"/>
      <c r="AX1047552"/>
      <c r="AY1047552"/>
      <c r="AZ1047552"/>
      <c r="BA1047552"/>
      <c r="BB1047552"/>
      <c r="BC1047552"/>
    </row>
    <row r="1047553" spans="1:55" s="27" customFormat="1" x14ac:dyDescent="0.25">
      <c r="A1047553"/>
      <c r="B1047553"/>
      <c r="C1047553"/>
      <c r="D1047553"/>
      <c r="E1047553"/>
      <c r="F1047553"/>
      <c r="G1047553"/>
      <c r="H1047553" s="10"/>
      <c r="I1047553"/>
      <c r="J1047553" s="46"/>
      <c r="K1047553"/>
      <c r="L1047553"/>
      <c r="M1047553" s="13"/>
      <c r="N1047553" s="13"/>
      <c r="O1047553" s="13"/>
      <c r="P1047553" s="13"/>
      <c r="Q1047553" s="56"/>
      <c r="R1047553" s="56"/>
      <c r="S1047553" s="56"/>
      <c r="AR1047553" s="8"/>
      <c r="AT1047553"/>
      <c r="AU1047553"/>
      <c r="AV1047553"/>
      <c r="AW1047553"/>
      <c r="AX1047553"/>
      <c r="AY1047553"/>
      <c r="AZ1047553"/>
      <c r="BA1047553"/>
      <c r="BB1047553"/>
      <c r="BC1047553"/>
    </row>
    <row r="1047554" spans="1:55" s="27" customFormat="1" x14ac:dyDescent="0.25">
      <c r="A1047554"/>
      <c r="B1047554"/>
      <c r="C1047554"/>
      <c r="D1047554"/>
      <c r="E1047554"/>
      <c r="F1047554"/>
      <c r="G1047554"/>
      <c r="H1047554" s="10"/>
      <c r="I1047554"/>
      <c r="J1047554" s="46"/>
      <c r="K1047554"/>
      <c r="L1047554"/>
      <c r="M1047554" s="13"/>
      <c r="N1047554" s="13"/>
      <c r="O1047554" s="13"/>
      <c r="P1047554" s="13"/>
      <c r="Q1047554" s="56"/>
      <c r="R1047554" s="56"/>
      <c r="S1047554" s="56"/>
      <c r="AR1047554" s="8"/>
      <c r="AT1047554"/>
      <c r="AU1047554"/>
      <c r="AV1047554"/>
      <c r="AW1047554"/>
      <c r="AX1047554"/>
      <c r="AY1047554"/>
      <c r="AZ1047554"/>
      <c r="BA1047554"/>
      <c r="BB1047554"/>
      <c r="BC1047554"/>
    </row>
    <row r="1047555" spans="1:55" s="27" customFormat="1" x14ac:dyDescent="0.25">
      <c r="A1047555"/>
      <c r="B1047555"/>
      <c r="C1047555"/>
      <c r="D1047555"/>
      <c r="E1047555"/>
      <c r="F1047555"/>
      <c r="G1047555"/>
      <c r="H1047555" s="10"/>
      <c r="I1047555"/>
      <c r="J1047555" s="46"/>
      <c r="K1047555"/>
      <c r="L1047555"/>
      <c r="M1047555" s="13"/>
      <c r="N1047555" s="13"/>
      <c r="O1047555" s="13"/>
      <c r="P1047555" s="13"/>
      <c r="Q1047555" s="56"/>
      <c r="R1047555" s="56"/>
      <c r="S1047555" s="56"/>
      <c r="AR1047555" s="8"/>
      <c r="AT1047555"/>
      <c r="AU1047555"/>
      <c r="AV1047555"/>
      <c r="AW1047555"/>
      <c r="AX1047555"/>
      <c r="AY1047555"/>
      <c r="AZ1047555"/>
      <c r="BA1047555"/>
      <c r="BB1047555"/>
      <c r="BC1047555"/>
    </row>
    <row r="1047556" spans="1:55" s="27" customFormat="1" x14ac:dyDescent="0.25">
      <c r="A1047556"/>
      <c r="B1047556"/>
      <c r="C1047556"/>
      <c r="D1047556"/>
      <c r="E1047556"/>
      <c r="F1047556"/>
      <c r="G1047556"/>
      <c r="H1047556" s="10"/>
      <c r="I1047556"/>
      <c r="J1047556" s="46"/>
      <c r="K1047556"/>
      <c r="L1047556"/>
      <c r="M1047556" s="13"/>
      <c r="N1047556" s="13"/>
      <c r="O1047556" s="13"/>
      <c r="P1047556" s="13"/>
      <c r="Q1047556" s="56"/>
      <c r="R1047556" s="56"/>
      <c r="S1047556" s="56"/>
      <c r="AR1047556" s="8"/>
      <c r="AT1047556"/>
      <c r="AU1047556"/>
      <c r="AV1047556"/>
      <c r="AW1047556"/>
      <c r="AX1047556"/>
      <c r="AY1047556"/>
      <c r="AZ1047556"/>
      <c r="BA1047556"/>
      <c r="BB1047556"/>
      <c r="BC1047556"/>
    </row>
    <row r="1047557" spans="1:55" s="27" customFormat="1" x14ac:dyDescent="0.25">
      <c r="A1047557"/>
      <c r="B1047557"/>
      <c r="C1047557"/>
      <c r="D1047557"/>
      <c r="E1047557"/>
      <c r="F1047557"/>
      <c r="G1047557"/>
      <c r="H1047557" s="10"/>
      <c r="I1047557"/>
      <c r="J1047557" s="46"/>
      <c r="K1047557"/>
      <c r="L1047557"/>
      <c r="M1047557" s="13"/>
      <c r="N1047557" s="13"/>
      <c r="O1047557" s="13"/>
      <c r="P1047557" s="13"/>
      <c r="Q1047557" s="56"/>
      <c r="R1047557" s="56"/>
      <c r="S1047557" s="56"/>
      <c r="AR1047557" s="8"/>
      <c r="AT1047557"/>
      <c r="AU1047557"/>
      <c r="AV1047557"/>
      <c r="AW1047557"/>
      <c r="AX1047557"/>
      <c r="AY1047557"/>
      <c r="AZ1047557"/>
      <c r="BA1047557"/>
      <c r="BB1047557"/>
      <c r="BC1047557"/>
    </row>
    <row r="1047558" spans="1:55" s="27" customFormat="1" x14ac:dyDescent="0.25">
      <c r="A1047558"/>
      <c r="B1047558"/>
      <c r="C1047558"/>
      <c r="D1047558"/>
      <c r="E1047558"/>
      <c r="F1047558"/>
      <c r="G1047558"/>
      <c r="H1047558" s="10"/>
      <c r="I1047558"/>
      <c r="J1047558" s="46"/>
      <c r="K1047558"/>
      <c r="L1047558"/>
      <c r="M1047558" s="13"/>
      <c r="N1047558" s="13"/>
      <c r="O1047558" s="13"/>
      <c r="P1047558" s="13"/>
      <c r="Q1047558" s="56"/>
      <c r="R1047558" s="56"/>
      <c r="S1047558" s="56"/>
      <c r="AR1047558" s="8"/>
      <c r="AT1047558"/>
      <c r="AU1047558"/>
      <c r="AV1047558"/>
      <c r="AW1047558"/>
      <c r="AX1047558"/>
      <c r="AY1047558"/>
      <c r="AZ1047558"/>
      <c r="BA1047558"/>
      <c r="BB1047558"/>
      <c r="BC1047558"/>
    </row>
    <row r="1047559" spans="1:55" s="27" customFormat="1" x14ac:dyDescent="0.25">
      <c r="A1047559"/>
      <c r="B1047559"/>
      <c r="C1047559"/>
      <c r="D1047559"/>
      <c r="E1047559"/>
      <c r="F1047559"/>
      <c r="G1047559"/>
      <c r="H1047559" s="10"/>
      <c r="I1047559"/>
      <c r="J1047559" s="46"/>
      <c r="K1047559"/>
      <c r="L1047559"/>
      <c r="M1047559" s="13"/>
      <c r="N1047559" s="13"/>
      <c r="O1047559" s="13"/>
      <c r="P1047559" s="13"/>
      <c r="Q1047559" s="56"/>
      <c r="R1047559" s="56"/>
      <c r="S1047559" s="56"/>
      <c r="AR1047559" s="8"/>
      <c r="AT1047559"/>
      <c r="AU1047559"/>
      <c r="AV1047559"/>
      <c r="AW1047559"/>
      <c r="AX1047559"/>
      <c r="AY1047559"/>
      <c r="AZ1047559"/>
      <c r="BA1047559"/>
      <c r="BB1047559"/>
      <c r="BC1047559"/>
    </row>
    <row r="1047560" spans="1:55" s="27" customFormat="1" x14ac:dyDescent="0.25">
      <c r="A1047560"/>
      <c r="B1047560"/>
      <c r="C1047560"/>
      <c r="D1047560"/>
      <c r="E1047560"/>
      <c r="F1047560"/>
      <c r="G1047560"/>
      <c r="H1047560" s="10"/>
      <c r="I1047560"/>
      <c r="J1047560" s="46"/>
      <c r="K1047560"/>
      <c r="L1047560"/>
      <c r="M1047560" s="13"/>
      <c r="N1047560" s="13"/>
      <c r="O1047560" s="13"/>
      <c r="P1047560" s="13"/>
      <c r="Q1047560" s="56"/>
      <c r="R1047560" s="56"/>
      <c r="S1047560" s="56"/>
      <c r="AR1047560" s="8"/>
      <c r="AT1047560"/>
      <c r="AU1047560"/>
      <c r="AV1047560"/>
      <c r="AW1047560"/>
      <c r="AX1047560"/>
      <c r="AY1047560"/>
      <c r="AZ1047560"/>
      <c r="BA1047560"/>
      <c r="BB1047560"/>
      <c r="BC1047560"/>
    </row>
    <row r="1047561" spans="1:55" s="27" customFormat="1" x14ac:dyDescent="0.25">
      <c r="A1047561"/>
      <c r="B1047561"/>
      <c r="C1047561"/>
      <c r="D1047561"/>
      <c r="E1047561"/>
      <c r="F1047561"/>
      <c r="G1047561"/>
      <c r="H1047561" s="10"/>
      <c r="I1047561"/>
      <c r="J1047561" s="46"/>
      <c r="K1047561"/>
      <c r="L1047561"/>
      <c r="M1047561" s="13"/>
      <c r="N1047561" s="13"/>
      <c r="O1047561" s="13"/>
      <c r="P1047561" s="13"/>
      <c r="Q1047561" s="56"/>
      <c r="R1047561" s="56"/>
      <c r="S1047561" s="56"/>
      <c r="AR1047561" s="8"/>
      <c r="AT1047561"/>
      <c r="AU1047561"/>
      <c r="AV1047561"/>
      <c r="AW1047561"/>
      <c r="AX1047561"/>
      <c r="AY1047561"/>
      <c r="AZ1047561"/>
      <c r="BA1047561"/>
      <c r="BB1047561"/>
      <c r="BC1047561"/>
    </row>
    <row r="1047562" spans="1:55" s="27" customFormat="1" x14ac:dyDescent="0.25">
      <c r="A1047562"/>
      <c r="B1047562"/>
      <c r="C1047562"/>
      <c r="D1047562"/>
      <c r="E1047562"/>
      <c r="F1047562"/>
      <c r="G1047562"/>
      <c r="H1047562" s="10"/>
      <c r="I1047562"/>
      <c r="J1047562" s="46"/>
      <c r="K1047562"/>
      <c r="L1047562"/>
      <c r="M1047562" s="13"/>
      <c r="N1047562" s="13"/>
      <c r="O1047562" s="13"/>
      <c r="P1047562" s="13"/>
      <c r="Q1047562" s="56"/>
      <c r="R1047562" s="56"/>
      <c r="S1047562" s="56"/>
      <c r="AR1047562" s="8"/>
      <c r="AT1047562"/>
      <c r="AU1047562"/>
      <c r="AV1047562"/>
      <c r="AW1047562"/>
      <c r="AX1047562"/>
      <c r="AY1047562"/>
      <c r="AZ1047562"/>
      <c r="BA1047562"/>
      <c r="BB1047562"/>
      <c r="BC1047562"/>
    </row>
    <row r="1047563" spans="1:55" s="27" customFormat="1" x14ac:dyDescent="0.25">
      <c r="A1047563"/>
      <c r="B1047563"/>
      <c r="C1047563"/>
      <c r="D1047563"/>
      <c r="E1047563"/>
      <c r="F1047563"/>
      <c r="G1047563"/>
      <c r="H1047563" s="10"/>
      <c r="I1047563"/>
      <c r="J1047563" s="46"/>
      <c r="K1047563"/>
      <c r="L1047563"/>
      <c r="M1047563" s="13"/>
      <c r="N1047563" s="13"/>
      <c r="O1047563" s="13"/>
      <c r="P1047563" s="13"/>
      <c r="Q1047563" s="56"/>
      <c r="R1047563" s="56"/>
      <c r="S1047563" s="56"/>
      <c r="AR1047563" s="8"/>
      <c r="AT1047563"/>
      <c r="AU1047563"/>
      <c r="AV1047563"/>
      <c r="AW1047563"/>
      <c r="AX1047563"/>
      <c r="AY1047563"/>
      <c r="AZ1047563"/>
      <c r="BA1047563"/>
      <c r="BB1047563"/>
      <c r="BC1047563"/>
    </row>
    <row r="1047564" spans="1:55" s="27" customFormat="1" x14ac:dyDescent="0.25">
      <c r="A1047564"/>
      <c r="B1047564"/>
      <c r="C1047564"/>
      <c r="D1047564"/>
      <c r="E1047564"/>
      <c r="F1047564"/>
      <c r="G1047564"/>
      <c r="H1047564" s="10"/>
      <c r="I1047564"/>
      <c r="J1047564" s="46"/>
      <c r="K1047564"/>
      <c r="L1047564"/>
      <c r="M1047564" s="13"/>
      <c r="N1047564" s="13"/>
      <c r="O1047564" s="13"/>
      <c r="P1047564" s="13"/>
      <c r="Q1047564" s="56"/>
      <c r="R1047564" s="56"/>
      <c r="S1047564" s="56"/>
      <c r="AR1047564" s="8"/>
      <c r="AT1047564"/>
      <c r="AU1047564"/>
      <c r="AV1047564"/>
      <c r="AW1047564"/>
      <c r="AX1047564"/>
      <c r="AY1047564"/>
      <c r="AZ1047564"/>
      <c r="BA1047564"/>
      <c r="BB1047564"/>
      <c r="BC1047564"/>
    </row>
    <row r="1047565" spans="1:55" s="27" customFormat="1" x14ac:dyDescent="0.25">
      <c r="A1047565"/>
      <c r="B1047565"/>
      <c r="C1047565"/>
      <c r="D1047565"/>
      <c r="E1047565"/>
      <c r="F1047565"/>
      <c r="G1047565"/>
      <c r="H1047565" s="10"/>
      <c r="I1047565"/>
      <c r="J1047565" s="46"/>
      <c r="K1047565"/>
      <c r="L1047565"/>
      <c r="M1047565" s="13"/>
      <c r="N1047565" s="13"/>
      <c r="O1047565" s="13"/>
      <c r="P1047565" s="13"/>
      <c r="Q1047565" s="56"/>
      <c r="R1047565" s="56"/>
      <c r="S1047565" s="56"/>
      <c r="AR1047565" s="8"/>
      <c r="AT1047565"/>
      <c r="AU1047565"/>
      <c r="AV1047565"/>
      <c r="AW1047565"/>
      <c r="AX1047565"/>
      <c r="AY1047565"/>
      <c r="AZ1047565"/>
      <c r="BA1047565"/>
      <c r="BB1047565"/>
      <c r="BC1047565"/>
    </row>
    <row r="1047566" spans="1:55" s="27" customFormat="1" x14ac:dyDescent="0.25">
      <c r="A1047566"/>
      <c r="B1047566"/>
      <c r="C1047566"/>
      <c r="D1047566"/>
      <c r="E1047566"/>
      <c r="F1047566"/>
      <c r="G1047566"/>
      <c r="H1047566" s="10"/>
      <c r="I1047566"/>
      <c r="J1047566" s="46"/>
      <c r="K1047566"/>
      <c r="L1047566"/>
      <c r="M1047566" s="13"/>
      <c r="N1047566" s="13"/>
      <c r="O1047566" s="13"/>
      <c r="P1047566" s="13"/>
      <c r="Q1047566" s="56"/>
      <c r="R1047566" s="56"/>
      <c r="S1047566" s="56"/>
      <c r="AR1047566" s="8"/>
      <c r="AT1047566"/>
      <c r="AU1047566"/>
      <c r="AV1047566"/>
      <c r="AW1047566"/>
      <c r="AX1047566"/>
      <c r="AY1047566"/>
      <c r="AZ1047566"/>
      <c r="BA1047566"/>
      <c r="BB1047566"/>
      <c r="BC1047566"/>
    </row>
    <row r="1047567" spans="1:55" s="27" customFormat="1" x14ac:dyDescent="0.25">
      <c r="A1047567"/>
      <c r="B1047567"/>
      <c r="C1047567"/>
      <c r="D1047567"/>
      <c r="E1047567"/>
      <c r="F1047567"/>
      <c r="G1047567"/>
      <c r="H1047567" s="10"/>
      <c r="I1047567"/>
      <c r="J1047567" s="46"/>
      <c r="K1047567"/>
      <c r="L1047567"/>
      <c r="M1047567" s="13"/>
      <c r="N1047567" s="13"/>
      <c r="O1047567" s="13"/>
      <c r="P1047567" s="13"/>
      <c r="Q1047567" s="56"/>
      <c r="R1047567" s="56"/>
      <c r="S1047567" s="56"/>
      <c r="AR1047567" s="8"/>
      <c r="AT1047567"/>
      <c r="AU1047567"/>
      <c r="AV1047567"/>
      <c r="AW1047567"/>
      <c r="AX1047567"/>
      <c r="AY1047567"/>
      <c r="AZ1047567"/>
      <c r="BA1047567"/>
      <c r="BB1047567"/>
      <c r="BC1047567"/>
    </row>
    <row r="1047568" spans="1:55" s="27" customFormat="1" x14ac:dyDescent="0.25">
      <c r="A1047568"/>
      <c r="B1047568"/>
      <c r="C1047568"/>
      <c r="D1047568"/>
      <c r="E1047568"/>
      <c r="F1047568"/>
      <c r="G1047568"/>
      <c r="H1047568" s="10"/>
      <c r="I1047568"/>
      <c r="J1047568" s="46"/>
      <c r="K1047568"/>
      <c r="L1047568"/>
      <c r="M1047568" s="13"/>
      <c r="N1047568" s="13"/>
      <c r="O1047568" s="13"/>
      <c r="P1047568" s="13"/>
      <c r="Q1047568" s="56"/>
      <c r="R1047568" s="56"/>
      <c r="S1047568" s="56"/>
      <c r="AR1047568" s="8"/>
      <c r="AT1047568"/>
      <c r="AU1047568"/>
      <c r="AV1047568"/>
      <c r="AW1047568"/>
      <c r="AX1047568"/>
      <c r="AY1047568"/>
      <c r="AZ1047568"/>
      <c r="BA1047568"/>
      <c r="BB1047568"/>
      <c r="BC1047568"/>
    </row>
    <row r="1047569" spans="1:55" s="27" customFormat="1" x14ac:dyDescent="0.25">
      <c r="A1047569"/>
      <c r="B1047569"/>
      <c r="C1047569"/>
      <c r="D1047569"/>
      <c r="E1047569"/>
      <c r="F1047569"/>
      <c r="G1047569"/>
      <c r="H1047569" s="10"/>
      <c r="I1047569"/>
      <c r="J1047569" s="46"/>
      <c r="K1047569"/>
      <c r="L1047569"/>
      <c r="M1047569" s="13"/>
      <c r="N1047569" s="13"/>
      <c r="O1047569" s="13"/>
      <c r="P1047569" s="13"/>
      <c r="Q1047569" s="56"/>
      <c r="R1047569" s="56"/>
      <c r="S1047569" s="56"/>
      <c r="AR1047569" s="8"/>
      <c r="AT1047569"/>
      <c r="AU1047569"/>
      <c r="AV1047569"/>
      <c r="AW1047569"/>
      <c r="AX1047569"/>
      <c r="AY1047569"/>
      <c r="AZ1047569"/>
      <c r="BA1047569"/>
      <c r="BB1047569"/>
      <c r="BC1047569"/>
    </row>
    <row r="1047570" spans="1:55" s="27" customFormat="1" x14ac:dyDescent="0.25">
      <c r="A1047570"/>
      <c r="B1047570"/>
      <c r="C1047570"/>
      <c r="D1047570"/>
      <c r="E1047570"/>
      <c r="F1047570"/>
      <c r="G1047570"/>
      <c r="H1047570" s="10"/>
      <c r="I1047570"/>
      <c r="J1047570" s="46"/>
      <c r="K1047570"/>
      <c r="L1047570"/>
      <c r="M1047570" s="13"/>
      <c r="N1047570" s="13"/>
      <c r="O1047570" s="13"/>
      <c r="P1047570" s="13"/>
      <c r="Q1047570" s="56"/>
      <c r="R1047570" s="56"/>
      <c r="S1047570" s="56"/>
      <c r="AR1047570" s="8"/>
      <c r="AT1047570"/>
      <c r="AU1047570"/>
      <c r="AV1047570"/>
      <c r="AW1047570"/>
      <c r="AX1047570"/>
      <c r="AY1047570"/>
      <c r="AZ1047570"/>
      <c r="BA1047570"/>
      <c r="BB1047570"/>
      <c r="BC1047570"/>
    </row>
    <row r="1047571" spans="1:55" s="27" customFormat="1" x14ac:dyDescent="0.25">
      <c r="A1047571"/>
      <c r="B1047571"/>
      <c r="C1047571"/>
      <c r="D1047571"/>
      <c r="E1047571"/>
      <c r="F1047571"/>
      <c r="G1047571"/>
      <c r="H1047571" s="10"/>
      <c r="I1047571"/>
      <c r="J1047571" s="46"/>
      <c r="K1047571"/>
      <c r="L1047571"/>
      <c r="M1047571" s="13"/>
      <c r="N1047571" s="13"/>
      <c r="O1047571" s="13"/>
      <c r="P1047571" s="13"/>
      <c r="Q1047571" s="56"/>
      <c r="R1047571" s="56"/>
      <c r="S1047571" s="56"/>
      <c r="AR1047571" s="8"/>
      <c r="AT1047571"/>
      <c r="AU1047571"/>
      <c r="AV1047571"/>
      <c r="AW1047571"/>
      <c r="AX1047571"/>
      <c r="AY1047571"/>
      <c r="AZ1047571"/>
      <c r="BA1047571"/>
      <c r="BB1047571"/>
      <c r="BC1047571"/>
    </row>
    <row r="1047572" spans="1:55" s="27" customFormat="1" x14ac:dyDescent="0.25">
      <c r="A1047572"/>
      <c r="B1047572"/>
      <c r="C1047572"/>
      <c r="D1047572"/>
      <c r="E1047572"/>
      <c r="F1047572"/>
      <c r="G1047572"/>
      <c r="H1047572" s="10"/>
      <c r="I1047572"/>
      <c r="J1047572" s="46"/>
      <c r="K1047572"/>
      <c r="L1047572"/>
      <c r="M1047572" s="13"/>
      <c r="N1047572" s="13"/>
      <c r="O1047572" s="13"/>
      <c r="P1047572" s="13"/>
      <c r="Q1047572" s="56"/>
      <c r="R1047572" s="56"/>
      <c r="S1047572" s="56"/>
      <c r="AR1047572" s="8"/>
      <c r="AT1047572"/>
      <c r="AU1047572"/>
      <c r="AV1047572"/>
      <c r="AW1047572"/>
      <c r="AX1047572"/>
      <c r="AY1047572"/>
      <c r="AZ1047572"/>
      <c r="BA1047572"/>
      <c r="BB1047572"/>
      <c r="BC1047572"/>
    </row>
    <row r="1047573" spans="1:55" s="27" customFormat="1" x14ac:dyDescent="0.25">
      <c r="A1047573"/>
      <c r="B1047573"/>
      <c r="C1047573"/>
      <c r="D1047573"/>
      <c r="E1047573"/>
      <c r="F1047573"/>
      <c r="G1047573"/>
      <c r="H1047573" s="10"/>
      <c r="I1047573"/>
      <c r="J1047573" s="46"/>
      <c r="K1047573"/>
      <c r="L1047573"/>
      <c r="M1047573" s="13"/>
      <c r="N1047573" s="13"/>
      <c r="O1047573" s="13"/>
      <c r="P1047573" s="13"/>
      <c r="Q1047573" s="56"/>
      <c r="R1047573" s="56"/>
      <c r="S1047573" s="56"/>
      <c r="AR1047573" s="8"/>
      <c r="AT1047573"/>
      <c r="AU1047573"/>
      <c r="AV1047573"/>
      <c r="AW1047573"/>
      <c r="AX1047573"/>
      <c r="AY1047573"/>
      <c r="AZ1047573"/>
      <c r="BA1047573"/>
      <c r="BB1047573"/>
      <c r="BC1047573"/>
    </row>
    <row r="1047574" spans="1:55" s="27" customFormat="1" x14ac:dyDescent="0.25">
      <c r="A1047574"/>
      <c r="B1047574"/>
      <c r="C1047574"/>
      <c r="D1047574"/>
      <c r="E1047574"/>
      <c r="F1047574"/>
      <c r="G1047574"/>
      <c r="H1047574" s="10"/>
      <c r="I1047574"/>
      <c r="J1047574" s="46"/>
      <c r="K1047574"/>
      <c r="L1047574"/>
      <c r="M1047574" s="13"/>
      <c r="N1047574" s="13"/>
      <c r="O1047574" s="13"/>
      <c r="P1047574" s="13"/>
      <c r="Q1047574" s="56"/>
      <c r="R1047574" s="56"/>
      <c r="S1047574" s="56"/>
      <c r="AR1047574" s="8"/>
      <c r="AT1047574"/>
      <c r="AU1047574"/>
      <c r="AV1047574"/>
      <c r="AW1047574"/>
      <c r="AX1047574"/>
      <c r="AY1047574"/>
      <c r="AZ1047574"/>
      <c r="BA1047574"/>
      <c r="BB1047574"/>
      <c r="BC1047574"/>
    </row>
    <row r="1047575" spans="1:55" s="27" customFormat="1" x14ac:dyDescent="0.25">
      <c r="A1047575"/>
      <c r="B1047575"/>
      <c r="C1047575"/>
      <c r="D1047575"/>
      <c r="E1047575"/>
      <c r="F1047575"/>
      <c r="G1047575"/>
      <c r="H1047575" s="10"/>
      <c r="I1047575"/>
      <c r="J1047575" s="46"/>
      <c r="K1047575"/>
      <c r="L1047575"/>
      <c r="M1047575" s="13"/>
      <c r="N1047575" s="13"/>
      <c r="O1047575" s="13"/>
      <c r="P1047575" s="13"/>
      <c r="Q1047575" s="56"/>
      <c r="R1047575" s="56"/>
      <c r="S1047575" s="56"/>
      <c r="AR1047575" s="8"/>
      <c r="AT1047575"/>
      <c r="AU1047575"/>
      <c r="AV1047575"/>
      <c r="AW1047575"/>
      <c r="AX1047575"/>
      <c r="AY1047575"/>
      <c r="AZ1047575"/>
      <c r="BA1047575"/>
      <c r="BB1047575"/>
      <c r="BC1047575"/>
    </row>
    <row r="1047576" spans="1:55" s="27" customFormat="1" x14ac:dyDescent="0.25">
      <c r="A1047576"/>
      <c r="B1047576"/>
      <c r="C1047576"/>
      <c r="D1047576"/>
      <c r="E1047576"/>
      <c r="F1047576"/>
      <c r="G1047576"/>
      <c r="H1047576" s="10"/>
      <c r="I1047576"/>
      <c r="J1047576" s="46"/>
      <c r="K1047576"/>
      <c r="L1047576"/>
      <c r="M1047576" s="13"/>
      <c r="N1047576" s="13"/>
      <c r="O1047576" s="13"/>
      <c r="P1047576" s="13"/>
      <c r="Q1047576" s="56"/>
      <c r="R1047576" s="56"/>
      <c r="S1047576" s="56"/>
      <c r="AR1047576" s="8"/>
      <c r="AT1047576"/>
      <c r="AU1047576"/>
      <c r="AV1047576"/>
      <c r="AW1047576"/>
      <c r="AX1047576"/>
      <c r="AY1047576"/>
      <c r="AZ1047576"/>
      <c r="BA1047576"/>
      <c r="BB1047576"/>
      <c r="BC1047576"/>
    </row>
    <row r="1047577" spans="1:55" s="27" customFormat="1" x14ac:dyDescent="0.25">
      <c r="A1047577"/>
      <c r="B1047577"/>
      <c r="C1047577"/>
      <c r="D1047577"/>
      <c r="E1047577"/>
      <c r="F1047577"/>
      <c r="G1047577"/>
      <c r="H1047577" s="10"/>
      <c r="I1047577"/>
      <c r="J1047577" s="46"/>
      <c r="K1047577"/>
      <c r="L1047577"/>
      <c r="M1047577" s="13"/>
      <c r="N1047577" s="13"/>
      <c r="O1047577" s="13"/>
      <c r="P1047577" s="13"/>
      <c r="Q1047577" s="56"/>
      <c r="R1047577" s="56"/>
      <c r="S1047577" s="56"/>
      <c r="AR1047577" s="8"/>
      <c r="AT1047577"/>
      <c r="AU1047577"/>
      <c r="AV1047577"/>
      <c r="AW1047577"/>
      <c r="AX1047577"/>
      <c r="AY1047577"/>
      <c r="AZ1047577"/>
      <c r="BA1047577"/>
      <c r="BB1047577"/>
      <c r="BC1047577"/>
    </row>
    <row r="1047578" spans="1:55" s="27" customFormat="1" x14ac:dyDescent="0.25">
      <c r="A1047578"/>
      <c r="B1047578"/>
      <c r="C1047578"/>
      <c r="D1047578"/>
      <c r="E1047578"/>
      <c r="F1047578"/>
      <c r="G1047578"/>
      <c r="H1047578" s="10"/>
      <c r="I1047578"/>
      <c r="J1047578" s="46"/>
      <c r="K1047578"/>
      <c r="L1047578"/>
      <c r="M1047578" s="13"/>
      <c r="N1047578" s="13"/>
      <c r="O1047578" s="13"/>
      <c r="P1047578" s="13"/>
      <c r="Q1047578" s="56"/>
      <c r="R1047578" s="56"/>
      <c r="S1047578" s="56"/>
      <c r="AR1047578" s="8"/>
      <c r="AT1047578"/>
      <c r="AU1047578"/>
      <c r="AV1047578"/>
      <c r="AW1047578"/>
      <c r="AX1047578"/>
      <c r="AY1047578"/>
      <c r="AZ1047578"/>
      <c r="BA1047578"/>
      <c r="BB1047578"/>
      <c r="BC1047578"/>
    </row>
    <row r="1047579" spans="1:55" s="27" customFormat="1" x14ac:dyDescent="0.25">
      <c r="A1047579"/>
      <c r="B1047579"/>
      <c r="C1047579"/>
      <c r="D1047579"/>
      <c r="E1047579"/>
      <c r="F1047579"/>
      <c r="G1047579"/>
      <c r="H1047579" s="10"/>
      <c r="I1047579"/>
      <c r="J1047579" s="46"/>
      <c r="K1047579"/>
      <c r="L1047579"/>
      <c r="M1047579" s="13"/>
      <c r="N1047579" s="13"/>
      <c r="O1047579" s="13"/>
      <c r="P1047579" s="13"/>
      <c r="Q1047579" s="56"/>
      <c r="R1047579" s="56"/>
      <c r="S1047579" s="56"/>
      <c r="AR1047579" s="8"/>
      <c r="AT1047579"/>
      <c r="AU1047579"/>
      <c r="AV1047579"/>
      <c r="AW1047579"/>
      <c r="AX1047579"/>
      <c r="AY1047579"/>
      <c r="AZ1047579"/>
      <c r="BA1047579"/>
      <c r="BB1047579"/>
      <c r="BC1047579"/>
    </row>
    <row r="1047580" spans="1:55" s="27" customFormat="1" x14ac:dyDescent="0.25">
      <c r="A1047580"/>
      <c r="B1047580"/>
      <c r="C1047580"/>
      <c r="D1047580"/>
      <c r="E1047580"/>
      <c r="F1047580"/>
      <c r="G1047580"/>
      <c r="H1047580" s="10"/>
      <c r="I1047580"/>
      <c r="J1047580" s="46"/>
      <c r="K1047580"/>
      <c r="L1047580"/>
      <c r="M1047580" s="13"/>
      <c r="N1047580" s="13"/>
      <c r="O1047580" s="13"/>
      <c r="P1047580" s="13"/>
      <c r="Q1047580" s="56"/>
      <c r="R1047580" s="56"/>
      <c r="S1047580" s="56"/>
      <c r="AR1047580" s="8"/>
      <c r="AT1047580"/>
      <c r="AU1047580"/>
      <c r="AV1047580"/>
      <c r="AW1047580"/>
      <c r="AX1047580"/>
      <c r="AY1047580"/>
      <c r="AZ1047580"/>
      <c r="BA1047580"/>
      <c r="BB1047580"/>
      <c r="BC1047580"/>
    </row>
    <row r="1047581" spans="1:55" s="27" customFormat="1" x14ac:dyDescent="0.25">
      <c r="A1047581"/>
      <c r="B1047581"/>
      <c r="C1047581"/>
      <c r="D1047581"/>
      <c r="E1047581"/>
      <c r="F1047581"/>
      <c r="G1047581"/>
      <c r="H1047581" s="10"/>
      <c r="I1047581"/>
      <c r="J1047581" s="46"/>
      <c r="K1047581"/>
      <c r="L1047581"/>
      <c r="M1047581" s="13"/>
      <c r="N1047581" s="13"/>
      <c r="O1047581" s="13"/>
      <c r="P1047581" s="13"/>
      <c r="Q1047581" s="56"/>
      <c r="R1047581" s="56"/>
      <c r="S1047581" s="56"/>
      <c r="AR1047581" s="8"/>
      <c r="AT1047581"/>
      <c r="AU1047581"/>
      <c r="AV1047581"/>
      <c r="AW1047581"/>
      <c r="AX1047581"/>
      <c r="AY1047581"/>
      <c r="AZ1047581"/>
      <c r="BA1047581"/>
      <c r="BB1047581"/>
      <c r="BC1047581"/>
    </row>
    <row r="1047582" spans="1:55" s="27" customFormat="1" x14ac:dyDescent="0.25">
      <c r="A1047582"/>
      <c r="B1047582"/>
      <c r="C1047582"/>
      <c r="D1047582"/>
      <c r="E1047582"/>
      <c r="F1047582"/>
      <c r="G1047582"/>
      <c r="H1047582" s="10"/>
      <c r="I1047582"/>
      <c r="J1047582" s="46"/>
      <c r="K1047582"/>
      <c r="L1047582"/>
      <c r="M1047582" s="13"/>
      <c r="N1047582" s="13"/>
      <c r="O1047582" s="13"/>
      <c r="P1047582" s="13"/>
      <c r="Q1047582" s="56"/>
      <c r="R1047582" s="56"/>
      <c r="S1047582" s="56"/>
      <c r="AR1047582" s="8"/>
      <c r="AT1047582"/>
      <c r="AU1047582"/>
      <c r="AV1047582"/>
      <c r="AW1047582"/>
      <c r="AX1047582"/>
      <c r="AY1047582"/>
      <c r="AZ1047582"/>
      <c r="BA1047582"/>
      <c r="BB1047582"/>
      <c r="BC1047582"/>
    </row>
    <row r="1047583" spans="1:55" s="27" customFormat="1" x14ac:dyDescent="0.25">
      <c r="A1047583"/>
      <c r="B1047583"/>
      <c r="C1047583"/>
      <c r="D1047583"/>
      <c r="E1047583"/>
      <c r="F1047583"/>
      <c r="G1047583"/>
      <c r="H1047583" s="10"/>
      <c r="I1047583"/>
      <c r="J1047583" s="46"/>
      <c r="K1047583"/>
      <c r="L1047583"/>
      <c r="M1047583" s="13"/>
      <c r="N1047583" s="13"/>
      <c r="O1047583" s="13"/>
      <c r="P1047583" s="13"/>
      <c r="Q1047583" s="56"/>
      <c r="R1047583" s="56"/>
      <c r="S1047583" s="56"/>
      <c r="AR1047583" s="8"/>
      <c r="AT1047583"/>
      <c r="AU1047583"/>
      <c r="AV1047583"/>
      <c r="AW1047583"/>
      <c r="AX1047583"/>
      <c r="AY1047583"/>
      <c r="AZ1047583"/>
      <c r="BA1047583"/>
      <c r="BB1047583"/>
      <c r="BC1047583"/>
    </row>
    <row r="1047584" spans="1:55" s="27" customFormat="1" x14ac:dyDescent="0.25">
      <c r="A1047584"/>
      <c r="B1047584"/>
      <c r="C1047584"/>
      <c r="D1047584"/>
      <c r="E1047584"/>
      <c r="F1047584"/>
      <c r="G1047584"/>
      <c r="H1047584" s="10"/>
      <c r="I1047584"/>
      <c r="J1047584" s="46"/>
      <c r="K1047584"/>
      <c r="L1047584"/>
      <c r="M1047584" s="13"/>
      <c r="N1047584" s="13"/>
      <c r="O1047584" s="13"/>
      <c r="P1047584" s="13"/>
      <c r="Q1047584" s="56"/>
      <c r="R1047584" s="56"/>
      <c r="S1047584" s="56"/>
      <c r="AR1047584" s="8"/>
      <c r="AT1047584"/>
      <c r="AU1047584"/>
      <c r="AV1047584"/>
      <c r="AW1047584"/>
      <c r="AX1047584"/>
      <c r="AY1047584"/>
      <c r="AZ1047584"/>
      <c r="BA1047584"/>
      <c r="BB1047584"/>
      <c r="BC1047584"/>
    </row>
    <row r="1047585" spans="1:55" s="27" customFormat="1" x14ac:dyDescent="0.25">
      <c r="A1047585"/>
      <c r="B1047585"/>
      <c r="C1047585"/>
      <c r="D1047585"/>
      <c r="E1047585"/>
      <c r="F1047585"/>
      <c r="G1047585"/>
      <c r="H1047585" s="10"/>
      <c r="I1047585"/>
      <c r="J1047585" s="46"/>
      <c r="K1047585"/>
      <c r="L1047585"/>
      <c r="M1047585" s="13"/>
      <c r="N1047585" s="13"/>
      <c r="O1047585" s="13"/>
      <c r="P1047585" s="13"/>
      <c r="Q1047585" s="56"/>
      <c r="R1047585" s="56"/>
      <c r="S1047585" s="56"/>
      <c r="AR1047585" s="8"/>
      <c r="AT1047585"/>
      <c r="AU1047585"/>
      <c r="AV1047585"/>
      <c r="AW1047585"/>
      <c r="AX1047585"/>
      <c r="AY1047585"/>
      <c r="AZ1047585"/>
      <c r="BA1047585"/>
      <c r="BB1047585"/>
      <c r="BC1047585"/>
    </row>
    <row r="1047586" spans="1:55" s="27" customFormat="1" x14ac:dyDescent="0.25">
      <c r="A1047586"/>
      <c r="B1047586"/>
      <c r="C1047586"/>
      <c r="D1047586"/>
      <c r="E1047586"/>
      <c r="F1047586"/>
      <c r="G1047586"/>
      <c r="H1047586" s="10"/>
      <c r="I1047586"/>
      <c r="J1047586" s="46"/>
      <c r="K1047586"/>
      <c r="L1047586"/>
      <c r="M1047586" s="13"/>
      <c r="N1047586" s="13"/>
      <c r="O1047586" s="13"/>
      <c r="P1047586" s="13"/>
      <c r="Q1047586" s="56"/>
      <c r="R1047586" s="56"/>
      <c r="S1047586" s="56"/>
      <c r="AR1047586" s="8"/>
      <c r="AT1047586"/>
      <c r="AU1047586"/>
      <c r="AV1047586"/>
      <c r="AW1047586"/>
      <c r="AX1047586"/>
      <c r="AY1047586"/>
      <c r="AZ1047586"/>
      <c r="BA1047586"/>
      <c r="BB1047586"/>
      <c r="BC1047586"/>
    </row>
    <row r="1047587" spans="1:55" s="27" customFormat="1" x14ac:dyDescent="0.25">
      <c r="A1047587"/>
      <c r="B1047587"/>
      <c r="C1047587"/>
      <c r="D1047587"/>
      <c r="E1047587"/>
      <c r="F1047587"/>
      <c r="G1047587"/>
      <c r="H1047587" s="10"/>
      <c r="I1047587"/>
      <c r="J1047587" s="46"/>
      <c r="K1047587"/>
      <c r="L1047587"/>
      <c r="M1047587" s="13"/>
      <c r="N1047587" s="13"/>
      <c r="O1047587" s="13"/>
      <c r="P1047587" s="13"/>
      <c r="Q1047587" s="56"/>
      <c r="R1047587" s="56"/>
      <c r="S1047587" s="56"/>
      <c r="AR1047587" s="8"/>
      <c r="AT1047587"/>
      <c r="AU1047587"/>
      <c r="AV1047587"/>
      <c r="AW1047587"/>
      <c r="AX1047587"/>
      <c r="AY1047587"/>
      <c r="AZ1047587"/>
      <c r="BA1047587"/>
      <c r="BB1047587"/>
      <c r="BC1047587"/>
    </row>
    <row r="1047588" spans="1:55" s="27" customFormat="1" x14ac:dyDescent="0.25">
      <c r="A1047588"/>
      <c r="B1047588"/>
      <c r="C1047588"/>
      <c r="D1047588"/>
      <c r="E1047588"/>
      <c r="F1047588"/>
      <c r="G1047588"/>
      <c r="H1047588" s="10"/>
      <c r="I1047588"/>
      <c r="J1047588" s="46"/>
      <c r="K1047588"/>
      <c r="L1047588"/>
      <c r="M1047588" s="13"/>
      <c r="N1047588" s="13"/>
      <c r="O1047588" s="13"/>
      <c r="P1047588" s="13"/>
      <c r="Q1047588" s="56"/>
      <c r="R1047588" s="56"/>
      <c r="S1047588" s="56"/>
      <c r="AR1047588" s="8"/>
      <c r="AT1047588"/>
      <c r="AU1047588"/>
      <c r="AV1047588"/>
      <c r="AW1047588"/>
      <c r="AX1047588"/>
      <c r="AY1047588"/>
      <c r="AZ1047588"/>
      <c r="BA1047588"/>
      <c r="BB1047588"/>
      <c r="BC1047588"/>
    </row>
    <row r="1047589" spans="1:55" s="27" customFormat="1" x14ac:dyDescent="0.25">
      <c r="A1047589"/>
      <c r="B1047589"/>
      <c r="C1047589"/>
      <c r="D1047589"/>
      <c r="E1047589"/>
      <c r="F1047589"/>
      <c r="G1047589"/>
      <c r="H1047589" s="10"/>
      <c r="I1047589"/>
      <c r="J1047589" s="46"/>
      <c r="K1047589"/>
      <c r="L1047589"/>
      <c r="M1047589" s="13"/>
      <c r="N1047589" s="13"/>
      <c r="O1047589" s="13"/>
      <c r="P1047589" s="13"/>
      <c r="Q1047589" s="56"/>
      <c r="R1047589" s="56"/>
      <c r="S1047589" s="56"/>
      <c r="AR1047589" s="8"/>
      <c r="AT1047589"/>
      <c r="AU1047589"/>
      <c r="AV1047589"/>
      <c r="AW1047589"/>
      <c r="AX1047589"/>
      <c r="AY1047589"/>
      <c r="AZ1047589"/>
      <c r="BA1047589"/>
      <c r="BB1047589"/>
      <c r="BC1047589"/>
    </row>
    <row r="1047590" spans="1:55" s="27" customFormat="1" x14ac:dyDescent="0.25">
      <c r="A1047590"/>
      <c r="B1047590"/>
      <c r="C1047590"/>
      <c r="D1047590"/>
      <c r="E1047590"/>
      <c r="F1047590"/>
      <c r="G1047590"/>
      <c r="H1047590" s="10"/>
      <c r="I1047590"/>
      <c r="J1047590" s="46"/>
      <c r="K1047590"/>
      <c r="L1047590"/>
      <c r="M1047590" s="13"/>
      <c r="N1047590" s="13"/>
      <c r="O1047590" s="13"/>
      <c r="P1047590" s="13"/>
      <c r="Q1047590" s="56"/>
      <c r="R1047590" s="56"/>
      <c r="S1047590" s="56"/>
      <c r="AR1047590" s="8"/>
      <c r="AT1047590"/>
      <c r="AU1047590"/>
      <c r="AV1047590"/>
      <c r="AW1047590"/>
      <c r="AX1047590"/>
      <c r="AY1047590"/>
      <c r="AZ1047590"/>
      <c r="BA1047590"/>
      <c r="BB1047590"/>
      <c r="BC1047590"/>
    </row>
    <row r="1047591" spans="1:55" s="27" customFormat="1" x14ac:dyDescent="0.25">
      <c r="A1047591"/>
      <c r="B1047591"/>
      <c r="C1047591"/>
      <c r="D1047591"/>
      <c r="E1047591"/>
      <c r="F1047591"/>
      <c r="G1047591"/>
      <c r="H1047591" s="10"/>
      <c r="I1047591"/>
      <c r="J1047591" s="46"/>
      <c r="K1047591"/>
      <c r="L1047591"/>
      <c r="M1047591" s="13"/>
      <c r="N1047591" s="13"/>
      <c r="O1047591" s="13"/>
      <c r="P1047591" s="13"/>
      <c r="Q1047591" s="56"/>
      <c r="R1047591" s="56"/>
      <c r="S1047591" s="56"/>
      <c r="AR1047591" s="8"/>
      <c r="AT1047591"/>
      <c r="AU1047591"/>
      <c r="AV1047591"/>
      <c r="AW1047591"/>
      <c r="AX1047591"/>
      <c r="AY1047591"/>
      <c r="AZ1047591"/>
      <c r="BA1047591"/>
      <c r="BB1047591"/>
      <c r="BC1047591"/>
    </row>
    <row r="1047592" spans="1:55" s="27" customFormat="1" x14ac:dyDescent="0.25">
      <c r="A1047592"/>
      <c r="B1047592"/>
      <c r="C1047592"/>
      <c r="D1047592"/>
      <c r="E1047592"/>
      <c r="F1047592"/>
      <c r="G1047592"/>
      <c r="H1047592" s="10"/>
      <c r="I1047592"/>
      <c r="J1047592" s="46"/>
      <c r="K1047592"/>
      <c r="L1047592"/>
      <c r="M1047592" s="13"/>
      <c r="N1047592" s="13"/>
      <c r="O1047592" s="13"/>
      <c r="P1047592" s="13"/>
      <c r="Q1047592" s="56"/>
      <c r="R1047592" s="56"/>
      <c r="S1047592" s="56"/>
      <c r="AR1047592" s="8"/>
      <c r="AT1047592"/>
      <c r="AU1047592"/>
      <c r="AV1047592"/>
      <c r="AW1047592"/>
      <c r="AX1047592"/>
      <c r="AY1047592"/>
      <c r="AZ1047592"/>
      <c r="BA1047592"/>
      <c r="BB1047592"/>
      <c r="BC1047592"/>
    </row>
    <row r="1047593" spans="1:55" s="27" customFormat="1" x14ac:dyDescent="0.25">
      <c r="A1047593"/>
      <c r="B1047593"/>
      <c r="C1047593"/>
      <c r="D1047593"/>
      <c r="E1047593"/>
      <c r="F1047593"/>
      <c r="G1047593"/>
      <c r="H1047593" s="10"/>
      <c r="I1047593"/>
      <c r="J1047593" s="46"/>
      <c r="K1047593"/>
      <c r="L1047593"/>
      <c r="M1047593" s="13"/>
      <c r="N1047593" s="13"/>
      <c r="O1047593" s="13"/>
      <c r="P1047593" s="13"/>
      <c r="Q1047593" s="56"/>
      <c r="R1047593" s="56"/>
      <c r="S1047593" s="56"/>
      <c r="AR1047593" s="8"/>
      <c r="AT1047593"/>
      <c r="AU1047593"/>
      <c r="AV1047593"/>
      <c r="AW1047593"/>
      <c r="AX1047593"/>
      <c r="AY1047593"/>
      <c r="AZ1047593"/>
      <c r="BA1047593"/>
      <c r="BB1047593"/>
      <c r="BC1047593"/>
    </row>
    <row r="1047594" spans="1:55" s="27" customFormat="1" x14ac:dyDescent="0.25">
      <c r="A1047594"/>
      <c r="B1047594"/>
      <c r="C1047594"/>
      <c r="D1047594"/>
      <c r="E1047594"/>
      <c r="F1047594"/>
      <c r="G1047594"/>
      <c r="H1047594" s="10"/>
      <c r="I1047594"/>
      <c r="J1047594" s="46"/>
      <c r="K1047594"/>
      <c r="L1047594"/>
      <c r="M1047594" s="13"/>
      <c r="N1047594" s="13"/>
      <c r="O1047594" s="13"/>
      <c r="P1047594" s="13"/>
      <c r="Q1047594" s="56"/>
      <c r="R1047594" s="56"/>
      <c r="S1047594" s="56"/>
      <c r="AR1047594" s="8"/>
      <c r="AT1047594"/>
      <c r="AU1047594"/>
      <c r="AV1047594"/>
      <c r="AW1047594"/>
      <c r="AX1047594"/>
      <c r="AY1047594"/>
      <c r="AZ1047594"/>
      <c r="BA1047594"/>
      <c r="BB1047594"/>
      <c r="BC1047594"/>
    </row>
    <row r="1047595" spans="1:55" s="27" customFormat="1" x14ac:dyDescent="0.25">
      <c r="A1047595"/>
      <c r="B1047595"/>
      <c r="C1047595"/>
      <c r="D1047595"/>
      <c r="E1047595"/>
      <c r="F1047595"/>
      <c r="G1047595"/>
      <c r="H1047595" s="10"/>
      <c r="I1047595"/>
      <c r="J1047595" s="46"/>
      <c r="K1047595"/>
      <c r="L1047595"/>
      <c r="M1047595" s="13"/>
      <c r="N1047595" s="13"/>
      <c r="O1047595" s="13"/>
      <c r="P1047595" s="13"/>
      <c r="Q1047595" s="56"/>
      <c r="R1047595" s="56"/>
      <c r="S1047595" s="56"/>
      <c r="AR1047595" s="8"/>
      <c r="AT1047595"/>
      <c r="AU1047595"/>
      <c r="AV1047595"/>
      <c r="AW1047595"/>
      <c r="AX1047595"/>
      <c r="AY1047595"/>
      <c r="AZ1047595"/>
      <c r="BA1047595"/>
      <c r="BB1047595"/>
      <c r="BC1047595"/>
    </row>
    <row r="1047596" spans="1:55" s="27" customFormat="1" x14ac:dyDescent="0.25">
      <c r="A1047596"/>
      <c r="B1047596"/>
      <c r="C1047596"/>
      <c r="D1047596"/>
      <c r="E1047596"/>
      <c r="F1047596"/>
      <c r="G1047596"/>
      <c r="H1047596" s="10"/>
      <c r="I1047596"/>
      <c r="J1047596" s="46"/>
      <c r="K1047596"/>
      <c r="L1047596"/>
      <c r="M1047596" s="13"/>
      <c r="N1047596" s="13"/>
      <c r="O1047596" s="13"/>
      <c r="P1047596" s="13"/>
      <c r="Q1047596" s="56"/>
      <c r="R1047596" s="56"/>
      <c r="S1047596" s="56"/>
      <c r="AR1047596" s="8"/>
      <c r="AT1047596"/>
      <c r="AU1047596"/>
      <c r="AV1047596"/>
      <c r="AW1047596"/>
      <c r="AX1047596"/>
      <c r="AY1047596"/>
      <c r="AZ1047596"/>
      <c r="BA1047596"/>
      <c r="BB1047596"/>
      <c r="BC1047596"/>
    </row>
    <row r="1047597" spans="1:55" s="27" customFormat="1" x14ac:dyDescent="0.25">
      <c r="A1047597"/>
      <c r="B1047597"/>
      <c r="C1047597"/>
      <c r="D1047597"/>
      <c r="E1047597"/>
      <c r="F1047597"/>
      <c r="G1047597"/>
      <c r="H1047597" s="10"/>
      <c r="I1047597"/>
      <c r="J1047597" s="46"/>
      <c r="K1047597"/>
      <c r="L1047597"/>
      <c r="M1047597" s="13"/>
      <c r="N1047597" s="13"/>
      <c r="O1047597" s="13"/>
      <c r="P1047597" s="13"/>
      <c r="Q1047597" s="56"/>
      <c r="R1047597" s="56"/>
      <c r="S1047597" s="56"/>
      <c r="AR1047597" s="8"/>
      <c r="AT1047597"/>
      <c r="AU1047597"/>
      <c r="AV1047597"/>
      <c r="AW1047597"/>
      <c r="AX1047597"/>
      <c r="AY1047597"/>
      <c r="AZ1047597"/>
      <c r="BA1047597"/>
      <c r="BB1047597"/>
      <c r="BC1047597"/>
    </row>
    <row r="1047598" spans="1:55" s="27" customFormat="1" x14ac:dyDescent="0.25">
      <c r="A1047598"/>
      <c r="B1047598"/>
      <c r="C1047598"/>
      <c r="D1047598"/>
      <c r="E1047598"/>
      <c r="F1047598"/>
      <c r="G1047598"/>
      <c r="H1047598" s="10"/>
      <c r="I1047598"/>
      <c r="J1047598" s="46"/>
      <c r="K1047598"/>
      <c r="L1047598"/>
      <c r="M1047598" s="13"/>
      <c r="N1047598" s="13"/>
      <c r="O1047598" s="13"/>
      <c r="P1047598" s="13"/>
      <c r="Q1047598" s="56"/>
      <c r="R1047598" s="56"/>
      <c r="S1047598" s="56"/>
      <c r="AR1047598" s="8"/>
      <c r="AT1047598"/>
      <c r="AU1047598"/>
      <c r="AV1047598"/>
      <c r="AW1047598"/>
      <c r="AX1047598"/>
      <c r="AY1047598"/>
      <c r="AZ1047598"/>
      <c r="BA1047598"/>
      <c r="BB1047598"/>
      <c r="BC1047598"/>
    </row>
    <row r="1047599" spans="1:55" s="27" customFormat="1" x14ac:dyDescent="0.25">
      <c r="A1047599"/>
      <c r="B1047599"/>
      <c r="C1047599"/>
      <c r="D1047599"/>
      <c r="E1047599"/>
      <c r="F1047599"/>
      <c r="G1047599"/>
      <c r="H1047599" s="10"/>
      <c r="I1047599"/>
      <c r="J1047599" s="46"/>
      <c r="K1047599"/>
      <c r="L1047599"/>
      <c r="M1047599" s="13"/>
      <c r="N1047599" s="13"/>
      <c r="O1047599" s="13"/>
      <c r="P1047599" s="13"/>
      <c r="Q1047599" s="56"/>
      <c r="R1047599" s="56"/>
      <c r="S1047599" s="56"/>
      <c r="AR1047599" s="8"/>
      <c r="AT1047599"/>
      <c r="AU1047599"/>
      <c r="AV1047599"/>
      <c r="AW1047599"/>
      <c r="AX1047599"/>
      <c r="AY1047599"/>
      <c r="AZ1047599"/>
      <c r="BA1047599"/>
      <c r="BB1047599"/>
      <c r="BC1047599"/>
    </row>
    <row r="1047600" spans="1:55" s="27" customFormat="1" x14ac:dyDescent="0.25">
      <c r="A1047600"/>
      <c r="B1047600"/>
      <c r="C1047600"/>
      <c r="D1047600"/>
      <c r="E1047600"/>
      <c r="F1047600"/>
      <c r="G1047600"/>
      <c r="H1047600" s="10"/>
      <c r="I1047600"/>
      <c r="J1047600" s="46"/>
      <c r="K1047600"/>
      <c r="L1047600"/>
      <c r="M1047600" s="13"/>
      <c r="N1047600" s="13"/>
      <c r="O1047600" s="13"/>
      <c r="P1047600" s="13"/>
      <c r="Q1047600" s="56"/>
      <c r="R1047600" s="56"/>
      <c r="S1047600" s="56"/>
      <c r="AR1047600" s="8"/>
      <c r="AT1047600"/>
      <c r="AU1047600"/>
      <c r="AV1047600"/>
      <c r="AW1047600"/>
      <c r="AX1047600"/>
      <c r="AY1047600"/>
      <c r="AZ1047600"/>
      <c r="BA1047600"/>
      <c r="BB1047600"/>
      <c r="BC1047600"/>
    </row>
    <row r="1047601" spans="1:55" s="27" customFormat="1" x14ac:dyDescent="0.25">
      <c r="A1047601"/>
      <c r="B1047601"/>
      <c r="C1047601"/>
      <c r="D1047601"/>
      <c r="E1047601"/>
      <c r="F1047601"/>
      <c r="G1047601"/>
      <c r="H1047601" s="10"/>
      <c r="I1047601"/>
      <c r="J1047601" s="46"/>
      <c r="K1047601"/>
      <c r="L1047601"/>
      <c r="M1047601" s="13"/>
      <c r="N1047601" s="13"/>
      <c r="O1047601" s="13"/>
      <c r="P1047601" s="13"/>
      <c r="Q1047601" s="56"/>
      <c r="R1047601" s="56"/>
      <c r="S1047601" s="56"/>
      <c r="AR1047601" s="8"/>
      <c r="AT1047601"/>
      <c r="AU1047601"/>
      <c r="AV1047601"/>
      <c r="AW1047601"/>
      <c r="AX1047601"/>
      <c r="AY1047601"/>
      <c r="AZ1047601"/>
      <c r="BA1047601"/>
      <c r="BB1047601"/>
      <c r="BC1047601"/>
    </row>
    <row r="1047602" spans="1:55" s="27" customFormat="1" x14ac:dyDescent="0.25">
      <c r="A1047602"/>
      <c r="B1047602"/>
      <c r="C1047602"/>
      <c r="D1047602"/>
      <c r="E1047602"/>
      <c r="F1047602"/>
      <c r="G1047602"/>
      <c r="H1047602" s="10"/>
      <c r="I1047602"/>
      <c r="J1047602" s="46"/>
      <c r="K1047602"/>
      <c r="L1047602"/>
      <c r="M1047602" s="13"/>
      <c r="N1047602" s="13"/>
      <c r="O1047602" s="13"/>
      <c r="P1047602" s="13"/>
      <c r="Q1047602" s="56"/>
      <c r="R1047602" s="56"/>
      <c r="S1047602" s="56"/>
      <c r="AR1047602" s="8"/>
      <c r="AT1047602"/>
      <c r="AU1047602"/>
      <c r="AV1047602"/>
      <c r="AW1047602"/>
      <c r="AX1047602"/>
      <c r="AY1047602"/>
      <c r="AZ1047602"/>
      <c r="BA1047602"/>
      <c r="BB1047602"/>
      <c r="BC1047602"/>
    </row>
    <row r="1047603" spans="1:55" s="27" customFormat="1" x14ac:dyDescent="0.25">
      <c r="A1047603"/>
      <c r="B1047603"/>
      <c r="C1047603"/>
      <c r="D1047603"/>
      <c r="E1047603"/>
      <c r="F1047603"/>
      <c r="G1047603"/>
      <c r="H1047603" s="10"/>
      <c r="I1047603"/>
      <c r="J1047603" s="46"/>
      <c r="K1047603"/>
      <c r="L1047603"/>
      <c r="M1047603" s="13"/>
      <c r="N1047603" s="13"/>
      <c r="O1047603" s="13"/>
      <c r="P1047603" s="13"/>
      <c r="Q1047603" s="56"/>
      <c r="R1047603" s="56"/>
      <c r="S1047603" s="56"/>
      <c r="AR1047603" s="8"/>
      <c r="AT1047603"/>
      <c r="AU1047603"/>
      <c r="AV1047603"/>
      <c r="AW1047603"/>
      <c r="AX1047603"/>
      <c r="AY1047603"/>
      <c r="AZ1047603"/>
      <c r="BA1047603"/>
      <c r="BB1047603"/>
      <c r="BC1047603"/>
    </row>
    <row r="1047604" spans="1:55" s="27" customFormat="1" x14ac:dyDescent="0.25">
      <c r="A1047604"/>
      <c r="B1047604"/>
      <c r="C1047604"/>
      <c r="D1047604"/>
      <c r="E1047604"/>
      <c r="F1047604"/>
      <c r="G1047604"/>
      <c r="H1047604" s="10"/>
      <c r="I1047604"/>
      <c r="J1047604" s="46"/>
      <c r="K1047604"/>
      <c r="L1047604"/>
      <c r="M1047604" s="13"/>
      <c r="N1047604" s="13"/>
      <c r="O1047604" s="13"/>
      <c r="P1047604" s="13"/>
      <c r="Q1047604" s="56"/>
      <c r="R1047604" s="56"/>
      <c r="S1047604" s="56"/>
      <c r="AR1047604" s="8"/>
      <c r="AT1047604"/>
      <c r="AU1047604"/>
      <c r="AV1047604"/>
      <c r="AW1047604"/>
      <c r="AX1047604"/>
      <c r="AY1047604"/>
      <c r="AZ1047604"/>
      <c r="BA1047604"/>
      <c r="BB1047604"/>
      <c r="BC1047604"/>
    </row>
    <row r="1047605" spans="1:55" s="27" customFormat="1" x14ac:dyDescent="0.25">
      <c r="A1047605"/>
      <c r="B1047605"/>
      <c r="C1047605"/>
      <c r="D1047605"/>
      <c r="E1047605"/>
      <c r="F1047605"/>
      <c r="G1047605"/>
      <c r="H1047605" s="10"/>
      <c r="I1047605"/>
      <c r="J1047605" s="46"/>
      <c r="K1047605"/>
      <c r="L1047605"/>
      <c r="M1047605" s="13"/>
      <c r="N1047605" s="13"/>
      <c r="O1047605" s="13"/>
      <c r="P1047605" s="13"/>
      <c r="Q1047605" s="56"/>
      <c r="R1047605" s="56"/>
      <c r="S1047605" s="56"/>
      <c r="AR1047605" s="8"/>
      <c r="AT1047605"/>
      <c r="AU1047605"/>
      <c r="AV1047605"/>
      <c r="AW1047605"/>
      <c r="AX1047605"/>
      <c r="AY1047605"/>
      <c r="AZ1047605"/>
      <c r="BA1047605"/>
      <c r="BB1047605"/>
      <c r="BC1047605"/>
    </row>
    <row r="1047606" spans="1:55" s="27" customFormat="1" x14ac:dyDescent="0.25">
      <c r="A1047606"/>
      <c r="B1047606"/>
      <c r="C1047606"/>
      <c r="D1047606"/>
      <c r="E1047606"/>
      <c r="F1047606"/>
      <c r="G1047606"/>
      <c r="H1047606" s="10"/>
      <c r="I1047606"/>
      <c r="J1047606" s="46"/>
      <c r="K1047606"/>
      <c r="L1047606"/>
      <c r="M1047606" s="13"/>
      <c r="N1047606" s="13"/>
      <c r="O1047606" s="13"/>
      <c r="P1047606" s="13"/>
      <c r="Q1047606" s="56"/>
      <c r="R1047606" s="56"/>
      <c r="S1047606" s="56"/>
      <c r="AR1047606" s="8"/>
      <c r="AT1047606"/>
      <c r="AU1047606"/>
      <c r="AV1047606"/>
      <c r="AW1047606"/>
      <c r="AX1047606"/>
      <c r="AY1047606"/>
      <c r="AZ1047606"/>
      <c r="BA1047606"/>
      <c r="BB1047606"/>
      <c r="BC1047606"/>
    </row>
    <row r="1047607" spans="1:55" s="27" customFormat="1" x14ac:dyDescent="0.25">
      <c r="A1047607"/>
      <c r="B1047607"/>
      <c r="C1047607"/>
      <c r="D1047607"/>
      <c r="E1047607"/>
      <c r="F1047607"/>
      <c r="G1047607"/>
      <c r="H1047607" s="10"/>
      <c r="I1047607"/>
      <c r="J1047607" s="46"/>
      <c r="K1047607"/>
      <c r="L1047607"/>
      <c r="M1047607" s="13"/>
      <c r="N1047607" s="13"/>
      <c r="O1047607" s="13"/>
      <c r="P1047607" s="13"/>
      <c r="Q1047607" s="56"/>
      <c r="R1047607" s="56"/>
      <c r="S1047607" s="56"/>
      <c r="AR1047607" s="8"/>
      <c r="AT1047607"/>
      <c r="AU1047607"/>
      <c r="AV1047607"/>
      <c r="AW1047607"/>
      <c r="AX1047607"/>
      <c r="AY1047607"/>
      <c r="AZ1047607"/>
      <c r="BA1047607"/>
      <c r="BB1047607"/>
      <c r="BC1047607"/>
    </row>
    <row r="1047608" spans="1:55" s="27" customFormat="1" x14ac:dyDescent="0.25">
      <c r="A1047608"/>
      <c r="B1047608"/>
      <c r="C1047608"/>
      <c r="D1047608"/>
      <c r="E1047608"/>
      <c r="F1047608"/>
      <c r="G1047608"/>
      <c r="H1047608" s="10"/>
      <c r="I1047608"/>
      <c r="J1047608" s="46"/>
      <c r="K1047608"/>
      <c r="L1047608"/>
      <c r="M1047608" s="13"/>
      <c r="N1047608" s="13"/>
      <c r="O1047608" s="13"/>
      <c r="P1047608" s="13"/>
      <c r="Q1047608" s="56"/>
      <c r="R1047608" s="56"/>
      <c r="S1047608" s="56"/>
      <c r="AR1047608" s="8"/>
      <c r="AT1047608"/>
      <c r="AU1047608"/>
      <c r="AV1047608"/>
      <c r="AW1047608"/>
      <c r="AX1047608"/>
      <c r="AY1047608"/>
      <c r="AZ1047608"/>
      <c r="BA1047608"/>
      <c r="BB1047608"/>
      <c r="BC1047608"/>
    </row>
    <row r="1047609" spans="1:55" s="27" customFormat="1" x14ac:dyDescent="0.25">
      <c r="A1047609"/>
      <c r="B1047609"/>
      <c r="C1047609"/>
      <c r="D1047609"/>
      <c r="E1047609"/>
      <c r="F1047609"/>
      <c r="G1047609"/>
      <c r="H1047609" s="10"/>
      <c r="I1047609"/>
      <c r="J1047609" s="46"/>
      <c r="K1047609"/>
      <c r="L1047609"/>
      <c r="M1047609" s="13"/>
      <c r="N1047609" s="13"/>
      <c r="O1047609" s="13"/>
      <c r="P1047609" s="13"/>
      <c r="Q1047609" s="56"/>
      <c r="R1047609" s="56"/>
      <c r="S1047609" s="56"/>
      <c r="AR1047609" s="8"/>
      <c r="AT1047609"/>
      <c r="AU1047609"/>
      <c r="AV1047609"/>
      <c r="AW1047609"/>
      <c r="AX1047609"/>
      <c r="AY1047609"/>
      <c r="AZ1047609"/>
      <c r="BA1047609"/>
      <c r="BB1047609"/>
      <c r="BC1047609"/>
    </row>
    <row r="1047610" spans="1:55" s="27" customFormat="1" x14ac:dyDescent="0.25">
      <c r="A1047610"/>
      <c r="B1047610"/>
      <c r="C1047610"/>
      <c r="D1047610"/>
      <c r="E1047610"/>
      <c r="F1047610"/>
      <c r="G1047610"/>
      <c r="H1047610" s="10"/>
      <c r="I1047610"/>
      <c r="J1047610" s="46"/>
      <c r="K1047610"/>
      <c r="L1047610"/>
      <c r="M1047610" s="13"/>
      <c r="N1047610" s="13"/>
      <c r="O1047610" s="13"/>
      <c r="P1047610" s="13"/>
      <c r="Q1047610" s="56"/>
      <c r="R1047610" s="56"/>
      <c r="S1047610" s="56"/>
      <c r="AR1047610" s="8"/>
      <c r="AT1047610"/>
      <c r="AU1047610"/>
      <c r="AV1047610"/>
      <c r="AW1047610"/>
      <c r="AX1047610"/>
      <c r="AY1047610"/>
      <c r="AZ1047610"/>
      <c r="BA1047610"/>
      <c r="BB1047610"/>
      <c r="BC1047610"/>
    </row>
    <row r="1047611" spans="1:55" s="27" customFormat="1" x14ac:dyDescent="0.25">
      <c r="A1047611"/>
      <c r="B1047611"/>
      <c r="C1047611"/>
      <c r="D1047611"/>
      <c r="E1047611"/>
      <c r="F1047611"/>
      <c r="G1047611"/>
      <c r="H1047611" s="10"/>
      <c r="I1047611"/>
      <c r="J1047611" s="46"/>
      <c r="K1047611"/>
      <c r="L1047611"/>
      <c r="M1047611" s="13"/>
      <c r="N1047611" s="13"/>
      <c r="O1047611" s="13"/>
      <c r="P1047611" s="13"/>
      <c r="Q1047611" s="56"/>
      <c r="R1047611" s="56"/>
      <c r="S1047611" s="56"/>
      <c r="AR1047611" s="8"/>
      <c r="AT1047611"/>
      <c r="AU1047611"/>
      <c r="AV1047611"/>
      <c r="AW1047611"/>
      <c r="AX1047611"/>
      <c r="AY1047611"/>
      <c r="AZ1047611"/>
      <c r="BA1047611"/>
      <c r="BB1047611"/>
      <c r="BC1047611"/>
    </row>
    <row r="1047612" spans="1:55" s="27" customFormat="1" x14ac:dyDescent="0.25">
      <c r="A1047612"/>
      <c r="B1047612"/>
      <c r="C1047612"/>
      <c r="D1047612"/>
      <c r="E1047612"/>
      <c r="F1047612"/>
      <c r="G1047612"/>
      <c r="H1047612" s="10"/>
      <c r="I1047612"/>
      <c r="J1047612" s="46"/>
      <c r="K1047612"/>
      <c r="L1047612"/>
      <c r="M1047612" s="13"/>
      <c r="N1047612" s="13"/>
      <c r="O1047612" s="13"/>
      <c r="P1047612" s="13"/>
      <c r="Q1047612" s="56"/>
      <c r="R1047612" s="56"/>
      <c r="S1047612" s="56"/>
      <c r="AR1047612" s="8"/>
      <c r="AT1047612"/>
      <c r="AU1047612"/>
      <c r="AV1047612"/>
      <c r="AW1047612"/>
      <c r="AX1047612"/>
      <c r="AY1047612"/>
      <c r="AZ1047612"/>
      <c r="BA1047612"/>
      <c r="BB1047612"/>
      <c r="BC1047612"/>
    </row>
    <row r="1047613" spans="1:55" s="27" customFormat="1" x14ac:dyDescent="0.25">
      <c r="A1047613"/>
      <c r="B1047613"/>
      <c r="C1047613"/>
      <c r="D1047613"/>
      <c r="E1047613"/>
      <c r="F1047613"/>
      <c r="G1047613"/>
      <c r="H1047613" s="10"/>
      <c r="I1047613"/>
      <c r="J1047613" s="46"/>
      <c r="K1047613"/>
      <c r="L1047613"/>
      <c r="M1047613" s="13"/>
      <c r="N1047613" s="13"/>
      <c r="O1047613" s="13"/>
      <c r="P1047613" s="13"/>
      <c r="Q1047613" s="56"/>
      <c r="R1047613" s="56"/>
      <c r="S1047613" s="56"/>
      <c r="AR1047613" s="8"/>
      <c r="AT1047613"/>
      <c r="AU1047613"/>
      <c r="AV1047613"/>
      <c r="AW1047613"/>
      <c r="AX1047613"/>
      <c r="AY1047613"/>
      <c r="AZ1047613"/>
      <c r="BA1047613"/>
      <c r="BB1047613"/>
      <c r="BC1047613"/>
    </row>
    <row r="1047614" spans="1:55" s="27" customFormat="1" x14ac:dyDescent="0.25">
      <c r="A1047614"/>
      <c r="B1047614"/>
      <c r="C1047614"/>
      <c r="D1047614"/>
      <c r="E1047614"/>
      <c r="F1047614"/>
      <c r="G1047614"/>
      <c r="H1047614" s="10"/>
      <c r="I1047614"/>
      <c r="J1047614" s="46"/>
      <c r="K1047614"/>
      <c r="L1047614"/>
      <c r="M1047614" s="13"/>
      <c r="N1047614" s="13"/>
      <c r="O1047614" s="13"/>
      <c r="P1047614" s="13"/>
      <c r="Q1047614" s="56"/>
      <c r="R1047614" s="56"/>
      <c r="S1047614" s="56"/>
      <c r="AR1047614" s="8"/>
      <c r="AT1047614"/>
      <c r="AU1047614"/>
      <c r="AV1047614"/>
      <c r="AW1047614"/>
      <c r="AX1047614"/>
      <c r="AY1047614"/>
      <c r="AZ1047614"/>
      <c r="BA1047614"/>
      <c r="BB1047614"/>
      <c r="BC1047614"/>
    </row>
    <row r="1047615" spans="1:55" s="27" customFormat="1" x14ac:dyDescent="0.25">
      <c r="A1047615"/>
      <c r="B1047615"/>
      <c r="C1047615"/>
      <c r="D1047615"/>
      <c r="E1047615"/>
      <c r="F1047615"/>
      <c r="G1047615"/>
      <c r="H1047615" s="10"/>
      <c r="I1047615"/>
      <c r="J1047615" s="46"/>
      <c r="K1047615"/>
      <c r="L1047615"/>
      <c r="M1047615" s="13"/>
      <c r="N1047615" s="13"/>
      <c r="O1047615" s="13"/>
      <c r="P1047615" s="13"/>
      <c r="Q1047615" s="56"/>
      <c r="R1047615" s="56"/>
      <c r="S1047615" s="56"/>
      <c r="AR1047615" s="8"/>
      <c r="AT1047615"/>
      <c r="AU1047615"/>
      <c r="AV1047615"/>
      <c r="AW1047615"/>
      <c r="AX1047615"/>
      <c r="AY1047615"/>
      <c r="AZ1047615"/>
      <c r="BA1047615"/>
      <c r="BB1047615"/>
      <c r="BC1047615"/>
    </row>
    <row r="1047616" spans="1:55" s="27" customFormat="1" x14ac:dyDescent="0.25">
      <c r="A1047616"/>
      <c r="B1047616"/>
      <c r="C1047616"/>
      <c r="D1047616"/>
      <c r="E1047616"/>
      <c r="F1047616"/>
      <c r="G1047616"/>
      <c r="H1047616" s="10"/>
      <c r="I1047616"/>
      <c r="J1047616" s="46"/>
      <c r="K1047616"/>
      <c r="L1047616"/>
      <c r="M1047616" s="13"/>
      <c r="N1047616" s="13"/>
      <c r="O1047616" s="13"/>
      <c r="P1047616" s="13"/>
      <c r="Q1047616" s="56"/>
      <c r="R1047616" s="56"/>
      <c r="S1047616" s="56"/>
      <c r="AR1047616" s="8"/>
      <c r="AT1047616"/>
      <c r="AU1047616"/>
      <c r="AV1047616"/>
      <c r="AW1047616"/>
      <c r="AX1047616"/>
      <c r="AY1047616"/>
      <c r="AZ1047616"/>
      <c r="BA1047616"/>
      <c r="BB1047616"/>
      <c r="BC1047616"/>
    </row>
    <row r="1047617" spans="1:55" s="27" customFormat="1" x14ac:dyDescent="0.25">
      <c r="A1047617"/>
      <c r="B1047617"/>
      <c r="C1047617"/>
      <c r="D1047617"/>
      <c r="E1047617"/>
      <c r="F1047617"/>
      <c r="G1047617"/>
      <c r="H1047617" s="10"/>
      <c r="I1047617"/>
      <c r="J1047617" s="46"/>
      <c r="K1047617"/>
      <c r="L1047617"/>
      <c r="M1047617" s="13"/>
      <c r="N1047617" s="13"/>
      <c r="O1047617" s="13"/>
      <c r="P1047617" s="13"/>
      <c r="Q1047617" s="56"/>
      <c r="R1047617" s="56"/>
      <c r="S1047617" s="56"/>
      <c r="AR1047617" s="8"/>
      <c r="AT1047617"/>
      <c r="AU1047617"/>
      <c r="AV1047617"/>
      <c r="AW1047617"/>
      <c r="AX1047617"/>
      <c r="AY1047617"/>
      <c r="AZ1047617"/>
      <c r="BA1047617"/>
      <c r="BB1047617"/>
      <c r="BC1047617"/>
    </row>
    <row r="1047618" spans="1:55" s="27" customFormat="1" x14ac:dyDescent="0.25">
      <c r="A1047618"/>
      <c r="B1047618"/>
      <c r="C1047618"/>
      <c r="D1047618"/>
      <c r="E1047618"/>
      <c r="F1047618"/>
      <c r="G1047618"/>
      <c r="H1047618" s="10"/>
      <c r="I1047618"/>
      <c r="J1047618" s="46"/>
      <c r="K1047618"/>
      <c r="L1047618"/>
      <c r="M1047618" s="13"/>
      <c r="N1047618" s="13"/>
      <c r="O1047618" s="13"/>
      <c r="P1047618" s="13"/>
      <c r="Q1047618" s="56"/>
      <c r="R1047618" s="56"/>
      <c r="S1047618" s="56"/>
      <c r="AR1047618" s="8"/>
      <c r="AT1047618"/>
      <c r="AU1047618"/>
      <c r="AV1047618"/>
      <c r="AW1047618"/>
      <c r="AX1047618"/>
      <c r="AY1047618"/>
      <c r="AZ1047618"/>
      <c r="BA1047618"/>
      <c r="BB1047618"/>
      <c r="BC1047618"/>
    </row>
    <row r="1047619" spans="1:55" s="27" customFormat="1" x14ac:dyDescent="0.25">
      <c r="A1047619"/>
      <c r="B1047619"/>
      <c r="C1047619"/>
      <c r="D1047619"/>
      <c r="E1047619"/>
      <c r="F1047619"/>
      <c r="G1047619"/>
      <c r="H1047619" s="10"/>
      <c r="I1047619"/>
      <c r="J1047619" s="46"/>
      <c r="K1047619"/>
      <c r="L1047619"/>
      <c r="M1047619" s="13"/>
      <c r="N1047619" s="13"/>
      <c r="O1047619" s="13"/>
      <c r="P1047619" s="13"/>
      <c r="Q1047619" s="56"/>
      <c r="R1047619" s="56"/>
      <c r="S1047619" s="56"/>
      <c r="AR1047619" s="8"/>
      <c r="AT1047619"/>
      <c r="AU1047619"/>
      <c r="AV1047619"/>
      <c r="AW1047619"/>
      <c r="AX1047619"/>
      <c r="AY1047619"/>
      <c r="AZ1047619"/>
      <c r="BA1047619"/>
      <c r="BB1047619"/>
      <c r="BC1047619"/>
    </row>
    <row r="1047620" spans="1:55" s="27" customFormat="1" x14ac:dyDescent="0.25">
      <c r="A1047620"/>
      <c r="B1047620"/>
      <c r="C1047620"/>
      <c r="D1047620"/>
      <c r="E1047620"/>
      <c r="F1047620"/>
      <c r="G1047620"/>
      <c r="H1047620" s="10"/>
      <c r="I1047620"/>
      <c r="J1047620" s="46"/>
      <c r="K1047620"/>
      <c r="L1047620"/>
      <c r="M1047620" s="13"/>
      <c r="N1047620" s="13"/>
      <c r="O1047620" s="13"/>
      <c r="P1047620" s="13"/>
      <c r="Q1047620" s="56"/>
      <c r="R1047620" s="56"/>
      <c r="S1047620" s="56"/>
      <c r="AR1047620" s="8"/>
      <c r="AT1047620"/>
      <c r="AU1047620"/>
      <c r="AV1047620"/>
      <c r="AW1047620"/>
      <c r="AX1047620"/>
      <c r="AY1047620"/>
      <c r="AZ1047620"/>
      <c r="BA1047620"/>
      <c r="BB1047620"/>
      <c r="BC1047620"/>
    </row>
    <row r="1047621" spans="1:55" s="27" customFormat="1" x14ac:dyDescent="0.25">
      <c r="A1047621"/>
      <c r="B1047621"/>
      <c r="C1047621"/>
      <c r="D1047621"/>
      <c r="E1047621"/>
      <c r="F1047621"/>
      <c r="G1047621"/>
      <c r="H1047621" s="10"/>
      <c r="I1047621"/>
      <c r="J1047621" s="46"/>
      <c r="K1047621"/>
      <c r="L1047621"/>
      <c r="M1047621" s="13"/>
      <c r="N1047621" s="13"/>
      <c r="O1047621" s="13"/>
      <c r="P1047621" s="13"/>
      <c r="Q1047621" s="56"/>
      <c r="R1047621" s="56"/>
      <c r="S1047621" s="56"/>
      <c r="AR1047621" s="8"/>
      <c r="AT1047621"/>
      <c r="AU1047621"/>
      <c r="AV1047621"/>
      <c r="AW1047621"/>
      <c r="AX1047621"/>
      <c r="AY1047621"/>
      <c r="AZ1047621"/>
      <c r="BA1047621"/>
      <c r="BB1047621"/>
      <c r="BC1047621"/>
    </row>
    <row r="1047622" spans="1:55" s="27" customFormat="1" x14ac:dyDescent="0.25">
      <c r="A1047622"/>
      <c r="B1047622"/>
      <c r="C1047622"/>
      <c r="D1047622"/>
      <c r="E1047622"/>
      <c r="F1047622"/>
      <c r="G1047622"/>
      <c r="H1047622" s="10"/>
      <c r="I1047622"/>
      <c r="J1047622" s="46"/>
      <c r="K1047622"/>
      <c r="L1047622"/>
      <c r="M1047622" s="13"/>
      <c r="N1047622" s="13"/>
      <c r="O1047622" s="13"/>
      <c r="P1047622" s="13"/>
      <c r="Q1047622" s="56"/>
      <c r="R1047622" s="56"/>
      <c r="S1047622" s="56"/>
      <c r="AR1047622" s="8"/>
      <c r="AT1047622"/>
      <c r="AU1047622"/>
      <c r="AV1047622"/>
      <c r="AW1047622"/>
      <c r="AX1047622"/>
      <c r="AY1047622"/>
      <c r="AZ1047622"/>
      <c r="BA1047622"/>
      <c r="BB1047622"/>
      <c r="BC1047622"/>
    </row>
    <row r="1047623" spans="1:55" s="27" customFormat="1" x14ac:dyDescent="0.25">
      <c r="A1047623"/>
      <c r="B1047623"/>
      <c r="C1047623"/>
      <c r="D1047623"/>
      <c r="E1047623"/>
      <c r="F1047623"/>
      <c r="G1047623"/>
      <c r="H1047623" s="10"/>
      <c r="I1047623"/>
      <c r="J1047623" s="46"/>
      <c r="K1047623"/>
      <c r="L1047623"/>
      <c r="M1047623" s="13"/>
      <c r="N1047623" s="13"/>
      <c r="O1047623" s="13"/>
      <c r="P1047623" s="13"/>
      <c r="Q1047623" s="56"/>
      <c r="R1047623" s="56"/>
      <c r="S1047623" s="56"/>
      <c r="AR1047623" s="8"/>
      <c r="AT1047623"/>
      <c r="AU1047623"/>
      <c r="AV1047623"/>
      <c r="AW1047623"/>
      <c r="AX1047623"/>
      <c r="AY1047623"/>
      <c r="AZ1047623"/>
      <c r="BA1047623"/>
      <c r="BB1047623"/>
      <c r="BC1047623"/>
    </row>
    <row r="1047624" spans="1:55" s="27" customFormat="1" x14ac:dyDescent="0.25">
      <c r="A1047624"/>
      <c r="B1047624"/>
      <c r="C1047624"/>
      <c r="D1047624"/>
      <c r="E1047624"/>
      <c r="F1047624"/>
      <c r="G1047624"/>
      <c r="H1047624" s="10"/>
      <c r="I1047624"/>
      <c r="J1047624" s="46"/>
      <c r="K1047624"/>
      <c r="L1047624"/>
      <c r="M1047624" s="13"/>
      <c r="N1047624" s="13"/>
      <c r="O1047624" s="13"/>
      <c r="P1047624" s="13"/>
      <c r="Q1047624" s="56"/>
      <c r="R1047624" s="56"/>
      <c r="S1047624" s="56"/>
      <c r="AR1047624" s="8"/>
      <c r="AT1047624"/>
      <c r="AU1047624"/>
      <c r="AV1047624"/>
      <c r="AW1047624"/>
      <c r="AX1047624"/>
      <c r="AY1047624"/>
      <c r="AZ1047624"/>
      <c r="BA1047624"/>
      <c r="BB1047624"/>
      <c r="BC1047624"/>
    </row>
    <row r="1047625" spans="1:55" s="27" customFormat="1" x14ac:dyDescent="0.25">
      <c r="A1047625"/>
      <c r="B1047625"/>
      <c r="C1047625"/>
      <c r="D1047625"/>
      <c r="E1047625"/>
      <c r="F1047625"/>
      <c r="G1047625"/>
      <c r="H1047625" s="10"/>
      <c r="I1047625"/>
      <c r="J1047625" s="46"/>
      <c r="K1047625"/>
      <c r="L1047625"/>
      <c r="M1047625" s="13"/>
      <c r="N1047625" s="13"/>
      <c r="O1047625" s="13"/>
      <c r="P1047625" s="13"/>
      <c r="Q1047625" s="56"/>
      <c r="R1047625" s="56"/>
      <c r="S1047625" s="56"/>
      <c r="AR1047625" s="8"/>
      <c r="AT1047625"/>
      <c r="AU1047625"/>
      <c r="AV1047625"/>
      <c r="AW1047625"/>
      <c r="AX1047625"/>
      <c r="AY1047625"/>
      <c r="AZ1047625"/>
      <c r="BA1047625"/>
      <c r="BB1047625"/>
      <c r="BC1047625"/>
    </row>
    <row r="1047626" spans="1:55" s="27" customFormat="1" x14ac:dyDescent="0.25">
      <c r="A1047626"/>
      <c r="B1047626"/>
      <c r="C1047626"/>
      <c r="D1047626"/>
      <c r="E1047626"/>
      <c r="F1047626"/>
      <c r="G1047626"/>
      <c r="H1047626" s="10"/>
      <c r="I1047626"/>
      <c r="J1047626" s="46"/>
      <c r="K1047626"/>
      <c r="L1047626"/>
      <c r="M1047626" s="13"/>
      <c r="N1047626" s="13"/>
      <c r="O1047626" s="13"/>
      <c r="P1047626" s="13"/>
      <c r="Q1047626" s="56"/>
      <c r="R1047626" s="56"/>
      <c r="S1047626" s="56"/>
      <c r="AR1047626" s="8"/>
      <c r="AT1047626"/>
      <c r="AU1047626"/>
      <c r="AV1047626"/>
      <c r="AW1047626"/>
      <c r="AX1047626"/>
      <c r="AY1047626"/>
      <c r="AZ1047626"/>
      <c r="BA1047626"/>
      <c r="BB1047626"/>
      <c r="BC1047626"/>
    </row>
    <row r="1047627" spans="1:55" s="27" customFormat="1" x14ac:dyDescent="0.25">
      <c r="A1047627"/>
      <c r="B1047627"/>
      <c r="C1047627"/>
      <c r="D1047627"/>
      <c r="E1047627"/>
      <c r="F1047627"/>
      <c r="G1047627"/>
      <c r="H1047627" s="10"/>
      <c r="I1047627"/>
      <c r="J1047627" s="46"/>
      <c r="K1047627"/>
      <c r="L1047627"/>
      <c r="M1047627" s="13"/>
      <c r="N1047627" s="13"/>
      <c r="O1047627" s="13"/>
      <c r="P1047627" s="13"/>
      <c r="Q1047627" s="56"/>
      <c r="R1047627" s="56"/>
      <c r="S1047627" s="56"/>
      <c r="AR1047627" s="8"/>
      <c r="AT1047627"/>
      <c r="AU1047627"/>
      <c r="AV1047627"/>
      <c r="AW1047627"/>
      <c r="AX1047627"/>
      <c r="AY1047627"/>
      <c r="AZ1047627"/>
      <c r="BA1047627"/>
      <c r="BB1047627"/>
      <c r="BC1047627"/>
    </row>
    <row r="1047628" spans="1:55" s="27" customFormat="1" x14ac:dyDescent="0.25">
      <c r="A1047628"/>
      <c r="B1047628"/>
      <c r="C1047628"/>
      <c r="D1047628"/>
      <c r="E1047628"/>
      <c r="F1047628"/>
      <c r="G1047628"/>
      <c r="H1047628" s="10"/>
      <c r="I1047628"/>
      <c r="J1047628" s="46"/>
      <c r="K1047628"/>
      <c r="L1047628"/>
      <c r="M1047628" s="13"/>
      <c r="N1047628" s="13"/>
      <c r="O1047628" s="13"/>
      <c r="P1047628" s="13"/>
      <c r="Q1047628" s="56"/>
      <c r="R1047628" s="56"/>
      <c r="S1047628" s="56"/>
      <c r="AR1047628" s="8"/>
      <c r="AT1047628"/>
      <c r="AU1047628"/>
      <c r="AV1047628"/>
      <c r="AW1047628"/>
      <c r="AX1047628"/>
      <c r="AY1047628"/>
      <c r="AZ1047628"/>
      <c r="BA1047628"/>
      <c r="BB1047628"/>
      <c r="BC1047628"/>
    </row>
    <row r="1047629" spans="1:55" s="27" customFormat="1" x14ac:dyDescent="0.25">
      <c r="A1047629"/>
      <c r="B1047629"/>
      <c r="C1047629"/>
      <c r="D1047629"/>
      <c r="E1047629"/>
      <c r="F1047629"/>
      <c r="G1047629"/>
      <c r="H1047629" s="10"/>
      <c r="I1047629"/>
      <c r="J1047629" s="46"/>
      <c r="K1047629"/>
      <c r="L1047629"/>
      <c r="M1047629" s="13"/>
      <c r="N1047629" s="13"/>
      <c r="O1047629" s="13"/>
      <c r="P1047629" s="13"/>
      <c r="Q1047629" s="56"/>
      <c r="R1047629" s="56"/>
      <c r="S1047629" s="56"/>
      <c r="AR1047629" s="8"/>
      <c r="AT1047629"/>
      <c r="AU1047629"/>
      <c r="AV1047629"/>
      <c r="AW1047629"/>
      <c r="AX1047629"/>
      <c r="AY1047629"/>
      <c r="AZ1047629"/>
      <c r="BA1047629"/>
      <c r="BB1047629"/>
      <c r="BC1047629"/>
    </row>
    <row r="1047630" spans="1:55" s="27" customFormat="1" x14ac:dyDescent="0.25">
      <c r="A1047630"/>
      <c r="B1047630"/>
      <c r="C1047630"/>
      <c r="D1047630"/>
      <c r="E1047630"/>
      <c r="F1047630"/>
      <c r="G1047630"/>
      <c r="H1047630" s="10"/>
      <c r="I1047630"/>
      <c r="J1047630" s="46"/>
      <c r="K1047630"/>
      <c r="L1047630"/>
      <c r="M1047630" s="13"/>
      <c r="N1047630" s="13"/>
      <c r="O1047630" s="13"/>
      <c r="P1047630" s="13"/>
      <c r="Q1047630" s="56"/>
      <c r="R1047630" s="56"/>
      <c r="S1047630" s="56"/>
      <c r="AR1047630" s="8"/>
      <c r="AT1047630"/>
      <c r="AU1047630"/>
      <c r="AV1047630"/>
      <c r="AW1047630"/>
      <c r="AX1047630"/>
      <c r="AY1047630"/>
      <c r="AZ1047630"/>
      <c r="BA1047630"/>
      <c r="BB1047630"/>
      <c r="BC1047630"/>
    </row>
    <row r="1047631" spans="1:55" s="27" customFormat="1" x14ac:dyDescent="0.25">
      <c r="A1047631"/>
      <c r="B1047631"/>
      <c r="C1047631"/>
      <c r="D1047631"/>
      <c r="E1047631"/>
      <c r="F1047631"/>
      <c r="G1047631"/>
      <c r="H1047631" s="10"/>
      <c r="I1047631"/>
      <c r="J1047631" s="46"/>
      <c r="K1047631"/>
      <c r="L1047631"/>
      <c r="M1047631" s="13"/>
      <c r="N1047631" s="13"/>
      <c r="O1047631" s="13"/>
      <c r="P1047631" s="13"/>
      <c r="Q1047631" s="56"/>
      <c r="R1047631" s="56"/>
      <c r="S1047631" s="56"/>
      <c r="AR1047631" s="8"/>
      <c r="AT1047631"/>
      <c r="AU1047631"/>
      <c r="AV1047631"/>
      <c r="AW1047631"/>
      <c r="AX1047631"/>
      <c r="AY1047631"/>
      <c r="AZ1047631"/>
      <c r="BA1047631"/>
      <c r="BB1047631"/>
      <c r="BC1047631"/>
    </row>
    <row r="1047632" spans="1:55" s="27" customFormat="1" x14ac:dyDescent="0.25">
      <c r="A1047632"/>
      <c r="B1047632"/>
      <c r="C1047632"/>
      <c r="D1047632"/>
      <c r="E1047632"/>
      <c r="F1047632"/>
      <c r="G1047632"/>
      <c r="H1047632" s="10"/>
      <c r="I1047632"/>
      <c r="J1047632" s="46"/>
      <c r="K1047632"/>
      <c r="L1047632"/>
      <c r="M1047632" s="13"/>
      <c r="N1047632" s="13"/>
      <c r="O1047632" s="13"/>
      <c r="P1047632" s="13"/>
      <c r="Q1047632" s="56"/>
      <c r="R1047632" s="56"/>
      <c r="S1047632" s="56"/>
      <c r="AR1047632" s="8"/>
      <c r="AT1047632"/>
      <c r="AU1047632"/>
      <c r="AV1047632"/>
      <c r="AW1047632"/>
      <c r="AX1047632"/>
      <c r="AY1047632"/>
      <c r="AZ1047632"/>
      <c r="BA1047632"/>
      <c r="BB1047632"/>
      <c r="BC1047632"/>
    </row>
    <row r="1047633" spans="1:55" s="27" customFormat="1" x14ac:dyDescent="0.25">
      <c r="A1047633"/>
      <c r="B1047633"/>
      <c r="C1047633"/>
      <c r="D1047633"/>
      <c r="E1047633"/>
      <c r="F1047633"/>
      <c r="G1047633"/>
      <c r="H1047633" s="10"/>
      <c r="I1047633"/>
      <c r="J1047633" s="46"/>
      <c r="K1047633"/>
      <c r="L1047633"/>
      <c r="M1047633" s="13"/>
      <c r="N1047633" s="13"/>
      <c r="O1047633" s="13"/>
      <c r="P1047633" s="13"/>
      <c r="Q1047633" s="56"/>
      <c r="R1047633" s="56"/>
      <c r="S1047633" s="56"/>
      <c r="AR1047633" s="8"/>
      <c r="AT1047633"/>
      <c r="AU1047633"/>
      <c r="AV1047633"/>
      <c r="AW1047633"/>
      <c r="AX1047633"/>
      <c r="AY1047633"/>
      <c r="AZ1047633"/>
      <c r="BA1047633"/>
      <c r="BB1047633"/>
      <c r="BC1047633"/>
    </row>
    <row r="1047634" spans="1:55" s="27" customFormat="1" x14ac:dyDescent="0.25">
      <c r="A1047634"/>
      <c r="B1047634"/>
      <c r="C1047634"/>
      <c r="D1047634"/>
      <c r="E1047634"/>
      <c r="F1047634"/>
      <c r="G1047634"/>
      <c r="H1047634" s="10"/>
      <c r="I1047634"/>
      <c r="J1047634" s="46"/>
      <c r="K1047634"/>
      <c r="L1047634"/>
      <c r="M1047634" s="13"/>
      <c r="N1047634" s="13"/>
      <c r="O1047634" s="13"/>
      <c r="P1047634" s="13"/>
      <c r="Q1047634" s="56"/>
      <c r="R1047634" s="56"/>
      <c r="S1047634" s="56"/>
      <c r="AR1047634" s="8"/>
      <c r="AT1047634"/>
      <c r="AU1047634"/>
      <c r="AV1047634"/>
      <c r="AW1047634"/>
      <c r="AX1047634"/>
      <c r="AY1047634"/>
      <c r="AZ1047634"/>
      <c r="BA1047634"/>
      <c r="BB1047634"/>
      <c r="BC1047634"/>
    </row>
    <row r="1047635" spans="1:55" s="27" customFormat="1" x14ac:dyDescent="0.25">
      <c r="A1047635"/>
      <c r="B1047635"/>
      <c r="C1047635"/>
      <c r="D1047635"/>
      <c r="E1047635"/>
      <c r="F1047635"/>
      <c r="G1047635"/>
      <c r="H1047635" s="10"/>
      <c r="I1047635"/>
      <c r="J1047635" s="46"/>
      <c r="K1047635"/>
      <c r="L1047635"/>
      <c r="M1047635" s="13"/>
      <c r="N1047635" s="13"/>
      <c r="O1047635" s="13"/>
      <c r="P1047635" s="13"/>
      <c r="Q1047635" s="56"/>
      <c r="R1047635" s="56"/>
      <c r="S1047635" s="56"/>
      <c r="AR1047635" s="8"/>
      <c r="AT1047635"/>
      <c r="AU1047635"/>
      <c r="AV1047635"/>
      <c r="AW1047635"/>
      <c r="AX1047635"/>
      <c r="AY1047635"/>
      <c r="AZ1047635"/>
      <c r="BA1047635"/>
      <c r="BB1047635"/>
      <c r="BC1047635"/>
    </row>
    <row r="1047636" spans="1:55" s="27" customFormat="1" x14ac:dyDescent="0.25">
      <c r="A1047636"/>
      <c r="B1047636"/>
      <c r="C1047636"/>
      <c r="D1047636"/>
      <c r="E1047636"/>
      <c r="F1047636"/>
      <c r="G1047636"/>
      <c r="H1047636" s="10"/>
      <c r="I1047636"/>
      <c r="J1047636" s="46"/>
      <c r="K1047636"/>
      <c r="L1047636"/>
      <c r="M1047636" s="13"/>
      <c r="N1047636" s="13"/>
      <c r="O1047636" s="13"/>
      <c r="P1047636" s="13"/>
      <c r="Q1047636" s="56"/>
      <c r="R1047636" s="56"/>
      <c r="S1047636" s="56"/>
      <c r="AR1047636" s="8"/>
      <c r="AT1047636"/>
      <c r="AU1047636"/>
      <c r="AV1047636"/>
      <c r="AW1047636"/>
      <c r="AX1047636"/>
      <c r="AY1047636"/>
      <c r="AZ1047636"/>
      <c r="BA1047636"/>
      <c r="BB1047636"/>
      <c r="BC1047636"/>
    </row>
    <row r="1047637" spans="1:55" s="27" customFormat="1" x14ac:dyDescent="0.25">
      <c r="A1047637"/>
      <c r="B1047637"/>
      <c r="C1047637"/>
      <c r="D1047637"/>
      <c r="E1047637"/>
      <c r="F1047637"/>
      <c r="G1047637"/>
      <c r="H1047637" s="10"/>
      <c r="I1047637"/>
      <c r="J1047637" s="46"/>
      <c r="K1047637"/>
      <c r="L1047637"/>
      <c r="M1047637" s="13"/>
      <c r="N1047637" s="13"/>
      <c r="O1047637" s="13"/>
      <c r="P1047637" s="13"/>
      <c r="Q1047637" s="56"/>
      <c r="R1047637" s="56"/>
      <c r="S1047637" s="56"/>
      <c r="AR1047637" s="8"/>
      <c r="AT1047637"/>
      <c r="AU1047637"/>
      <c r="AV1047637"/>
      <c r="AW1047637"/>
      <c r="AX1047637"/>
      <c r="AY1047637"/>
      <c r="AZ1047637"/>
      <c r="BA1047637"/>
      <c r="BB1047637"/>
      <c r="BC1047637"/>
    </row>
    <row r="1047638" spans="1:55" s="27" customFormat="1" x14ac:dyDescent="0.25">
      <c r="A1047638"/>
      <c r="B1047638"/>
      <c r="C1047638"/>
      <c r="D1047638"/>
      <c r="E1047638"/>
      <c r="F1047638"/>
      <c r="G1047638"/>
      <c r="H1047638" s="10"/>
      <c r="I1047638"/>
      <c r="J1047638" s="46"/>
      <c r="K1047638"/>
      <c r="L1047638"/>
      <c r="M1047638" s="13"/>
      <c r="N1047638" s="13"/>
      <c r="O1047638" s="13"/>
      <c r="P1047638" s="13"/>
      <c r="Q1047638" s="56"/>
      <c r="R1047638" s="56"/>
      <c r="S1047638" s="56"/>
      <c r="AR1047638" s="8"/>
      <c r="AT1047638"/>
      <c r="AU1047638"/>
      <c r="AV1047638"/>
      <c r="AW1047638"/>
      <c r="AX1047638"/>
      <c r="AY1047638"/>
      <c r="AZ1047638"/>
      <c r="BA1047638"/>
      <c r="BB1047638"/>
      <c r="BC1047638"/>
    </row>
    <row r="1047639" spans="1:55" s="27" customFormat="1" x14ac:dyDescent="0.25">
      <c r="A1047639"/>
      <c r="B1047639"/>
      <c r="C1047639"/>
      <c r="D1047639"/>
      <c r="E1047639"/>
      <c r="F1047639"/>
      <c r="G1047639"/>
      <c r="H1047639" s="10"/>
      <c r="I1047639"/>
      <c r="J1047639" s="46"/>
      <c r="K1047639"/>
      <c r="L1047639"/>
      <c r="M1047639" s="13"/>
      <c r="N1047639" s="13"/>
      <c r="O1047639" s="13"/>
      <c r="P1047639" s="13"/>
      <c r="Q1047639" s="56"/>
      <c r="R1047639" s="56"/>
      <c r="S1047639" s="56"/>
      <c r="AR1047639" s="8"/>
      <c r="AT1047639"/>
      <c r="AU1047639"/>
      <c r="AV1047639"/>
      <c r="AW1047639"/>
      <c r="AX1047639"/>
      <c r="AY1047639"/>
      <c r="AZ1047639"/>
      <c r="BA1047639"/>
      <c r="BB1047639"/>
      <c r="BC1047639"/>
    </row>
    <row r="1047640" spans="1:55" s="27" customFormat="1" x14ac:dyDescent="0.25">
      <c r="A1047640"/>
      <c r="B1047640"/>
      <c r="C1047640"/>
      <c r="D1047640"/>
      <c r="E1047640"/>
      <c r="F1047640"/>
      <c r="G1047640"/>
      <c r="H1047640" s="10"/>
      <c r="I1047640"/>
      <c r="J1047640" s="46"/>
      <c r="K1047640"/>
      <c r="L1047640"/>
      <c r="M1047640" s="13"/>
      <c r="N1047640" s="13"/>
      <c r="O1047640" s="13"/>
      <c r="P1047640" s="13"/>
      <c r="Q1047640" s="56"/>
      <c r="R1047640" s="56"/>
      <c r="S1047640" s="56"/>
      <c r="AR1047640" s="8"/>
      <c r="AT1047640"/>
      <c r="AU1047640"/>
      <c r="AV1047640"/>
      <c r="AW1047640"/>
      <c r="AX1047640"/>
      <c r="AY1047640"/>
      <c r="AZ1047640"/>
      <c r="BA1047640"/>
      <c r="BB1047640"/>
      <c r="BC1047640"/>
    </row>
    <row r="1047641" spans="1:55" s="27" customFormat="1" x14ac:dyDescent="0.25">
      <c r="A1047641"/>
      <c r="B1047641"/>
      <c r="C1047641"/>
      <c r="D1047641"/>
      <c r="E1047641"/>
      <c r="F1047641"/>
      <c r="G1047641"/>
      <c r="H1047641" s="10"/>
      <c r="I1047641"/>
      <c r="J1047641" s="46"/>
      <c r="K1047641"/>
      <c r="L1047641"/>
      <c r="M1047641" s="13"/>
      <c r="N1047641" s="13"/>
      <c r="O1047641" s="13"/>
      <c r="P1047641" s="13"/>
      <c r="Q1047641" s="56"/>
      <c r="R1047641" s="56"/>
      <c r="S1047641" s="56"/>
      <c r="AR1047641" s="8"/>
      <c r="AT1047641"/>
      <c r="AU1047641"/>
      <c r="AV1047641"/>
      <c r="AW1047641"/>
      <c r="AX1047641"/>
      <c r="AY1047641"/>
      <c r="AZ1047641"/>
      <c r="BA1047641"/>
      <c r="BB1047641"/>
      <c r="BC1047641"/>
    </row>
    <row r="1047642" spans="1:55" s="27" customFormat="1" x14ac:dyDescent="0.25">
      <c r="A1047642"/>
      <c r="B1047642"/>
      <c r="C1047642"/>
      <c r="D1047642"/>
      <c r="E1047642"/>
      <c r="F1047642"/>
      <c r="G1047642"/>
      <c r="H1047642" s="10"/>
      <c r="I1047642"/>
      <c r="J1047642" s="46"/>
      <c r="K1047642"/>
      <c r="L1047642"/>
      <c r="M1047642" s="13"/>
      <c r="N1047642" s="13"/>
      <c r="O1047642" s="13"/>
      <c r="P1047642" s="13"/>
      <c r="Q1047642" s="56"/>
      <c r="R1047642" s="56"/>
      <c r="S1047642" s="56"/>
      <c r="AR1047642" s="8"/>
      <c r="AT1047642"/>
      <c r="AU1047642"/>
      <c r="AV1047642"/>
      <c r="AW1047642"/>
      <c r="AX1047642"/>
      <c r="AY1047642"/>
      <c r="AZ1047642"/>
      <c r="BA1047642"/>
      <c r="BB1047642"/>
      <c r="BC1047642"/>
    </row>
    <row r="1047643" spans="1:55" s="27" customFormat="1" x14ac:dyDescent="0.25">
      <c r="A1047643"/>
      <c r="B1047643"/>
      <c r="C1047643"/>
      <c r="D1047643"/>
      <c r="E1047643"/>
      <c r="F1047643"/>
      <c r="G1047643"/>
      <c r="H1047643" s="10"/>
      <c r="I1047643"/>
      <c r="J1047643" s="46"/>
      <c r="K1047643"/>
      <c r="L1047643"/>
      <c r="M1047643" s="13"/>
      <c r="N1047643" s="13"/>
      <c r="O1047643" s="13"/>
      <c r="P1047643" s="13"/>
      <c r="Q1047643" s="56"/>
      <c r="R1047643" s="56"/>
      <c r="S1047643" s="56"/>
      <c r="AR1047643" s="8"/>
      <c r="AT1047643"/>
      <c r="AU1047643"/>
      <c r="AV1047643"/>
      <c r="AW1047643"/>
      <c r="AX1047643"/>
      <c r="AY1047643"/>
      <c r="AZ1047643"/>
      <c r="BA1047643"/>
      <c r="BB1047643"/>
      <c r="BC1047643"/>
    </row>
    <row r="1047644" spans="1:55" s="27" customFormat="1" x14ac:dyDescent="0.25">
      <c r="A1047644"/>
      <c r="B1047644"/>
      <c r="C1047644"/>
      <c r="D1047644"/>
      <c r="E1047644"/>
      <c r="F1047644"/>
      <c r="G1047644"/>
      <c r="H1047644" s="10"/>
      <c r="I1047644"/>
      <c r="J1047644" s="46"/>
      <c r="K1047644"/>
      <c r="L1047644"/>
      <c r="M1047644" s="13"/>
      <c r="N1047644" s="13"/>
      <c r="O1047644" s="13"/>
      <c r="P1047644" s="13"/>
      <c r="Q1047644" s="56"/>
      <c r="R1047644" s="56"/>
      <c r="S1047644" s="56"/>
      <c r="AR1047644" s="8"/>
      <c r="AT1047644"/>
      <c r="AU1047644"/>
      <c r="AV1047644"/>
      <c r="AW1047644"/>
      <c r="AX1047644"/>
      <c r="AY1047644"/>
      <c r="AZ1047644"/>
      <c r="BA1047644"/>
      <c r="BB1047644"/>
      <c r="BC1047644"/>
    </row>
    <row r="1047645" spans="1:55" s="27" customFormat="1" x14ac:dyDescent="0.25">
      <c r="A1047645"/>
      <c r="B1047645"/>
      <c r="C1047645"/>
      <c r="D1047645"/>
      <c r="E1047645"/>
      <c r="F1047645"/>
      <c r="G1047645"/>
      <c r="H1047645" s="10"/>
      <c r="I1047645"/>
      <c r="J1047645" s="46"/>
      <c r="K1047645"/>
      <c r="L1047645"/>
      <c r="M1047645" s="13"/>
      <c r="N1047645" s="13"/>
      <c r="O1047645" s="13"/>
      <c r="P1047645" s="13"/>
      <c r="Q1047645" s="56"/>
      <c r="R1047645" s="56"/>
      <c r="S1047645" s="56"/>
      <c r="AR1047645" s="8"/>
      <c r="AT1047645"/>
      <c r="AU1047645"/>
      <c r="AV1047645"/>
      <c r="AW1047645"/>
      <c r="AX1047645"/>
      <c r="AY1047645"/>
      <c r="AZ1047645"/>
      <c r="BA1047645"/>
      <c r="BB1047645"/>
      <c r="BC1047645"/>
    </row>
    <row r="1047646" spans="1:55" s="27" customFormat="1" x14ac:dyDescent="0.25">
      <c r="A1047646"/>
      <c r="B1047646"/>
      <c r="C1047646"/>
      <c r="D1047646"/>
      <c r="E1047646"/>
      <c r="F1047646"/>
      <c r="G1047646"/>
      <c r="H1047646" s="10"/>
      <c r="I1047646"/>
      <c r="J1047646" s="46"/>
      <c r="K1047646"/>
      <c r="L1047646"/>
      <c r="M1047646" s="13"/>
      <c r="N1047646" s="13"/>
      <c r="O1047646" s="13"/>
      <c r="P1047646" s="13"/>
      <c r="Q1047646" s="56"/>
      <c r="R1047646" s="56"/>
      <c r="S1047646" s="56"/>
      <c r="AR1047646" s="8"/>
      <c r="AT1047646"/>
      <c r="AU1047646"/>
      <c r="AV1047646"/>
      <c r="AW1047646"/>
      <c r="AX1047646"/>
      <c r="AY1047646"/>
      <c r="AZ1047646"/>
      <c r="BA1047646"/>
      <c r="BB1047646"/>
      <c r="BC1047646"/>
    </row>
    <row r="1047647" spans="1:55" s="27" customFormat="1" x14ac:dyDescent="0.25">
      <c r="A1047647"/>
      <c r="B1047647"/>
      <c r="C1047647"/>
      <c r="D1047647"/>
      <c r="E1047647"/>
      <c r="F1047647"/>
      <c r="G1047647"/>
      <c r="H1047647" s="10"/>
      <c r="I1047647"/>
      <c r="J1047647" s="46"/>
      <c r="K1047647"/>
      <c r="L1047647"/>
      <c r="M1047647" s="13"/>
      <c r="N1047647" s="13"/>
      <c r="O1047647" s="13"/>
      <c r="P1047647" s="13"/>
      <c r="Q1047647" s="56"/>
      <c r="R1047647" s="56"/>
      <c r="S1047647" s="56"/>
      <c r="AR1047647" s="8"/>
      <c r="AT1047647"/>
      <c r="AU1047647"/>
      <c r="AV1047647"/>
      <c r="AW1047647"/>
      <c r="AX1047647"/>
      <c r="AY1047647"/>
      <c r="AZ1047647"/>
      <c r="BA1047647"/>
      <c r="BB1047647"/>
      <c r="BC1047647"/>
    </row>
    <row r="1047648" spans="1:55" s="27" customFormat="1" x14ac:dyDescent="0.25">
      <c r="A1047648"/>
      <c r="B1047648"/>
      <c r="C1047648"/>
      <c r="D1047648"/>
      <c r="E1047648"/>
      <c r="F1047648"/>
      <c r="G1047648"/>
      <c r="H1047648" s="10"/>
      <c r="I1047648"/>
      <c r="J1047648" s="46"/>
      <c r="K1047648"/>
      <c r="L1047648"/>
      <c r="M1047648" s="13"/>
      <c r="N1047648" s="13"/>
      <c r="O1047648" s="13"/>
      <c r="P1047648" s="13"/>
      <c r="Q1047648" s="56"/>
      <c r="R1047648" s="56"/>
      <c r="S1047648" s="56"/>
      <c r="AR1047648" s="8"/>
      <c r="AT1047648"/>
      <c r="AU1047648"/>
      <c r="AV1047648"/>
      <c r="AW1047648"/>
      <c r="AX1047648"/>
      <c r="AY1047648"/>
      <c r="AZ1047648"/>
      <c r="BA1047648"/>
      <c r="BB1047648"/>
      <c r="BC1047648"/>
    </row>
    <row r="1047649" spans="1:55" s="27" customFormat="1" x14ac:dyDescent="0.25">
      <c r="A1047649"/>
      <c r="B1047649"/>
      <c r="C1047649"/>
      <c r="D1047649"/>
      <c r="E1047649"/>
      <c r="F1047649"/>
      <c r="G1047649"/>
      <c r="H1047649" s="10"/>
      <c r="I1047649"/>
      <c r="J1047649" s="46"/>
      <c r="K1047649"/>
      <c r="L1047649"/>
      <c r="M1047649" s="13"/>
      <c r="N1047649" s="13"/>
      <c r="O1047649" s="13"/>
      <c r="P1047649" s="13"/>
      <c r="Q1047649" s="56"/>
      <c r="R1047649" s="56"/>
      <c r="S1047649" s="56"/>
      <c r="AR1047649" s="8"/>
      <c r="AT1047649"/>
      <c r="AU1047649"/>
      <c r="AV1047649"/>
      <c r="AW1047649"/>
      <c r="AX1047649"/>
      <c r="AY1047649"/>
      <c r="AZ1047649"/>
      <c r="BA1047649"/>
      <c r="BB1047649"/>
      <c r="BC1047649"/>
    </row>
    <row r="1047650" spans="1:55" s="27" customFormat="1" x14ac:dyDescent="0.25">
      <c r="A1047650"/>
      <c r="B1047650"/>
      <c r="C1047650"/>
      <c r="D1047650"/>
      <c r="E1047650"/>
      <c r="F1047650"/>
      <c r="G1047650"/>
      <c r="H1047650" s="10"/>
      <c r="I1047650"/>
      <c r="J1047650" s="46"/>
      <c r="K1047650"/>
      <c r="L1047650"/>
      <c r="M1047650" s="13"/>
      <c r="N1047650" s="13"/>
      <c r="O1047650" s="13"/>
      <c r="P1047650" s="13"/>
      <c r="Q1047650" s="56"/>
      <c r="R1047650" s="56"/>
      <c r="S1047650" s="56"/>
      <c r="AR1047650" s="8"/>
      <c r="AT1047650"/>
      <c r="AU1047650"/>
      <c r="AV1047650"/>
      <c r="AW1047650"/>
      <c r="AX1047650"/>
      <c r="AY1047650"/>
      <c r="AZ1047650"/>
      <c r="BA1047650"/>
      <c r="BB1047650"/>
      <c r="BC1047650"/>
    </row>
    <row r="1047651" spans="1:55" s="27" customFormat="1" x14ac:dyDescent="0.25">
      <c r="A1047651"/>
      <c r="B1047651"/>
      <c r="C1047651"/>
      <c r="D1047651"/>
      <c r="E1047651"/>
      <c r="F1047651"/>
      <c r="G1047651"/>
      <c r="H1047651" s="10"/>
      <c r="I1047651"/>
      <c r="J1047651" s="46"/>
      <c r="K1047651"/>
      <c r="L1047651"/>
      <c r="M1047651" s="13"/>
      <c r="N1047651" s="13"/>
      <c r="O1047651" s="13"/>
      <c r="P1047651" s="13"/>
      <c r="Q1047651" s="56"/>
      <c r="R1047651" s="56"/>
      <c r="S1047651" s="56"/>
      <c r="AR1047651" s="8"/>
      <c r="AT1047651"/>
      <c r="AU1047651"/>
      <c r="AV1047651"/>
      <c r="AW1047651"/>
      <c r="AX1047651"/>
      <c r="AY1047651"/>
      <c r="AZ1047651"/>
      <c r="BA1047651"/>
      <c r="BB1047651"/>
      <c r="BC1047651"/>
    </row>
    <row r="1047652" spans="1:55" s="27" customFormat="1" x14ac:dyDescent="0.25">
      <c r="A1047652"/>
      <c r="B1047652"/>
      <c r="C1047652"/>
      <c r="D1047652"/>
      <c r="E1047652"/>
      <c r="F1047652"/>
      <c r="G1047652"/>
      <c r="H1047652" s="10"/>
      <c r="I1047652"/>
      <c r="J1047652" s="46"/>
      <c r="K1047652"/>
      <c r="L1047652"/>
      <c r="M1047652" s="13"/>
      <c r="N1047652" s="13"/>
      <c r="O1047652" s="13"/>
      <c r="P1047652" s="13"/>
      <c r="Q1047652" s="56"/>
      <c r="R1047652" s="56"/>
      <c r="S1047652" s="56"/>
      <c r="AR1047652" s="8"/>
      <c r="AT1047652"/>
      <c r="AU1047652"/>
      <c r="AV1047652"/>
      <c r="AW1047652"/>
      <c r="AX1047652"/>
      <c r="AY1047652"/>
      <c r="AZ1047652"/>
      <c r="BA1047652"/>
      <c r="BB1047652"/>
      <c r="BC1047652"/>
    </row>
    <row r="1047653" spans="1:55" s="27" customFormat="1" x14ac:dyDescent="0.25">
      <c r="A1047653"/>
      <c r="B1047653"/>
      <c r="C1047653"/>
      <c r="D1047653"/>
      <c r="E1047653"/>
      <c r="F1047653"/>
      <c r="G1047653"/>
      <c r="H1047653" s="10"/>
      <c r="I1047653"/>
      <c r="J1047653" s="46"/>
      <c r="K1047653"/>
      <c r="L1047653"/>
      <c r="M1047653" s="13"/>
      <c r="N1047653" s="13"/>
      <c r="O1047653" s="13"/>
      <c r="P1047653" s="13"/>
      <c r="Q1047653" s="56"/>
      <c r="R1047653" s="56"/>
      <c r="S1047653" s="56"/>
      <c r="AR1047653" s="8"/>
      <c r="AT1047653"/>
      <c r="AU1047653"/>
      <c r="AV1047653"/>
      <c r="AW1047653"/>
      <c r="AX1047653"/>
      <c r="AY1047653"/>
      <c r="AZ1047653"/>
      <c r="BA1047653"/>
      <c r="BB1047653"/>
      <c r="BC1047653"/>
    </row>
    <row r="1047654" spans="1:55" s="27" customFormat="1" x14ac:dyDescent="0.25">
      <c r="A1047654"/>
      <c r="B1047654"/>
      <c r="C1047654"/>
      <c r="D1047654"/>
      <c r="E1047654"/>
      <c r="F1047654"/>
      <c r="G1047654"/>
      <c r="H1047654" s="10"/>
      <c r="I1047654"/>
      <c r="J1047654" s="46"/>
      <c r="K1047654"/>
      <c r="L1047654"/>
      <c r="M1047654" s="13"/>
      <c r="N1047654" s="13"/>
      <c r="O1047654" s="13"/>
      <c r="P1047654" s="13"/>
      <c r="Q1047654" s="56"/>
      <c r="R1047654" s="56"/>
      <c r="S1047654" s="56"/>
      <c r="AR1047654" s="8"/>
      <c r="AT1047654"/>
      <c r="AU1047654"/>
      <c r="AV1047654"/>
      <c r="AW1047654"/>
      <c r="AX1047654"/>
      <c r="AY1047654"/>
      <c r="AZ1047654"/>
      <c r="BA1047654"/>
      <c r="BB1047654"/>
      <c r="BC1047654"/>
    </row>
    <row r="1047655" spans="1:55" s="27" customFormat="1" x14ac:dyDescent="0.25">
      <c r="A1047655"/>
      <c r="B1047655"/>
      <c r="C1047655"/>
      <c r="D1047655"/>
      <c r="E1047655"/>
      <c r="F1047655"/>
      <c r="G1047655"/>
      <c r="H1047655" s="10"/>
      <c r="I1047655"/>
      <c r="J1047655" s="46"/>
      <c r="K1047655"/>
      <c r="L1047655"/>
      <c r="M1047655" s="13"/>
      <c r="N1047655" s="13"/>
      <c r="O1047655" s="13"/>
      <c r="P1047655" s="13"/>
      <c r="Q1047655" s="56"/>
      <c r="R1047655" s="56"/>
      <c r="S1047655" s="56"/>
      <c r="AR1047655" s="8"/>
      <c r="AT1047655"/>
      <c r="AU1047655"/>
      <c r="AV1047655"/>
      <c r="AW1047655"/>
      <c r="AX1047655"/>
      <c r="AY1047655"/>
      <c r="AZ1047655"/>
      <c r="BA1047655"/>
      <c r="BB1047655"/>
      <c r="BC1047655"/>
    </row>
    <row r="1047656" spans="1:55" s="27" customFormat="1" x14ac:dyDescent="0.25">
      <c r="A1047656"/>
      <c r="B1047656"/>
      <c r="C1047656"/>
      <c r="D1047656"/>
      <c r="E1047656"/>
      <c r="F1047656"/>
      <c r="G1047656"/>
      <c r="H1047656" s="10"/>
      <c r="I1047656"/>
      <c r="J1047656" s="46"/>
      <c r="K1047656"/>
      <c r="L1047656"/>
      <c r="M1047656" s="13"/>
      <c r="N1047656" s="13"/>
      <c r="O1047656" s="13"/>
      <c r="P1047656" s="13"/>
      <c r="Q1047656" s="56"/>
      <c r="R1047656" s="56"/>
      <c r="S1047656" s="56"/>
      <c r="AR1047656" s="8"/>
      <c r="AT1047656"/>
      <c r="AU1047656"/>
      <c r="AV1047656"/>
      <c r="AW1047656"/>
      <c r="AX1047656"/>
      <c r="AY1047656"/>
      <c r="AZ1047656"/>
      <c r="BA1047656"/>
      <c r="BB1047656"/>
      <c r="BC1047656"/>
    </row>
    <row r="1047657" spans="1:55" s="27" customFormat="1" x14ac:dyDescent="0.25">
      <c r="A1047657"/>
      <c r="B1047657"/>
      <c r="C1047657"/>
      <c r="D1047657"/>
      <c r="E1047657"/>
      <c r="F1047657"/>
      <c r="G1047657"/>
      <c r="H1047657" s="10"/>
      <c r="I1047657"/>
      <c r="J1047657" s="46"/>
      <c r="K1047657"/>
      <c r="L1047657"/>
      <c r="M1047657" s="13"/>
      <c r="N1047657" s="13"/>
      <c r="O1047657" s="13"/>
      <c r="P1047657" s="13"/>
      <c r="Q1047657" s="56"/>
      <c r="R1047657" s="56"/>
      <c r="S1047657" s="56"/>
      <c r="AR1047657" s="8"/>
      <c r="AT1047657"/>
      <c r="AU1047657"/>
      <c r="AV1047657"/>
      <c r="AW1047657"/>
      <c r="AX1047657"/>
      <c r="AY1047657"/>
      <c r="AZ1047657"/>
      <c r="BA1047657"/>
      <c r="BB1047657"/>
      <c r="BC1047657"/>
    </row>
    <row r="1047658" spans="1:55" s="27" customFormat="1" x14ac:dyDescent="0.25">
      <c r="A1047658"/>
      <c r="B1047658"/>
      <c r="C1047658"/>
      <c r="D1047658"/>
      <c r="E1047658"/>
      <c r="F1047658"/>
      <c r="G1047658"/>
      <c r="H1047658" s="10"/>
      <c r="I1047658"/>
      <c r="J1047658" s="46"/>
      <c r="K1047658"/>
      <c r="L1047658"/>
      <c r="M1047658" s="13"/>
      <c r="N1047658" s="13"/>
      <c r="O1047658" s="13"/>
      <c r="P1047658" s="13"/>
      <c r="Q1047658" s="56"/>
      <c r="R1047658" s="56"/>
      <c r="S1047658" s="56"/>
      <c r="AR1047658" s="8"/>
      <c r="AT1047658"/>
      <c r="AU1047658"/>
      <c r="AV1047658"/>
      <c r="AW1047658"/>
      <c r="AX1047658"/>
      <c r="AY1047658"/>
      <c r="AZ1047658"/>
      <c r="BA1047658"/>
      <c r="BB1047658"/>
      <c r="BC1047658"/>
    </row>
    <row r="1047659" spans="1:55" s="27" customFormat="1" x14ac:dyDescent="0.25">
      <c r="A1047659"/>
      <c r="B1047659"/>
      <c r="C1047659"/>
      <c r="D1047659"/>
      <c r="E1047659"/>
      <c r="F1047659"/>
      <c r="G1047659"/>
      <c r="H1047659" s="10"/>
      <c r="I1047659"/>
      <c r="J1047659" s="46"/>
      <c r="K1047659"/>
      <c r="L1047659"/>
      <c r="M1047659" s="13"/>
      <c r="N1047659" s="13"/>
      <c r="O1047659" s="13"/>
      <c r="P1047659" s="13"/>
      <c r="Q1047659" s="56"/>
      <c r="R1047659" s="56"/>
      <c r="S1047659" s="56"/>
      <c r="AR1047659" s="8"/>
      <c r="AT1047659"/>
      <c r="AU1047659"/>
      <c r="AV1047659"/>
      <c r="AW1047659"/>
      <c r="AX1047659"/>
      <c r="AY1047659"/>
      <c r="AZ1047659"/>
      <c r="BA1047659"/>
      <c r="BB1047659"/>
      <c r="BC1047659"/>
    </row>
    <row r="1047660" spans="1:55" s="27" customFormat="1" x14ac:dyDescent="0.25">
      <c r="A1047660"/>
      <c r="B1047660"/>
      <c r="C1047660"/>
      <c r="D1047660"/>
      <c r="E1047660"/>
      <c r="F1047660"/>
      <c r="G1047660"/>
      <c r="H1047660" s="10"/>
      <c r="I1047660"/>
      <c r="J1047660" s="46"/>
      <c r="K1047660"/>
      <c r="L1047660"/>
      <c r="M1047660" s="13"/>
      <c r="N1047660" s="13"/>
      <c r="O1047660" s="13"/>
      <c r="P1047660" s="13"/>
      <c r="Q1047660" s="56"/>
      <c r="R1047660" s="56"/>
      <c r="S1047660" s="56"/>
      <c r="AR1047660" s="8"/>
      <c r="AT1047660"/>
      <c r="AU1047660"/>
      <c r="AV1047660"/>
      <c r="AW1047660"/>
      <c r="AX1047660"/>
      <c r="AY1047660"/>
      <c r="AZ1047660"/>
      <c r="BA1047660"/>
      <c r="BB1047660"/>
      <c r="BC1047660"/>
    </row>
    <row r="1047661" spans="1:55" s="27" customFormat="1" x14ac:dyDescent="0.25">
      <c r="A1047661"/>
      <c r="B1047661"/>
      <c r="C1047661"/>
      <c r="D1047661"/>
      <c r="E1047661"/>
      <c r="F1047661"/>
      <c r="G1047661"/>
      <c r="H1047661" s="10"/>
      <c r="I1047661"/>
      <c r="J1047661" s="46"/>
      <c r="K1047661"/>
      <c r="L1047661"/>
      <c r="M1047661" s="13"/>
      <c r="N1047661" s="13"/>
      <c r="O1047661" s="13"/>
      <c r="P1047661" s="13"/>
      <c r="Q1047661" s="56"/>
      <c r="R1047661" s="56"/>
      <c r="S1047661" s="56"/>
      <c r="AR1047661" s="8"/>
      <c r="AT1047661"/>
      <c r="AU1047661"/>
      <c r="AV1047661"/>
      <c r="AW1047661"/>
      <c r="AX1047661"/>
      <c r="AY1047661"/>
      <c r="AZ1047661"/>
      <c r="BA1047661"/>
      <c r="BB1047661"/>
      <c r="BC1047661"/>
    </row>
    <row r="1047662" spans="1:55" s="27" customFormat="1" x14ac:dyDescent="0.25">
      <c r="A1047662"/>
      <c r="B1047662"/>
      <c r="C1047662"/>
      <c r="D1047662"/>
      <c r="E1047662"/>
      <c r="F1047662"/>
      <c r="G1047662"/>
      <c r="H1047662" s="10"/>
      <c r="I1047662"/>
      <c r="J1047662" s="46"/>
      <c r="K1047662"/>
      <c r="L1047662"/>
      <c r="M1047662" s="13"/>
      <c r="N1047662" s="13"/>
      <c r="O1047662" s="13"/>
      <c r="P1047662" s="13"/>
      <c r="Q1047662" s="56"/>
      <c r="R1047662" s="56"/>
      <c r="S1047662" s="56"/>
      <c r="AR1047662" s="8"/>
      <c r="AT1047662"/>
      <c r="AU1047662"/>
      <c r="AV1047662"/>
      <c r="AW1047662"/>
      <c r="AX1047662"/>
      <c r="AY1047662"/>
      <c r="AZ1047662"/>
      <c r="BA1047662"/>
      <c r="BB1047662"/>
      <c r="BC1047662"/>
    </row>
    <row r="1047663" spans="1:55" s="27" customFormat="1" x14ac:dyDescent="0.25">
      <c r="A1047663"/>
      <c r="B1047663"/>
      <c r="C1047663"/>
      <c r="D1047663"/>
      <c r="E1047663"/>
      <c r="F1047663"/>
      <c r="G1047663"/>
      <c r="H1047663" s="10"/>
      <c r="I1047663"/>
      <c r="J1047663" s="46"/>
      <c r="K1047663"/>
      <c r="L1047663"/>
      <c r="M1047663" s="13"/>
      <c r="N1047663" s="13"/>
      <c r="O1047663" s="13"/>
      <c r="P1047663" s="13"/>
      <c r="Q1047663" s="56"/>
      <c r="R1047663" s="56"/>
      <c r="S1047663" s="56"/>
      <c r="AR1047663" s="8"/>
      <c r="AT1047663"/>
      <c r="AU1047663"/>
      <c r="AV1047663"/>
      <c r="AW1047663"/>
      <c r="AX1047663"/>
      <c r="AY1047663"/>
      <c r="AZ1047663"/>
      <c r="BA1047663"/>
      <c r="BB1047663"/>
      <c r="BC1047663"/>
    </row>
    <row r="1047664" spans="1:55" s="27" customFormat="1" x14ac:dyDescent="0.25">
      <c r="A1047664"/>
      <c r="B1047664"/>
      <c r="C1047664"/>
      <c r="D1047664"/>
      <c r="E1047664"/>
      <c r="F1047664"/>
      <c r="G1047664"/>
      <c r="H1047664" s="10"/>
      <c r="I1047664"/>
      <c r="J1047664" s="46"/>
      <c r="K1047664"/>
      <c r="L1047664"/>
      <c r="M1047664" s="13"/>
      <c r="N1047664" s="13"/>
      <c r="O1047664" s="13"/>
      <c r="P1047664" s="13"/>
      <c r="Q1047664" s="56"/>
      <c r="R1047664" s="56"/>
      <c r="S1047664" s="56"/>
      <c r="AR1047664" s="8"/>
      <c r="AT1047664"/>
      <c r="AU1047664"/>
      <c r="AV1047664"/>
      <c r="AW1047664"/>
      <c r="AX1047664"/>
      <c r="AY1047664"/>
      <c r="AZ1047664"/>
      <c r="BA1047664"/>
      <c r="BB1047664"/>
      <c r="BC1047664"/>
    </row>
    <row r="1047665" spans="1:55" s="27" customFormat="1" x14ac:dyDescent="0.25">
      <c r="A1047665"/>
      <c r="B1047665"/>
      <c r="C1047665"/>
      <c r="D1047665"/>
      <c r="E1047665"/>
      <c r="F1047665"/>
      <c r="G1047665"/>
      <c r="H1047665" s="10"/>
      <c r="I1047665"/>
      <c r="J1047665" s="46"/>
      <c r="K1047665"/>
      <c r="L1047665"/>
      <c r="M1047665" s="13"/>
      <c r="N1047665" s="13"/>
      <c r="O1047665" s="13"/>
      <c r="P1047665" s="13"/>
      <c r="Q1047665" s="56"/>
      <c r="R1047665" s="56"/>
      <c r="S1047665" s="56"/>
      <c r="AR1047665" s="8"/>
      <c r="AT1047665"/>
      <c r="AU1047665"/>
      <c r="AV1047665"/>
      <c r="AW1047665"/>
      <c r="AX1047665"/>
      <c r="AY1047665"/>
      <c r="AZ1047665"/>
      <c r="BA1047665"/>
      <c r="BB1047665"/>
      <c r="BC1047665"/>
    </row>
    <row r="1047666" spans="1:55" s="27" customFormat="1" x14ac:dyDescent="0.25">
      <c r="A1047666"/>
      <c r="B1047666"/>
      <c r="C1047666"/>
      <c r="D1047666"/>
      <c r="E1047666"/>
      <c r="F1047666"/>
      <c r="G1047666"/>
      <c r="H1047666" s="10"/>
      <c r="I1047666"/>
      <c r="J1047666" s="46"/>
      <c r="K1047666"/>
      <c r="L1047666"/>
      <c r="M1047666" s="13"/>
      <c r="N1047666" s="13"/>
      <c r="O1047666" s="13"/>
      <c r="P1047666" s="13"/>
      <c r="Q1047666" s="56"/>
      <c r="R1047666" s="56"/>
      <c r="S1047666" s="56"/>
      <c r="AR1047666" s="8"/>
      <c r="AT1047666"/>
      <c r="AU1047666"/>
      <c r="AV1047666"/>
      <c r="AW1047666"/>
      <c r="AX1047666"/>
      <c r="AY1047666"/>
      <c r="AZ1047666"/>
      <c r="BA1047666"/>
      <c r="BB1047666"/>
      <c r="BC1047666"/>
    </row>
    <row r="1047667" spans="1:55" s="27" customFormat="1" x14ac:dyDescent="0.25">
      <c r="A1047667"/>
      <c r="B1047667"/>
      <c r="C1047667"/>
      <c r="D1047667"/>
      <c r="E1047667"/>
      <c r="F1047667"/>
      <c r="G1047667"/>
      <c r="H1047667" s="10"/>
      <c r="I1047667"/>
      <c r="J1047667" s="46"/>
      <c r="K1047667"/>
      <c r="L1047667"/>
      <c r="M1047667" s="13"/>
      <c r="N1047667" s="13"/>
      <c r="O1047667" s="13"/>
      <c r="P1047667" s="13"/>
      <c r="Q1047667" s="56"/>
      <c r="R1047667" s="56"/>
      <c r="S1047667" s="56"/>
      <c r="AR1047667" s="8"/>
      <c r="AT1047667"/>
      <c r="AU1047667"/>
      <c r="AV1047667"/>
      <c r="AW1047667"/>
      <c r="AX1047667"/>
      <c r="AY1047667"/>
      <c r="AZ1047667"/>
      <c r="BA1047667"/>
      <c r="BB1047667"/>
      <c r="BC1047667"/>
    </row>
    <row r="1047668" spans="1:55" s="27" customFormat="1" x14ac:dyDescent="0.25">
      <c r="A1047668"/>
      <c r="B1047668"/>
      <c r="C1047668"/>
      <c r="D1047668"/>
      <c r="E1047668"/>
      <c r="F1047668"/>
      <c r="G1047668"/>
      <c r="H1047668" s="10"/>
      <c r="I1047668"/>
      <c r="J1047668" s="46"/>
      <c r="K1047668"/>
      <c r="L1047668"/>
      <c r="M1047668" s="13"/>
      <c r="N1047668" s="13"/>
      <c r="O1047668" s="13"/>
      <c r="P1047668" s="13"/>
      <c r="Q1047668" s="56"/>
      <c r="R1047668" s="56"/>
      <c r="S1047668" s="56"/>
      <c r="AR1047668" s="8"/>
      <c r="AT1047668"/>
      <c r="AU1047668"/>
      <c r="AV1047668"/>
      <c r="AW1047668"/>
      <c r="AX1047668"/>
      <c r="AY1047668"/>
      <c r="AZ1047668"/>
      <c r="BA1047668"/>
      <c r="BB1047668"/>
      <c r="BC1047668"/>
    </row>
    <row r="1047669" spans="1:55" s="27" customFormat="1" x14ac:dyDescent="0.25">
      <c r="A1047669"/>
      <c r="B1047669"/>
      <c r="C1047669"/>
      <c r="D1047669"/>
      <c r="E1047669"/>
      <c r="F1047669"/>
      <c r="G1047669"/>
      <c r="H1047669" s="10"/>
      <c r="I1047669"/>
      <c r="J1047669" s="46"/>
      <c r="K1047669"/>
      <c r="L1047669"/>
      <c r="M1047669" s="13"/>
      <c r="N1047669" s="13"/>
      <c r="O1047669" s="13"/>
      <c r="P1047669" s="13"/>
      <c r="Q1047669" s="56"/>
      <c r="R1047669" s="56"/>
      <c r="S1047669" s="56"/>
      <c r="AR1047669" s="8"/>
      <c r="AT1047669"/>
      <c r="AU1047669"/>
      <c r="AV1047669"/>
      <c r="AW1047669"/>
      <c r="AX1047669"/>
      <c r="AY1047669"/>
      <c r="AZ1047669"/>
      <c r="BA1047669"/>
      <c r="BB1047669"/>
      <c r="BC1047669"/>
    </row>
    <row r="1047670" spans="1:55" s="27" customFormat="1" x14ac:dyDescent="0.25">
      <c r="A1047670"/>
      <c r="B1047670"/>
      <c r="C1047670"/>
      <c r="D1047670"/>
      <c r="E1047670"/>
      <c r="F1047670"/>
      <c r="G1047670"/>
      <c r="H1047670" s="10"/>
      <c r="I1047670"/>
      <c r="J1047670" s="46"/>
      <c r="K1047670"/>
      <c r="L1047670"/>
      <c r="M1047670" s="13"/>
      <c r="N1047670" s="13"/>
      <c r="O1047670" s="13"/>
      <c r="P1047670" s="13"/>
      <c r="Q1047670" s="56"/>
      <c r="R1047670" s="56"/>
      <c r="S1047670" s="56"/>
      <c r="AR1047670" s="8"/>
      <c r="AT1047670"/>
      <c r="AU1047670"/>
      <c r="AV1047670"/>
      <c r="AW1047670"/>
      <c r="AX1047670"/>
      <c r="AY1047670"/>
      <c r="AZ1047670"/>
      <c r="BA1047670"/>
      <c r="BB1047670"/>
      <c r="BC1047670"/>
    </row>
    <row r="1047671" spans="1:55" s="27" customFormat="1" x14ac:dyDescent="0.25">
      <c r="A1047671"/>
      <c r="B1047671"/>
      <c r="C1047671"/>
      <c r="D1047671"/>
      <c r="E1047671"/>
      <c r="F1047671"/>
      <c r="G1047671"/>
      <c r="H1047671" s="10"/>
      <c r="I1047671"/>
      <c r="J1047671" s="46"/>
      <c r="K1047671"/>
      <c r="L1047671"/>
      <c r="M1047671" s="13"/>
      <c r="N1047671" s="13"/>
      <c r="O1047671" s="13"/>
      <c r="P1047671" s="13"/>
      <c r="Q1047671" s="56"/>
      <c r="R1047671" s="56"/>
      <c r="S1047671" s="56"/>
      <c r="AR1047671" s="8"/>
      <c r="AT1047671"/>
      <c r="AU1047671"/>
      <c r="AV1047671"/>
      <c r="AW1047671"/>
      <c r="AX1047671"/>
      <c r="AY1047671"/>
      <c r="AZ1047671"/>
      <c r="BA1047671"/>
      <c r="BB1047671"/>
      <c r="BC1047671"/>
    </row>
    <row r="1047672" spans="1:55" s="27" customFormat="1" x14ac:dyDescent="0.25">
      <c r="A1047672"/>
      <c r="B1047672"/>
      <c r="C1047672"/>
      <c r="D1047672"/>
      <c r="E1047672"/>
      <c r="F1047672"/>
      <c r="G1047672"/>
      <c r="H1047672" s="10"/>
      <c r="I1047672"/>
      <c r="J1047672" s="46"/>
      <c r="K1047672"/>
      <c r="L1047672"/>
      <c r="M1047672" s="13"/>
      <c r="N1047672" s="13"/>
      <c r="O1047672" s="13"/>
      <c r="P1047672" s="13"/>
      <c r="Q1047672" s="56"/>
      <c r="R1047672" s="56"/>
      <c r="S1047672" s="56"/>
      <c r="AR1047672" s="8"/>
      <c r="AT1047672"/>
      <c r="AU1047672"/>
      <c r="AV1047672"/>
      <c r="AW1047672"/>
      <c r="AX1047672"/>
      <c r="AY1047672"/>
      <c r="AZ1047672"/>
      <c r="BA1047672"/>
      <c r="BB1047672"/>
      <c r="BC1047672"/>
    </row>
    <row r="1047673" spans="1:55" s="27" customFormat="1" x14ac:dyDescent="0.25">
      <c r="A1047673"/>
      <c r="B1047673"/>
      <c r="C1047673"/>
      <c r="D1047673"/>
      <c r="E1047673"/>
      <c r="F1047673"/>
      <c r="G1047673"/>
      <c r="H1047673" s="10"/>
      <c r="I1047673"/>
      <c r="J1047673" s="46"/>
      <c r="K1047673"/>
      <c r="L1047673"/>
      <c r="M1047673" s="13"/>
      <c r="N1047673" s="13"/>
      <c r="O1047673" s="13"/>
      <c r="P1047673" s="13"/>
      <c r="Q1047673" s="56"/>
      <c r="R1047673" s="56"/>
      <c r="S1047673" s="56"/>
      <c r="AR1047673" s="8"/>
      <c r="AT1047673"/>
      <c r="AU1047673"/>
      <c r="AV1047673"/>
      <c r="AW1047673"/>
      <c r="AX1047673"/>
      <c r="AY1047673"/>
      <c r="AZ1047673"/>
      <c r="BA1047673"/>
      <c r="BB1047673"/>
      <c r="BC1047673"/>
    </row>
    <row r="1047674" spans="1:55" s="27" customFormat="1" x14ac:dyDescent="0.25">
      <c r="A1047674"/>
      <c r="B1047674"/>
      <c r="C1047674"/>
      <c r="D1047674"/>
      <c r="E1047674"/>
      <c r="F1047674"/>
      <c r="G1047674"/>
      <c r="H1047674" s="10"/>
      <c r="I1047674"/>
      <c r="J1047674" s="46"/>
      <c r="K1047674"/>
      <c r="L1047674"/>
      <c r="M1047674" s="13"/>
      <c r="N1047674" s="13"/>
      <c r="O1047674" s="13"/>
      <c r="P1047674" s="13"/>
      <c r="Q1047674" s="56"/>
      <c r="R1047674" s="56"/>
      <c r="S1047674" s="56"/>
      <c r="AR1047674" s="8"/>
      <c r="AT1047674"/>
      <c r="AU1047674"/>
      <c r="AV1047674"/>
      <c r="AW1047674"/>
      <c r="AX1047674"/>
      <c r="AY1047674"/>
      <c r="AZ1047674"/>
      <c r="BA1047674"/>
      <c r="BB1047674"/>
      <c r="BC1047674"/>
    </row>
    <row r="1047675" spans="1:55" s="27" customFormat="1" x14ac:dyDescent="0.25">
      <c r="A1047675"/>
      <c r="B1047675"/>
      <c r="C1047675"/>
      <c r="D1047675"/>
      <c r="E1047675"/>
      <c r="F1047675"/>
      <c r="G1047675"/>
      <c r="H1047675" s="10"/>
      <c r="I1047675"/>
      <c r="J1047675" s="46"/>
      <c r="K1047675"/>
      <c r="L1047675"/>
      <c r="M1047675" s="13"/>
      <c r="N1047675" s="13"/>
      <c r="O1047675" s="13"/>
      <c r="P1047675" s="13"/>
      <c r="Q1047675" s="56"/>
      <c r="R1047675" s="56"/>
      <c r="S1047675" s="56"/>
      <c r="AR1047675" s="8"/>
      <c r="AT1047675"/>
      <c r="AU1047675"/>
      <c r="AV1047675"/>
      <c r="AW1047675"/>
      <c r="AX1047675"/>
      <c r="AY1047675"/>
      <c r="AZ1047675"/>
      <c r="BA1047675"/>
      <c r="BB1047675"/>
      <c r="BC1047675"/>
    </row>
    <row r="1047676" spans="1:55" s="27" customFormat="1" x14ac:dyDescent="0.25">
      <c r="A1047676"/>
      <c r="B1047676"/>
      <c r="C1047676"/>
      <c r="D1047676"/>
      <c r="E1047676"/>
      <c r="F1047676"/>
      <c r="G1047676"/>
      <c r="H1047676" s="10"/>
      <c r="I1047676"/>
      <c r="J1047676" s="46"/>
      <c r="K1047676"/>
      <c r="L1047676"/>
      <c r="M1047676" s="13"/>
      <c r="N1047676" s="13"/>
      <c r="O1047676" s="13"/>
      <c r="P1047676" s="13"/>
      <c r="Q1047676" s="56"/>
      <c r="R1047676" s="56"/>
      <c r="S1047676" s="56"/>
      <c r="AR1047676" s="8"/>
      <c r="AT1047676"/>
      <c r="AU1047676"/>
      <c r="AV1047676"/>
      <c r="AW1047676"/>
      <c r="AX1047676"/>
      <c r="AY1047676"/>
      <c r="AZ1047676"/>
      <c r="BA1047676"/>
      <c r="BB1047676"/>
      <c r="BC1047676"/>
    </row>
    <row r="1047677" spans="1:55" s="27" customFormat="1" x14ac:dyDescent="0.25">
      <c r="A1047677"/>
      <c r="B1047677"/>
      <c r="C1047677"/>
      <c r="D1047677"/>
      <c r="E1047677"/>
      <c r="F1047677"/>
      <c r="G1047677"/>
      <c r="H1047677" s="10"/>
      <c r="I1047677"/>
      <c r="J1047677" s="46"/>
      <c r="K1047677"/>
      <c r="L1047677"/>
      <c r="M1047677" s="13"/>
      <c r="N1047677" s="13"/>
      <c r="O1047677" s="13"/>
      <c r="P1047677" s="13"/>
      <c r="Q1047677" s="56"/>
      <c r="R1047677" s="56"/>
      <c r="S1047677" s="56"/>
      <c r="AR1047677" s="8"/>
      <c r="AT1047677"/>
      <c r="AU1047677"/>
      <c r="AV1047677"/>
      <c r="AW1047677"/>
      <c r="AX1047677"/>
      <c r="AY1047677"/>
      <c r="AZ1047677"/>
      <c r="BA1047677"/>
      <c r="BB1047677"/>
      <c r="BC1047677"/>
    </row>
    <row r="1047678" spans="1:55" s="27" customFormat="1" x14ac:dyDescent="0.25">
      <c r="A1047678"/>
      <c r="B1047678"/>
      <c r="C1047678"/>
      <c r="D1047678"/>
      <c r="E1047678"/>
      <c r="F1047678"/>
      <c r="G1047678"/>
      <c r="H1047678" s="10"/>
      <c r="I1047678"/>
      <c r="J1047678" s="46"/>
      <c r="K1047678"/>
      <c r="L1047678"/>
      <c r="M1047678" s="13"/>
      <c r="N1047678" s="13"/>
      <c r="O1047678" s="13"/>
      <c r="P1047678" s="13"/>
      <c r="Q1047678" s="56"/>
      <c r="R1047678" s="56"/>
      <c r="S1047678" s="56"/>
      <c r="AR1047678" s="8"/>
      <c r="AT1047678"/>
      <c r="AU1047678"/>
      <c r="AV1047678"/>
      <c r="AW1047678"/>
      <c r="AX1047678"/>
      <c r="AY1047678"/>
      <c r="AZ1047678"/>
      <c r="BA1047678"/>
      <c r="BB1047678"/>
      <c r="BC1047678"/>
    </row>
    <row r="1047679" spans="1:55" s="27" customFormat="1" x14ac:dyDescent="0.25">
      <c r="A1047679"/>
      <c r="B1047679"/>
      <c r="C1047679"/>
      <c r="D1047679"/>
      <c r="E1047679"/>
      <c r="F1047679"/>
      <c r="G1047679"/>
      <c r="H1047679" s="10"/>
      <c r="I1047679"/>
      <c r="J1047679" s="46"/>
      <c r="K1047679"/>
      <c r="L1047679"/>
      <c r="M1047679" s="13"/>
      <c r="N1047679" s="13"/>
      <c r="O1047679" s="13"/>
      <c r="P1047679" s="13"/>
      <c r="Q1047679" s="56"/>
      <c r="R1047679" s="56"/>
      <c r="S1047679" s="56"/>
      <c r="AR1047679" s="8"/>
      <c r="AT1047679"/>
      <c r="AU1047679"/>
      <c r="AV1047679"/>
      <c r="AW1047679"/>
      <c r="AX1047679"/>
      <c r="AY1047679"/>
      <c r="AZ1047679"/>
      <c r="BA1047679"/>
      <c r="BB1047679"/>
      <c r="BC1047679"/>
    </row>
    <row r="1047680" spans="1:55" s="27" customFormat="1" x14ac:dyDescent="0.25">
      <c r="A1047680"/>
      <c r="B1047680"/>
      <c r="C1047680"/>
      <c r="D1047680"/>
      <c r="E1047680"/>
      <c r="F1047680"/>
      <c r="G1047680"/>
      <c r="H1047680" s="10"/>
      <c r="I1047680"/>
      <c r="J1047680" s="46"/>
      <c r="K1047680"/>
      <c r="L1047680"/>
      <c r="M1047680" s="13"/>
      <c r="N1047680" s="13"/>
      <c r="O1047680" s="13"/>
      <c r="P1047680" s="13"/>
      <c r="Q1047680" s="56"/>
      <c r="R1047680" s="56"/>
      <c r="S1047680" s="56"/>
      <c r="AR1047680" s="8"/>
      <c r="AT1047680"/>
      <c r="AU1047680"/>
      <c r="AV1047680"/>
      <c r="AW1047680"/>
      <c r="AX1047680"/>
      <c r="AY1047680"/>
      <c r="AZ1047680"/>
      <c r="BA1047680"/>
      <c r="BB1047680"/>
      <c r="BC1047680"/>
    </row>
    <row r="1047681" spans="1:55" s="27" customFormat="1" x14ac:dyDescent="0.25">
      <c r="A1047681"/>
      <c r="B1047681"/>
      <c r="C1047681"/>
      <c r="D1047681"/>
      <c r="E1047681"/>
      <c r="F1047681"/>
      <c r="G1047681"/>
      <c r="H1047681" s="10"/>
      <c r="I1047681"/>
      <c r="J1047681" s="46"/>
      <c r="K1047681"/>
      <c r="L1047681"/>
      <c r="M1047681" s="13"/>
      <c r="N1047681" s="13"/>
      <c r="O1047681" s="13"/>
      <c r="P1047681" s="13"/>
      <c r="Q1047681" s="56"/>
      <c r="R1047681" s="56"/>
      <c r="S1047681" s="56"/>
      <c r="AR1047681" s="8"/>
      <c r="AT1047681"/>
      <c r="AU1047681"/>
      <c r="AV1047681"/>
      <c r="AW1047681"/>
      <c r="AX1047681"/>
      <c r="AY1047681"/>
      <c r="AZ1047681"/>
      <c r="BA1047681"/>
      <c r="BB1047681"/>
      <c r="BC1047681"/>
    </row>
    <row r="1047682" spans="1:55" s="27" customFormat="1" x14ac:dyDescent="0.25">
      <c r="A1047682"/>
      <c r="B1047682"/>
      <c r="C1047682"/>
      <c r="D1047682"/>
      <c r="E1047682"/>
      <c r="F1047682"/>
      <c r="G1047682"/>
      <c r="H1047682" s="10"/>
      <c r="I1047682"/>
      <c r="J1047682" s="46"/>
      <c r="K1047682"/>
      <c r="L1047682"/>
      <c r="M1047682" s="13"/>
      <c r="N1047682" s="13"/>
      <c r="O1047682" s="13"/>
      <c r="P1047682" s="13"/>
      <c r="Q1047682" s="56"/>
      <c r="R1047682" s="56"/>
      <c r="S1047682" s="56"/>
      <c r="AR1047682" s="8"/>
      <c r="AT1047682"/>
      <c r="AU1047682"/>
      <c r="AV1047682"/>
      <c r="AW1047682"/>
      <c r="AX1047682"/>
      <c r="AY1047682"/>
      <c r="AZ1047682"/>
      <c r="BA1047682"/>
      <c r="BB1047682"/>
      <c r="BC1047682"/>
    </row>
    <row r="1047683" spans="1:55" s="27" customFormat="1" x14ac:dyDescent="0.25">
      <c r="A1047683"/>
      <c r="B1047683"/>
      <c r="C1047683"/>
      <c r="D1047683"/>
      <c r="E1047683"/>
      <c r="F1047683"/>
      <c r="G1047683"/>
      <c r="H1047683" s="10"/>
      <c r="I1047683"/>
      <c r="J1047683" s="46"/>
      <c r="K1047683"/>
      <c r="L1047683"/>
      <c r="M1047683" s="13"/>
      <c r="N1047683" s="13"/>
      <c r="O1047683" s="13"/>
      <c r="P1047683" s="13"/>
      <c r="Q1047683" s="56"/>
      <c r="R1047683" s="56"/>
      <c r="S1047683" s="56"/>
      <c r="AR1047683" s="8"/>
      <c r="AT1047683"/>
      <c r="AU1047683"/>
      <c r="AV1047683"/>
      <c r="AW1047683"/>
      <c r="AX1047683"/>
      <c r="AY1047683"/>
      <c r="AZ1047683"/>
      <c r="BA1047683"/>
      <c r="BB1047683"/>
      <c r="BC1047683"/>
    </row>
    <row r="1047684" spans="1:55" s="27" customFormat="1" x14ac:dyDescent="0.25">
      <c r="A1047684"/>
      <c r="B1047684"/>
      <c r="C1047684"/>
      <c r="D1047684"/>
      <c r="E1047684"/>
      <c r="F1047684"/>
      <c r="G1047684"/>
      <c r="H1047684" s="10"/>
      <c r="I1047684"/>
      <c r="J1047684" s="46"/>
      <c r="K1047684"/>
      <c r="L1047684"/>
      <c r="M1047684" s="13"/>
      <c r="N1047684" s="13"/>
      <c r="O1047684" s="13"/>
      <c r="P1047684" s="13"/>
      <c r="Q1047684" s="56"/>
      <c r="R1047684" s="56"/>
      <c r="S1047684" s="56"/>
      <c r="AR1047684" s="8"/>
      <c r="AT1047684"/>
      <c r="AU1047684"/>
      <c r="AV1047684"/>
      <c r="AW1047684"/>
      <c r="AX1047684"/>
      <c r="AY1047684"/>
      <c r="AZ1047684"/>
      <c r="BA1047684"/>
      <c r="BB1047684"/>
      <c r="BC1047684"/>
    </row>
    <row r="1047685" spans="1:55" s="27" customFormat="1" x14ac:dyDescent="0.25">
      <c r="A1047685"/>
      <c r="B1047685"/>
      <c r="C1047685"/>
      <c r="D1047685"/>
      <c r="E1047685"/>
      <c r="F1047685"/>
      <c r="G1047685"/>
      <c r="H1047685" s="10"/>
      <c r="I1047685"/>
      <c r="J1047685" s="46"/>
      <c r="K1047685"/>
      <c r="L1047685"/>
      <c r="M1047685" s="13"/>
      <c r="N1047685" s="13"/>
      <c r="O1047685" s="13"/>
      <c r="P1047685" s="13"/>
      <c r="Q1047685" s="56"/>
      <c r="R1047685" s="56"/>
      <c r="S1047685" s="56"/>
      <c r="AR1047685" s="8"/>
      <c r="AT1047685"/>
      <c r="AU1047685"/>
      <c r="AV1047685"/>
      <c r="AW1047685"/>
      <c r="AX1047685"/>
      <c r="AY1047685"/>
      <c r="AZ1047685"/>
      <c r="BA1047685"/>
      <c r="BB1047685"/>
      <c r="BC1047685"/>
    </row>
    <row r="1047686" spans="1:55" s="27" customFormat="1" x14ac:dyDescent="0.25">
      <c r="A1047686"/>
      <c r="B1047686"/>
      <c r="C1047686"/>
      <c r="D1047686"/>
      <c r="E1047686"/>
      <c r="F1047686"/>
      <c r="G1047686"/>
      <c r="H1047686" s="10"/>
      <c r="I1047686"/>
      <c r="J1047686" s="46"/>
      <c r="K1047686"/>
      <c r="L1047686"/>
      <c r="M1047686" s="13"/>
      <c r="N1047686" s="13"/>
      <c r="O1047686" s="13"/>
      <c r="P1047686" s="13"/>
      <c r="Q1047686" s="56"/>
      <c r="R1047686" s="56"/>
      <c r="S1047686" s="56"/>
      <c r="AR1047686" s="8"/>
      <c r="AT1047686"/>
      <c r="AU1047686"/>
      <c r="AV1047686"/>
      <c r="AW1047686"/>
      <c r="AX1047686"/>
      <c r="AY1047686"/>
      <c r="AZ1047686"/>
      <c r="BA1047686"/>
      <c r="BB1047686"/>
      <c r="BC1047686"/>
    </row>
    <row r="1047687" spans="1:55" s="27" customFormat="1" x14ac:dyDescent="0.25">
      <c r="A1047687"/>
      <c r="B1047687"/>
      <c r="C1047687"/>
      <c r="D1047687"/>
      <c r="E1047687"/>
      <c r="F1047687"/>
      <c r="G1047687"/>
      <c r="H1047687" s="10"/>
      <c r="I1047687"/>
      <c r="J1047687" s="46"/>
      <c r="K1047687"/>
      <c r="L1047687"/>
      <c r="M1047687" s="13"/>
      <c r="N1047687" s="13"/>
      <c r="O1047687" s="13"/>
      <c r="P1047687" s="13"/>
      <c r="Q1047687" s="56"/>
      <c r="R1047687" s="56"/>
      <c r="S1047687" s="56"/>
      <c r="AR1047687" s="8"/>
      <c r="AT1047687"/>
      <c r="AU1047687"/>
      <c r="AV1047687"/>
      <c r="AW1047687"/>
      <c r="AX1047687"/>
      <c r="AY1047687"/>
      <c r="AZ1047687"/>
      <c r="BA1047687"/>
      <c r="BB1047687"/>
      <c r="BC1047687"/>
    </row>
    <row r="1047688" spans="1:55" s="27" customFormat="1" x14ac:dyDescent="0.25">
      <c r="A1047688"/>
      <c r="B1047688"/>
      <c r="C1047688"/>
      <c r="D1047688"/>
      <c r="E1047688"/>
      <c r="F1047688"/>
      <c r="G1047688"/>
      <c r="H1047688" s="10"/>
      <c r="I1047688"/>
      <c r="J1047688" s="46"/>
      <c r="K1047688"/>
      <c r="L1047688"/>
      <c r="M1047688" s="13"/>
      <c r="N1047688" s="13"/>
      <c r="O1047688" s="13"/>
      <c r="P1047688" s="13"/>
      <c r="Q1047688" s="56"/>
      <c r="R1047688" s="56"/>
      <c r="S1047688" s="56"/>
      <c r="AR1047688" s="8"/>
      <c r="AT1047688"/>
      <c r="AU1047688"/>
      <c r="AV1047688"/>
      <c r="AW1047688"/>
      <c r="AX1047688"/>
      <c r="AY1047688"/>
      <c r="AZ1047688"/>
      <c r="BA1047688"/>
      <c r="BB1047688"/>
      <c r="BC1047688"/>
    </row>
    <row r="1047689" spans="1:55" s="27" customFormat="1" x14ac:dyDescent="0.25">
      <c r="A1047689"/>
      <c r="B1047689"/>
      <c r="C1047689"/>
      <c r="D1047689"/>
      <c r="E1047689"/>
      <c r="F1047689"/>
      <c r="G1047689"/>
      <c r="H1047689" s="10"/>
      <c r="I1047689"/>
      <c r="J1047689" s="46"/>
      <c r="K1047689"/>
      <c r="L1047689"/>
      <c r="M1047689" s="13"/>
      <c r="N1047689" s="13"/>
      <c r="O1047689" s="13"/>
      <c r="P1047689" s="13"/>
      <c r="Q1047689" s="56"/>
      <c r="R1047689" s="56"/>
      <c r="S1047689" s="56"/>
      <c r="AR1047689" s="8"/>
      <c r="AT1047689"/>
      <c r="AU1047689"/>
      <c r="AV1047689"/>
      <c r="AW1047689"/>
      <c r="AX1047689"/>
      <c r="AY1047689"/>
      <c r="AZ1047689"/>
      <c r="BA1047689"/>
      <c r="BB1047689"/>
      <c r="BC1047689"/>
    </row>
    <row r="1047690" spans="1:55" s="27" customFormat="1" x14ac:dyDescent="0.25">
      <c r="A1047690"/>
      <c r="B1047690"/>
      <c r="C1047690"/>
      <c r="D1047690"/>
      <c r="E1047690"/>
      <c r="F1047690"/>
      <c r="G1047690"/>
      <c r="H1047690" s="10"/>
      <c r="I1047690"/>
      <c r="J1047690" s="46"/>
      <c r="K1047690"/>
      <c r="L1047690"/>
      <c r="M1047690" s="13"/>
      <c r="N1047690" s="13"/>
      <c r="O1047690" s="13"/>
      <c r="P1047690" s="13"/>
      <c r="Q1047690" s="56"/>
      <c r="R1047690" s="56"/>
      <c r="S1047690" s="56"/>
      <c r="AR1047690" s="8"/>
      <c r="AT1047690"/>
      <c r="AU1047690"/>
      <c r="AV1047690"/>
      <c r="AW1047690"/>
      <c r="AX1047690"/>
      <c r="AY1047690"/>
      <c r="AZ1047690"/>
      <c r="BA1047690"/>
      <c r="BB1047690"/>
      <c r="BC1047690"/>
    </row>
    <row r="1047691" spans="1:55" s="27" customFormat="1" x14ac:dyDescent="0.25">
      <c r="A1047691"/>
      <c r="B1047691"/>
      <c r="C1047691"/>
      <c r="D1047691"/>
      <c r="E1047691"/>
      <c r="F1047691"/>
      <c r="G1047691"/>
      <c r="H1047691" s="10"/>
      <c r="I1047691"/>
      <c r="J1047691" s="46"/>
      <c r="K1047691"/>
      <c r="L1047691"/>
      <c r="M1047691" s="13"/>
      <c r="N1047691" s="13"/>
      <c r="O1047691" s="13"/>
      <c r="P1047691" s="13"/>
      <c r="Q1047691" s="56"/>
      <c r="R1047691" s="56"/>
      <c r="S1047691" s="56"/>
      <c r="AR1047691" s="8"/>
      <c r="AT1047691"/>
      <c r="AU1047691"/>
      <c r="AV1047691"/>
      <c r="AW1047691"/>
      <c r="AX1047691"/>
      <c r="AY1047691"/>
      <c r="AZ1047691"/>
      <c r="BA1047691"/>
      <c r="BB1047691"/>
      <c r="BC1047691"/>
    </row>
    <row r="1047692" spans="1:55" s="27" customFormat="1" x14ac:dyDescent="0.25">
      <c r="A1047692"/>
      <c r="B1047692"/>
      <c r="C1047692"/>
      <c r="D1047692"/>
      <c r="E1047692"/>
      <c r="F1047692"/>
      <c r="G1047692"/>
      <c r="H1047692" s="10"/>
      <c r="I1047692"/>
      <c r="J1047692" s="46"/>
      <c r="K1047692"/>
      <c r="L1047692"/>
      <c r="M1047692" s="13"/>
      <c r="N1047692" s="13"/>
      <c r="O1047692" s="13"/>
      <c r="P1047692" s="13"/>
      <c r="Q1047692" s="56"/>
      <c r="R1047692" s="56"/>
      <c r="S1047692" s="56"/>
      <c r="AR1047692" s="8"/>
      <c r="AT1047692"/>
      <c r="AU1047692"/>
      <c r="AV1047692"/>
      <c r="AW1047692"/>
      <c r="AX1047692"/>
      <c r="AY1047692"/>
      <c r="AZ1047692"/>
      <c r="BA1047692"/>
      <c r="BB1047692"/>
      <c r="BC1047692"/>
    </row>
    <row r="1047693" spans="1:55" s="27" customFormat="1" x14ac:dyDescent="0.25">
      <c r="A1047693"/>
      <c r="B1047693"/>
      <c r="C1047693"/>
      <c r="D1047693"/>
      <c r="E1047693"/>
      <c r="F1047693"/>
      <c r="G1047693"/>
      <c r="H1047693" s="10"/>
      <c r="I1047693"/>
      <c r="J1047693" s="46"/>
      <c r="K1047693"/>
      <c r="L1047693"/>
      <c r="M1047693" s="13"/>
      <c r="N1047693" s="13"/>
      <c r="O1047693" s="13"/>
      <c r="P1047693" s="13"/>
      <c r="Q1047693" s="56"/>
      <c r="R1047693" s="56"/>
      <c r="S1047693" s="56"/>
      <c r="AR1047693" s="8"/>
      <c r="AT1047693"/>
      <c r="AU1047693"/>
      <c r="AV1047693"/>
      <c r="AW1047693"/>
      <c r="AX1047693"/>
      <c r="AY1047693"/>
      <c r="AZ1047693"/>
      <c r="BA1047693"/>
      <c r="BB1047693"/>
      <c r="BC1047693"/>
    </row>
    <row r="1047694" spans="1:55" s="27" customFormat="1" x14ac:dyDescent="0.25">
      <c r="A1047694"/>
      <c r="B1047694"/>
      <c r="C1047694"/>
      <c r="D1047694"/>
      <c r="E1047694"/>
      <c r="F1047694"/>
      <c r="G1047694"/>
      <c r="H1047694" s="10"/>
      <c r="I1047694"/>
      <c r="J1047694" s="46"/>
      <c r="K1047694"/>
      <c r="L1047694"/>
      <c r="M1047694" s="13"/>
      <c r="N1047694" s="13"/>
      <c r="O1047694" s="13"/>
      <c r="P1047694" s="13"/>
      <c r="Q1047694" s="56"/>
      <c r="R1047694" s="56"/>
      <c r="S1047694" s="56"/>
      <c r="AR1047694" s="8"/>
      <c r="AT1047694"/>
      <c r="AU1047694"/>
      <c r="AV1047694"/>
      <c r="AW1047694"/>
      <c r="AX1047694"/>
      <c r="AY1047694"/>
      <c r="AZ1047694"/>
      <c r="BA1047694"/>
      <c r="BB1047694"/>
      <c r="BC1047694"/>
    </row>
    <row r="1047695" spans="1:55" s="27" customFormat="1" x14ac:dyDescent="0.25">
      <c r="A1047695"/>
      <c r="B1047695"/>
      <c r="C1047695"/>
      <c r="D1047695"/>
      <c r="E1047695"/>
      <c r="F1047695"/>
      <c r="G1047695"/>
      <c r="H1047695" s="10"/>
      <c r="I1047695"/>
      <c r="J1047695" s="46"/>
      <c r="K1047695"/>
      <c r="L1047695"/>
      <c r="M1047695" s="13"/>
      <c r="N1047695" s="13"/>
      <c r="O1047695" s="13"/>
      <c r="P1047695" s="13"/>
      <c r="Q1047695" s="56"/>
      <c r="R1047695" s="56"/>
      <c r="S1047695" s="56"/>
      <c r="AR1047695" s="8"/>
      <c r="AT1047695"/>
      <c r="AU1047695"/>
      <c r="AV1047695"/>
      <c r="AW1047695"/>
      <c r="AX1047695"/>
      <c r="AY1047695"/>
      <c r="AZ1047695"/>
      <c r="BA1047695"/>
      <c r="BB1047695"/>
      <c r="BC1047695"/>
    </row>
    <row r="1047696" spans="1:55" s="27" customFormat="1" x14ac:dyDescent="0.25">
      <c r="A1047696"/>
      <c r="B1047696"/>
      <c r="C1047696"/>
      <c r="D1047696"/>
      <c r="E1047696"/>
      <c r="F1047696"/>
      <c r="G1047696"/>
      <c r="H1047696" s="10"/>
      <c r="I1047696"/>
      <c r="J1047696" s="46"/>
      <c r="K1047696"/>
      <c r="L1047696"/>
      <c r="M1047696" s="13"/>
      <c r="N1047696" s="13"/>
      <c r="O1047696" s="13"/>
      <c r="P1047696" s="13"/>
      <c r="Q1047696" s="56"/>
      <c r="R1047696" s="56"/>
      <c r="S1047696" s="56"/>
      <c r="AR1047696" s="8"/>
      <c r="AT1047696"/>
      <c r="AU1047696"/>
      <c r="AV1047696"/>
      <c r="AW1047696"/>
      <c r="AX1047696"/>
      <c r="AY1047696"/>
      <c r="AZ1047696"/>
      <c r="BA1047696"/>
      <c r="BB1047696"/>
      <c r="BC1047696"/>
    </row>
    <row r="1047697" spans="1:55" s="27" customFormat="1" x14ac:dyDescent="0.25">
      <c r="A1047697"/>
      <c r="B1047697"/>
      <c r="C1047697"/>
      <c r="D1047697"/>
      <c r="E1047697"/>
      <c r="F1047697"/>
      <c r="G1047697"/>
      <c r="H1047697" s="10"/>
      <c r="I1047697"/>
      <c r="J1047697" s="46"/>
      <c r="K1047697"/>
      <c r="L1047697"/>
      <c r="M1047697" s="13"/>
      <c r="N1047697" s="13"/>
      <c r="O1047697" s="13"/>
      <c r="P1047697" s="13"/>
      <c r="Q1047697" s="56"/>
      <c r="R1047697" s="56"/>
      <c r="S1047697" s="56"/>
      <c r="AR1047697" s="8"/>
      <c r="AT1047697"/>
      <c r="AU1047697"/>
      <c r="AV1047697"/>
      <c r="AW1047697"/>
      <c r="AX1047697"/>
      <c r="AY1047697"/>
      <c r="AZ1047697"/>
      <c r="BA1047697"/>
      <c r="BB1047697"/>
      <c r="BC1047697"/>
    </row>
    <row r="1047698" spans="1:55" s="27" customFormat="1" x14ac:dyDescent="0.25">
      <c r="A1047698"/>
      <c r="B1047698"/>
      <c r="C1047698"/>
      <c r="D1047698"/>
      <c r="E1047698"/>
      <c r="F1047698"/>
      <c r="G1047698"/>
      <c r="H1047698" s="10"/>
      <c r="I1047698"/>
      <c r="J1047698" s="46"/>
      <c r="K1047698"/>
      <c r="L1047698"/>
      <c r="M1047698" s="13"/>
      <c r="N1047698" s="13"/>
      <c r="O1047698" s="13"/>
      <c r="P1047698" s="13"/>
      <c r="Q1047698" s="56"/>
      <c r="R1047698" s="56"/>
      <c r="S1047698" s="56"/>
      <c r="AR1047698" s="8"/>
      <c r="AT1047698"/>
      <c r="AU1047698"/>
      <c r="AV1047698"/>
      <c r="AW1047698"/>
      <c r="AX1047698"/>
      <c r="AY1047698"/>
      <c r="AZ1047698"/>
      <c r="BA1047698"/>
      <c r="BB1047698"/>
      <c r="BC1047698"/>
    </row>
    <row r="1047699" spans="1:55" s="27" customFormat="1" x14ac:dyDescent="0.25">
      <c r="A1047699"/>
      <c r="B1047699"/>
      <c r="C1047699"/>
      <c r="D1047699"/>
      <c r="E1047699"/>
      <c r="F1047699"/>
      <c r="G1047699"/>
      <c r="H1047699" s="10"/>
      <c r="I1047699"/>
      <c r="J1047699" s="46"/>
      <c r="K1047699"/>
      <c r="L1047699"/>
      <c r="M1047699" s="13"/>
      <c r="N1047699" s="13"/>
      <c r="O1047699" s="13"/>
      <c r="P1047699" s="13"/>
      <c r="Q1047699" s="56"/>
      <c r="R1047699" s="56"/>
      <c r="S1047699" s="56"/>
      <c r="AR1047699" s="8"/>
      <c r="AT1047699"/>
      <c r="AU1047699"/>
      <c r="AV1047699"/>
      <c r="AW1047699"/>
      <c r="AX1047699"/>
      <c r="AY1047699"/>
      <c r="AZ1047699"/>
      <c r="BA1047699"/>
      <c r="BB1047699"/>
      <c r="BC1047699"/>
    </row>
    <row r="1047700" spans="1:55" s="27" customFormat="1" x14ac:dyDescent="0.25">
      <c r="A1047700"/>
      <c r="B1047700"/>
      <c r="C1047700"/>
      <c r="D1047700"/>
      <c r="E1047700"/>
      <c r="F1047700"/>
      <c r="G1047700"/>
      <c r="H1047700" s="10"/>
      <c r="I1047700"/>
      <c r="J1047700" s="46"/>
      <c r="K1047700"/>
      <c r="L1047700"/>
      <c r="M1047700" s="13"/>
      <c r="N1047700" s="13"/>
      <c r="O1047700" s="13"/>
      <c r="P1047700" s="13"/>
      <c r="Q1047700" s="56"/>
      <c r="R1047700" s="56"/>
      <c r="S1047700" s="56"/>
      <c r="AR1047700" s="8"/>
      <c r="AT1047700"/>
      <c r="AU1047700"/>
      <c r="AV1047700"/>
      <c r="AW1047700"/>
      <c r="AX1047700"/>
      <c r="AY1047700"/>
      <c r="AZ1047700"/>
      <c r="BA1047700"/>
      <c r="BB1047700"/>
      <c r="BC1047700"/>
    </row>
    <row r="1047701" spans="1:55" s="27" customFormat="1" x14ac:dyDescent="0.25">
      <c r="A1047701"/>
      <c r="B1047701"/>
      <c r="C1047701"/>
      <c r="D1047701"/>
      <c r="E1047701"/>
      <c r="F1047701"/>
      <c r="G1047701"/>
      <c r="H1047701" s="10"/>
      <c r="I1047701"/>
      <c r="J1047701" s="46"/>
      <c r="K1047701"/>
      <c r="L1047701"/>
      <c r="M1047701" s="13"/>
      <c r="N1047701" s="13"/>
      <c r="O1047701" s="13"/>
      <c r="P1047701" s="13"/>
      <c r="Q1047701" s="56"/>
      <c r="R1047701" s="56"/>
      <c r="S1047701" s="56"/>
      <c r="AR1047701" s="8"/>
      <c r="AT1047701"/>
      <c r="AU1047701"/>
      <c r="AV1047701"/>
      <c r="AW1047701"/>
      <c r="AX1047701"/>
      <c r="AY1047701"/>
      <c r="AZ1047701"/>
      <c r="BA1047701"/>
      <c r="BB1047701"/>
      <c r="BC1047701"/>
    </row>
    <row r="1047702" spans="1:55" s="27" customFormat="1" x14ac:dyDescent="0.25">
      <c r="A1047702"/>
      <c r="B1047702"/>
      <c r="C1047702"/>
      <c r="D1047702"/>
      <c r="E1047702"/>
      <c r="F1047702"/>
      <c r="G1047702"/>
      <c r="H1047702" s="10"/>
      <c r="I1047702"/>
      <c r="J1047702" s="46"/>
      <c r="K1047702"/>
      <c r="L1047702"/>
      <c r="M1047702" s="13"/>
      <c r="N1047702" s="13"/>
      <c r="O1047702" s="13"/>
      <c r="P1047702" s="13"/>
      <c r="Q1047702" s="56"/>
      <c r="R1047702" s="56"/>
      <c r="S1047702" s="56"/>
      <c r="AR1047702" s="8"/>
      <c r="AT1047702"/>
      <c r="AU1047702"/>
      <c r="AV1047702"/>
      <c r="AW1047702"/>
      <c r="AX1047702"/>
      <c r="AY1047702"/>
      <c r="AZ1047702"/>
      <c r="BA1047702"/>
      <c r="BB1047702"/>
      <c r="BC1047702"/>
    </row>
    <row r="1047703" spans="1:55" s="27" customFormat="1" x14ac:dyDescent="0.25">
      <c r="A1047703"/>
      <c r="B1047703"/>
      <c r="C1047703"/>
      <c r="D1047703"/>
      <c r="E1047703"/>
      <c r="F1047703"/>
      <c r="G1047703"/>
      <c r="H1047703" s="10"/>
      <c r="I1047703"/>
      <c r="J1047703" s="46"/>
      <c r="K1047703"/>
      <c r="L1047703"/>
      <c r="M1047703" s="13"/>
      <c r="N1047703" s="13"/>
      <c r="O1047703" s="13"/>
      <c r="P1047703" s="13"/>
      <c r="Q1047703" s="56"/>
      <c r="R1047703" s="56"/>
      <c r="S1047703" s="56"/>
      <c r="AR1047703" s="8"/>
      <c r="AT1047703"/>
      <c r="AU1047703"/>
      <c r="AV1047703"/>
      <c r="AW1047703"/>
      <c r="AX1047703"/>
      <c r="AY1047703"/>
      <c r="AZ1047703"/>
      <c r="BA1047703"/>
      <c r="BB1047703"/>
      <c r="BC1047703"/>
    </row>
    <row r="1047704" spans="1:55" s="27" customFormat="1" x14ac:dyDescent="0.25">
      <c r="A1047704"/>
      <c r="B1047704"/>
      <c r="C1047704"/>
      <c r="D1047704"/>
      <c r="E1047704"/>
      <c r="F1047704"/>
      <c r="G1047704"/>
      <c r="H1047704" s="10"/>
      <c r="I1047704"/>
      <c r="J1047704" s="46"/>
      <c r="K1047704"/>
      <c r="L1047704"/>
      <c r="M1047704" s="13"/>
      <c r="N1047704" s="13"/>
      <c r="O1047704" s="13"/>
      <c r="P1047704" s="13"/>
      <c r="Q1047704" s="56"/>
      <c r="R1047704" s="56"/>
      <c r="S1047704" s="56"/>
      <c r="AR1047704" s="8"/>
      <c r="AT1047704"/>
      <c r="AU1047704"/>
      <c r="AV1047704"/>
      <c r="AW1047704"/>
      <c r="AX1047704"/>
      <c r="AY1047704"/>
      <c r="AZ1047704"/>
      <c r="BA1047704"/>
      <c r="BB1047704"/>
      <c r="BC1047704"/>
    </row>
    <row r="1047705" spans="1:55" s="27" customFormat="1" x14ac:dyDescent="0.25">
      <c r="A1047705"/>
      <c r="B1047705"/>
      <c r="C1047705"/>
      <c r="D1047705"/>
      <c r="E1047705"/>
      <c r="F1047705"/>
      <c r="G1047705"/>
      <c r="H1047705" s="10"/>
      <c r="I1047705"/>
      <c r="J1047705" s="46"/>
      <c r="K1047705"/>
      <c r="L1047705"/>
      <c r="M1047705" s="13"/>
      <c r="N1047705" s="13"/>
      <c r="O1047705" s="13"/>
      <c r="P1047705" s="13"/>
      <c r="Q1047705" s="56"/>
      <c r="R1047705" s="56"/>
      <c r="S1047705" s="56"/>
      <c r="AR1047705" s="8"/>
      <c r="AT1047705"/>
      <c r="AU1047705"/>
      <c r="AV1047705"/>
      <c r="AW1047705"/>
      <c r="AX1047705"/>
      <c r="AY1047705"/>
      <c r="AZ1047705"/>
      <c r="BA1047705"/>
      <c r="BB1047705"/>
      <c r="BC1047705"/>
    </row>
    <row r="1047706" spans="1:55" s="27" customFormat="1" x14ac:dyDescent="0.25">
      <c r="A1047706"/>
      <c r="B1047706"/>
      <c r="C1047706"/>
      <c r="D1047706"/>
      <c r="E1047706"/>
      <c r="F1047706"/>
      <c r="G1047706"/>
      <c r="H1047706" s="10"/>
      <c r="I1047706"/>
      <c r="J1047706" s="46"/>
      <c r="K1047706"/>
      <c r="L1047706"/>
      <c r="M1047706" s="13"/>
      <c r="N1047706" s="13"/>
      <c r="O1047706" s="13"/>
      <c r="P1047706" s="13"/>
      <c r="Q1047706" s="56"/>
      <c r="R1047706" s="56"/>
      <c r="S1047706" s="56"/>
      <c r="AR1047706" s="8"/>
      <c r="AT1047706"/>
      <c r="AU1047706"/>
      <c r="AV1047706"/>
      <c r="AW1047706"/>
      <c r="AX1047706"/>
      <c r="AY1047706"/>
      <c r="AZ1047706"/>
      <c r="BA1047706"/>
      <c r="BB1047706"/>
      <c r="BC1047706"/>
    </row>
    <row r="1047707" spans="1:55" s="27" customFormat="1" x14ac:dyDescent="0.25">
      <c r="A1047707"/>
      <c r="B1047707"/>
      <c r="C1047707"/>
      <c r="D1047707"/>
      <c r="E1047707"/>
      <c r="F1047707"/>
      <c r="G1047707"/>
      <c r="H1047707" s="10"/>
      <c r="I1047707"/>
      <c r="J1047707" s="46"/>
      <c r="K1047707"/>
      <c r="L1047707"/>
      <c r="M1047707" s="13"/>
      <c r="N1047707" s="13"/>
      <c r="O1047707" s="13"/>
      <c r="P1047707" s="13"/>
      <c r="Q1047707" s="56"/>
      <c r="R1047707" s="56"/>
      <c r="S1047707" s="56"/>
      <c r="AR1047707" s="8"/>
      <c r="AT1047707"/>
      <c r="AU1047707"/>
      <c r="AV1047707"/>
      <c r="AW1047707"/>
      <c r="AX1047707"/>
      <c r="AY1047707"/>
      <c r="AZ1047707"/>
      <c r="BA1047707"/>
      <c r="BB1047707"/>
      <c r="BC1047707"/>
    </row>
    <row r="1047708" spans="1:55" s="27" customFormat="1" x14ac:dyDescent="0.25">
      <c r="A1047708"/>
      <c r="B1047708"/>
      <c r="C1047708"/>
      <c r="D1047708"/>
      <c r="E1047708"/>
      <c r="F1047708"/>
      <c r="G1047708"/>
      <c r="H1047708" s="10"/>
      <c r="I1047708"/>
      <c r="J1047708" s="46"/>
      <c r="K1047708"/>
      <c r="L1047708"/>
      <c r="M1047708" s="13"/>
      <c r="N1047708" s="13"/>
      <c r="O1047708" s="13"/>
      <c r="P1047708" s="13"/>
      <c r="Q1047708" s="56"/>
      <c r="R1047708" s="56"/>
      <c r="S1047708" s="56"/>
      <c r="AR1047708" s="8"/>
      <c r="AT1047708"/>
      <c r="AU1047708"/>
      <c r="AV1047708"/>
      <c r="AW1047708"/>
      <c r="AX1047708"/>
      <c r="AY1047708"/>
      <c r="AZ1047708"/>
      <c r="BA1047708"/>
      <c r="BB1047708"/>
      <c r="BC1047708"/>
    </row>
    <row r="1047709" spans="1:55" s="27" customFormat="1" x14ac:dyDescent="0.25">
      <c r="A1047709"/>
      <c r="B1047709"/>
      <c r="C1047709"/>
      <c r="D1047709"/>
      <c r="E1047709"/>
      <c r="F1047709"/>
      <c r="G1047709"/>
      <c r="H1047709" s="10"/>
      <c r="I1047709"/>
      <c r="J1047709" s="46"/>
      <c r="K1047709"/>
      <c r="L1047709"/>
      <c r="M1047709" s="13"/>
      <c r="N1047709" s="13"/>
      <c r="O1047709" s="13"/>
      <c r="P1047709" s="13"/>
      <c r="Q1047709" s="56"/>
      <c r="R1047709" s="56"/>
      <c r="S1047709" s="56"/>
      <c r="AR1047709" s="8"/>
      <c r="AT1047709"/>
      <c r="AU1047709"/>
      <c r="AV1047709"/>
      <c r="AW1047709"/>
      <c r="AX1047709"/>
      <c r="AY1047709"/>
      <c r="AZ1047709"/>
      <c r="BA1047709"/>
      <c r="BB1047709"/>
      <c r="BC1047709"/>
    </row>
    <row r="1047710" spans="1:55" s="27" customFormat="1" x14ac:dyDescent="0.25">
      <c r="A1047710"/>
      <c r="B1047710"/>
      <c r="C1047710"/>
      <c r="D1047710"/>
      <c r="E1047710"/>
      <c r="F1047710"/>
      <c r="G1047710"/>
      <c r="H1047710" s="10"/>
      <c r="I1047710"/>
      <c r="J1047710" s="46"/>
      <c r="K1047710"/>
      <c r="L1047710"/>
      <c r="M1047710" s="13"/>
      <c r="N1047710" s="13"/>
      <c r="O1047710" s="13"/>
      <c r="P1047710" s="13"/>
      <c r="Q1047710" s="56"/>
      <c r="R1047710" s="56"/>
      <c r="S1047710" s="56"/>
      <c r="AR1047710" s="8"/>
      <c r="AT1047710"/>
      <c r="AU1047710"/>
      <c r="AV1047710"/>
      <c r="AW1047710"/>
      <c r="AX1047710"/>
      <c r="AY1047710"/>
      <c r="AZ1047710"/>
      <c r="BA1047710"/>
      <c r="BB1047710"/>
      <c r="BC1047710"/>
    </row>
    <row r="1047711" spans="1:55" s="27" customFormat="1" x14ac:dyDescent="0.25">
      <c r="A1047711"/>
      <c r="B1047711"/>
      <c r="C1047711"/>
      <c r="D1047711"/>
      <c r="E1047711"/>
      <c r="F1047711"/>
      <c r="G1047711"/>
      <c r="H1047711" s="10"/>
      <c r="I1047711"/>
      <c r="J1047711" s="46"/>
      <c r="K1047711"/>
      <c r="L1047711"/>
      <c r="M1047711" s="13"/>
      <c r="N1047711" s="13"/>
      <c r="O1047711" s="13"/>
      <c r="P1047711" s="13"/>
      <c r="Q1047711" s="56"/>
      <c r="R1047711" s="56"/>
      <c r="S1047711" s="56"/>
      <c r="AR1047711" s="8"/>
      <c r="AT1047711"/>
      <c r="AU1047711"/>
      <c r="AV1047711"/>
      <c r="AW1047711"/>
      <c r="AX1047711"/>
      <c r="AY1047711"/>
      <c r="AZ1047711"/>
      <c r="BA1047711"/>
      <c r="BB1047711"/>
      <c r="BC1047711"/>
    </row>
    <row r="1047712" spans="1:55" s="27" customFormat="1" x14ac:dyDescent="0.25">
      <c r="A1047712"/>
      <c r="B1047712"/>
      <c r="C1047712"/>
      <c r="D1047712"/>
      <c r="E1047712"/>
      <c r="F1047712"/>
      <c r="G1047712"/>
      <c r="H1047712" s="10"/>
      <c r="I1047712"/>
      <c r="J1047712" s="46"/>
      <c r="K1047712"/>
      <c r="L1047712"/>
      <c r="M1047712" s="13"/>
      <c r="N1047712" s="13"/>
      <c r="O1047712" s="13"/>
      <c r="P1047712" s="13"/>
      <c r="Q1047712" s="56"/>
      <c r="R1047712" s="56"/>
      <c r="S1047712" s="56"/>
      <c r="AR1047712" s="8"/>
      <c r="AT1047712"/>
      <c r="AU1047712"/>
      <c r="AV1047712"/>
      <c r="AW1047712"/>
      <c r="AX1047712"/>
      <c r="AY1047712"/>
      <c r="AZ1047712"/>
      <c r="BA1047712"/>
      <c r="BB1047712"/>
      <c r="BC1047712"/>
    </row>
    <row r="1047713" spans="1:55" s="27" customFormat="1" x14ac:dyDescent="0.25">
      <c r="A1047713"/>
      <c r="B1047713"/>
      <c r="C1047713"/>
      <c r="D1047713"/>
      <c r="E1047713"/>
      <c r="F1047713"/>
      <c r="G1047713"/>
      <c r="H1047713" s="10"/>
      <c r="I1047713"/>
      <c r="J1047713" s="46"/>
      <c r="K1047713"/>
      <c r="L1047713"/>
      <c r="M1047713" s="13"/>
      <c r="N1047713" s="13"/>
      <c r="O1047713" s="13"/>
      <c r="P1047713" s="13"/>
      <c r="Q1047713" s="56"/>
      <c r="R1047713" s="56"/>
      <c r="S1047713" s="56"/>
      <c r="AR1047713" s="8"/>
      <c r="AT1047713"/>
      <c r="AU1047713"/>
      <c r="AV1047713"/>
      <c r="AW1047713"/>
      <c r="AX1047713"/>
      <c r="AY1047713"/>
      <c r="AZ1047713"/>
      <c r="BA1047713"/>
      <c r="BB1047713"/>
      <c r="BC1047713"/>
    </row>
    <row r="1047714" spans="1:55" s="27" customFormat="1" x14ac:dyDescent="0.25">
      <c r="A1047714"/>
      <c r="B1047714"/>
      <c r="C1047714"/>
      <c r="D1047714"/>
      <c r="E1047714"/>
      <c r="F1047714"/>
      <c r="G1047714"/>
      <c r="H1047714" s="10"/>
      <c r="I1047714"/>
      <c r="J1047714" s="46"/>
      <c r="K1047714"/>
      <c r="L1047714"/>
      <c r="M1047714" s="13"/>
      <c r="N1047714" s="13"/>
      <c r="O1047714" s="13"/>
      <c r="P1047714" s="13"/>
      <c r="Q1047714" s="56"/>
      <c r="R1047714" s="56"/>
      <c r="S1047714" s="56"/>
      <c r="AR1047714" s="8"/>
      <c r="AT1047714"/>
      <c r="AU1047714"/>
      <c r="AV1047714"/>
      <c r="AW1047714"/>
      <c r="AX1047714"/>
      <c r="AY1047714"/>
      <c r="AZ1047714"/>
      <c r="BA1047714"/>
      <c r="BB1047714"/>
      <c r="BC1047714"/>
    </row>
    <row r="1047715" spans="1:55" s="27" customFormat="1" x14ac:dyDescent="0.25">
      <c r="A1047715"/>
      <c r="B1047715"/>
      <c r="C1047715"/>
      <c r="D1047715"/>
      <c r="E1047715"/>
      <c r="F1047715"/>
      <c r="G1047715"/>
      <c r="H1047715" s="10"/>
      <c r="I1047715"/>
      <c r="J1047715" s="46"/>
      <c r="K1047715"/>
      <c r="L1047715"/>
      <c r="M1047715" s="13"/>
      <c r="N1047715" s="13"/>
      <c r="O1047715" s="13"/>
      <c r="P1047715" s="13"/>
      <c r="Q1047715" s="56"/>
      <c r="R1047715" s="56"/>
      <c r="S1047715" s="56"/>
      <c r="AR1047715" s="8"/>
      <c r="AT1047715"/>
      <c r="AU1047715"/>
      <c r="AV1047715"/>
      <c r="AW1047715"/>
      <c r="AX1047715"/>
      <c r="AY1047715"/>
      <c r="AZ1047715"/>
      <c r="BA1047715"/>
      <c r="BB1047715"/>
      <c r="BC1047715"/>
    </row>
    <row r="1047716" spans="1:55" s="27" customFormat="1" x14ac:dyDescent="0.25">
      <c r="A1047716"/>
      <c r="B1047716"/>
      <c r="C1047716"/>
      <c r="D1047716"/>
      <c r="E1047716"/>
      <c r="F1047716"/>
      <c r="G1047716"/>
      <c r="H1047716" s="10"/>
      <c r="I1047716"/>
      <c r="J1047716" s="46"/>
      <c r="K1047716"/>
      <c r="L1047716"/>
      <c r="M1047716" s="13"/>
      <c r="N1047716" s="13"/>
      <c r="O1047716" s="13"/>
      <c r="P1047716" s="13"/>
      <c r="Q1047716" s="56"/>
      <c r="R1047716" s="56"/>
      <c r="S1047716" s="56"/>
      <c r="AR1047716" s="8"/>
      <c r="AT1047716"/>
      <c r="AU1047716"/>
      <c r="AV1047716"/>
      <c r="AW1047716"/>
      <c r="AX1047716"/>
      <c r="AY1047716"/>
      <c r="AZ1047716"/>
      <c r="BA1047716"/>
      <c r="BB1047716"/>
      <c r="BC1047716"/>
    </row>
    <row r="1047717" spans="1:55" s="27" customFormat="1" x14ac:dyDescent="0.25">
      <c r="A1047717"/>
      <c r="B1047717"/>
      <c r="C1047717"/>
      <c r="D1047717"/>
      <c r="E1047717"/>
      <c r="F1047717"/>
      <c r="G1047717"/>
      <c r="H1047717" s="10"/>
      <c r="I1047717"/>
      <c r="J1047717" s="46"/>
      <c r="K1047717"/>
      <c r="L1047717"/>
      <c r="M1047717" s="13"/>
      <c r="N1047717" s="13"/>
      <c r="O1047717" s="13"/>
      <c r="P1047717" s="13"/>
      <c r="Q1047717" s="56"/>
      <c r="R1047717" s="56"/>
      <c r="S1047717" s="56"/>
      <c r="AR1047717" s="8"/>
      <c r="AT1047717"/>
      <c r="AU1047717"/>
      <c r="AV1047717"/>
      <c r="AW1047717"/>
      <c r="AX1047717"/>
      <c r="AY1047717"/>
      <c r="AZ1047717"/>
      <c r="BA1047717"/>
      <c r="BB1047717"/>
      <c r="BC1047717"/>
    </row>
    <row r="1047718" spans="1:55" s="27" customFormat="1" x14ac:dyDescent="0.25">
      <c r="A1047718"/>
      <c r="B1047718"/>
      <c r="C1047718"/>
      <c r="D1047718"/>
      <c r="E1047718"/>
      <c r="F1047718"/>
      <c r="G1047718"/>
      <c r="H1047718" s="10"/>
      <c r="I1047718"/>
      <c r="J1047718" s="46"/>
      <c r="K1047718"/>
      <c r="L1047718"/>
      <c r="M1047718" s="13"/>
      <c r="N1047718" s="13"/>
      <c r="O1047718" s="13"/>
      <c r="P1047718" s="13"/>
      <c r="Q1047718" s="56"/>
      <c r="R1047718" s="56"/>
      <c r="S1047718" s="56"/>
      <c r="AR1047718" s="8"/>
      <c r="AT1047718"/>
      <c r="AU1047718"/>
      <c r="AV1047718"/>
      <c r="AW1047718"/>
      <c r="AX1047718"/>
      <c r="AY1047718"/>
      <c r="AZ1047718"/>
      <c r="BA1047718"/>
      <c r="BB1047718"/>
      <c r="BC1047718"/>
    </row>
    <row r="1047719" spans="1:55" s="27" customFormat="1" x14ac:dyDescent="0.25">
      <c r="A1047719"/>
      <c r="B1047719"/>
      <c r="C1047719"/>
      <c r="D1047719"/>
      <c r="E1047719"/>
      <c r="F1047719"/>
      <c r="G1047719"/>
      <c r="H1047719" s="10"/>
      <c r="I1047719"/>
      <c r="J1047719" s="46"/>
      <c r="K1047719"/>
      <c r="L1047719"/>
      <c r="M1047719" s="13"/>
      <c r="N1047719" s="13"/>
      <c r="O1047719" s="13"/>
      <c r="P1047719" s="13"/>
      <c r="Q1047719" s="56"/>
      <c r="R1047719" s="56"/>
      <c r="S1047719" s="56"/>
      <c r="AR1047719" s="8"/>
      <c r="AT1047719"/>
      <c r="AU1047719"/>
      <c r="AV1047719"/>
      <c r="AW1047719"/>
      <c r="AX1047719"/>
      <c r="AY1047719"/>
      <c r="AZ1047719"/>
      <c r="BA1047719"/>
      <c r="BB1047719"/>
      <c r="BC1047719"/>
    </row>
    <row r="1047720" spans="1:55" s="27" customFormat="1" x14ac:dyDescent="0.25">
      <c r="A1047720"/>
      <c r="B1047720"/>
      <c r="C1047720"/>
      <c r="D1047720"/>
      <c r="E1047720"/>
      <c r="F1047720"/>
      <c r="G1047720"/>
      <c r="H1047720" s="10"/>
      <c r="I1047720"/>
      <c r="J1047720" s="46"/>
      <c r="K1047720"/>
      <c r="L1047720"/>
      <c r="M1047720" s="13"/>
      <c r="N1047720" s="13"/>
      <c r="O1047720" s="13"/>
      <c r="P1047720" s="13"/>
      <c r="Q1047720" s="56"/>
      <c r="R1047720" s="56"/>
      <c r="S1047720" s="56"/>
      <c r="AR1047720" s="8"/>
      <c r="AT1047720"/>
      <c r="AU1047720"/>
      <c r="AV1047720"/>
      <c r="AW1047720"/>
      <c r="AX1047720"/>
      <c r="AY1047720"/>
      <c r="AZ1047720"/>
      <c r="BA1047720"/>
      <c r="BB1047720"/>
      <c r="BC1047720"/>
    </row>
    <row r="1047721" spans="1:55" s="27" customFormat="1" x14ac:dyDescent="0.25">
      <c r="A1047721"/>
      <c r="B1047721"/>
      <c r="C1047721"/>
      <c r="D1047721"/>
      <c r="E1047721"/>
      <c r="F1047721"/>
      <c r="G1047721"/>
      <c r="H1047721" s="10"/>
      <c r="I1047721"/>
      <c r="J1047721" s="46"/>
      <c r="K1047721"/>
      <c r="L1047721"/>
      <c r="M1047721" s="13"/>
      <c r="N1047721" s="13"/>
      <c r="O1047721" s="13"/>
      <c r="P1047721" s="13"/>
      <c r="Q1047721" s="56"/>
      <c r="R1047721" s="56"/>
      <c r="S1047721" s="56"/>
      <c r="AR1047721" s="8"/>
      <c r="AT1047721"/>
      <c r="AU1047721"/>
      <c r="AV1047721"/>
      <c r="AW1047721"/>
      <c r="AX1047721"/>
      <c r="AY1047721"/>
      <c r="AZ1047721"/>
      <c r="BA1047721"/>
      <c r="BB1047721"/>
      <c r="BC1047721"/>
    </row>
    <row r="1047722" spans="1:55" s="27" customFormat="1" x14ac:dyDescent="0.25">
      <c r="A1047722"/>
      <c r="B1047722"/>
      <c r="C1047722"/>
      <c r="D1047722"/>
      <c r="E1047722"/>
      <c r="F1047722"/>
      <c r="G1047722"/>
      <c r="H1047722" s="10"/>
      <c r="I1047722"/>
      <c r="J1047722" s="46"/>
      <c r="K1047722"/>
      <c r="L1047722"/>
      <c r="M1047722" s="13"/>
      <c r="N1047722" s="13"/>
      <c r="O1047722" s="13"/>
      <c r="P1047722" s="13"/>
      <c r="Q1047722" s="56"/>
      <c r="R1047722" s="56"/>
      <c r="S1047722" s="56"/>
      <c r="AR1047722" s="8"/>
      <c r="AT1047722"/>
      <c r="AU1047722"/>
      <c r="AV1047722"/>
      <c r="AW1047722"/>
      <c r="AX1047722"/>
      <c r="AY1047722"/>
      <c r="AZ1047722"/>
      <c r="BA1047722"/>
      <c r="BB1047722"/>
      <c r="BC1047722"/>
    </row>
    <row r="1047723" spans="1:55" s="27" customFormat="1" x14ac:dyDescent="0.25">
      <c r="A1047723"/>
      <c r="B1047723"/>
      <c r="C1047723"/>
      <c r="D1047723"/>
      <c r="E1047723"/>
      <c r="F1047723"/>
      <c r="G1047723"/>
      <c r="H1047723" s="10"/>
      <c r="I1047723"/>
      <c r="J1047723" s="46"/>
      <c r="K1047723"/>
      <c r="L1047723"/>
      <c r="M1047723" s="13"/>
      <c r="N1047723" s="13"/>
      <c r="O1047723" s="13"/>
      <c r="P1047723" s="13"/>
      <c r="Q1047723" s="56"/>
      <c r="R1047723" s="56"/>
      <c r="S1047723" s="56"/>
      <c r="AR1047723" s="8"/>
      <c r="AT1047723"/>
      <c r="AU1047723"/>
      <c r="AV1047723"/>
      <c r="AW1047723"/>
      <c r="AX1047723"/>
      <c r="AY1047723"/>
      <c r="AZ1047723"/>
      <c r="BA1047723"/>
      <c r="BB1047723"/>
      <c r="BC1047723"/>
    </row>
    <row r="1047724" spans="1:55" s="27" customFormat="1" x14ac:dyDescent="0.25">
      <c r="A1047724"/>
      <c r="B1047724"/>
      <c r="C1047724"/>
      <c r="D1047724"/>
      <c r="E1047724"/>
      <c r="F1047724"/>
      <c r="G1047724"/>
      <c r="H1047724" s="10"/>
      <c r="I1047724"/>
      <c r="J1047724" s="46"/>
      <c r="K1047724"/>
      <c r="L1047724"/>
      <c r="M1047724" s="13"/>
      <c r="N1047724" s="13"/>
      <c r="O1047724" s="13"/>
      <c r="P1047724" s="13"/>
      <c r="Q1047724" s="56"/>
      <c r="R1047724" s="56"/>
      <c r="S1047724" s="56"/>
      <c r="AR1047724" s="8"/>
      <c r="AT1047724"/>
      <c r="AU1047724"/>
      <c r="AV1047724"/>
      <c r="AW1047724"/>
      <c r="AX1047724"/>
      <c r="AY1047724"/>
      <c r="AZ1047724"/>
      <c r="BA1047724"/>
      <c r="BB1047724"/>
      <c r="BC1047724"/>
    </row>
    <row r="1047725" spans="1:55" s="27" customFormat="1" x14ac:dyDescent="0.25">
      <c r="A1047725"/>
      <c r="B1047725"/>
      <c r="C1047725"/>
      <c r="D1047725"/>
      <c r="E1047725"/>
      <c r="F1047725"/>
      <c r="G1047725"/>
      <c r="H1047725" s="10"/>
      <c r="I1047725"/>
      <c r="J1047725" s="46"/>
      <c r="K1047725"/>
      <c r="L1047725"/>
      <c r="M1047725" s="13"/>
      <c r="N1047725" s="13"/>
      <c r="O1047725" s="13"/>
      <c r="P1047725" s="13"/>
      <c r="Q1047725" s="56"/>
      <c r="R1047725" s="56"/>
      <c r="S1047725" s="56"/>
      <c r="AR1047725" s="8"/>
      <c r="AT1047725"/>
      <c r="AU1047725"/>
      <c r="AV1047725"/>
      <c r="AW1047725"/>
      <c r="AX1047725"/>
      <c r="AY1047725"/>
      <c r="AZ1047725"/>
      <c r="BA1047725"/>
      <c r="BB1047725"/>
      <c r="BC1047725"/>
    </row>
    <row r="1047726" spans="1:55" s="27" customFormat="1" x14ac:dyDescent="0.25">
      <c r="A1047726"/>
      <c r="B1047726"/>
      <c r="C1047726"/>
      <c r="D1047726"/>
      <c r="E1047726"/>
      <c r="F1047726"/>
      <c r="G1047726"/>
      <c r="H1047726" s="10"/>
      <c r="I1047726"/>
      <c r="J1047726" s="46"/>
      <c r="K1047726"/>
      <c r="L1047726"/>
      <c r="M1047726" s="13"/>
      <c r="N1047726" s="13"/>
      <c r="O1047726" s="13"/>
      <c r="P1047726" s="13"/>
      <c r="Q1047726" s="56"/>
      <c r="R1047726" s="56"/>
      <c r="S1047726" s="56"/>
      <c r="AR1047726" s="8"/>
      <c r="AT1047726"/>
      <c r="AU1047726"/>
      <c r="AV1047726"/>
      <c r="AW1047726"/>
      <c r="AX1047726"/>
      <c r="AY1047726"/>
      <c r="AZ1047726"/>
      <c r="BA1047726"/>
      <c r="BB1047726"/>
      <c r="BC1047726"/>
    </row>
    <row r="1047727" spans="1:55" s="27" customFormat="1" x14ac:dyDescent="0.25">
      <c r="A1047727"/>
      <c r="B1047727"/>
      <c r="C1047727"/>
      <c r="D1047727"/>
      <c r="E1047727"/>
      <c r="F1047727"/>
      <c r="G1047727"/>
      <c r="H1047727" s="10"/>
      <c r="I1047727"/>
      <c r="J1047727" s="46"/>
      <c r="K1047727"/>
      <c r="L1047727"/>
      <c r="M1047727" s="13"/>
      <c r="N1047727" s="13"/>
      <c r="O1047727" s="13"/>
      <c r="P1047727" s="13"/>
      <c r="Q1047727" s="56"/>
      <c r="R1047727" s="56"/>
      <c r="S1047727" s="56"/>
      <c r="AR1047727" s="8"/>
      <c r="AT1047727"/>
      <c r="AU1047727"/>
      <c r="AV1047727"/>
      <c r="AW1047727"/>
      <c r="AX1047727"/>
      <c r="AY1047727"/>
      <c r="AZ1047727"/>
      <c r="BA1047727"/>
      <c r="BB1047727"/>
      <c r="BC1047727"/>
    </row>
    <row r="1047728" spans="1:55" s="27" customFormat="1" x14ac:dyDescent="0.25">
      <c r="A1047728"/>
      <c r="B1047728"/>
      <c r="C1047728"/>
      <c r="D1047728"/>
      <c r="E1047728"/>
      <c r="F1047728"/>
      <c r="G1047728"/>
      <c r="H1047728" s="10"/>
      <c r="I1047728"/>
      <c r="J1047728" s="46"/>
      <c r="K1047728"/>
      <c r="L1047728"/>
      <c r="M1047728" s="13"/>
      <c r="N1047728" s="13"/>
      <c r="O1047728" s="13"/>
      <c r="P1047728" s="13"/>
      <c r="Q1047728" s="56"/>
      <c r="R1047728" s="56"/>
      <c r="S1047728" s="56"/>
      <c r="AR1047728" s="8"/>
      <c r="AT1047728"/>
      <c r="AU1047728"/>
      <c r="AV1047728"/>
      <c r="AW1047728"/>
      <c r="AX1047728"/>
      <c r="AY1047728"/>
      <c r="AZ1047728"/>
      <c r="BA1047728"/>
      <c r="BB1047728"/>
      <c r="BC1047728"/>
    </row>
    <row r="1047729" spans="1:55" s="27" customFormat="1" x14ac:dyDescent="0.25">
      <c r="A1047729"/>
      <c r="B1047729"/>
      <c r="C1047729"/>
      <c r="D1047729"/>
      <c r="E1047729"/>
      <c r="F1047729"/>
      <c r="G1047729"/>
      <c r="H1047729" s="10"/>
      <c r="I1047729"/>
      <c r="J1047729" s="46"/>
      <c r="K1047729"/>
      <c r="L1047729"/>
      <c r="M1047729" s="13"/>
      <c r="N1047729" s="13"/>
      <c r="O1047729" s="13"/>
      <c r="P1047729" s="13"/>
      <c r="Q1047729" s="56"/>
      <c r="R1047729" s="56"/>
      <c r="S1047729" s="56"/>
      <c r="AR1047729" s="8"/>
      <c r="AT1047729"/>
      <c r="AU1047729"/>
      <c r="AV1047729"/>
      <c r="AW1047729"/>
      <c r="AX1047729"/>
      <c r="AY1047729"/>
      <c r="AZ1047729"/>
      <c r="BA1047729"/>
      <c r="BB1047729"/>
      <c r="BC1047729"/>
    </row>
    <row r="1047730" spans="1:55" s="27" customFormat="1" x14ac:dyDescent="0.25">
      <c r="A1047730"/>
      <c r="B1047730"/>
      <c r="C1047730"/>
      <c r="D1047730"/>
      <c r="E1047730"/>
      <c r="F1047730"/>
      <c r="G1047730"/>
      <c r="H1047730" s="10"/>
      <c r="I1047730"/>
      <c r="J1047730" s="46"/>
      <c r="K1047730"/>
      <c r="L1047730"/>
      <c r="M1047730" s="13"/>
      <c r="N1047730" s="13"/>
      <c r="O1047730" s="13"/>
      <c r="P1047730" s="13"/>
      <c r="Q1047730" s="56"/>
      <c r="R1047730" s="56"/>
      <c r="S1047730" s="56"/>
      <c r="AR1047730" s="8"/>
      <c r="AT1047730"/>
      <c r="AU1047730"/>
      <c r="AV1047730"/>
      <c r="AW1047730"/>
      <c r="AX1047730"/>
      <c r="AY1047730"/>
      <c r="AZ1047730"/>
      <c r="BA1047730"/>
      <c r="BB1047730"/>
      <c r="BC1047730"/>
    </row>
    <row r="1047731" spans="1:55" s="27" customFormat="1" x14ac:dyDescent="0.25">
      <c r="A1047731"/>
      <c r="B1047731"/>
      <c r="C1047731"/>
      <c r="D1047731"/>
      <c r="E1047731"/>
      <c r="F1047731"/>
      <c r="G1047731"/>
      <c r="H1047731" s="10"/>
      <c r="I1047731"/>
      <c r="J1047731" s="46"/>
      <c r="K1047731"/>
      <c r="L1047731"/>
      <c r="M1047731" s="13"/>
      <c r="N1047731" s="13"/>
      <c r="O1047731" s="13"/>
      <c r="P1047731" s="13"/>
      <c r="Q1047731" s="56"/>
      <c r="R1047731" s="56"/>
      <c r="S1047731" s="56"/>
      <c r="AR1047731" s="8"/>
      <c r="AT1047731"/>
      <c r="AU1047731"/>
      <c r="AV1047731"/>
      <c r="AW1047731"/>
      <c r="AX1047731"/>
      <c r="AY1047731"/>
      <c r="AZ1047731"/>
      <c r="BA1047731"/>
      <c r="BB1047731"/>
      <c r="BC1047731"/>
    </row>
    <row r="1047732" spans="1:55" s="27" customFormat="1" x14ac:dyDescent="0.25">
      <c r="A1047732"/>
      <c r="B1047732"/>
      <c r="C1047732"/>
      <c r="D1047732"/>
      <c r="E1047732"/>
      <c r="F1047732"/>
      <c r="G1047732"/>
      <c r="H1047732" s="10"/>
      <c r="I1047732"/>
      <c r="J1047732" s="46"/>
      <c r="K1047732"/>
      <c r="L1047732"/>
      <c r="M1047732" s="13"/>
      <c r="N1047732" s="13"/>
      <c r="O1047732" s="13"/>
      <c r="P1047732" s="13"/>
      <c r="Q1047732" s="56"/>
      <c r="R1047732" s="56"/>
      <c r="S1047732" s="56"/>
      <c r="AR1047732" s="8"/>
      <c r="AT1047732"/>
      <c r="AU1047732"/>
      <c r="AV1047732"/>
      <c r="AW1047732"/>
      <c r="AX1047732"/>
      <c r="AY1047732"/>
      <c r="AZ1047732"/>
      <c r="BA1047732"/>
      <c r="BB1047732"/>
      <c r="BC1047732"/>
    </row>
    <row r="1047733" spans="1:55" s="27" customFormat="1" x14ac:dyDescent="0.25">
      <c r="A1047733"/>
      <c r="B1047733"/>
      <c r="C1047733"/>
      <c r="D1047733"/>
      <c r="E1047733"/>
      <c r="F1047733"/>
      <c r="G1047733"/>
      <c r="H1047733" s="10"/>
      <c r="I1047733"/>
      <c r="J1047733" s="46"/>
      <c r="K1047733"/>
      <c r="L1047733"/>
      <c r="M1047733" s="13"/>
      <c r="N1047733" s="13"/>
      <c r="O1047733" s="13"/>
      <c r="P1047733" s="13"/>
      <c r="Q1047733" s="56"/>
      <c r="R1047733" s="56"/>
      <c r="S1047733" s="56"/>
      <c r="AR1047733" s="8"/>
      <c r="AT1047733"/>
      <c r="AU1047733"/>
      <c r="AV1047733"/>
      <c r="AW1047733"/>
      <c r="AX1047733"/>
      <c r="AY1047733"/>
      <c r="AZ1047733"/>
      <c r="BA1047733"/>
      <c r="BB1047733"/>
      <c r="BC1047733"/>
    </row>
    <row r="1047734" spans="1:55" s="27" customFormat="1" x14ac:dyDescent="0.25">
      <c r="A1047734"/>
      <c r="B1047734"/>
      <c r="C1047734"/>
      <c r="D1047734"/>
      <c r="E1047734"/>
      <c r="F1047734"/>
      <c r="G1047734"/>
      <c r="H1047734" s="10"/>
      <c r="I1047734"/>
      <c r="J1047734" s="46"/>
      <c r="K1047734"/>
      <c r="L1047734"/>
      <c r="M1047734" s="13"/>
      <c r="N1047734" s="13"/>
      <c r="O1047734" s="13"/>
      <c r="P1047734" s="13"/>
      <c r="Q1047734" s="56"/>
      <c r="R1047734" s="56"/>
      <c r="S1047734" s="56"/>
      <c r="AR1047734" s="8"/>
      <c r="AT1047734"/>
      <c r="AU1047734"/>
      <c r="AV1047734"/>
      <c r="AW1047734"/>
      <c r="AX1047734"/>
      <c r="AY1047734"/>
      <c r="AZ1047734"/>
      <c r="BA1047734"/>
      <c r="BB1047734"/>
      <c r="BC1047734"/>
    </row>
    <row r="1047735" spans="1:55" s="27" customFormat="1" x14ac:dyDescent="0.25">
      <c r="A1047735"/>
      <c r="B1047735"/>
      <c r="C1047735"/>
      <c r="D1047735"/>
      <c r="E1047735"/>
      <c r="F1047735"/>
      <c r="G1047735"/>
      <c r="H1047735" s="10"/>
      <c r="I1047735"/>
      <c r="J1047735" s="46"/>
      <c r="K1047735"/>
      <c r="L1047735"/>
      <c r="M1047735" s="13"/>
      <c r="N1047735" s="13"/>
      <c r="O1047735" s="13"/>
      <c r="P1047735" s="13"/>
      <c r="Q1047735" s="56"/>
      <c r="R1047735" s="56"/>
      <c r="S1047735" s="56"/>
      <c r="AR1047735" s="8"/>
      <c r="AT1047735"/>
      <c r="AU1047735"/>
      <c r="AV1047735"/>
      <c r="AW1047735"/>
      <c r="AX1047735"/>
      <c r="AY1047735"/>
      <c r="AZ1047735"/>
      <c r="BA1047735"/>
      <c r="BB1047735"/>
      <c r="BC1047735"/>
    </row>
    <row r="1047736" spans="1:55" s="27" customFormat="1" x14ac:dyDescent="0.25">
      <c r="A1047736"/>
      <c r="B1047736"/>
      <c r="C1047736"/>
      <c r="D1047736"/>
      <c r="E1047736"/>
      <c r="F1047736"/>
      <c r="G1047736"/>
      <c r="H1047736" s="10"/>
      <c r="I1047736"/>
      <c r="J1047736" s="46"/>
      <c r="K1047736"/>
      <c r="L1047736"/>
      <c r="M1047736" s="13"/>
      <c r="N1047736" s="13"/>
      <c r="O1047736" s="13"/>
      <c r="P1047736" s="13"/>
      <c r="Q1047736" s="56"/>
      <c r="R1047736" s="56"/>
      <c r="S1047736" s="56"/>
      <c r="AR1047736" s="8"/>
      <c r="AT1047736"/>
      <c r="AU1047736"/>
      <c r="AV1047736"/>
      <c r="AW1047736"/>
      <c r="AX1047736"/>
      <c r="AY1047736"/>
      <c r="AZ1047736"/>
      <c r="BA1047736"/>
      <c r="BB1047736"/>
      <c r="BC1047736"/>
    </row>
    <row r="1047737" spans="1:55" s="27" customFormat="1" x14ac:dyDescent="0.25">
      <c r="A1047737"/>
      <c r="B1047737"/>
      <c r="C1047737"/>
      <c r="D1047737"/>
      <c r="E1047737"/>
      <c r="F1047737"/>
      <c r="G1047737"/>
      <c r="H1047737" s="10"/>
      <c r="I1047737"/>
      <c r="J1047737" s="46"/>
      <c r="K1047737"/>
      <c r="L1047737"/>
      <c r="M1047737" s="13"/>
      <c r="N1047737" s="13"/>
      <c r="O1047737" s="13"/>
      <c r="P1047737" s="13"/>
      <c r="Q1047737" s="56"/>
      <c r="R1047737" s="56"/>
      <c r="S1047737" s="56"/>
      <c r="AR1047737" s="8"/>
      <c r="AT1047737"/>
      <c r="AU1047737"/>
      <c r="AV1047737"/>
      <c r="AW1047737"/>
      <c r="AX1047737"/>
      <c r="AY1047737"/>
      <c r="AZ1047737"/>
      <c r="BA1047737"/>
      <c r="BB1047737"/>
      <c r="BC1047737"/>
    </row>
    <row r="1047738" spans="1:55" s="27" customFormat="1" x14ac:dyDescent="0.25">
      <c r="A1047738"/>
      <c r="B1047738"/>
      <c r="C1047738"/>
      <c r="D1047738"/>
      <c r="E1047738"/>
      <c r="F1047738"/>
      <c r="G1047738"/>
      <c r="H1047738" s="10"/>
      <c r="I1047738"/>
      <c r="J1047738" s="46"/>
      <c r="K1047738"/>
      <c r="L1047738"/>
      <c r="M1047738" s="13"/>
      <c r="N1047738" s="13"/>
      <c r="O1047738" s="13"/>
      <c r="P1047738" s="13"/>
      <c r="Q1047738" s="56"/>
      <c r="R1047738" s="56"/>
      <c r="S1047738" s="56"/>
      <c r="AR1047738" s="8"/>
      <c r="AT1047738"/>
      <c r="AU1047738"/>
      <c r="AV1047738"/>
      <c r="AW1047738"/>
      <c r="AX1047738"/>
      <c r="AY1047738"/>
      <c r="AZ1047738"/>
      <c r="BA1047738"/>
      <c r="BB1047738"/>
      <c r="BC1047738"/>
    </row>
    <row r="1047739" spans="1:55" s="27" customFormat="1" x14ac:dyDescent="0.25">
      <c r="A1047739"/>
      <c r="B1047739"/>
      <c r="C1047739"/>
      <c r="D1047739"/>
      <c r="E1047739"/>
      <c r="F1047739"/>
      <c r="G1047739"/>
      <c r="H1047739" s="10"/>
      <c r="I1047739"/>
      <c r="J1047739" s="46"/>
      <c r="K1047739"/>
      <c r="L1047739"/>
      <c r="M1047739" s="13"/>
      <c r="N1047739" s="13"/>
      <c r="O1047739" s="13"/>
      <c r="P1047739" s="13"/>
      <c r="Q1047739" s="56"/>
      <c r="R1047739" s="56"/>
      <c r="S1047739" s="56"/>
      <c r="AR1047739" s="8"/>
      <c r="AT1047739"/>
      <c r="AU1047739"/>
      <c r="AV1047739"/>
      <c r="AW1047739"/>
      <c r="AX1047739"/>
      <c r="AY1047739"/>
      <c r="AZ1047739"/>
      <c r="BA1047739"/>
      <c r="BB1047739"/>
      <c r="BC1047739"/>
    </row>
    <row r="1047740" spans="1:55" s="27" customFormat="1" x14ac:dyDescent="0.25">
      <c r="A1047740"/>
      <c r="B1047740"/>
      <c r="C1047740"/>
      <c r="D1047740"/>
      <c r="E1047740"/>
      <c r="F1047740"/>
      <c r="G1047740"/>
      <c r="H1047740" s="10"/>
      <c r="I1047740"/>
      <c r="J1047740" s="46"/>
      <c r="K1047740"/>
      <c r="L1047740"/>
      <c r="M1047740" s="13"/>
      <c r="N1047740" s="13"/>
      <c r="O1047740" s="13"/>
      <c r="P1047740" s="13"/>
      <c r="Q1047740" s="56"/>
      <c r="R1047740" s="56"/>
      <c r="S1047740" s="56"/>
      <c r="AR1047740" s="8"/>
      <c r="AT1047740"/>
      <c r="AU1047740"/>
      <c r="AV1047740"/>
      <c r="AW1047740"/>
      <c r="AX1047740"/>
      <c r="AY1047740"/>
      <c r="AZ1047740"/>
      <c r="BA1047740"/>
      <c r="BB1047740"/>
      <c r="BC1047740"/>
    </row>
    <row r="1047741" spans="1:55" s="27" customFormat="1" x14ac:dyDescent="0.25">
      <c r="A1047741"/>
      <c r="B1047741"/>
      <c r="C1047741"/>
      <c r="D1047741"/>
      <c r="E1047741"/>
      <c r="F1047741"/>
      <c r="G1047741"/>
      <c r="H1047741" s="10"/>
      <c r="I1047741"/>
      <c r="J1047741" s="46"/>
      <c r="K1047741"/>
      <c r="L1047741"/>
      <c r="M1047741" s="13"/>
      <c r="N1047741" s="13"/>
      <c r="O1047741" s="13"/>
      <c r="P1047741" s="13"/>
      <c r="Q1047741" s="56"/>
      <c r="R1047741" s="56"/>
      <c r="S1047741" s="56"/>
      <c r="AR1047741" s="8"/>
      <c r="AT1047741"/>
      <c r="AU1047741"/>
      <c r="AV1047741"/>
      <c r="AW1047741"/>
      <c r="AX1047741"/>
      <c r="AY1047741"/>
      <c r="AZ1047741"/>
      <c r="BA1047741"/>
      <c r="BB1047741"/>
      <c r="BC1047741"/>
    </row>
    <row r="1047742" spans="1:55" s="27" customFormat="1" x14ac:dyDescent="0.25">
      <c r="A1047742"/>
      <c r="B1047742"/>
      <c r="C1047742"/>
      <c r="D1047742"/>
      <c r="E1047742"/>
      <c r="F1047742"/>
      <c r="G1047742"/>
      <c r="H1047742" s="10"/>
      <c r="I1047742"/>
      <c r="J1047742" s="46"/>
      <c r="K1047742"/>
      <c r="L1047742"/>
      <c r="M1047742" s="13"/>
      <c r="N1047742" s="13"/>
      <c r="O1047742" s="13"/>
      <c r="P1047742" s="13"/>
      <c r="Q1047742" s="56"/>
      <c r="R1047742" s="56"/>
      <c r="S1047742" s="56"/>
      <c r="AR1047742" s="8"/>
      <c r="AT1047742"/>
      <c r="AU1047742"/>
      <c r="AV1047742"/>
      <c r="AW1047742"/>
      <c r="AX1047742"/>
      <c r="AY1047742"/>
      <c r="AZ1047742"/>
      <c r="BA1047742"/>
      <c r="BB1047742"/>
      <c r="BC1047742"/>
    </row>
    <row r="1047743" spans="1:55" s="27" customFormat="1" x14ac:dyDescent="0.25">
      <c r="A1047743"/>
      <c r="B1047743"/>
      <c r="C1047743"/>
      <c r="D1047743"/>
      <c r="E1047743"/>
      <c r="F1047743"/>
      <c r="G1047743"/>
      <c r="H1047743" s="10"/>
      <c r="I1047743"/>
      <c r="J1047743" s="46"/>
      <c r="K1047743"/>
      <c r="L1047743"/>
      <c r="M1047743" s="13"/>
      <c r="N1047743" s="13"/>
      <c r="O1047743" s="13"/>
      <c r="P1047743" s="13"/>
      <c r="Q1047743" s="56"/>
      <c r="R1047743" s="56"/>
      <c r="S1047743" s="56"/>
      <c r="AR1047743" s="8"/>
      <c r="AT1047743"/>
      <c r="AU1047743"/>
      <c r="AV1047743"/>
      <c r="AW1047743"/>
      <c r="AX1047743"/>
      <c r="AY1047743"/>
      <c r="AZ1047743"/>
      <c r="BA1047743"/>
      <c r="BB1047743"/>
      <c r="BC1047743"/>
    </row>
    <row r="1047744" spans="1:55" s="27" customFormat="1" x14ac:dyDescent="0.25">
      <c r="A1047744"/>
      <c r="B1047744"/>
      <c r="C1047744"/>
      <c r="D1047744"/>
      <c r="E1047744"/>
      <c r="F1047744"/>
      <c r="G1047744"/>
      <c r="H1047744" s="10"/>
      <c r="I1047744"/>
      <c r="J1047744" s="46"/>
      <c r="K1047744"/>
      <c r="L1047744"/>
      <c r="M1047744" s="13"/>
      <c r="N1047744" s="13"/>
      <c r="O1047744" s="13"/>
      <c r="P1047744" s="13"/>
      <c r="Q1047744" s="56"/>
      <c r="R1047744" s="56"/>
      <c r="S1047744" s="56"/>
      <c r="AR1047744" s="8"/>
      <c r="AT1047744"/>
      <c r="AU1047744"/>
      <c r="AV1047744"/>
      <c r="AW1047744"/>
      <c r="AX1047744"/>
      <c r="AY1047744"/>
      <c r="AZ1047744"/>
      <c r="BA1047744"/>
      <c r="BB1047744"/>
      <c r="BC1047744"/>
    </row>
    <row r="1047745" spans="1:55" s="27" customFormat="1" x14ac:dyDescent="0.25">
      <c r="A1047745"/>
      <c r="B1047745"/>
      <c r="C1047745"/>
      <c r="D1047745"/>
      <c r="E1047745"/>
      <c r="F1047745"/>
      <c r="G1047745"/>
      <c r="H1047745" s="10"/>
      <c r="I1047745"/>
      <c r="J1047745" s="46"/>
      <c r="K1047745"/>
      <c r="L1047745"/>
      <c r="M1047745" s="13"/>
      <c r="N1047745" s="13"/>
      <c r="O1047745" s="13"/>
      <c r="P1047745" s="13"/>
      <c r="Q1047745" s="56"/>
      <c r="R1047745" s="56"/>
      <c r="S1047745" s="56"/>
      <c r="AR1047745" s="8"/>
      <c r="AT1047745"/>
      <c r="AU1047745"/>
      <c r="AV1047745"/>
      <c r="AW1047745"/>
      <c r="AX1047745"/>
      <c r="AY1047745"/>
      <c r="AZ1047745"/>
      <c r="BA1047745"/>
      <c r="BB1047745"/>
      <c r="BC1047745"/>
    </row>
    <row r="1047746" spans="1:55" s="27" customFormat="1" x14ac:dyDescent="0.25">
      <c r="A1047746"/>
      <c r="B1047746"/>
      <c r="C1047746"/>
      <c r="D1047746"/>
      <c r="E1047746"/>
      <c r="F1047746"/>
      <c r="G1047746"/>
      <c r="H1047746" s="10"/>
      <c r="I1047746"/>
      <c r="J1047746" s="46"/>
      <c r="K1047746"/>
      <c r="L1047746"/>
      <c r="M1047746" s="13"/>
      <c r="N1047746" s="13"/>
      <c r="O1047746" s="13"/>
      <c r="P1047746" s="13"/>
      <c r="Q1047746" s="56"/>
      <c r="R1047746" s="56"/>
      <c r="S1047746" s="56"/>
      <c r="AR1047746" s="8"/>
      <c r="AT1047746"/>
      <c r="AU1047746"/>
      <c r="AV1047746"/>
      <c r="AW1047746"/>
      <c r="AX1047746"/>
      <c r="AY1047746"/>
      <c r="AZ1047746"/>
      <c r="BA1047746"/>
      <c r="BB1047746"/>
      <c r="BC1047746"/>
    </row>
    <row r="1047747" spans="1:55" s="27" customFormat="1" x14ac:dyDescent="0.25">
      <c r="A1047747"/>
      <c r="B1047747"/>
      <c r="C1047747"/>
      <c r="D1047747"/>
      <c r="E1047747"/>
      <c r="F1047747"/>
      <c r="G1047747"/>
      <c r="H1047747" s="10"/>
      <c r="I1047747"/>
      <c r="J1047747" s="46"/>
      <c r="K1047747"/>
      <c r="L1047747"/>
      <c r="M1047747" s="13"/>
      <c r="N1047747" s="13"/>
      <c r="O1047747" s="13"/>
      <c r="P1047747" s="13"/>
      <c r="Q1047747" s="56"/>
      <c r="R1047747" s="56"/>
      <c r="S1047747" s="56"/>
      <c r="AR1047747" s="8"/>
      <c r="AT1047747"/>
      <c r="AU1047747"/>
      <c r="AV1047747"/>
      <c r="AW1047747"/>
      <c r="AX1047747"/>
      <c r="AY1047747"/>
      <c r="AZ1047747"/>
      <c r="BA1047747"/>
      <c r="BB1047747"/>
      <c r="BC1047747"/>
    </row>
    <row r="1047748" spans="1:55" s="27" customFormat="1" x14ac:dyDescent="0.25">
      <c r="A1047748"/>
      <c r="B1047748"/>
      <c r="C1047748"/>
      <c r="D1047748"/>
      <c r="E1047748"/>
      <c r="F1047748"/>
      <c r="G1047748"/>
      <c r="H1047748" s="10"/>
      <c r="I1047748"/>
      <c r="J1047748" s="46"/>
      <c r="K1047748"/>
      <c r="L1047748"/>
      <c r="M1047748" s="13"/>
      <c r="N1047748" s="13"/>
      <c r="O1047748" s="13"/>
      <c r="P1047748" s="13"/>
      <c r="Q1047748" s="56"/>
      <c r="R1047748" s="56"/>
      <c r="S1047748" s="56"/>
      <c r="AR1047748" s="8"/>
      <c r="AT1047748"/>
      <c r="AU1047748"/>
      <c r="AV1047748"/>
      <c r="AW1047748"/>
      <c r="AX1047748"/>
      <c r="AY1047748"/>
      <c r="AZ1047748"/>
      <c r="BA1047748"/>
      <c r="BB1047748"/>
      <c r="BC1047748"/>
    </row>
    <row r="1047749" spans="1:55" s="27" customFormat="1" x14ac:dyDescent="0.25">
      <c r="A1047749"/>
      <c r="B1047749"/>
      <c r="C1047749"/>
      <c r="D1047749"/>
      <c r="E1047749"/>
      <c r="F1047749"/>
      <c r="G1047749"/>
      <c r="H1047749" s="10"/>
      <c r="I1047749"/>
      <c r="J1047749" s="46"/>
      <c r="K1047749"/>
      <c r="L1047749"/>
      <c r="M1047749" s="13"/>
      <c r="N1047749" s="13"/>
      <c r="O1047749" s="13"/>
      <c r="P1047749" s="13"/>
      <c r="Q1047749" s="56"/>
      <c r="R1047749" s="56"/>
      <c r="S1047749" s="56"/>
      <c r="AR1047749" s="8"/>
      <c r="AT1047749"/>
      <c r="AU1047749"/>
      <c r="AV1047749"/>
      <c r="AW1047749"/>
      <c r="AX1047749"/>
      <c r="AY1047749"/>
      <c r="AZ1047749"/>
      <c r="BA1047749"/>
      <c r="BB1047749"/>
      <c r="BC1047749"/>
    </row>
    <row r="1047750" spans="1:55" s="27" customFormat="1" x14ac:dyDescent="0.25">
      <c r="A1047750"/>
      <c r="B1047750"/>
      <c r="C1047750"/>
      <c r="D1047750"/>
      <c r="E1047750"/>
      <c r="F1047750"/>
      <c r="G1047750"/>
      <c r="H1047750" s="10"/>
      <c r="I1047750"/>
      <c r="J1047750" s="46"/>
      <c r="K1047750"/>
      <c r="L1047750"/>
      <c r="M1047750" s="13"/>
      <c r="N1047750" s="13"/>
      <c r="O1047750" s="13"/>
      <c r="P1047750" s="13"/>
      <c r="Q1047750" s="56"/>
      <c r="R1047750" s="56"/>
      <c r="S1047750" s="56"/>
      <c r="AR1047750" s="8"/>
      <c r="AT1047750"/>
      <c r="AU1047750"/>
      <c r="AV1047750"/>
      <c r="AW1047750"/>
      <c r="AX1047750"/>
      <c r="AY1047750"/>
      <c r="AZ1047750"/>
      <c r="BA1047750"/>
      <c r="BB1047750"/>
      <c r="BC1047750"/>
    </row>
    <row r="1047751" spans="1:55" s="27" customFormat="1" x14ac:dyDescent="0.25">
      <c r="A1047751"/>
      <c r="B1047751"/>
      <c r="C1047751"/>
      <c r="D1047751"/>
      <c r="E1047751"/>
      <c r="F1047751"/>
      <c r="G1047751"/>
      <c r="H1047751" s="10"/>
      <c r="I1047751"/>
      <c r="J1047751" s="46"/>
      <c r="K1047751"/>
      <c r="L1047751"/>
      <c r="M1047751" s="13"/>
      <c r="N1047751" s="13"/>
      <c r="O1047751" s="13"/>
      <c r="P1047751" s="13"/>
      <c r="Q1047751" s="56"/>
      <c r="R1047751" s="56"/>
      <c r="S1047751" s="56"/>
      <c r="AR1047751" s="8"/>
      <c r="AT1047751"/>
      <c r="AU1047751"/>
      <c r="AV1047751"/>
      <c r="AW1047751"/>
      <c r="AX1047751"/>
      <c r="AY1047751"/>
      <c r="AZ1047751"/>
      <c r="BA1047751"/>
      <c r="BB1047751"/>
      <c r="BC1047751"/>
    </row>
    <row r="1047752" spans="1:55" s="27" customFormat="1" x14ac:dyDescent="0.25">
      <c r="A1047752"/>
      <c r="B1047752"/>
      <c r="C1047752"/>
      <c r="D1047752"/>
      <c r="E1047752"/>
      <c r="F1047752"/>
      <c r="G1047752"/>
      <c r="H1047752" s="10"/>
      <c r="I1047752"/>
      <c r="J1047752" s="46"/>
      <c r="K1047752"/>
      <c r="L1047752"/>
      <c r="M1047752" s="13"/>
      <c r="N1047752" s="13"/>
      <c r="O1047752" s="13"/>
      <c r="P1047752" s="13"/>
      <c r="Q1047752" s="56"/>
      <c r="R1047752" s="56"/>
      <c r="S1047752" s="56"/>
      <c r="AR1047752" s="8"/>
      <c r="AT1047752"/>
      <c r="AU1047752"/>
      <c r="AV1047752"/>
      <c r="AW1047752"/>
      <c r="AX1047752"/>
      <c r="AY1047752"/>
      <c r="AZ1047752"/>
      <c r="BA1047752"/>
      <c r="BB1047752"/>
      <c r="BC1047752"/>
    </row>
    <row r="1047753" spans="1:55" s="27" customFormat="1" x14ac:dyDescent="0.25">
      <c r="A1047753"/>
      <c r="B1047753"/>
      <c r="C1047753"/>
      <c r="D1047753"/>
      <c r="E1047753"/>
      <c r="F1047753"/>
      <c r="G1047753"/>
      <c r="H1047753" s="10"/>
      <c r="I1047753"/>
      <c r="J1047753" s="46"/>
      <c r="K1047753"/>
      <c r="L1047753"/>
      <c r="M1047753" s="13"/>
      <c r="N1047753" s="13"/>
      <c r="O1047753" s="13"/>
      <c r="P1047753" s="13"/>
      <c r="Q1047753" s="56"/>
      <c r="R1047753" s="56"/>
      <c r="S1047753" s="56"/>
      <c r="AR1047753" s="8"/>
      <c r="AT1047753"/>
      <c r="AU1047753"/>
      <c r="AV1047753"/>
      <c r="AW1047753"/>
      <c r="AX1047753"/>
      <c r="AY1047753"/>
      <c r="AZ1047753"/>
      <c r="BA1047753"/>
      <c r="BB1047753"/>
      <c r="BC1047753"/>
    </row>
    <row r="1047754" spans="1:55" s="27" customFormat="1" x14ac:dyDescent="0.25">
      <c r="A1047754"/>
      <c r="B1047754"/>
      <c r="C1047754"/>
      <c r="D1047754"/>
      <c r="E1047754"/>
      <c r="F1047754"/>
      <c r="G1047754"/>
      <c r="H1047754" s="10"/>
      <c r="I1047754"/>
      <c r="J1047754" s="46"/>
      <c r="K1047754"/>
      <c r="L1047754"/>
      <c r="M1047754" s="13"/>
      <c r="N1047754" s="13"/>
      <c r="O1047754" s="13"/>
      <c r="P1047754" s="13"/>
      <c r="Q1047754" s="56"/>
      <c r="R1047754" s="56"/>
      <c r="S1047754" s="56"/>
      <c r="AR1047754" s="8"/>
      <c r="AT1047754"/>
      <c r="AU1047754"/>
      <c r="AV1047754"/>
      <c r="AW1047754"/>
      <c r="AX1047754"/>
      <c r="AY1047754"/>
      <c r="AZ1047754"/>
      <c r="BA1047754"/>
      <c r="BB1047754"/>
      <c r="BC1047754"/>
    </row>
    <row r="1047755" spans="1:55" s="27" customFormat="1" x14ac:dyDescent="0.25">
      <c r="A1047755"/>
      <c r="B1047755"/>
      <c r="C1047755"/>
      <c r="D1047755"/>
      <c r="E1047755"/>
      <c r="F1047755"/>
      <c r="G1047755"/>
      <c r="H1047755" s="10"/>
      <c r="I1047755"/>
      <c r="J1047755" s="46"/>
      <c r="K1047755"/>
      <c r="L1047755"/>
      <c r="M1047755" s="13"/>
      <c r="N1047755" s="13"/>
      <c r="O1047755" s="13"/>
      <c r="P1047755" s="13"/>
      <c r="Q1047755" s="56"/>
      <c r="R1047755" s="56"/>
      <c r="S1047755" s="56"/>
      <c r="AR1047755" s="8"/>
      <c r="AT1047755"/>
      <c r="AU1047755"/>
      <c r="AV1047755"/>
      <c r="AW1047755"/>
      <c r="AX1047755"/>
      <c r="AY1047755"/>
      <c r="AZ1047755"/>
      <c r="BA1047755"/>
      <c r="BB1047755"/>
      <c r="BC1047755"/>
    </row>
    <row r="1047756" spans="1:55" s="27" customFormat="1" x14ac:dyDescent="0.25">
      <c r="A1047756"/>
      <c r="B1047756"/>
      <c r="C1047756"/>
      <c r="D1047756"/>
      <c r="E1047756"/>
      <c r="F1047756"/>
      <c r="G1047756"/>
      <c r="H1047756" s="10"/>
      <c r="I1047756"/>
      <c r="J1047756" s="46"/>
      <c r="K1047756"/>
      <c r="L1047756"/>
      <c r="M1047756" s="13"/>
      <c r="N1047756" s="13"/>
      <c r="O1047756" s="13"/>
      <c r="P1047756" s="13"/>
      <c r="Q1047756" s="56"/>
      <c r="R1047756" s="56"/>
      <c r="S1047756" s="56"/>
      <c r="AR1047756" s="8"/>
      <c r="AT1047756"/>
      <c r="AU1047756"/>
      <c r="AV1047756"/>
      <c r="AW1047756"/>
      <c r="AX1047756"/>
      <c r="AY1047756"/>
      <c r="AZ1047756"/>
      <c r="BA1047756"/>
      <c r="BB1047756"/>
      <c r="BC1047756"/>
    </row>
    <row r="1047757" spans="1:55" s="27" customFormat="1" x14ac:dyDescent="0.25">
      <c r="A1047757"/>
      <c r="B1047757"/>
      <c r="C1047757"/>
      <c r="D1047757"/>
      <c r="E1047757"/>
      <c r="F1047757"/>
      <c r="G1047757"/>
      <c r="H1047757" s="10"/>
      <c r="I1047757"/>
      <c r="J1047757" s="46"/>
      <c r="K1047757"/>
      <c r="L1047757"/>
      <c r="M1047757" s="13"/>
      <c r="N1047757" s="13"/>
      <c r="O1047757" s="13"/>
      <c r="P1047757" s="13"/>
      <c r="Q1047757" s="56"/>
      <c r="R1047757" s="56"/>
      <c r="S1047757" s="56"/>
      <c r="AR1047757" s="8"/>
      <c r="AT1047757"/>
      <c r="AU1047757"/>
      <c r="AV1047757"/>
      <c r="AW1047757"/>
      <c r="AX1047757"/>
      <c r="AY1047757"/>
      <c r="AZ1047757"/>
      <c r="BA1047757"/>
      <c r="BB1047757"/>
      <c r="BC1047757"/>
    </row>
    <row r="1047758" spans="1:55" s="27" customFormat="1" x14ac:dyDescent="0.25">
      <c r="A1047758"/>
      <c r="B1047758"/>
      <c r="C1047758"/>
      <c r="D1047758"/>
      <c r="E1047758"/>
      <c r="F1047758"/>
      <c r="G1047758"/>
      <c r="H1047758" s="10"/>
      <c r="I1047758"/>
      <c r="J1047758" s="46"/>
      <c r="K1047758"/>
      <c r="L1047758"/>
      <c r="M1047758" s="13"/>
      <c r="N1047758" s="13"/>
      <c r="O1047758" s="13"/>
      <c r="P1047758" s="13"/>
      <c r="Q1047758" s="56"/>
      <c r="R1047758" s="56"/>
      <c r="S1047758" s="56"/>
      <c r="AR1047758" s="8"/>
      <c r="AT1047758"/>
      <c r="AU1047758"/>
      <c r="AV1047758"/>
      <c r="AW1047758"/>
      <c r="AX1047758"/>
      <c r="AY1047758"/>
      <c r="AZ1047758"/>
      <c r="BA1047758"/>
      <c r="BB1047758"/>
      <c r="BC1047758"/>
    </row>
    <row r="1047759" spans="1:55" s="27" customFormat="1" x14ac:dyDescent="0.25">
      <c r="A1047759"/>
      <c r="B1047759"/>
      <c r="C1047759"/>
      <c r="D1047759"/>
      <c r="E1047759"/>
      <c r="F1047759"/>
      <c r="G1047759"/>
      <c r="H1047759" s="10"/>
      <c r="I1047759"/>
      <c r="J1047759" s="46"/>
      <c r="K1047759"/>
      <c r="L1047759"/>
      <c r="M1047759" s="13"/>
      <c r="N1047759" s="13"/>
      <c r="O1047759" s="13"/>
      <c r="P1047759" s="13"/>
      <c r="Q1047759" s="56"/>
      <c r="R1047759" s="56"/>
      <c r="S1047759" s="56"/>
      <c r="AR1047759" s="8"/>
      <c r="AT1047759"/>
      <c r="AU1047759"/>
      <c r="AV1047759"/>
      <c r="AW1047759"/>
      <c r="AX1047759"/>
      <c r="AY1047759"/>
      <c r="AZ1047759"/>
      <c r="BA1047759"/>
      <c r="BB1047759"/>
      <c r="BC1047759"/>
    </row>
    <row r="1047760" spans="1:55" s="27" customFormat="1" x14ac:dyDescent="0.25">
      <c r="A1047760"/>
      <c r="B1047760"/>
      <c r="C1047760"/>
      <c r="D1047760"/>
      <c r="E1047760"/>
      <c r="F1047760"/>
      <c r="G1047760"/>
      <c r="H1047760" s="10"/>
      <c r="I1047760"/>
      <c r="J1047760" s="46"/>
      <c r="K1047760"/>
      <c r="L1047760"/>
      <c r="M1047760" s="13"/>
      <c r="N1047760" s="13"/>
      <c r="O1047760" s="13"/>
      <c r="P1047760" s="13"/>
      <c r="Q1047760" s="56"/>
      <c r="R1047760" s="56"/>
      <c r="S1047760" s="56"/>
      <c r="AR1047760" s="8"/>
      <c r="AT1047760"/>
      <c r="AU1047760"/>
      <c r="AV1047760"/>
      <c r="AW1047760"/>
      <c r="AX1047760"/>
      <c r="AY1047760"/>
      <c r="AZ1047760"/>
      <c r="BA1047760"/>
      <c r="BB1047760"/>
      <c r="BC1047760"/>
    </row>
    <row r="1047761" spans="1:55" s="27" customFormat="1" x14ac:dyDescent="0.25">
      <c r="A1047761"/>
      <c r="B1047761"/>
      <c r="C1047761"/>
      <c r="D1047761"/>
      <c r="E1047761"/>
      <c r="F1047761"/>
      <c r="G1047761"/>
      <c r="H1047761" s="10"/>
      <c r="I1047761"/>
      <c r="J1047761" s="46"/>
      <c r="K1047761"/>
      <c r="L1047761"/>
      <c r="M1047761" s="13"/>
      <c r="N1047761" s="13"/>
      <c r="O1047761" s="13"/>
      <c r="P1047761" s="13"/>
      <c r="Q1047761" s="56"/>
      <c r="R1047761" s="56"/>
      <c r="S1047761" s="56"/>
      <c r="AR1047761" s="8"/>
      <c r="AT1047761"/>
      <c r="AU1047761"/>
      <c r="AV1047761"/>
      <c r="AW1047761"/>
      <c r="AX1047761"/>
      <c r="AY1047761"/>
      <c r="AZ1047761"/>
      <c r="BA1047761"/>
      <c r="BB1047761"/>
      <c r="BC1047761"/>
    </row>
    <row r="1047762" spans="1:55" s="27" customFormat="1" x14ac:dyDescent="0.25">
      <c r="A1047762"/>
      <c r="B1047762"/>
      <c r="C1047762"/>
      <c r="D1047762"/>
      <c r="E1047762"/>
      <c r="F1047762"/>
      <c r="G1047762"/>
      <c r="H1047762" s="10"/>
      <c r="I1047762"/>
      <c r="J1047762" s="46"/>
      <c r="K1047762"/>
      <c r="L1047762"/>
      <c r="M1047762" s="13"/>
      <c r="N1047762" s="13"/>
      <c r="O1047762" s="13"/>
      <c r="P1047762" s="13"/>
      <c r="Q1047762" s="56"/>
      <c r="R1047762" s="56"/>
      <c r="S1047762" s="56"/>
      <c r="AR1047762" s="8"/>
      <c r="AT1047762"/>
      <c r="AU1047762"/>
      <c r="AV1047762"/>
      <c r="AW1047762"/>
      <c r="AX1047762"/>
      <c r="AY1047762"/>
      <c r="AZ1047762"/>
      <c r="BA1047762"/>
      <c r="BB1047762"/>
      <c r="BC1047762"/>
    </row>
    <row r="1047763" spans="1:55" s="27" customFormat="1" x14ac:dyDescent="0.25">
      <c r="A1047763"/>
      <c r="B1047763"/>
      <c r="C1047763"/>
      <c r="D1047763"/>
      <c r="E1047763"/>
      <c r="F1047763"/>
      <c r="G1047763"/>
      <c r="H1047763" s="10"/>
      <c r="I1047763"/>
      <c r="J1047763" s="46"/>
      <c r="K1047763"/>
      <c r="L1047763"/>
      <c r="M1047763" s="13"/>
      <c r="N1047763" s="13"/>
      <c r="O1047763" s="13"/>
      <c r="P1047763" s="13"/>
      <c r="Q1047763" s="56"/>
      <c r="R1047763" s="56"/>
      <c r="S1047763" s="56"/>
      <c r="AR1047763" s="8"/>
      <c r="AT1047763"/>
      <c r="AU1047763"/>
      <c r="AV1047763"/>
      <c r="AW1047763"/>
      <c r="AX1047763"/>
      <c r="AY1047763"/>
      <c r="AZ1047763"/>
      <c r="BA1047763"/>
      <c r="BB1047763"/>
      <c r="BC1047763"/>
    </row>
    <row r="1047764" spans="1:55" s="27" customFormat="1" x14ac:dyDescent="0.25">
      <c r="A1047764"/>
      <c r="B1047764"/>
      <c r="C1047764"/>
      <c r="D1047764"/>
      <c r="E1047764"/>
      <c r="F1047764"/>
      <c r="G1047764"/>
      <c r="H1047764" s="10"/>
      <c r="I1047764"/>
      <c r="J1047764" s="46"/>
      <c r="K1047764"/>
      <c r="L1047764"/>
      <c r="M1047764" s="13"/>
      <c r="N1047764" s="13"/>
      <c r="O1047764" s="13"/>
      <c r="P1047764" s="13"/>
      <c r="Q1047764" s="56"/>
      <c r="R1047764" s="56"/>
      <c r="S1047764" s="56"/>
      <c r="AR1047764" s="8"/>
      <c r="AT1047764"/>
      <c r="AU1047764"/>
      <c r="AV1047764"/>
      <c r="AW1047764"/>
      <c r="AX1047764"/>
      <c r="AY1047764"/>
      <c r="AZ1047764"/>
      <c r="BA1047764"/>
      <c r="BB1047764"/>
      <c r="BC1047764"/>
    </row>
    <row r="1047765" spans="1:55" s="27" customFormat="1" x14ac:dyDescent="0.25">
      <c r="A1047765"/>
      <c r="B1047765"/>
      <c r="C1047765"/>
      <c r="D1047765"/>
      <c r="E1047765"/>
      <c r="F1047765"/>
      <c r="G1047765"/>
      <c r="H1047765" s="10"/>
      <c r="I1047765"/>
      <c r="J1047765" s="46"/>
      <c r="K1047765"/>
      <c r="L1047765"/>
      <c r="M1047765" s="13"/>
      <c r="N1047765" s="13"/>
      <c r="O1047765" s="13"/>
      <c r="P1047765" s="13"/>
      <c r="Q1047765" s="56"/>
      <c r="R1047765" s="56"/>
      <c r="S1047765" s="56"/>
      <c r="AR1047765" s="8"/>
      <c r="AT1047765"/>
      <c r="AU1047765"/>
      <c r="AV1047765"/>
      <c r="AW1047765"/>
      <c r="AX1047765"/>
      <c r="AY1047765"/>
      <c r="AZ1047765"/>
      <c r="BA1047765"/>
      <c r="BB1047765"/>
      <c r="BC1047765"/>
    </row>
    <row r="1047766" spans="1:55" s="27" customFormat="1" x14ac:dyDescent="0.25">
      <c r="A1047766"/>
      <c r="B1047766"/>
      <c r="C1047766"/>
      <c r="D1047766"/>
      <c r="E1047766"/>
      <c r="F1047766"/>
      <c r="G1047766"/>
      <c r="H1047766" s="10"/>
      <c r="I1047766"/>
      <c r="J1047766" s="46"/>
      <c r="K1047766"/>
      <c r="L1047766"/>
      <c r="M1047766" s="13"/>
      <c r="N1047766" s="13"/>
      <c r="O1047766" s="13"/>
      <c r="P1047766" s="13"/>
      <c r="Q1047766" s="56"/>
      <c r="R1047766" s="56"/>
      <c r="S1047766" s="56"/>
      <c r="AR1047766" s="8"/>
      <c r="AT1047766"/>
      <c r="AU1047766"/>
      <c r="AV1047766"/>
      <c r="AW1047766"/>
      <c r="AX1047766"/>
      <c r="AY1047766"/>
      <c r="AZ1047766"/>
      <c r="BA1047766"/>
      <c r="BB1047766"/>
      <c r="BC1047766"/>
    </row>
    <row r="1047767" spans="1:55" s="27" customFormat="1" x14ac:dyDescent="0.25">
      <c r="A1047767"/>
      <c r="B1047767"/>
      <c r="C1047767"/>
      <c r="D1047767"/>
      <c r="E1047767"/>
      <c r="F1047767"/>
      <c r="G1047767"/>
      <c r="H1047767" s="10"/>
      <c r="I1047767"/>
      <c r="J1047767" s="46"/>
      <c r="K1047767"/>
      <c r="L1047767"/>
      <c r="M1047767" s="13"/>
      <c r="N1047767" s="13"/>
      <c r="O1047767" s="13"/>
      <c r="P1047767" s="13"/>
      <c r="Q1047767" s="56"/>
      <c r="R1047767" s="56"/>
      <c r="S1047767" s="56"/>
      <c r="AR1047767" s="8"/>
      <c r="AT1047767"/>
      <c r="AU1047767"/>
      <c r="AV1047767"/>
      <c r="AW1047767"/>
      <c r="AX1047767"/>
      <c r="AY1047767"/>
      <c r="AZ1047767"/>
      <c r="BA1047767"/>
      <c r="BB1047767"/>
      <c r="BC1047767"/>
    </row>
    <row r="1047768" spans="1:55" s="27" customFormat="1" x14ac:dyDescent="0.25">
      <c r="A1047768"/>
      <c r="B1047768"/>
      <c r="C1047768"/>
      <c r="D1047768"/>
      <c r="E1047768"/>
      <c r="F1047768"/>
      <c r="G1047768"/>
      <c r="H1047768" s="10"/>
      <c r="I1047768"/>
      <c r="J1047768" s="46"/>
      <c r="K1047768"/>
      <c r="L1047768"/>
      <c r="M1047768" s="13"/>
      <c r="N1047768" s="13"/>
      <c r="O1047768" s="13"/>
      <c r="P1047768" s="13"/>
      <c r="Q1047768" s="56"/>
      <c r="R1047768" s="56"/>
      <c r="S1047768" s="56"/>
      <c r="AR1047768" s="8"/>
      <c r="AT1047768"/>
      <c r="AU1047768"/>
      <c r="AV1047768"/>
      <c r="AW1047768"/>
      <c r="AX1047768"/>
      <c r="AY1047768"/>
      <c r="AZ1047768"/>
      <c r="BA1047768"/>
      <c r="BB1047768"/>
      <c r="BC1047768"/>
    </row>
    <row r="1047769" spans="1:55" s="27" customFormat="1" x14ac:dyDescent="0.25">
      <c r="A1047769"/>
      <c r="B1047769"/>
      <c r="C1047769"/>
      <c r="D1047769"/>
      <c r="E1047769"/>
      <c r="F1047769"/>
      <c r="G1047769"/>
      <c r="H1047769" s="10"/>
      <c r="I1047769"/>
      <c r="J1047769" s="46"/>
      <c r="K1047769"/>
      <c r="L1047769"/>
      <c r="M1047769" s="13"/>
      <c r="N1047769" s="13"/>
      <c r="O1047769" s="13"/>
      <c r="P1047769" s="13"/>
      <c r="Q1047769" s="56"/>
      <c r="R1047769" s="56"/>
      <c r="S1047769" s="56"/>
      <c r="AR1047769" s="8"/>
      <c r="AT1047769"/>
      <c r="AU1047769"/>
      <c r="AV1047769"/>
      <c r="AW1047769"/>
      <c r="AX1047769"/>
      <c r="AY1047769"/>
      <c r="AZ1047769"/>
      <c r="BA1047769"/>
      <c r="BB1047769"/>
      <c r="BC1047769"/>
    </row>
    <row r="1047770" spans="1:55" s="27" customFormat="1" x14ac:dyDescent="0.25">
      <c r="A1047770"/>
      <c r="B1047770"/>
      <c r="C1047770"/>
      <c r="D1047770"/>
      <c r="E1047770"/>
      <c r="F1047770"/>
      <c r="G1047770"/>
      <c r="H1047770" s="10"/>
      <c r="I1047770"/>
      <c r="J1047770" s="46"/>
      <c r="K1047770"/>
      <c r="L1047770"/>
      <c r="M1047770" s="13"/>
      <c r="N1047770" s="13"/>
      <c r="O1047770" s="13"/>
      <c r="P1047770" s="13"/>
      <c r="Q1047770" s="56"/>
      <c r="R1047770" s="56"/>
      <c r="S1047770" s="56"/>
      <c r="AR1047770" s="8"/>
      <c r="AT1047770"/>
      <c r="AU1047770"/>
      <c r="AV1047770"/>
      <c r="AW1047770"/>
      <c r="AX1047770"/>
      <c r="AY1047770"/>
      <c r="AZ1047770"/>
      <c r="BA1047770"/>
      <c r="BB1047770"/>
      <c r="BC1047770"/>
    </row>
    <row r="1047771" spans="1:55" s="27" customFormat="1" x14ac:dyDescent="0.25">
      <c r="A1047771"/>
      <c r="B1047771"/>
      <c r="C1047771"/>
      <c r="D1047771"/>
      <c r="E1047771"/>
      <c r="F1047771"/>
      <c r="G1047771"/>
      <c r="H1047771" s="10"/>
      <c r="I1047771"/>
      <c r="J1047771" s="46"/>
      <c r="K1047771"/>
      <c r="L1047771"/>
      <c r="M1047771" s="13"/>
      <c r="N1047771" s="13"/>
      <c r="O1047771" s="13"/>
      <c r="P1047771" s="13"/>
      <c r="Q1047771" s="56"/>
      <c r="R1047771" s="56"/>
      <c r="S1047771" s="56"/>
      <c r="AR1047771" s="8"/>
      <c r="AT1047771"/>
      <c r="AU1047771"/>
      <c r="AV1047771"/>
      <c r="AW1047771"/>
      <c r="AX1047771"/>
      <c r="AY1047771"/>
      <c r="AZ1047771"/>
      <c r="BA1047771"/>
      <c r="BB1047771"/>
      <c r="BC1047771"/>
    </row>
    <row r="1047772" spans="1:55" s="27" customFormat="1" x14ac:dyDescent="0.25">
      <c r="A1047772"/>
      <c r="B1047772"/>
      <c r="C1047772"/>
      <c r="D1047772"/>
      <c r="E1047772"/>
      <c r="F1047772"/>
      <c r="G1047772"/>
      <c r="H1047772" s="10"/>
      <c r="I1047772"/>
      <c r="J1047772" s="46"/>
      <c r="K1047772"/>
      <c r="L1047772"/>
      <c r="M1047772" s="13"/>
      <c r="N1047772" s="13"/>
      <c r="O1047772" s="13"/>
      <c r="P1047772" s="13"/>
      <c r="Q1047772" s="56"/>
      <c r="R1047772" s="56"/>
      <c r="S1047772" s="56"/>
      <c r="AR1047772" s="8"/>
      <c r="AT1047772"/>
      <c r="AU1047772"/>
      <c r="AV1047772"/>
      <c r="AW1047772"/>
      <c r="AX1047772"/>
      <c r="AY1047772"/>
      <c r="AZ1047772"/>
      <c r="BA1047772"/>
      <c r="BB1047772"/>
      <c r="BC1047772"/>
    </row>
    <row r="1047773" spans="1:55" s="27" customFormat="1" x14ac:dyDescent="0.25">
      <c r="A1047773"/>
      <c r="B1047773"/>
      <c r="C1047773"/>
      <c r="D1047773"/>
      <c r="E1047773"/>
      <c r="F1047773"/>
      <c r="G1047773"/>
      <c r="H1047773" s="10"/>
      <c r="I1047773"/>
      <c r="J1047773" s="46"/>
      <c r="K1047773"/>
      <c r="L1047773"/>
      <c r="M1047773" s="13"/>
      <c r="N1047773" s="13"/>
      <c r="O1047773" s="13"/>
      <c r="P1047773" s="13"/>
      <c r="Q1047773" s="56"/>
      <c r="R1047773" s="56"/>
      <c r="S1047773" s="56"/>
      <c r="AR1047773" s="8"/>
      <c r="AT1047773"/>
      <c r="AU1047773"/>
      <c r="AV1047773"/>
      <c r="AW1047773"/>
      <c r="AX1047773"/>
      <c r="AY1047773"/>
      <c r="AZ1047773"/>
      <c r="BA1047773"/>
      <c r="BB1047773"/>
      <c r="BC1047773"/>
    </row>
    <row r="1047774" spans="1:55" s="27" customFormat="1" x14ac:dyDescent="0.25">
      <c r="A1047774"/>
      <c r="B1047774"/>
      <c r="C1047774"/>
      <c r="D1047774"/>
      <c r="E1047774"/>
      <c r="F1047774"/>
      <c r="G1047774"/>
      <c r="H1047774" s="10"/>
      <c r="I1047774"/>
      <c r="J1047774" s="46"/>
      <c r="K1047774"/>
      <c r="L1047774"/>
      <c r="M1047774" s="13"/>
      <c r="N1047774" s="13"/>
      <c r="O1047774" s="13"/>
      <c r="P1047774" s="13"/>
      <c r="Q1047774" s="56"/>
      <c r="R1047774" s="56"/>
      <c r="S1047774" s="56"/>
      <c r="AR1047774" s="8"/>
      <c r="AT1047774"/>
      <c r="AU1047774"/>
      <c r="AV1047774"/>
      <c r="AW1047774"/>
      <c r="AX1047774"/>
      <c r="AY1047774"/>
      <c r="AZ1047774"/>
      <c r="BA1047774"/>
      <c r="BB1047774"/>
      <c r="BC1047774"/>
    </row>
    <row r="1047775" spans="1:55" s="27" customFormat="1" x14ac:dyDescent="0.25">
      <c r="A1047775"/>
      <c r="B1047775"/>
      <c r="C1047775"/>
      <c r="D1047775"/>
      <c r="E1047775"/>
      <c r="F1047775"/>
      <c r="G1047775"/>
      <c r="H1047775" s="10"/>
      <c r="I1047775"/>
      <c r="J1047775" s="46"/>
      <c r="K1047775"/>
      <c r="L1047775"/>
      <c r="M1047775" s="13"/>
      <c r="N1047775" s="13"/>
      <c r="O1047775" s="13"/>
      <c r="P1047775" s="13"/>
      <c r="Q1047775" s="56"/>
      <c r="R1047775" s="56"/>
      <c r="S1047775" s="56"/>
      <c r="AR1047775" s="8"/>
      <c r="AT1047775"/>
      <c r="AU1047775"/>
      <c r="AV1047775"/>
      <c r="AW1047775"/>
      <c r="AX1047775"/>
      <c r="AY1047775"/>
      <c r="AZ1047775"/>
      <c r="BA1047775"/>
      <c r="BB1047775"/>
      <c r="BC1047775"/>
    </row>
    <row r="1047776" spans="1:55" s="27" customFormat="1" x14ac:dyDescent="0.25">
      <c r="A1047776"/>
      <c r="B1047776"/>
      <c r="C1047776"/>
      <c r="D1047776"/>
      <c r="E1047776"/>
      <c r="F1047776"/>
      <c r="G1047776"/>
      <c r="H1047776" s="10"/>
      <c r="I1047776"/>
      <c r="J1047776" s="46"/>
      <c r="K1047776"/>
      <c r="L1047776"/>
      <c r="M1047776" s="13"/>
      <c r="N1047776" s="13"/>
      <c r="O1047776" s="13"/>
      <c r="P1047776" s="13"/>
      <c r="Q1047776" s="56"/>
      <c r="R1047776" s="56"/>
      <c r="S1047776" s="56"/>
      <c r="AR1047776" s="8"/>
      <c r="AT1047776"/>
      <c r="AU1047776"/>
      <c r="AV1047776"/>
      <c r="AW1047776"/>
      <c r="AX1047776"/>
      <c r="AY1047776"/>
      <c r="AZ1047776"/>
      <c r="BA1047776"/>
      <c r="BB1047776"/>
      <c r="BC1047776"/>
    </row>
    <row r="1047777" spans="1:55" s="27" customFormat="1" x14ac:dyDescent="0.25">
      <c r="A1047777"/>
      <c r="B1047777"/>
      <c r="C1047777"/>
      <c r="D1047777"/>
      <c r="E1047777"/>
      <c r="F1047777"/>
      <c r="G1047777"/>
      <c r="H1047777" s="10"/>
      <c r="I1047777"/>
      <c r="J1047777" s="46"/>
      <c r="K1047777"/>
      <c r="L1047777"/>
      <c r="M1047777" s="13"/>
      <c r="N1047777" s="13"/>
      <c r="O1047777" s="13"/>
      <c r="P1047777" s="13"/>
      <c r="Q1047777" s="56"/>
      <c r="R1047777" s="56"/>
      <c r="S1047777" s="56"/>
      <c r="AR1047777" s="8"/>
      <c r="AT1047777"/>
      <c r="AU1047777"/>
      <c r="AV1047777"/>
      <c r="AW1047777"/>
      <c r="AX1047777"/>
      <c r="AY1047777"/>
      <c r="AZ1047777"/>
      <c r="BA1047777"/>
      <c r="BB1047777"/>
      <c r="BC1047777"/>
    </row>
    <row r="1047778" spans="1:55" s="27" customFormat="1" x14ac:dyDescent="0.25">
      <c r="A1047778"/>
      <c r="B1047778"/>
      <c r="C1047778"/>
      <c r="D1047778"/>
      <c r="E1047778"/>
      <c r="F1047778"/>
      <c r="G1047778"/>
      <c r="H1047778" s="10"/>
      <c r="I1047778"/>
      <c r="J1047778" s="46"/>
      <c r="K1047778"/>
      <c r="L1047778"/>
      <c r="M1047778" s="13"/>
      <c r="N1047778" s="13"/>
      <c r="O1047778" s="13"/>
      <c r="P1047778" s="13"/>
      <c r="Q1047778" s="56"/>
      <c r="R1047778" s="56"/>
      <c r="S1047778" s="56"/>
      <c r="AR1047778" s="8"/>
      <c r="AT1047778"/>
      <c r="AU1047778"/>
      <c r="AV1047778"/>
      <c r="AW1047778"/>
      <c r="AX1047778"/>
      <c r="AY1047778"/>
      <c r="AZ1047778"/>
      <c r="BA1047778"/>
      <c r="BB1047778"/>
      <c r="BC1047778"/>
    </row>
    <row r="1047779" spans="1:55" s="27" customFormat="1" x14ac:dyDescent="0.25">
      <c r="A1047779"/>
      <c r="B1047779"/>
      <c r="C1047779"/>
      <c r="D1047779"/>
      <c r="E1047779"/>
      <c r="F1047779"/>
      <c r="G1047779"/>
      <c r="H1047779" s="10"/>
      <c r="I1047779"/>
      <c r="J1047779" s="46"/>
      <c r="K1047779"/>
      <c r="L1047779"/>
      <c r="M1047779" s="13"/>
      <c r="N1047779" s="13"/>
      <c r="O1047779" s="13"/>
      <c r="P1047779" s="13"/>
      <c r="Q1047779" s="56"/>
      <c r="R1047779" s="56"/>
      <c r="S1047779" s="56"/>
      <c r="AR1047779" s="8"/>
      <c r="AT1047779"/>
      <c r="AU1047779"/>
      <c r="AV1047779"/>
      <c r="AW1047779"/>
      <c r="AX1047779"/>
      <c r="AY1047779"/>
      <c r="AZ1047779"/>
      <c r="BA1047779"/>
      <c r="BB1047779"/>
      <c r="BC1047779"/>
    </row>
    <row r="1047780" spans="1:55" s="27" customFormat="1" x14ac:dyDescent="0.25">
      <c r="A1047780"/>
      <c r="B1047780"/>
      <c r="C1047780"/>
      <c r="D1047780"/>
      <c r="E1047780"/>
      <c r="F1047780"/>
      <c r="G1047780"/>
      <c r="H1047780" s="10"/>
      <c r="I1047780"/>
      <c r="J1047780" s="46"/>
      <c r="K1047780"/>
      <c r="L1047780"/>
      <c r="M1047780" s="13"/>
      <c r="N1047780" s="13"/>
      <c r="O1047780" s="13"/>
      <c r="P1047780" s="13"/>
      <c r="Q1047780" s="56"/>
      <c r="R1047780" s="56"/>
      <c r="S1047780" s="56"/>
      <c r="AR1047780" s="8"/>
      <c r="AT1047780"/>
      <c r="AU1047780"/>
      <c r="AV1047780"/>
      <c r="AW1047780"/>
      <c r="AX1047780"/>
      <c r="AY1047780"/>
      <c r="AZ1047780"/>
      <c r="BA1047780"/>
      <c r="BB1047780"/>
      <c r="BC1047780"/>
    </row>
    <row r="1047781" spans="1:55" s="27" customFormat="1" x14ac:dyDescent="0.25">
      <c r="A1047781"/>
      <c r="B1047781"/>
      <c r="C1047781"/>
      <c r="D1047781"/>
      <c r="E1047781"/>
      <c r="F1047781"/>
      <c r="G1047781"/>
      <c r="H1047781" s="10"/>
      <c r="I1047781"/>
      <c r="J1047781" s="46"/>
      <c r="K1047781"/>
      <c r="L1047781"/>
      <c r="M1047781" s="13"/>
      <c r="N1047781" s="13"/>
      <c r="O1047781" s="13"/>
      <c r="P1047781" s="13"/>
      <c r="Q1047781" s="56"/>
      <c r="R1047781" s="56"/>
      <c r="S1047781" s="56"/>
      <c r="AR1047781" s="8"/>
      <c r="AT1047781"/>
      <c r="AU1047781"/>
      <c r="AV1047781"/>
      <c r="AW1047781"/>
      <c r="AX1047781"/>
      <c r="AY1047781"/>
      <c r="AZ1047781"/>
      <c r="BA1047781"/>
      <c r="BB1047781"/>
      <c r="BC1047781"/>
    </row>
    <row r="1047782" spans="1:55" s="27" customFormat="1" x14ac:dyDescent="0.25">
      <c r="A1047782"/>
      <c r="B1047782"/>
      <c r="C1047782"/>
      <c r="D1047782"/>
      <c r="E1047782"/>
      <c r="F1047782"/>
      <c r="G1047782"/>
      <c r="H1047782" s="10"/>
      <c r="I1047782"/>
      <c r="J1047782" s="46"/>
      <c r="K1047782"/>
      <c r="L1047782"/>
      <c r="M1047782" s="13"/>
      <c r="N1047782" s="13"/>
      <c r="O1047782" s="13"/>
      <c r="P1047782" s="13"/>
      <c r="Q1047782" s="56"/>
      <c r="R1047782" s="56"/>
      <c r="S1047782" s="56"/>
      <c r="AR1047782" s="8"/>
      <c r="AT1047782"/>
      <c r="AU1047782"/>
      <c r="AV1047782"/>
      <c r="AW1047782"/>
      <c r="AX1047782"/>
      <c r="AY1047782"/>
      <c r="AZ1047782"/>
      <c r="BA1047782"/>
      <c r="BB1047782"/>
      <c r="BC1047782"/>
    </row>
    <row r="1047783" spans="1:55" s="27" customFormat="1" x14ac:dyDescent="0.25">
      <c r="A1047783"/>
      <c r="B1047783"/>
      <c r="C1047783"/>
      <c r="D1047783"/>
      <c r="E1047783"/>
      <c r="F1047783"/>
      <c r="G1047783"/>
      <c r="H1047783" s="10"/>
      <c r="I1047783"/>
      <c r="J1047783" s="46"/>
      <c r="K1047783"/>
      <c r="L1047783"/>
      <c r="M1047783" s="13"/>
      <c r="N1047783" s="13"/>
      <c r="O1047783" s="13"/>
      <c r="P1047783" s="13"/>
      <c r="Q1047783" s="56"/>
      <c r="R1047783" s="56"/>
      <c r="S1047783" s="56"/>
      <c r="AR1047783" s="8"/>
      <c r="AT1047783"/>
      <c r="AU1047783"/>
      <c r="AV1047783"/>
      <c r="AW1047783"/>
      <c r="AX1047783"/>
      <c r="AY1047783"/>
      <c r="AZ1047783"/>
      <c r="BA1047783"/>
      <c r="BB1047783"/>
      <c r="BC1047783"/>
    </row>
    <row r="1047784" spans="1:55" s="27" customFormat="1" x14ac:dyDescent="0.25">
      <c r="A1047784"/>
      <c r="B1047784"/>
      <c r="C1047784"/>
      <c r="D1047784"/>
      <c r="E1047784"/>
      <c r="F1047784"/>
      <c r="G1047784"/>
      <c r="H1047784" s="10"/>
      <c r="I1047784"/>
      <c r="J1047784" s="46"/>
      <c r="K1047784"/>
      <c r="L1047784"/>
      <c r="M1047784" s="13"/>
      <c r="N1047784" s="13"/>
      <c r="O1047784" s="13"/>
      <c r="P1047784" s="13"/>
      <c r="Q1047784" s="56"/>
      <c r="R1047784" s="56"/>
      <c r="S1047784" s="56"/>
      <c r="AR1047784" s="8"/>
      <c r="AT1047784"/>
      <c r="AU1047784"/>
      <c r="AV1047784"/>
      <c r="AW1047784"/>
      <c r="AX1047784"/>
      <c r="AY1047784"/>
      <c r="AZ1047784"/>
      <c r="BA1047784"/>
      <c r="BB1047784"/>
      <c r="BC1047784"/>
    </row>
    <row r="1047785" spans="1:55" s="27" customFormat="1" x14ac:dyDescent="0.25">
      <c r="A1047785"/>
      <c r="B1047785"/>
      <c r="C1047785"/>
      <c r="D1047785"/>
      <c r="E1047785"/>
      <c r="F1047785"/>
      <c r="G1047785"/>
      <c r="H1047785" s="10"/>
      <c r="I1047785"/>
      <c r="J1047785" s="46"/>
      <c r="K1047785"/>
      <c r="L1047785"/>
      <c r="M1047785" s="13"/>
      <c r="N1047785" s="13"/>
      <c r="O1047785" s="13"/>
      <c r="P1047785" s="13"/>
      <c r="Q1047785" s="56"/>
      <c r="R1047785" s="56"/>
      <c r="S1047785" s="56"/>
      <c r="AR1047785" s="8"/>
      <c r="AT1047785"/>
      <c r="AU1047785"/>
      <c r="AV1047785"/>
      <c r="AW1047785"/>
      <c r="AX1047785"/>
      <c r="AY1047785"/>
      <c r="AZ1047785"/>
      <c r="BA1047785"/>
      <c r="BB1047785"/>
      <c r="BC1047785"/>
    </row>
    <row r="1047786" spans="1:55" s="27" customFormat="1" x14ac:dyDescent="0.25">
      <c r="A1047786"/>
      <c r="B1047786"/>
      <c r="C1047786"/>
      <c r="D1047786"/>
      <c r="E1047786"/>
      <c r="F1047786"/>
      <c r="G1047786"/>
      <c r="H1047786" s="10"/>
      <c r="I1047786"/>
      <c r="J1047786" s="46"/>
      <c r="K1047786"/>
      <c r="L1047786"/>
      <c r="M1047786" s="13"/>
      <c r="N1047786" s="13"/>
      <c r="O1047786" s="13"/>
      <c r="P1047786" s="13"/>
      <c r="Q1047786" s="56"/>
      <c r="R1047786" s="56"/>
      <c r="S1047786" s="56"/>
      <c r="AR1047786" s="8"/>
      <c r="AT1047786"/>
      <c r="AU1047786"/>
      <c r="AV1047786"/>
      <c r="AW1047786"/>
      <c r="AX1047786"/>
      <c r="AY1047786"/>
      <c r="AZ1047786"/>
      <c r="BA1047786"/>
      <c r="BB1047786"/>
      <c r="BC1047786"/>
    </row>
    <row r="1047787" spans="1:55" s="27" customFormat="1" x14ac:dyDescent="0.25">
      <c r="A1047787"/>
      <c r="B1047787"/>
      <c r="C1047787"/>
      <c r="D1047787"/>
      <c r="E1047787"/>
      <c r="F1047787"/>
      <c r="G1047787"/>
      <c r="H1047787" s="10"/>
      <c r="I1047787"/>
      <c r="J1047787" s="46"/>
      <c r="K1047787"/>
      <c r="L1047787"/>
      <c r="M1047787" s="13"/>
      <c r="N1047787" s="13"/>
      <c r="O1047787" s="13"/>
      <c r="P1047787" s="13"/>
      <c r="Q1047787" s="56"/>
      <c r="R1047787" s="56"/>
      <c r="S1047787" s="56"/>
      <c r="AR1047787" s="8"/>
      <c r="AT1047787"/>
      <c r="AU1047787"/>
      <c r="AV1047787"/>
      <c r="AW1047787"/>
      <c r="AX1047787"/>
      <c r="AY1047787"/>
      <c r="AZ1047787"/>
      <c r="BA1047787"/>
      <c r="BB1047787"/>
      <c r="BC1047787"/>
    </row>
    <row r="1047788" spans="1:55" s="27" customFormat="1" x14ac:dyDescent="0.25">
      <c r="A1047788"/>
      <c r="B1047788"/>
      <c r="C1047788"/>
      <c r="D1047788"/>
      <c r="E1047788"/>
      <c r="F1047788"/>
      <c r="G1047788"/>
      <c r="H1047788" s="10"/>
      <c r="I1047788"/>
      <c r="J1047788" s="46"/>
      <c r="K1047788"/>
      <c r="L1047788"/>
      <c r="M1047788" s="13"/>
      <c r="N1047788" s="13"/>
      <c r="O1047788" s="13"/>
      <c r="P1047788" s="13"/>
      <c r="Q1047788" s="56"/>
      <c r="R1047788" s="56"/>
      <c r="S1047788" s="56"/>
      <c r="AR1047788" s="8"/>
      <c r="AT1047788"/>
      <c r="AU1047788"/>
      <c r="AV1047788"/>
      <c r="AW1047788"/>
      <c r="AX1047788"/>
      <c r="AY1047788"/>
      <c r="AZ1047788"/>
      <c r="BA1047788"/>
      <c r="BB1047788"/>
      <c r="BC1047788"/>
    </row>
    <row r="1047789" spans="1:55" s="27" customFormat="1" x14ac:dyDescent="0.25">
      <c r="A1047789"/>
      <c r="B1047789"/>
      <c r="C1047789"/>
      <c r="D1047789"/>
      <c r="E1047789"/>
      <c r="F1047789"/>
      <c r="G1047789"/>
      <c r="H1047789" s="10"/>
      <c r="I1047789"/>
      <c r="J1047789" s="46"/>
      <c r="K1047789"/>
      <c r="L1047789"/>
      <c r="M1047789" s="13"/>
      <c r="N1047789" s="13"/>
      <c r="O1047789" s="13"/>
      <c r="P1047789" s="13"/>
      <c r="Q1047789" s="56"/>
      <c r="R1047789" s="56"/>
      <c r="S1047789" s="56"/>
      <c r="AR1047789" s="8"/>
      <c r="AT1047789"/>
      <c r="AU1047789"/>
      <c r="AV1047789"/>
      <c r="AW1047789"/>
      <c r="AX1047789"/>
      <c r="AY1047789"/>
      <c r="AZ1047789"/>
      <c r="BA1047789"/>
      <c r="BB1047789"/>
      <c r="BC1047789"/>
    </row>
    <row r="1047790" spans="1:55" s="27" customFormat="1" x14ac:dyDescent="0.25">
      <c r="A1047790"/>
      <c r="B1047790"/>
      <c r="C1047790"/>
      <c r="D1047790"/>
      <c r="E1047790"/>
      <c r="F1047790"/>
      <c r="G1047790"/>
      <c r="H1047790" s="10"/>
      <c r="I1047790"/>
      <c r="J1047790" s="46"/>
      <c r="K1047790"/>
      <c r="L1047790"/>
      <c r="M1047790" s="13"/>
      <c r="N1047790" s="13"/>
      <c r="O1047790" s="13"/>
      <c r="P1047790" s="13"/>
      <c r="Q1047790" s="56"/>
      <c r="R1047790" s="56"/>
      <c r="S1047790" s="56"/>
      <c r="AR1047790" s="8"/>
      <c r="AT1047790"/>
      <c r="AU1047790"/>
      <c r="AV1047790"/>
      <c r="AW1047790"/>
      <c r="AX1047790"/>
      <c r="AY1047790"/>
      <c r="AZ1047790"/>
      <c r="BA1047790"/>
      <c r="BB1047790"/>
      <c r="BC1047790"/>
    </row>
    <row r="1047791" spans="1:55" s="27" customFormat="1" x14ac:dyDescent="0.25">
      <c r="A1047791"/>
      <c r="B1047791"/>
      <c r="C1047791"/>
      <c r="D1047791"/>
      <c r="E1047791"/>
      <c r="F1047791"/>
      <c r="G1047791"/>
      <c r="H1047791" s="10"/>
      <c r="I1047791"/>
      <c r="J1047791" s="46"/>
      <c r="K1047791"/>
      <c r="L1047791"/>
      <c r="M1047791" s="13"/>
      <c r="N1047791" s="13"/>
      <c r="O1047791" s="13"/>
      <c r="P1047791" s="13"/>
      <c r="Q1047791" s="56"/>
      <c r="R1047791" s="56"/>
      <c r="S1047791" s="56"/>
      <c r="AR1047791" s="8"/>
      <c r="AT1047791"/>
      <c r="AU1047791"/>
      <c r="AV1047791"/>
      <c r="AW1047791"/>
      <c r="AX1047791"/>
      <c r="AY1047791"/>
      <c r="AZ1047791"/>
      <c r="BA1047791"/>
      <c r="BB1047791"/>
      <c r="BC1047791"/>
    </row>
    <row r="1047792" spans="1:55" s="27" customFormat="1" x14ac:dyDescent="0.25">
      <c r="A1047792"/>
      <c r="B1047792"/>
      <c r="C1047792"/>
      <c r="D1047792"/>
      <c r="E1047792"/>
      <c r="F1047792"/>
      <c r="G1047792"/>
      <c r="H1047792" s="10"/>
      <c r="I1047792"/>
      <c r="J1047792" s="46"/>
      <c r="K1047792"/>
      <c r="L1047792"/>
      <c r="M1047792" s="13"/>
      <c r="N1047792" s="13"/>
      <c r="O1047792" s="13"/>
      <c r="P1047792" s="13"/>
      <c r="Q1047792" s="56"/>
      <c r="R1047792" s="56"/>
      <c r="S1047792" s="56"/>
      <c r="AR1047792" s="8"/>
      <c r="AT1047792"/>
      <c r="AU1047792"/>
      <c r="AV1047792"/>
      <c r="AW1047792"/>
      <c r="AX1047792"/>
      <c r="AY1047792"/>
      <c r="AZ1047792"/>
      <c r="BA1047792"/>
      <c r="BB1047792"/>
      <c r="BC1047792"/>
    </row>
    <row r="1047793" spans="1:55" s="27" customFormat="1" x14ac:dyDescent="0.25">
      <c r="A1047793"/>
      <c r="B1047793"/>
      <c r="C1047793"/>
      <c r="D1047793"/>
      <c r="E1047793"/>
      <c r="F1047793"/>
      <c r="G1047793"/>
      <c r="H1047793" s="10"/>
      <c r="I1047793"/>
      <c r="J1047793" s="46"/>
      <c r="K1047793"/>
      <c r="L1047793"/>
      <c r="M1047793" s="13"/>
      <c r="N1047793" s="13"/>
      <c r="O1047793" s="13"/>
      <c r="P1047793" s="13"/>
      <c r="Q1047793" s="56"/>
      <c r="R1047793" s="56"/>
      <c r="S1047793" s="56"/>
      <c r="AR1047793" s="8"/>
      <c r="AT1047793"/>
      <c r="AU1047793"/>
      <c r="AV1047793"/>
      <c r="AW1047793"/>
      <c r="AX1047793"/>
      <c r="AY1047793"/>
      <c r="AZ1047793"/>
      <c r="BA1047793"/>
      <c r="BB1047793"/>
      <c r="BC1047793"/>
    </row>
    <row r="1047794" spans="1:55" s="27" customFormat="1" x14ac:dyDescent="0.25">
      <c r="A1047794"/>
      <c r="B1047794"/>
      <c r="C1047794"/>
      <c r="D1047794"/>
      <c r="E1047794"/>
      <c r="F1047794"/>
      <c r="G1047794"/>
      <c r="H1047794" s="10"/>
      <c r="I1047794"/>
      <c r="J1047794" s="46"/>
      <c r="K1047794"/>
      <c r="L1047794"/>
      <c r="M1047794" s="13"/>
      <c r="N1047794" s="13"/>
      <c r="O1047794" s="13"/>
      <c r="P1047794" s="13"/>
      <c r="Q1047794" s="56"/>
      <c r="R1047794" s="56"/>
      <c r="S1047794" s="56"/>
      <c r="AR1047794" s="8"/>
      <c r="AT1047794"/>
      <c r="AU1047794"/>
      <c r="AV1047794"/>
      <c r="AW1047794"/>
      <c r="AX1047794"/>
      <c r="AY1047794"/>
      <c r="AZ1047794"/>
      <c r="BA1047794"/>
      <c r="BB1047794"/>
      <c r="BC1047794"/>
    </row>
    <row r="1047795" spans="1:55" s="27" customFormat="1" x14ac:dyDescent="0.25">
      <c r="A1047795"/>
      <c r="B1047795"/>
      <c r="C1047795"/>
      <c r="D1047795"/>
      <c r="E1047795"/>
      <c r="F1047795"/>
      <c r="G1047795"/>
      <c r="H1047795" s="10"/>
      <c r="I1047795"/>
      <c r="J1047795" s="46"/>
      <c r="K1047795"/>
      <c r="L1047795"/>
      <c r="M1047795" s="13"/>
      <c r="N1047795" s="13"/>
      <c r="O1047795" s="13"/>
      <c r="P1047795" s="13"/>
      <c r="Q1047795" s="56"/>
      <c r="R1047795" s="56"/>
      <c r="S1047795" s="56"/>
      <c r="AR1047795" s="8"/>
      <c r="AT1047795"/>
      <c r="AU1047795"/>
      <c r="AV1047795"/>
      <c r="AW1047795"/>
      <c r="AX1047795"/>
      <c r="AY1047795"/>
      <c r="AZ1047795"/>
      <c r="BA1047795"/>
      <c r="BB1047795"/>
      <c r="BC1047795"/>
    </row>
    <row r="1047796" spans="1:55" s="27" customFormat="1" x14ac:dyDescent="0.25">
      <c r="A1047796"/>
      <c r="B1047796"/>
      <c r="C1047796"/>
      <c r="D1047796"/>
      <c r="E1047796"/>
      <c r="F1047796"/>
      <c r="G1047796"/>
      <c r="H1047796" s="10"/>
      <c r="I1047796"/>
      <c r="J1047796" s="46"/>
      <c r="K1047796"/>
      <c r="L1047796"/>
      <c r="M1047796" s="13"/>
      <c r="N1047796" s="13"/>
      <c r="O1047796" s="13"/>
      <c r="P1047796" s="13"/>
      <c r="Q1047796" s="56"/>
      <c r="R1047796" s="56"/>
      <c r="S1047796" s="56"/>
      <c r="AR1047796" s="8"/>
      <c r="AT1047796"/>
      <c r="AU1047796"/>
      <c r="AV1047796"/>
      <c r="AW1047796"/>
      <c r="AX1047796"/>
      <c r="AY1047796"/>
      <c r="AZ1047796"/>
      <c r="BA1047796"/>
      <c r="BB1047796"/>
      <c r="BC1047796"/>
    </row>
    <row r="1047797" spans="1:55" s="27" customFormat="1" x14ac:dyDescent="0.25">
      <c r="A1047797"/>
      <c r="B1047797"/>
      <c r="C1047797"/>
      <c r="D1047797"/>
      <c r="E1047797"/>
      <c r="F1047797"/>
      <c r="G1047797"/>
      <c r="H1047797" s="10"/>
      <c r="I1047797"/>
      <c r="J1047797" s="46"/>
      <c r="K1047797"/>
      <c r="L1047797"/>
      <c r="M1047797" s="13"/>
      <c r="N1047797" s="13"/>
      <c r="O1047797" s="13"/>
      <c r="P1047797" s="13"/>
      <c r="Q1047797" s="56"/>
      <c r="R1047797" s="56"/>
      <c r="S1047797" s="56"/>
      <c r="AR1047797" s="8"/>
      <c r="AT1047797"/>
      <c r="AU1047797"/>
      <c r="AV1047797"/>
      <c r="AW1047797"/>
      <c r="AX1047797"/>
      <c r="AY1047797"/>
      <c r="AZ1047797"/>
      <c r="BA1047797"/>
      <c r="BB1047797"/>
      <c r="BC1047797"/>
    </row>
    <row r="1047798" spans="1:55" s="27" customFormat="1" x14ac:dyDescent="0.25">
      <c r="A1047798"/>
      <c r="B1047798"/>
      <c r="C1047798"/>
      <c r="D1047798"/>
      <c r="E1047798"/>
      <c r="F1047798"/>
      <c r="G1047798"/>
      <c r="H1047798" s="10"/>
      <c r="I1047798"/>
      <c r="J1047798" s="46"/>
      <c r="K1047798"/>
      <c r="L1047798"/>
      <c r="M1047798" s="13"/>
      <c r="N1047798" s="13"/>
      <c r="O1047798" s="13"/>
      <c r="P1047798" s="13"/>
      <c r="Q1047798" s="56"/>
      <c r="R1047798" s="56"/>
      <c r="S1047798" s="56"/>
      <c r="AR1047798" s="8"/>
      <c r="AT1047798"/>
      <c r="AU1047798"/>
      <c r="AV1047798"/>
      <c r="AW1047798"/>
      <c r="AX1047798"/>
      <c r="AY1047798"/>
      <c r="AZ1047798"/>
      <c r="BA1047798"/>
      <c r="BB1047798"/>
      <c r="BC1047798"/>
    </row>
    <row r="1047799" spans="1:55" s="27" customFormat="1" x14ac:dyDescent="0.25">
      <c r="A1047799"/>
      <c r="B1047799"/>
      <c r="C1047799"/>
      <c r="D1047799"/>
      <c r="E1047799"/>
      <c r="F1047799"/>
      <c r="G1047799"/>
      <c r="H1047799" s="10"/>
      <c r="I1047799"/>
      <c r="J1047799" s="46"/>
      <c r="K1047799"/>
      <c r="L1047799"/>
      <c r="M1047799" s="13"/>
      <c r="N1047799" s="13"/>
      <c r="O1047799" s="13"/>
      <c r="P1047799" s="13"/>
      <c r="Q1047799" s="56"/>
      <c r="R1047799" s="56"/>
      <c r="S1047799" s="56"/>
      <c r="AR1047799" s="8"/>
      <c r="AT1047799"/>
      <c r="AU1047799"/>
      <c r="AV1047799"/>
      <c r="AW1047799"/>
      <c r="AX1047799"/>
      <c r="AY1047799"/>
      <c r="AZ1047799"/>
      <c r="BA1047799"/>
      <c r="BB1047799"/>
      <c r="BC1047799"/>
    </row>
    <row r="1047800" spans="1:55" s="27" customFormat="1" x14ac:dyDescent="0.25">
      <c r="A1047800"/>
      <c r="B1047800"/>
      <c r="C1047800"/>
      <c r="D1047800"/>
      <c r="E1047800"/>
      <c r="F1047800"/>
      <c r="G1047800"/>
      <c r="H1047800" s="10"/>
      <c r="I1047800"/>
      <c r="J1047800" s="46"/>
      <c r="K1047800"/>
      <c r="L1047800"/>
      <c r="M1047800" s="13"/>
      <c r="N1047800" s="13"/>
      <c r="O1047800" s="13"/>
      <c r="P1047800" s="13"/>
      <c r="Q1047800" s="56"/>
      <c r="R1047800" s="56"/>
      <c r="S1047800" s="56"/>
      <c r="AR1047800" s="8"/>
      <c r="AT1047800"/>
      <c r="AU1047800"/>
      <c r="AV1047800"/>
      <c r="AW1047800"/>
      <c r="AX1047800"/>
      <c r="AY1047800"/>
      <c r="AZ1047800"/>
      <c r="BA1047800"/>
      <c r="BB1047800"/>
      <c r="BC1047800"/>
    </row>
    <row r="1047801" spans="1:55" s="27" customFormat="1" x14ac:dyDescent="0.25">
      <c r="A1047801"/>
      <c r="B1047801"/>
      <c r="C1047801"/>
      <c r="D1047801"/>
      <c r="E1047801"/>
      <c r="F1047801"/>
      <c r="G1047801"/>
      <c r="H1047801" s="10"/>
      <c r="I1047801"/>
      <c r="J1047801" s="46"/>
      <c r="K1047801"/>
      <c r="L1047801"/>
      <c r="M1047801" s="13"/>
      <c r="N1047801" s="13"/>
      <c r="O1047801" s="13"/>
      <c r="P1047801" s="13"/>
      <c r="Q1047801" s="56"/>
      <c r="R1047801" s="56"/>
      <c r="S1047801" s="56"/>
      <c r="AR1047801" s="8"/>
      <c r="AT1047801"/>
      <c r="AU1047801"/>
      <c r="AV1047801"/>
      <c r="AW1047801"/>
      <c r="AX1047801"/>
      <c r="AY1047801"/>
      <c r="AZ1047801"/>
      <c r="BA1047801"/>
      <c r="BB1047801"/>
      <c r="BC1047801"/>
    </row>
    <row r="1047802" spans="1:55" s="27" customFormat="1" x14ac:dyDescent="0.25">
      <c r="A1047802"/>
      <c r="B1047802"/>
      <c r="C1047802"/>
      <c r="D1047802"/>
      <c r="E1047802"/>
      <c r="F1047802"/>
      <c r="G1047802"/>
      <c r="H1047802" s="10"/>
      <c r="I1047802"/>
      <c r="J1047802" s="46"/>
      <c r="K1047802"/>
      <c r="L1047802"/>
      <c r="M1047802" s="13"/>
      <c r="N1047802" s="13"/>
      <c r="O1047802" s="13"/>
      <c r="P1047802" s="13"/>
      <c r="Q1047802" s="56"/>
      <c r="R1047802" s="56"/>
      <c r="S1047802" s="56"/>
      <c r="AR1047802" s="8"/>
      <c r="AT1047802"/>
      <c r="AU1047802"/>
      <c r="AV1047802"/>
      <c r="AW1047802"/>
      <c r="AX1047802"/>
      <c r="AY1047802"/>
      <c r="AZ1047802"/>
      <c r="BA1047802"/>
      <c r="BB1047802"/>
      <c r="BC1047802"/>
    </row>
    <row r="1047803" spans="1:55" s="27" customFormat="1" x14ac:dyDescent="0.25">
      <c r="A1047803"/>
      <c r="B1047803"/>
      <c r="C1047803"/>
      <c r="D1047803"/>
      <c r="E1047803"/>
      <c r="F1047803"/>
      <c r="G1047803"/>
      <c r="H1047803" s="10"/>
      <c r="I1047803"/>
      <c r="J1047803" s="46"/>
      <c r="K1047803"/>
      <c r="L1047803"/>
      <c r="M1047803" s="13"/>
      <c r="N1047803" s="13"/>
      <c r="O1047803" s="13"/>
      <c r="P1047803" s="13"/>
      <c r="Q1047803" s="56"/>
      <c r="R1047803" s="56"/>
      <c r="S1047803" s="56"/>
      <c r="AR1047803" s="8"/>
      <c r="AT1047803"/>
      <c r="AU1047803"/>
      <c r="AV1047803"/>
      <c r="AW1047803"/>
      <c r="AX1047803"/>
      <c r="AY1047803"/>
      <c r="AZ1047803"/>
      <c r="BA1047803"/>
      <c r="BB1047803"/>
      <c r="BC1047803"/>
    </row>
    <row r="1047804" spans="1:55" s="27" customFormat="1" x14ac:dyDescent="0.25">
      <c r="A1047804"/>
      <c r="B1047804"/>
      <c r="C1047804"/>
      <c r="D1047804"/>
      <c r="E1047804"/>
      <c r="F1047804"/>
      <c r="G1047804"/>
      <c r="H1047804" s="10"/>
      <c r="I1047804"/>
      <c r="J1047804" s="46"/>
      <c r="K1047804"/>
      <c r="L1047804"/>
      <c r="M1047804" s="13"/>
      <c r="N1047804" s="13"/>
      <c r="O1047804" s="13"/>
      <c r="P1047804" s="13"/>
      <c r="Q1047804" s="56"/>
      <c r="R1047804" s="56"/>
      <c r="S1047804" s="56"/>
      <c r="AR1047804" s="8"/>
      <c r="AT1047804"/>
      <c r="AU1047804"/>
      <c r="AV1047804"/>
      <c r="AW1047804"/>
      <c r="AX1047804"/>
      <c r="AY1047804"/>
      <c r="AZ1047804"/>
      <c r="BA1047804"/>
      <c r="BB1047804"/>
      <c r="BC1047804"/>
    </row>
    <row r="1047805" spans="1:55" s="27" customFormat="1" x14ac:dyDescent="0.25">
      <c r="A1047805"/>
      <c r="B1047805"/>
      <c r="C1047805"/>
      <c r="D1047805"/>
      <c r="E1047805"/>
      <c r="F1047805"/>
      <c r="G1047805"/>
      <c r="H1047805" s="10"/>
      <c r="I1047805"/>
      <c r="J1047805" s="46"/>
      <c r="K1047805"/>
      <c r="L1047805"/>
      <c r="M1047805" s="13"/>
      <c r="N1047805" s="13"/>
      <c r="O1047805" s="13"/>
      <c r="P1047805" s="13"/>
      <c r="Q1047805" s="56"/>
      <c r="R1047805" s="56"/>
      <c r="S1047805" s="56"/>
      <c r="AR1047805" s="8"/>
      <c r="AT1047805"/>
      <c r="AU1047805"/>
      <c r="AV1047805"/>
      <c r="AW1047805"/>
      <c r="AX1047805"/>
      <c r="AY1047805"/>
      <c r="AZ1047805"/>
      <c r="BA1047805"/>
      <c r="BB1047805"/>
      <c r="BC1047805"/>
    </row>
    <row r="1047806" spans="1:55" s="27" customFormat="1" x14ac:dyDescent="0.25">
      <c r="A1047806"/>
      <c r="B1047806"/>
      <c r="C1047806"/>
      <c r="D1047806"/>
      <c r="E1047806"/>
      <c r="F1047806"/>
      <c r="G1047806"/>
      <c r="H1047806" s="10"/>
      <c r="I1047806"/>
      <c r="J1047806" s="46"/>
      <c r="K1047806"/>
      <c r="L1047806"/>
      <c r="M1047806" s="13"/>
      <c r="N1047806" s="13"/>
      <c r="O1047806" s="13"/>
      <c r="P1047806" s="13"/>
      <c r="Q1047806" s="56"/>
      <c r="R1047806" s="56"/>
      <c r="S1047806" s="56"/>
      <c r="AR1047806" s="8"/>
      <c r="AT1047806"/>
      <c r="AU1047806"/>
      <c r="AV1047806"/>
      <c r="AW1047806"/>
      <c r="AX1047806"/>
      <c r="AY1047806"/>
      <c r="AZ1047806"/>
      <c r="BA1047806"/>
      <c r="BB1047806"/>
      <c r="BC1047806"/>
    </row>
    <row r="1047807" spans="1:55" s="27" customFormat="1" x14ac:dyDescent="0.25">
      <c r="A1047807"/>
      <c r="B1047807"/>
      <c r="C1047807"/>
      <c r="D1047807"/>
      <c r="E1047807"/>
      <c r="F1047807"/>
      <c r="G1047807"/>
      <c r="H1047807" s="10"/>
      <c r="I1047807"/>
      <c r="J1047807" s="46"/>
      <c r="K1047807"/>
      <c r="L1047807"/>
      <c r="M1047807" s="13"/>
      <c r="N1047807" s="13"/>
      <c r="O1047807" s="13"/>
      <c r="P1047807" s="13"/>
      <c r="Q1047807" s="56"/>
      <c r="R1047807" s="56"/>
      <c r="S1047807" s="56"/>
      <c r="AR1047807" s="8"/>
      <c r="AT1047807"/>
      <c r="AU1047807"/>
      <c r="AV1047807"/>
      <c r="AW1047807"/>
      <c r="AX1047807"/>
      <c r="AY1047807"/>
      <c r="AZ1047807"/>
      <c r="BA1047807"/>
      <c r="BB1047807"/>
      <c r="BC1047807"/>
    </row>
    <row r="1047808" spans="1:55" s="27" customFormat="1" x14ac:dyDescent="0.25">
      <c r="A1047808"/>
      <c r="B1047808"/>
      <c r="C1047808"/>
      <c r="D1047808"/>
      <c r="E1047808"/>
      <c r="F1047808"/>
      <c r="G1047808"/>
      <c r="H1047808" s="10"/>
      <c r="I1047808"/>
      <c r="J1047808" s="46"/>
      <c r="K1047808"/>
      <c r="L1047808"/>
      <c r="M1047808" s="13"/>
      <c r="N1047808" s="13"/>
      <c r="O1047808" s="13"/>
      <c r="P1047808" s="13"/>
      <c r="Q1047808" s="56"/>
      <c r="R1047808" s="56"/>
      <c r="S1047808" s="56"/>
      <c r="AR1047808" s="8"/>
      <c r="AT1047808"/>
      <c r="AU1047808"/>
      <c r="AV1047808"/>
      <c r="AW1047808"/>
      <c r="AX1047808"/>
      <c r="AY1047808"/>
      <c r="AZ1047808"/>
      <c r="BA1047808"/>
      <c r="BB1047808"/>
      <c r="BC1047808"/>
    </row>
    <row r="1047809" spans="1:55" s="27" customFormat="1" x14ac:dyDescent="0.25">
      <c r="A1047809"/>
      <c r="B1047809"/>
      <c r="C1047809"/>
      <c r="D1047809"/>
      <c r="E1047809"/>
      <c r="F1047809"/>
      <c r="G1047809"/>
      <c r="H1047809" s="10"/>
      <c r="I1047809"/>
      <c r="J1047809" s="46"/>
      <c r="K1047809"/>
      <c r="L1047809"/>
      <c r="M1047809" s="13"/>
      <c r="N1047809" s="13"/>
      <c r="O1047809" s="13"/>
      <c r="P1047809" s="13"/>
      <c r="Q1047809" s="56"/>
      <c r="R1047809" s="56"/>
      <c r="S1047809" s="56"/>
      <c r="AR1047809" s="8"/>
      <c r="AT1047809"/>
      <c r="AU1047809"/>
      <c r="AV1047809"/>
      <c r="AW1047809"/>
      <c r="AX1047809"/>
      <c r="AY1047809"/>
      <c r="AZ1047809"/>
      <c r="BA1047809"/>
      <c r="BB1047809"/>
      <c r="BC1047809"/>
    </row>
    <row r="1047810" spans="1:55" s="27" customFormat="1" x14ac:dyDescent="0.25">
      <c r="A1047810"/>
      <c r="B1047810"/>
      <c r="C1047810"/>
      <c r="D1047810"/>
      <c r="E1047810"/>
      <c r="F1047810"/>
      <c r="G1047810"/>
      <c r="H1047810" s="10"/>
      <c r="I1047810"/>
      <c r="J1047810" s="46"/>
      <c r="K1047810"/>
      <c r="L1047810"/>
      <c r="M1047810" s="13"/>
      <c r="N1047810" s="13"/>
      <c r="O1047810" s="13"/>
      <c r="P1047810" s="13"/>
      <c r="Q1047810" s="56"/>
      <c r="R1047810" s="56"/>
      <c r="S1047810" s="56"/>
      <c r="AR1047810" s="8"/>
      <c r="AT1047810"/>
      <c r="AU1047810"/>
      <c r="AV1047810"/>
      <c r="AW1047810"/>
      <c r="AX1047810"/>
      <c r="AY1047810"/>
      <c r="AZ1047810"/>
      <c r="BA1047810"/>
      <c r="BB1047810"/>
      <c r="BC1047810"/>
    </row>
    <row r="1047811" spans="1:55" s="27" customFormat="1" x14ac:dyDescent="0.25">
      <c r="A1047811"/>
      <c r="B1047811"/>
      <c r="C1047811"/>
      <c r="D1047811"/>
      <c r="E1047811"/>
      <c r="F1047811"/>
      <c r="G1047811"/>
      <c r="H1047811" s="10"/>
      <c r="I1047811"/>
      <c r="J1047811" s="46"/>
      <c r="K1047811"/>
      <c r="L1047811"/>
      <c r="M1047811" s="13"/>
      <c r="N1047811" s="13"/>
      <c r="O1047811" s="13"/>
      <c r="P1047811" s="13"/>
      <c r="Q1047811" s="56"/>
      <c r="R1047811" s="56"/>
      <c r="S1047811" s="56"/>
      <c r="AR1047811" s="8"/>
      <c r="AT1047811"/>
      <c r="AU1047811"/>
      <c r="AV1047811"/>
      <c r="AW1047811"/>
      <c r="AX1047811"/>
      <c r="AY1047811"/>
      <c r="AZ1047811"/>
      <c r="BA1047811"/>
      <c r="BB1047811"/>
      <c r="BC1047811"/>
    </row>
    <row r="1047812" spans="1:55" s="27" customFormat="1" x14ac:dyDescent="0.25">
      <c r="A1047812"/>
      <c r="B1047812"/>
      <c r="C1047812"/>
      <c r="D1047812"/>
      <c r="E1047812"/>
      <c r="F1047812"/>
      <c r="G1047812"/>
      <c r="H1047812" s="10"/>
      <c r="I1047812"/>
      <c r="J1047812" s="46"/>
      <c r="K1047812"/>
      <c r="L1047812"/>
      <c r="M1047812" s="13"/>
      <c r="N1047812" s="13"/>
      <c r="O1047812" s="13"/>
      <c r="P1047812" s="13"/>
      <c r="Q1047812" s="56"/>
      <c r="R1047812" s="56"/>
      <c r="S1047812" s="56"/>
      <c r="AR1047812" s="8"/>
      <c r="AT1047812"/>
      <c r="AU1047812"/>
      <c r="AV1047812"/>
      <c r="AW1047812"/>
      <c r="AX1047812"/>
      <c r="AY1047812"/>
      <c r="AZ1047812"/>
      <c r="BA1047812"/>
      <c r="BB1047812"/>
      <c r="BC1047812"/>
    </row>
    <row r="1047813" spans="1:55" s="27" customFormat="1" x14ac:dyDescent="0.25">
      <c r="A1047813"/>
      <c r="B1047813"/>
      <c r="C1047813"/>
      <c r="D1047813"/>
      <c r="E1047813"/>
      <c r="F1047813"/>
      <c r="G1047813"/>
      <c r="H1047813" s="10"/>
      <c r="I1047813"/>
      <c r="J1047813" s="46"/>
      <c r="K1047813"/>
      <c r="L1047813"/>
      <c r="M1047813" s="13"/>
      <c r="N1047813" s="13"/>
      <c r="O1047813" s="13"/>
      <c r="P1047813" s="13"/>
      <c r="Q1047813" s="56"/>
      <c r="R1047813" s="56"/>
      <c r="S1047813" s="56"/>
      <c r="AR1047813" s="8"/>
      <c r="AT1047813"/>
      <c r="AU1047813"/>
      <c r="AV1047813"/>
      <c r="AW1047813"/>
      <c r="AX1047813"/>
      <c r="AY1047813"/>
      <c r="AZ1047813"/>
      <c r="BA1047813"/>
      <c r="BB1047813"/>
      <c r="BC1047813"/>
    </row>
    <row r="1047814" spans="1:55" s="27" customFormat="1" x14ac:dyDescent="0.25">
      <c r="A1047814"/>
      <c r="B1047814"/>
      <c r="C1047814"/>
      <c r="D1047814"/>
      <c r="E1047814"/>
      <c r="F1047814"/>
      <c r="G1047814"/>
      <c r="H1047814" s="10"/>
      <c r="I1047814"/>
      <c r="J1047814" s="46"/>
      <c r="K1047814"/>
      <c r="L1047814"/>
      <c r="M1047814" s="13"/>
      <c r="N1047814" s="13"/>
      <c r="O1047814" s="13"/>
      <c r="P1047814" s="13"/>
      <c r="Q1047814" s="56"/>
      <c r="R1047814" s="56"/>
      <c r="S1047814" s="56"/>
      <c r="AR1047814" s="8"/>
      <c r="AT1047814"/>
      <c r="AU1047814"/>
      <c r="AV1047814"/>
      <c r="AW1047814"/>
      <c r="AX1047814"/>
      <c r="AY1047814"/>
      <c r="AZ1047814"/>
      <c r="BA1047814"/>
      <c r="BB1047814"/>
      <c r="BC1047814"/>
    </row>
    <row r="1047815" spans="1:55" s="27" customFormat="1" x14ac:dyDescent="0.25">
      <c r="A1047815"/>
      <c r="B1047815"/>
      <c r="C1047815"/>
      <c r="D1047815"/>
      <c r="E1047815"/>
      <c r="F1047815"/>
      <c r="G1047815"/>
      <c r="H1047815" s="10"/>
      <c r="I1047815"/>
      <c r="J1047815" s="46"/>
      <c r="K1047815"/>
      <c r="L1047815"/>
      <c r="M1047815" s="13"/>
      <c r="N1047815" s="13"/>
      <c r="O1047815" s="13"/>
      <c r="P1047815" s="13"/>
      <c r="Q1047815" s="56"/>
      <c r="R1047815" s="56"/>
      <c r="S1047815" s="56"/>
      <c r="AR1047815" s="8"/>
      <c r="AT1047815"/>
      <c r="AU1047815"/>
      <c r="AV1047815"/>
      <c r="AW1047815"/>
      <c r="AX1047815"/>
      <c r="AY1047815"/>
      <c r="AZ1047815"/>
      <c r="BA1047815"/>
      <c r="BB1047815"/>
      <c r="BC1047815"/>
    </row>
    <row r="1047816" spans="1:55" s="27" customFormat="1" x14ac:dyDescent="0.25">
      <c r="A1047816"/>
      <c r="B1047816"/>
      <c r="C1047816"/>
      <c r="D1047816"/>
      <c r="E1047816"/>
      <c r="F1047816"/>
      <c r="G1047816"/>
      <c r="H1047816" s="10"/>
      <c r="I1047816"/>
      <c r="J1047816" s="46"/>
      <c r="K1047816"/>
      <c r="L1047816"/>
      <c r="M1047816" s="13"/>
      <c r="N1047816" s="13"/>
      <c r="O1047816" s="13"/>
      <c r="P1047816" s="13"/>
      <c r="Q1047816" s="56"/>
      <c r="R1047816" s="56"/>
      <c r="S1047816" s="56"/>
      <c r="AR1047816" s="8"/>
      <c r="AT1047816"/>
      <c r="AU1047816"/>
      <c r="AV1047816"/>
      <c r="AW1047816"/>
      <c r="AX1047816"/>
      <c r="AY1047816"/>
      <c r="AZ1047816"/>
      <c r="BA1047816"/>
      <c r="BB1047816"/>
      <c r="BC1047816"/>
    </row>
    <row r="1047817" spans="1:55" s="27" customFormat="1" x14ac:dyDescent="0.25">
      <c r="A1047817"/>
      <c r="B1047817"/>
      <c r="C1047817"/>
      <c r="D1047817"/>
      <c r="E1047817"/>
      <c r="F1047817"/>
      <c r="G1047817"/>
      <c r="H1047817" s="10"/>
      <c r="I1047817"/>
      <c r="J1047817" s="46"/>
      <c r="K1047817"/>
      <c r="L1047817"/>
      <c r="M1047817" s="13"/>
      <c r="N1047817" s="13"/>
      <c r="O1047817" s="13"/>
      <c r="P1047817" s="13"/>
      <c r="Q1047817" s="56"/>
      <c r="R1047817" s="56"/>
      <c r="S1047817" s="56"/>
      <c r="AR1047817" s="8"/>
      <c r="AT1047817"/>
      <c r="AU1047817"/>
      <c r="AV1047817"/>
      <c r="AW1047817"/>
      <c r="AX1047817"/>
      <c r="AY1047817"/>
      <c r="AZ1047817"/>
      <c r="BA1047817"/>
      <c r="BB1047817"/>
      <c r="BC1047817"/>
    </row>
    <row r="1047818" spans="1:55" s="27" customFormat="1" x14ac:dyDescent="0.25">
      <c r="A1047818"/>
      <c r="B1047818"/>
      <c r="C1047818"/>
      <c r="D1047818"/>
      <c r="E1047818"/>
      <c r="F1047818"/>
      <c r="G1047818"/>
      <c r="H1047818" s="10"/>
      <c r="I1047818"/>
      <c r="J1047818" s="46"/>
      <c r="K1047818"/>
      <c r="L1047818"/>
      <c r="M1047818" s="13"/>
      <c r="N1047818" s="13"/>
      <c r="O1047818" s="13"/>
      <c r="P1047818" s="13"/>
      <c r="Q1047818" s="56"/>
      <c r="R1047818" s="56"/>
      <c r="S1047818" s="56"/>
      <c r="AR1047818" s="8"/>
      <c r="AT1047818"/>
      <c r="AU1047818"/>
      <c r="AV1047818"/>
      <c r="AW1047818"/>
      <c r="AX1047818"/>
      <c r="AY1047818"/>
      <c r="AZ1047818"/>
      <c r="BA1047818"/>
      <c r="BB1047818"/>
      <c r="BC1047818"/>
    </row>
    <row r="1047819" spans="1:55" s="27" customFormat="1" x14ac:dyDescent="0.25">
      <c r="A1047819"/>
      <c r="B1047819"/>
      <c r="C1047819"/>
      <c r="D1047819"/>
      <c r="E1047819"/>
      <c r="F1047819"/>
      <c r="G1047819"/>
      <c r="H1047819" s="10"/>
      <c r="I1047819"/>
      <c r="J1047819" s="46"/>
      <c r="K1047819"/>
      <c r="L1047819"/>
      <c r="M1047819" s="13"/>
      <c r="N1047819" s="13"/>
      <c r="O1047819" s="13"/>
      <c r="P1047819" s="13"/>
      <c r="Q1047819" s="56"/>
      <c r="R1047819" s="56"/>
      <c r="S1047819" s="56"/>
      <c r="AR1047819" s="8"/>
      <c r="AT1047819"/>
      <c r="AU1047819"/>
      <c r="AV1047819"/>
      <c r="AW1047819"/>
      <c r="AX1047819"/>
      <c r="AY1047819"/>
      <c r="AZ1047819"/>
      <c r="BA1047819"/>
      <c r="BB1047819"/>
      <c r="BC1047819"/>
    </row>
    <row r="1047820" spans="1:55" s="27" customFormat="1" x14ac:dyDescent="0.25">
      <c r="A1047820"/>
      <c r="B1047820"/>
      <c r="C1047820"/>
      <c r="D1047820"/>
      <c r="E1047820"/>
      <c r="F1047820"/>
      <c r="G1047820"/>
      <c r="H1047820" s="10"/>
      <c r="I1047820"/>
      <c r="J1047820" s="46"/>
      <c r="K1047820"/>
      <c r="L1047820"/>
      <c r="M1047820" s="13"/>
      <c r="N1047820" s="13"/>
      <c r="O1047820" s="13"/>
      <c r="P1047820" s="13"/>
      <c r="Q1047820" s="56"/>
      <c r="R1047820" s="56"/>
      <c r="S1047820" s="56"/>
      <c r="AR1047820" s="8"/>
      <c r="AT1047820"/>
      <c r="AU1047820"/>
      <c r="AV1047820"/>
      <c r="AW1047820"/>
      <c r="AX1047820"/>
      <c r="AY1047820"/>
      <c r="AZ1047820"/>
      <c r="BA1047820"/>
      <c r="BB1047820"/>
      <c r="BC1047820"/>
    </row>
    <row r="1047821" spans="1:55" s="27" customFormat="1" x14ac:dyDescent="0.25">
      <c r="A1047821"/>
      <c r="B1047821"/>
      <c r="C1047821"/>
      <c r="D1047821"/>
      <c r="E1047821"/>
      <c r="F1047821"/>
      <c r="G1047821"/>
      <c r="H1047821" s="10"/>
      <c r="I1047821"/>
      <c r="J1047821" s="46"/>
      <c r="K1047821"/>
      <c r="L1047821"/>
      <c r="M1047821" s="13"/>
      <c r="N1047821" s="13"/>
      <c r="O1047821" s="13"/>
      <c r="P1047821" s="13"/>
      <c r="Q1047821" s="56"/>
      <c r="R1047821" s="56"/>
      <c r="S1047821" s="56"/>
      <c r="AR1047821" s="8"/>
      <c r="AT1047821"/>
      <c r="AU1047821"/>
      <c r="AV1047821"/>
      <c r="AW1047821"/>
      <c r="AX1047821"/>
      <c r="AY1047821"/>
      <c r="AZ1047821"/>
      <c r="BA1047821"/>
      <c r="BB1047821"/>
      <c r="BC1047821"/>
    </row>
    <row r="1047822" spans="1:55" s="27" customFormat="1" x14ac:dyDescent="0.25">
      <c r="A1047822"/>
      <c r="B1047822"/>
      <c r="C1047822"/>
      <c r="D1047822"/>
      <c r="E1047822"/>
      <c r="F1047822"/>
      <c r="G1047822"/>
      <c r="H1047822" s="10"/>
      <c r="I1047822"/>
      <c r="J1047822" s="46"/>
      <c r="K1047822"/>
      <c r="L1047822"/>
      <c r="M1047822" s="13"/>
      <c r="N1047822" s="13"/>
      <c r="O1047822" s="13"/>
      <c r="P1047822" s="13"/>
      <c r="Q1047822" s="56"/>
      <c r="R1047822" s="56"/>
      <c r="S1047822" s="56"/>
      <c r="AR1047822" s="8"/>
      <c r="AT1047822"/>
      <c r="AU1047822"/>
      <c r="AV1047822"/>
      <c r="AW1047822"/>
      <c r="AX1047822"/>
      <c r="AY1047822"/>
      <c r="AZ1047822"/>
      <c r="BA1047822"/>
      <c r="BB1047822"/>
      <c r="BC1047822"/>
    </row>
    <row r="1047823" spans="1:55" s="27" customFormat="1" x14ac:dyDescent="0.25">
      <c r="A1047823"/>
      <c r="B1047823"/>
      <c r="C1047823"/>
      <c r="D1047823"/>
      <c r="E1047823"/>
      <c r="F1047823"/>
      <c r="G1047823"/>
      <c r="H1047823" s="10"/>
      <c r="I1047823"/>
      <c r="J1047823" s="46"/>
      <c r="K1047823"/>
      <c r="L1047823"/>
      <c r="M1047823" s="13"/>
      <c r="N1047823" s="13"/>
      <c r="O1047823" s="13"/>
      <c r="P1047823" s="13"/>
      <c r="Q1047823" s="56"/>
      <c r="R1047823" s="56"/>
      <c r="S1047823" s="56"/>
      <c r="AR1047823" s="8"/>
      <c r="AT1047823"/>
      <c r="AU1047823"/>
      <c r="AV1047823"/>
      <c r="AW1047823"/>
      <c r="AX1047823"/>
      <c r="AY1047823"/>
      <c r="AZ1047823"/>
      <c r="BA1047823"/>
      <c r="BB1047823"/>
      <c r="BC1047823"/>
    </row>
    <row r="1047824" spans="1:55" s="27" customFormat="1" x14ac:dyDescent="0.25">
      <c r="A1047824"/>
      <c r="B1047824"/>
      <c r="C1047824"/>
      <c r="D1047824"/>
      <c r="E1047824"/>
      <c r="F1047824"/>
      <c r="G1047824"/>
      <c r="H1047824" s="10"/>
      <c r="I1047824"/>
      <c r="J1047824" s="46"/>
      <c r="K1047824"/>
      <c r="L1047824"/>
      <c r="M1047824" s="13"/>
      <c r="N1047824" s="13"/>
      <c r="O1047824" s="13"/>
      <c r="P1047824" s="13"/>
      <c r="Q1047824" s="56"/>
      <c r="R1047824" s="56"/>
      <c r="S1047824" s="56"/>
      <c r="AR1047824" s="8"/>
      <c r="AT1047824"/>
      <c r="AU1047824"/>
      <c r="AV1047824"/>
      <c r="AW1047824"/>
      <c r="AX1047824"/>
      <c r="AY1047824"/>
      <c r="AZ1047824"/>
      <c r="BA1047824"/>
      <c r="BB1047824"/>
      <c r="BC1047824"/>
    </row>
    <row r="1047825" spans="1:55" s="27" customFormat="1" x14ac:dyDescent="0.25">
      <c r="A1047825"/>
      <c r="B1047825"/>
      <c r="C1047825"/>
      <c r="D1047825"/>
      <c r="E1047825"/>
      <c r="F1047825"/>
      <c r="G1047825"/>
      <c r="H1047825" s="10"/>
      <c r="I1047825"/>
      <c r="J1047825" s="46"/>
      <c r="K1047825"/>
      <c r="L1047825"/>
      <c r="M1047825" s="13"/>
      <c r="N1047825" s="13"/>
      <c r="O1047825" s="13"/>
      <c r="P1047825" s="13"/>
      <c r="Q1047825" s="56"/>
      <c r="R1047825" s="56"/>
      <c r="S1047825" s="56"/>
      <c r="AR1047825" s="8"/>
      <c r="AT1047825"/>
      <c r="AU1047825"/>
      <c r="AV1047825"/>
      <c r="AW1047825"/>
      <c r="AX1047825"/>
      <c r="AY1047825"/>
      <c r="AZ1047825"/>
      <c r="BA1047825"/>
      <c r="BB1047825"/>
      <c r="BC1047825"/>
    </row>
    <row r="1047826" spans="1:55" s="27" customFormat="1" x14ac:dyDescent="0.25">
      <c r="A1047826"/>
      <c r="B1047826"/>
      <c r="C1047826"/>
      <c r="D1047826"/>
      <c r="E1047826"/>
      <c r="F1047826"/>
      <c r="G1047826"/>
      <c r="H1047826" s="10"/>
      <c r="I1047826"/>
      <c r="J1047826" s="46"/>
      <c r="K1047826"/>
      <c r="L1047826"/>
      <c r="M1047826" s="13"/>
      <c r="N1047826" s="13"/>
      <c r="O1047826" s="13"/>
      <c r="P1047826" s="13"/>
      <c r="Q1047826" s="56"/>
      <c r="R1047826" s="56"/>
      <c r="S1047826" s="56"/>
      <c r="AR1047826" s="8"/>
      <c r="AT1047826"/>
      <c r="AU1047826"/>
      <c r="AV1047826"/>
      <c r="AW1047826"/>
      <c r="AX1047826"/>
      <c r="AY1047826"/>
      <c r="AZ1047826"/>
      <c r="BA1047826"/>
      <c r="BB1047826"/>
      <c r="BC1047826"/>
    </row>
    <row r="1047827" spans="1:55" s="27" customFormat="1" x14ac:dyDescent="0.25">
      <c r="A1047827"/>
      <c r="B1047827"/>
      <c r="C1047827"/>
      <c r="D1047827"/>
      <c r="E1047827"/>
      <c r="F1047827"/>
      <c r="G1047827"/>
      <c r="H1047827" s="10"/>
      <c r="I1047827"/>
      <c r="J1047827" s="46"/>
      <c r="K1047827"/>
      <c r="L1047827"/>
      <c r="M1047827" s="13"/>
      <c r="N1047827" s="13"/>
      <c r="O1047827" s="13"/>
      <c r="P1047827" s="13"/>
      <c r="Q1047827" s="56"/>
      <c r="R1047827" s="56"/>
      <c r="S1047827" s="56"/>
      <c r="AR1047827" s="8"/>
      <c r="AT1047827"/>
      <c r="AU1047827"/>
      <c r="AV1047827"/>
      <c r="AW1047827"/>
      <c r="AX1047827"/>
      <c r="AY1047827"/>
      <c r="AZ1047827"/>
      <c r="BA1047827"/>
      <c r="BB1047827"/>
      <c r="BC1047827"/>
    </row>
    <row r="1047828" spans="1:55" s="27" customFormat="1" x14ac:dyDescent="0.25">
      <c r="A1047828"/>
      <c r="B1047828"/>
      <c r="C1047828"/>
      <c r="D1047828"/>
      <c r="E1047828"/>
      <c r="F1047828"/>
      <c r="G1047828"/>
      <c r="H1047828" s="10"/>
      <c r="I1047828"/>
      <c r="J1047828" s="46"/>
      <c r="K1047828"/>
      <c r="L1047828"/>
      <c r="M1047828" s="13"/>
      <c r="N1047828" s="13"/>
      <c r="O1047828" s="13"/>
      <c r="P1047828" s="13"/>
      <c r="Q1047828" s="56"/>
      <c r="R1047828" s="56"/>
      <c r="S1047828" s="56"/>
      <c r="AR1047828" s="8"/>
      <c r="AT1047828"/>
      <c r="AU1047828"/>
      <c r="AV1047828"/>
      <c r="AW1047828"/>
      <c r="AX1047828"/>
      <c r="AY1047828"/>
      <c r="AZ1047828"/>
      <c r="BA1047828"/>
      <c r="BB1047828"/>
      <c r="BC1047828"/>
    </row>
    <row r="1047829" spans="1:55" s="27" customFormat="1" x14ac:dyDescent="0.25">
      <c r="A1047829"/>
      <c r="B1047829"/>
      <c r="C1047829"/>
      <c r="D1047829"/>
      <c r="E1047829"/>
      <c r="F1047829"/>
      <c r="G1047829"/>
      <c r="H1047829" s="10"/>
      <c r="I1047829"/>
      <c r="J1047829" s="46"/>
      <c r="K1047829"/>
      <c r="L1047829"/>
      <c r="M1047829" s="13"/>
      <c r="N1047829" s="13"/>
      <c r="O1047829" s="13"/>
      <c r="P1047829" s="13"/>
      <c r="Q1047829" s="56"/>
      <c r="R1047829" s="56"/>
      <c r="S1047829" s="56"/>
      <c r="AR1047829" s="8"/>
      <c r="AT1047829"/>
      <c r="AU1047829"/>
      <c r="AV1047829"/>
      <c r="AW1047829"/>
      <c r="AX1047829"/>
      <c r="AY1047829"/>
      <c r="AZ1047829"/>
      <c r="BA1047829"/>
      <c r="BB1047829"/>
      <c r="BC1047829"/>
    </row>
    <row r="1047830" spans="1:55" s="27" customFormat="1" x14ac:dyDescent="0.25">
      <c r="A1047830"/>
      <c r="B1047830"/>
      <c r="C1047830"/>
      <c r="D1047830"/>
      <c r="E1047830"/>
      <c r="F1047830"/>
      <c r="G1047830"/>
      <c r="H1047830" s="10"/>
      <c r="I1047830"/>
      <c r="J1047830" s="46"/>
      <c r="K1047830"/>
      <c r="L1047830"/>
      <c r="M1047830" s="13"/>
      <c r="N1047830" s="13"/>
      <c r="O1047830" s="13"/>
      <c r="P1047830" s="13"/>
      <c r="Q1047830" s="56"/>
      <c r="R1047830" s="56"/>
      <c r="S1047830" s="56"/>
      <c r="AR1047830" s="8"/>
      <c r="AT1047830"/>
      <c r="AU1047830"/>
      <c r="AV1047830"/>
      <c r="AW1047830"/>
      <c r="AX1047830"/>
      <c r="AY1047830"/>
      <c r="AZ1047830"/>
      <c r="BA1047830"/>
      <c r="BB1047830"/>
      <c r="BC1047830"/>
    </row>
    <row r="1047831" spans="1:55" s="27" customFormat="1" x14ac:dyDescent="0.25">
      <c r="A1047831"/>
      <c r="B1047831"/>
      <c r="C1047831"/>
      <c r="D1047831"/>
      <c r="E1047831"/>
      <c r="F1047831"/>
      <c r="G1047831"/>
      <c r="H1047831" s="10"/>
      <c r="I1047831"/>
      <c r="J1047831" s="46"/>
      <c r="K1047831"/>
      <c r="L1047831"/>
      <c r="M1047831" s="13"/>
      <c r="N1047831" s="13"/>
      <c r="O1047831" s="13"/>
      <c r="P1047831" s="13"/>
      <c r="Q1047831" s="56"/>
      <c r="R1047831" s="56"/>
      <c r="S1047831" s="56"/>
      <c r="AR1047831" s="8"/>
      <c r="AT1047831"/>
      <c r="AU1047831"/>
      <c r="AV1047831"/>
      <c r="AW1047831"/>
      <c r="AX1047831"/>
      <c r="AY1047831"/>
      <c r="AZ1047831"/>
      <c r="BA1047831"/>
      <c r="BB1047831"/>
      <c r="BC1047831"/>
    </row>
    <row r="1047832" spans="1:55" s="27" customFormat="1" x14ac:dyDescent="0.25">
      <c r="A1047832"/>
      <c r="B1047832"/>
      <c r="C1047832"/>
      <c r="D1047832"/>
      <c r="E1047832"/>
      <c r="F1047832"/>
      <c r="G1047832"/>
      <c r="H1047832" s="10"/>
      <c r="I1047832"/>
      <c r="J1047832" s="46"/>
      <c r="K1047832"/>
      <c r="L1047832"/>
      <c r="M1047832" s="13"/>
      <c r="N1047832" s="13"/>
      <c r="O1047832" s="13"/>
      <c r="P1047832" s="13"/>
      <c r="Q1047832" s="56"/>
      <c r="R1047832" s="56"/>
      <c r="S1047832" s="56"/>
      <c r="AR1047832" s="8"/>
      <c r="AT1047832"/>
      <c r="AU1047832"/>
      <c r="AV1047832"/>
      <c r="AW1047832"/>
      <c r="AX1047832"/>
      <c r="AY1047832"/>
      <c r="AZ1047832"/>
      <c r="BA1047832"/>
      <c r="BB1047832"/>
      <c r="BC1047832"/>
    </row>
    <row r="1047833" spans="1:55" s="27" customFormat="1" x14ac:dyDescent="0.25">
      <c r="A1047833"/>
      <c r="B1047833"/>
      <c r="C1047833"/>
      <c r="D1047833"/>
      <c r="E1047833"/>
      <c r="F1047833"/>
      <c r="G1047833"/>
      <c r="H1047833" s="10"/>
      <c r="I1047833"/>
      <c r="J1047833" s="46"/>
      <c r="K1047833"/>
      <c r="L1047833"/>
      <c r="M1047833" s="13"/>
      <c r="N1047833" s="13"/>
      <c r="O1047833" s="13"/>
      <c r="P1047833" s="13"/>
      <c r="Q1047833" s="56"/>
      <c r="R1047833" s="56"/>
      <c r="S1047833" s="56"/>
      <c r="AR1047833" s="8"/>
      <c r="AT1047833"/>
      <c r="AU1047833"/>
      <c r="AV1047833"/>
      <c r="AW1047833"/>
      <c r="AX1047833"/>
      <c r="AY1047833"/>
      <c r="AZ1047833"/>
      <c r="BA1047833"/>
      <c r="BB1047833"/>
      <c r="BC1047833"/>
    </row>
    <row r="1047834" spans="1:55" s="27" customFormat="1" x14ac:dyDescent="0.25">
      <c r="A1047834"/>
      <c r="B1047834"/>
      <c r="C1047834"/>
      <c r="D1047834"/>
      <c r="E1047834"/>
      <c r="F1047834"/>
      <c r="G1047834"/>
      <c r="H1047834" s="10"/>
      <c r="I1047834"/>
      <c r="J1047834" s="46"/>
      <c r="K1047834"/>
      <c r="L1047834"/>
      <c r="M1047834" s="13"/>
      <c r="N1047834" s="13"/>
      <c r="O1047834" s="13"/>
      <c r="P1047834" s="13"/>
      <c r="Q1047834" s="56"/>
      <c r="R1047834" s="56"/>
      <c r="S1047834" s="56"/>
      <c r="AR1047834" s="8"/>
      <c r="AT1047834"/>
      <c r="AU1047834"/>
      <c r="AV1047834"/>
      <c r="AW1047834"/>
      <c r="AX1047834"/>
      <c r="AY1047834"/>
      <c r="AZ1047834"/>
      <c r="BA1047834"/>
      <c r="BB1047834"/>
      <c r="BC1047834"/>
    </row>
    <row r="1047835" spans="1:55" s="27" customFormat="1" x14ac:dyDescent="0.25">
      <c r="A1047835"/>
      <c r="B1047835"/>
      <c r="C1047835"/>
      <c r="D1047835"/>
      <c r="E1047835"/>
      <c r="F1047835"/>
      <c r="G1047835"/>
      <c r="H1047835" s="10"/>
      <c r="I1047835"/>
      <c r="J1047835" s="46"/>
      <c r="K1047835"/>
      <c r="L1047835"/>
      <c r="M1047835" s="13"/>
      <c r="N1047835" s="13"/>
      <c r="O1047835" s="13"/>
      <c r="P1047835" s="13"/>
      <c r="Q1047835" s="56"/>
      <c r="R1047835" s="56"/>
      <c r="S1047835" s="56"/>
      <c r="AR1047835" s="8"/>
      <c r="AT1047835"/>
      <c r="AU1047835"/>
      <c r="AV1047835"/>
      <c r="AW1047835"/>
      <c r="AX1047835"/>
      <c r="AY1047835"/>
      <c r="AZ1047835"/>
      <c r="BA1047835"/>
      <c r="BB1047835"/>
      <c r="BC1047835"/>
    </row>
    <row r="1047836" spans="1:55" s="27" customFormat="1" x14ac:dyDescent="0.25">
      <c r="A1047836"/>
      <c r="B1047836"/>
      <c r="C1047836"/>
      <c r="D1047836"/>
      <c r="E1047836"/>
      <c r="F1047836"/>
      <c r="G1047836"/>
      <c r="H1047836" s="10"/>
      <c r="I1047836"/>
      <c r="J1047836" s="46"/>
      <c r="K1047836"/>
      <c r="L1047836"/>
      <c r="M1047836" s="13"/>
      <c r="N1047836" s="13"/>
      <c r="O1047836" s="13"/>
      <c r="P1047836" s="13"/>
      <c r="Q1047836" s="56"/>
      <c r="R1047836" s="56"/>
      <c r="S1047836" s="56"/>
      <c r="AR1047836" s="8"/>
      <c r="AT1047836"/>
      <c r="AU1047836"/>
      <c r="AV1047836"/>
      <c r="AW1047836"/>
      <c r="AX1047836"/>
      <c r="AY1047836"/>
      <c r="AZ1047836"/>
      <c r="BA1047836"/>
      <c r="BB1047836"/>
      <c r="BC1047836"/>
    </row>
    <row r="1047837" spans="1:55" s="27" customFormat="1" x14ac:dyDescent="0.25">
      <c r="A1047837"/>
      <c r="B1047837"/>
      <c r="C1047837"/>
      <c r="D1047837"/>
      <c r="E1047837"/>
      <c r="F1047837"/>
      <c r="G1047837"/>
      <c r="H1047837" s="10"/>
      <c r="I1047837"/>
      <c r="J1047837" s="46"/>
      <c r="K1047837"/>
      <c r="L1047837"/>
      <c r="M1047837" s="13"/>
      <c r="N1047837" s="13"/>
      <c r="O1047837" s="13"/>
      <c r="P1047837" s="13"/>
      <c r="Q1047837" s="56"/>
      <c r="R1047837" s="56"/>
      <c r="S1047837" s="56"/>
      <c r="AR1047837" s="8"/>
      <c r="AT1047837"/>
      <c r="AU1047837"/>
      <c r="AV1047837"/>
      <c r="AW1047837"/>
      <c r="AX1047837"/>
      <c r="AY1047837"/>
      <c r="AZ1047837"/>
      <c r="BA1047837"/>
      <c r="BB1047837"/>
      <c r="BC1047837"/>
    </row>
    <row r="1047838" spans="1:55" s="27" customFormat="1" x14ac:dyDescent="0.25">
      <c r="A1047838"/>
      <c r="B1047838"/>
      <c r="C1047838"/>
      <c r="D1047838"/>
      <c r="E1047838"/>
      <c r="F1047838"/>
      <c r="G1047838"/>
      <c r="H1047838" s="10"/>
      <c r="I1047838"/>
      <c r="J1047838" s="46"/>
      <c r="K1047838"/>
      <c r="L1047838"/>
      <c r="M1047838" s="13"/>
      <c r="N1047838" s="13"/>
      <c r="O1047838" s="13"/>
      <c r="P1047838" s="13"/>
      <c r="Q1047838" s="56"/>
      <c r="R1047838" s="56"/>
      <c r="S1047838" s="56"/>
      <c r="AR1047838" s="8"/>
      <c r="AT1047838"/>
      <c r="AU1047838"/>
      <c r="AV1047838"/>
      <c r="AW1047838"/>
      <c r="AX1047838"/>
      <c r="AY1047838"/>
      <c r="AZ1047838"/>
      <c r="BA1047838"/>
      <c r="BB1047838"/>
      <c r="BC1047838"/>
    </row>
    <row r="1047839" spans="1:55" s="27" customFormat="1" x14ac:dyDescent="0.25">
      <c r="A1047839"/>
      <c r="B1047839"/>
      <c r="C1047839"/>
      <c r="D1047839"/>
      <c r="E1047839"/>
      <c r="F1047839"/>
      <c r="G1047839"/>
      <c r="H1047839" s="10"/>
      <c r="I1047839"/>
      <c r="J1047839" s="46"/>
      <c r="K1047839"/>
      <c r="L1047839"/>
      <c r="M1047839" s="13"/>
      <c r="N1047839" s="13"/>
      <c r="O1047839" s="13"/>
      <c r="P1047839" s="13"/>
      <c r="Q1047839" s="56"/>
      <c r="R1047839" s="56"/>
      <c r="S1047839" s="56"/>
      <c r="AR1047839" s="8"/>
      <c r="AT1047839"/>
      <c r="AU1047839"/>
      <c r="AV1047839"/>
      <c r="AW1047839"/>
      <c r="AX1047839"/>
      <c r="AY1047839"/>
      <c r="AZ1047839"/>
      <c r="BA1047839"/>
      <c r="BB1047839"/>
      <c r="BC1047839"/>
    </row>
    <row r="1047840" spans="1:55" s="27" customFormat="1" x14ac:dyDescent="0.25">
      <c r="A1047840"/>
      <c r="B1047840"/>
      <c r="C1047840"/>
      <c r="D1047840"/>
      <c r="E1047840"/>
      <c r="F1047840"/>
      <c r="G1047840"/>
      <c r="H1047840" s="10"/>
      <c r="I1047840"/>
      <c r="J1047840" s="46"/>
      <c r="K1047840"/>
      <c r="L1047840"/>
      <c r="M1047840" s="13"/>
      <c r="N1047840" s="13"/>
      <c r="O1047840" s="13"/>
      <c r="P1047840" s="13"/>
      <c r="Q1047840" s="56"/>
      <c r="R1047840" s="56"/>
      <c r="S1047840" s="56"/>
      <c r="AR1047840" s="8"/>
      <c r="AT1047840"/>
      <c r="AU1047840"/>
      <c r="AV1047840"/>
      <c r="AW1047840"/>
      <c r="AX1047840"/>
      <c r="AY1047840"/>
      <c r="AZ1047840"/>
      <c r="BA1047840"/>
      <c r="BB1047840"/>
      <c r="BC1047840"/>
    </row>
    <row r="1047841" spans="1:55" s="27" customFormat="1" x14ac:dyDescent="0.25">
      <c r="A1047841"/>
      <c r="B1047841"/>
      <c r="C1047841"/>
      <c r="D1047841"/>
      <c r="E1047841"/>
      <c r="F1047841"/>
      <c r="G1047841"/>
      <c r="H1047841" s="10"/>
      <c r="I1047841"/>
      <c r="J1047841" s="46"/>
      <c r="K1047841"/>
      <c r="L1047841"/>
      <c r="M1047841" s="13"/>
      <c r="N1047841" s="13"/>
      <c r="O1047841" s="13"/>
      <c r="P1047841" s="13"/>
      <c r="Q1047841" s="56"/>
      <c r="R1047841" s="56"/>
      <c r="S1047841" s="56"/>
      <c r="AR1047841" s="8"/>
      <c r="AT1047841"/>
      <c r="AU1047841"/>
      <c r="AV1047841"/>
      <c r="AW1047841"/>
      <c r="AX1047841"/>
      <c r="AY1047841"/>
      <c r="AZ1047841"/>
      <c r="BA1047841"/>
      <c r="BB1047841"/>
      <c r="BC1047841"/>
    </row>
    <row r="1047842" spans="1:55" s="27" customFormat="1" x14ac:dyDescent="0.25">
      <c r="A1047842"/>
      <c r="B1047842"/>
      <c r="C1047842"/>
      <c r="D1047842"/>
      <c r="E1047842"/>
      <c r="F1047842"/>
      <c r="G1047842"/>
      <c r="H1047842" s="10"/>
      <c r="I1047842"/>
      <c r="J1047842" s="46"/>
      <c r="K1047842"/>
      <c r="L1047842"/>
      <c r="M1047842" s="13"/>
      <c r="N1047842" s="13"/>
      <c r="O1047842" s="13"/>
      <c r="P1047842" s="13"/>
      <c r="Q1047842" s="56"/>
      <c r="R1047842" s="56"/>
      <c r="S1047842" s="56"/>
      <c r="AR1047842" s="8"/>
      <c r="AT1047842"/>
      <c r="AU1047842"/>
      <c r="AV1047842"/>
      <c r="AW1047842"/>
      <c r="AX1047842"/>
      <c r="AY1047842"/>
      <c r="AZ1047842"/>
      <c r="BA1047842"/>
      <c r="BB1047842"/>
      <c r="BC1047842"/>
    </row>
    <row r="1047843" spans="1:55" s="27" customFormat="1" x14ac:dyDescent="0.25">
      <c r="A1047843"/>
      <c r="B1047843"/>
      <c r="C1047843"/>
      <c r="D1047843"/>
      <c r="E1047843"/>
      <c r="F1047843"/>
      <c r="G1047843"/>
      <c r="H1047843" s="10"/>
      <c r="I1047843"/>
      <c r="J1047843" s="46"/>
      <c r="K1047843"/>
      <c r="L1047843"/>
      <c r="M1047843" s="13"/>
      <c r="N1047843" s="13"/>
      <c r="O1047843" s="13"/>
      <c r="P1047843" s="13"/>
      <c r="Q1047843" s="56"/>
      <c r="R1047843" s="56"/>
      <c r="S1047843" s="56"/>
      <c r="AR1047843" s="8"/>
      <c r="AT1047843"/>
      <c r="AU1047843"/>
      <c r="AV1047843"/>
      <c r="AW1047843"/>
      <c r="AX1047843"/>
      <c r="AY1047843"/>
      <c r="AZ1047843"/>
      <c r="BA1047843"/>
      <c r="BB1047843"/>
      <c r="BC1047843"/>
    </row>
    <row r="1047844" spans="1:55" s="27" customFormat="1" x14ac:dyDescent="0.25">
      <c r="A1047844"/>
      <c r="B1047844"/>
      <c r="C1047844"/>
      <c r="D1047844"/>
      <c r="E1047844"/>
      <c r="F1047844"/>
      <c r="G1047844"/>
      <c r="H1047844" s="10"/>
      <c r="I1047844"/>
      <c r="J1047844" s="46"/>
      <c r="K1047844"/>
      <c r="L1047844"/>
      <c r="M1047844" s="13"/>
      <c r="N1047844" s="13"/>
      <c r="O1047844" s="13"/>
      <c r="P1047844" s="13"/>
      <c r="Q1047844" s="56"/>
      <c r="R1047844" s="56"/>
      <c r="S1047844" s="56"/>
      <c r="AR1047844" s="8"/>
      <c r="AT1047844"/>
      <c r="AU1047844"/>
      <c r="AV1047844"/>
      <c r="AW1047844"/>
      <c r="AX1047844"/>
      <c r="AY1047844"/>
      <c r="AZ1047844"/>
      <c r="BA1047844"/>
      <c r="BB1047844"/>
      <c r="BC1047844"/>
    </row>
    <row r="1047845" spans="1:55" s="27" customFormat="1" x14ac:dyDescent="0.25">
      <c r="A1047845"/>
      <c r="B1047845"/>
      <c r="C1047845"/>
      <c r="D1047845"/>
      <c r="E1047845"/>
      <c r="F1047845"/>
      <c r="G1047845"/>
      <c r="H1047845" s="10"/>
      <c r="I1047845"/>
      <c r="J1047845" s="46"/>
      <c r="K1047845"/>
      <c r="L1047845"/>
      <c r="M1047845" s="13"/>
      <c r="N1047845" s="13"/>
      <c r="O1047845" s="13"/>
      <c r="P1047845" s="13"/>
      <c r="Q1047845" s="56"/>
      <c r="R1047845" s="56"/>
      <c r="S1047845" s="56"/>
      <c r="AR1047845" s="8"/>
      <c r="AT1047845"/>
      <c r="AU1047845"/>
      <c r="AV1047845"/>
      <c r="AW1047845"/>
      <c r="AX1047845"/>
      <c r="AY1047845"/>
      <c r="AZ1047845"/>
      <c r="BA1047845"/>
      <c r="BB1047845"/>
      <c r="BC1047845"/>
    </row>
    <row r="1047846" spans="1:55" s="27" customFormat="1" x14ac:dyDescent="0.25">
      <c r="A1047846"/>
      <c r="B1047846"/>
      <c r="C1047846"/>
      <c r="D1047846"/>
      <c r="E1047846"/>
      <c r="F1047846"/>
      <c r="G1047846"/>
      <c r="H1047846" s="10"/>
      <c r="I1047846"/>
      <c r="J1047846" s="46"/>
      <c r="K1047846"/>
      <c r="L1047846"/>
      <c r="M1047846" s="13"/>
      <c r="N1047846" s="13"/>
      <c r="O1047846" s="13"/>
      <c r="P1047846" s="13"/>
      <c r="Q1047846" s="56"/>
      <c r="R1047846" s="56"/>
      <c r="S1047846" s="56"/>
      <c r="AR1047846" s="8"/>
      <c r="AT1047846"/>
      <c r="AU1047846"/>
      <c r="AV1047846"/>
      <c r="AW1047846"/>
      <c r="AX1047846"/>
      <c r="AY1047846"/>
      <c r="AZ1047846"/>
      <c r="BA1047846"/>
      <c r="BB1047846"/>
      <c r="BC1047846"/>
    </row>
    <row r="1047847" spans="1:55" s="27" customFormat="1" x14ac:dyDescent="0.25">
      <c r="A1047847"/>
      <c r="B1047847"/>
      <c r="C1047847"/>
      <c r="D1047847"/>
      <c r="E1047847"/>
      <c r="F1047847"/>
      <c r="G1047847"/>
      <c r="H1047847" s="10"/>
      <c r="I1047847"/>
      <c r="J1047847" s="46"/>
      <c r="K1047847"/>
      <c r="L1047847"/>
      <c r="M1047847" s="13"/>
      <c r="N1047847" s="13"/>
      <c r="O1047847" s="13"/>
      <c r="P1047847" s="13"/>
      <c r="Q1047847" s="56"/>
      <c r="R1047847" s="56"/>
      <c r="S1047847" s="56"/>
      <c r="AR1047847" s="8"/>
      <c r="AT1047847"/>
      <c r="AU1047847"/>
      <c r="AV1047847"/>
      <c r="AW1047847"/>
      <c r="AX1047847"/>
      <c r="AY1047847"/>
      <c r="AZ1047847"/>
      <c r="BA1047847"/>
      <c r="BB1047847"/>
      <c r="BC1047847"/>
    </row>
    <row r="1047848" spans="1:55" s="27" customFormat="1" x14ac:dyDescent="0.25">
      <c r="A1047848"/>
      <c r="B1047848"/>
      <c r="C1047848"/>
      <c r="D1047848"/>
      <c r="E1047848"/>
      <c r="F1047848"/>
      <c r="G1047848"/>
      <c r="H1047848" s="10"/>
      <c r="I1047848"/>
      <c r="J1047848" s="46"/>
      <c r="K1047848"/>
      <c r="L1047848"/>
      <c r="M1047848" s="13"/>
      <c r="N1047848" s="13"/>
      <c r="O1047848" s="13"/>
      <c r="P1047848" s="13"/>
      <c r="Q1047848" s="56"/>
      <c r="R1047848" s="56"/>
      <c r="S1047848" s="56"/>
      <c r="AR1047848" s="8"/>
      <c r="AT1047848"/>
      <c r="AU1047848"/>
      <c r="AV1047848"/>
      <c r="AW1047848"/>
      <c r="AX1047848"/>
      <c r="AY1047848"/>
      <c r="AZ1047848"/>
      <c r="BA1047848"/>
      <c r="BB1047848"/>
      <c r="BC1047848"/>
    </row>
    <row r="1047849" spans="1:55" s="27" customFormat="1" x14ac:dyDescent="0.25">
      <c r="A1047849"/>
      <c r="B1047849"/>
      <c r="C1047849"/>
      <c r="D1047849"/>
      <c r="E1047849"/>
      <c r="F1047849"/>
      <c r="G1047849"/>
      <c r="H1047849" s="10"/>
      <c r="I1047849"/>
      <c r="J1047849" s="46"/>
      <c r="K1047849"/>
      <c r="L1047849"/>
      <c r="M1047849" s="13"/>
      <c r="N1047849" s="13"/>
      <c r="O1047849" s="13"/>
      <c r="P1047849" s="13"/>
      <c r="Q1047849" s="56"/>
      <c r="R1047849" s="56"/>
      <c r="S1047849" s="56"/>
      <c r="AR1047849" s="8"/>
      <c r="AT1047849"/>
      <c r="AU1047849"/>
      <c r="AV1047849"/>
      <c r="AW1047849"/>
      <c r="AX1047849"/>
      <c r="AY1047849"/>
      <c r="AZ1047849"/>
      <c r="BA1047849"/>
      <c r="BB1047849"/>
      <c r="BC1047849"/>
    </row>
    <row r="1047850" spans="1:55" s="27" customFormat="1" x14ac:dyDescent="0.25">
      <c r="A1047850"/>
      <c r="B1047850"/>
      <c r="C1047850"/>
      <c r="D1047850"/>
      <c r="E1047850"/>
      <c r="F1047850"/>
      <c r="G1047850"/>
      <c r="H1047850" s="10"/>
      <c r="I1047850"/>
      <c r="J1047850" s="46"/>
      <c r="K1047850"/>
      <c r="L1047850"/>
      <c r="M1047850" s="13"/>
      <c r="N1047850" s="13"/>
      <c r="O1047850" s="13"/>
      <c r="P1047850" s="13"/>
      <c r="Q1047850" s="56"/>
      <c r="R1047850" s="56"/>
      <c r="S1047850" s="56"/>
      <c r="AR1047850" s="8"/>
      <c r="AT1047850"/>
      <c r="AU1047850"/>
      <c r="AV1047850"/>
      <c r="AW1047850"/>
      <c r="AX1047850"/>
      <c r="AY1047850"/>
      <c r="AZ1047850"/>
      <c r="BA1047850"/>
      <c r="BB1047850"/>
      <c r="BC1047850"/>
    </row>
    <row r="1047851" spans="1:55" s="27" customFormat="1" x14ac:dyDescent="0.25">
      <c r="A1047851"/>
      <c r="B1047851"/>
      <c r="C1047851"/>
      <c r="D1047851"/>
      <c r="E1047851"/>
      <c r="F1047851"/>
      <c r="G1047851"/>
      <c r="H1047851" s="10"/>
      <c r="I1047851"/>
      <c r="J1047851" s="46"/>
      <c r="K1047851"/>
      <c r="L1047851"/>
      <c r="M1047851" s="13"/>
      <c r="N1047851" s="13"/>
      <c r="O1047851" s="13"/>
      <c r="P1047851" s="13"/>
      <c r="Q1047851" s="56"/>
      <c r="R1047851" s="56"/>
      <c r="S1047851" s="56"/>
      <c r="AR1047851" s="8"/>
      <c r="AT1047851"/>
      <c r="AU1047851"/>
      <c r="AV1047851"/>
      <c r="AW1047851"/>
      <c r="AX1047851"/>
      <c r="AY1047851"/>
      <c r="AZ1047851"/>
      <c r="BA1047851"/>
      <c r="BB1047851"/>
      <c r="BC1047851"/>
    </row>
    <row r="1047852" spans="1:55" s="27" customFormat="1" x14ac:dyDescent="0.25">
      <c r="A1047852"/>
      <c r="B1047852"/>
      <c r="C1047852"/>
      <c r="D1047852"/>
      <c r="E1047852"/>
      <c r="F1047852"/>
      <c r="G1047852"/>
      <c r="H1047852" s="10"/>
      <c r="I1047852"/>
      <c r="J1047852" s="46"/>
      <c r="K1047852"/>
      <c r="L1047852"/>
      <c r="M1047852" s="13"/>
      <c r="N1047852" s="13"/>
      <c r="O1047852" s="13"/>
      <c r="P1047852" s="13"/>
      <c r="Q1047852" s="56"/>
      <c r="R1047852" s="56"/>
      <c r="S1047852" s="56"/>
      <c r="AR1047852" s="8"/>
      <c r="AT1047852"/>
      <c r="AU1047852"/>
      <c r="AV1047852"/>
      <c r="AW1047852"/>
      <c r="AX1047852"/>
      <c r="AY1047852"/>
      <c r="AZ1047852"/>
      <c r="BA1047852"/>
      <c r="BB1047852"/>
      <c r="BC1047852"/>
    </row>
    <row r="1047853" spans="1:55" s="27" customFormat="1" x14ac:dyDescent="0.25">
      <c r="A1047853"/>
      <c r="B1047853"/>
      <c r="C1047853"/>
      <c r="D1047853"/>
      <c r="E1047853"/>
      <c r="F1047853"/>
      <c r="G1047853"/>
      <c r="H1047853" s="10"/>
      <c r="I1047853"/>
      <c r="J1047853" s="46"/>
      <c r="K1047853"/>
      <c r="L1047853"/>
      <c r="M1047853" s="13"/>
      <c r="N1047853" s="13"/>
      <c r="O1047853" s="13"/>
      <c r="P1047853" s="13"/>
      <c r="Q1047853" s="56"/>
      <c r="R1047853" s="56"/>
      <c r="S1047853" s="56"/>
      <c r="AR1047853" s="8"/>
      <c r="AT1047853"/>
      <c r="AU1047853"/>
      <c r="AV1047853"/>
      <c r="AW1047853"/>
      <c r="AX1047853"/>
      <c r="AY1047853"/>
      <c r="AZ1047853"/>
      <c r="BA1047853"/>
      <c r="BB1047853"/>
      <c r="BC1047853"/>
    </row>
    <row r="1047854" spans="1:55" s="27" customFormat="1" x14ac:dyDescent="0.25">
      <c r="A1047854"/>
      <c r="B1047854"/>
      <c r="C1047854"/>
      <c r="D1047854"/>
      <c r="E1047854"/>
      <c r="F1047854"/>
      <c r="G1047854"/>
      <c r="H1047854" s="10"/>
      <c r="I1047854"/>
      <c r="J1047854" s="46"/>
      <c r="K1047854"/>
      <c r="L1047854"/>
      <c r="M1047854" s="13"/>
      <c r="N1047854" s="13"/>
      <c r="O1047854" s="13"/>
      <c r="P1047854" s="13"/>
      <c r="Q1047854" s="56"/>
      <c r="R1047854" s="56"/>
      <c r="S1047854" s="56"/>
      <c r="AR1047854" s="8"/>
      <c r="AT1047854"/>
      <c r="AU1047854"/>
      <c r="AV1047854"/>
      <c r="AW1047854"/>
      <c r="AX1047854"/>
      <c r="AY1047854"/>
      <c r="AZ1047854"/>
      <c r="BA1047854"/>
      <c r="BB1047854"/>
      <c r="BC1047854"/>
    </row>
    <row r="1047855" spans="1:55" s="27" customFormat="1" x14ac:dyDescent="0.25">
      <c r="A1047855"/>
      <c r="B1047855"/>
      <c r="C1047855"/>
      <c r="D1047855"/>
      <c r="E1047855"/>
      <c r="F1047855"/>
      <c r="G1047855"/>
      <c r="H1047855" s="10"/>
      <c r="I1047855"/>
      <c r="J1047855" s="46"/>
      <c r="K1047855"/>
      <c r="L1047855"/>
      <c r="M1047855" s="13"/>
      <c r="N1047855" s="13"/>
      <c r="O1047855" s="13"/>
      <c r="P1047855" s="13"/>
      <c r="Q1047855" s="56"/>
      <c r="R1047855" s="56"/>
      <c r="S1047855" s="56"/>
      <c r="AR1047855" s="8"/>
      <c r="AT1047855"/>
      <c r="AU1047855"/>
      <c r="AV1047855"/>
      <c r="AW1047855"/>
      <c r="AX1047855"/>
      <c r="AY1047855"/>
      <c r="AZ1047855"/>
      <c r="BA1047855"/>
      <c r="BB1047855"/>
      <c r="BC1047855"/>
    </row>
    <row r="1047856" spans="1:55" s="27" customFormat="1" x14ac:dyDescent="0.25">
      <c r="A1047856"/>
      <c r="B1047856"/>
      <c r="C1047856"/>
      <c r="D1047856"/>
      <c r="E1047856"/>
      <c r="F1047856"/>
      <c r="G1047856"/>
      <c r="H1047856" s="10"/>
      <c r="I1047856"/>
      <c r="J1047856" s="46"/>
      <c r="K1047856"/>
      <c r="L1047856"/>
      <c r="M1047856" s="13"/>
      <c r="N1047856" s="13"/>
      <c r="O1047856" s="13"/>
      <c r="P1047856" s="13"/>
      <c r="Q1047856" s="56"/>
      <c r="R1047856" s="56"/>
      <c r="S1047856" s="56"/>
      <c r="AR1047856" s="8"/>
      <c r="AT1047856"/>
      <c r="AU1047856"/>
      <c r="AV1047856"/>
      <c r="AW1047856"/>
      <c r="AX1047856"/>
      <c r="AY1047856"/>
      <c r="AZ1047856"/>
      <c r="BA1047856"/>
      <c r="BB1047856"/>
      <c r="BC1047856"/>
    </row>
    <row r="1047857" spans="1:55" s="27" customFormat="1" x14ac:dyDescent="0.25">
      <c r="A1047857"/>
      <c r="B1047857"/>
      <c r="C1047857"/>
      <c r="D1047857"/>
      <c r="E1047857"/>
      <c r="F1047857"/>
      <c r="G1047857"/>
      <c r="H1047857" s="10"/>
      <c r="I1047857"/>
      <c r="J1047857" s="46"/>
      <c r="K1047857"/>
      <c r="L1047857"/>
      <c r="M1047857" s="13"/>
      <c r="N1047857" s="13"/>
      <c r="O1047857" s="13"/>
      <c r="P1047857" s="13"/>
      <c r="Q1047857" s="56"/>
      <c r="R1047857" s="56"/>
      <c r="S1047857" s="56"/>
      <c r="AR1047857" s="8"/>
      <c r="AT1047857"/>
      <c r="AU1047857"/>
      <c r="AV1047857"/>
      <c r="AW1047857"/>
      <c r="AX1047857"/>
      <c r="AY1047857"/>
      <c r="AZ1047857"/>
      <c r="BA1047857"/>
      <c r="BB1047857"/>
      <c r="BC1047857"/>
    </row>
    <row r="1047858" spans="1:55" s="27" customFormat="1" x14ac:dyDescent="0.25">
      <c r="A1047858"/>
      <c r="B1047858"/>
      <c r="C1047858"/>
      <c r="D1047858"/>
      <c r="E1047858"/>
      <c r="F1047858"/>
      <c r="G1047858"/>
      <c r="H1047858" s="10"/>
      <c r="I1047858"/>
      <c r="J1047858" s="46"/>
      <c r="K1047858"/>
      <c r="L1047858"/>
      <c r="M1047858" s="13"/>
      <c r="N1047858" s="13"/>
      <c r="O1047858" s="13"/>
      <c r="P1047858" s="13"/>
      <c r="Q1047858" s="56"/>
      <c r="R1047858" s="56"/>
      <c r="S1047858" s="56"/>
      <c r="AR1047858" s="8"/>
      <c r="AT1047858"/>
      <c r="AU1047858"/>
      <c r="AV1047858"/>
      <c r="AW1047858"/>
      <c r="AX1047858"/>
      <c r="AY1047858"/>
      <c r="AZ1047858"/>
      <c r="BA1047858"/>
      <c r="BB1047858"/>
      <c r="BC1047858"/>
    </row>
    <row r="1047859" spans="1:55" s="27" customFormat="1" x14ac:dyDescent="0.25">
      <c r="A1047859"/>
      <c r="B1047859"/>
      <c r="C1047859"/>
      <c r="D1047859"/>
      <c r="E1047859"/>
      <c r="F1047859"/>
      <c r="G1047859"/>
      <c r="H1047859" s="10"/>
      <c r="I1047859"/>
      <c r="J1047859" s="46"/>
      <c r="K1047859"/>
      <c r="L1047859"/>
      <c r="M1047859" s="13"/>
      <c r="N1047859" s="13"/>
      <c r="O1047859" s="13"/>
      <c r="P1047859" s="13"/>
      <c r="Q1047859" s="56"/>
      <c r="R1047859" s="56"/>
      <c r="S1047859" s="56"/>
      <c r="AR1047859" s="8"/>
      <c r="AT1047859"/>
      <c r="AU1047859"/>
      <c r="AV1047859"/>
      <c r="AW1047859"/>
      <c r="AX1047859"/>
      <c r="AY1047859"/>
      <c r="AZ1047859"/>
      <c r="BA1047859"/>
      <c r="BB1047859"/>
      <c r="BC1047859"/>
    </row>
    <row r="1047860" spans="1:55" s="27" customFormat="1" x14ac:dyDescent="0.25">
      <c r="A1047860"/>
      <c r="B1047860"/>
      <c r="C1047860"/>
      <c r="D1047860"/>
      <c r="E1047860"/>
      <c r="F1047860"/>
      <c r="G1047860"/>
      <c r="H1047860" s="10"/>
      <c r="I1047860"/>
      <c r="J1047860" s="46"/>
      <c r="K1047860"/>
      <c r="L1047860"/>
      <c r="M1047860" s="13"/>
      <c r="N1047860" s="13"/>
      <c r="O1047860" s="13"/>
      <c r="P1047860" s="13"/>
      <c r="Q1047860" s="56"/>
      <c r="R1047860" s="56"/>
      <c r="S1047860" s="56"/>
      <c r="AR1047860" s="8"/>
      <c r="AT1047860"/>
      <c r="AU1047860"/>
      <c r="AV1047860"/>
      <c r="AW1047860"/>
      <c r="AX1047860"/>
      <c r="AY1047860"/>
      <c r="AZ1047860"/>
      <c r="BA1047860"/>
      <c r="BB1047860"/>
      <c r="BC1047860"/>
    </row>
    <row r="1047861" spans="1:55" s="27" customFormat="1" x14ac:dyDescent="0.25">
      <c r="A1047861"/>
      <c r="B1047861"/>
      <c r="C1047861"/>
      <c r="D1047861"/>
      <c r="E1047861"/>
      <c r="F1047861"/>
      <c r="G1047861"/>
      <c r="H1047861" s="10"/>
      <c r="I1047861"/>
      <c r="J1047861" s="46"/>
      <c r="K1047861"/>
      <c r="L1047861"/>
      <c r="M1047861" s="13"/>
      <c r="N1047861" s="13"/>
      <c r="O1047861" s="13"/>
      <c r="P1047861" s="13"/>
      <c r="Q1047861" s="56"/>
      <c r="R1047861" s="56"/>
      <c r="S1047861" s="56"/>
      <c r="AR1047861" s="8"/>
      <c r="AT1047861"/>
      <c r="AU1047861"/>
      <c r="AV1047861"/>
      <c r="AW1047861"/>
      <c r="AX1047861"/>
      <c r="AY1047861"/>
      <c r="AZ1047861"/>
      <c r="BA1047861"/>
      <c r="BB1047861"/>
      <c r="BC1047861"/>
    </row>
    <row r="1047862" spans="1:55" s="27" customFormat="1" x14ac:dyDescent="0.25">
      <c r="A1047862"/>
      <c r="B1047862"/>
      <c r="C1047862"/>
      <c r="D1047862"/>
      <c r="E1047862"/>
      <c r="F1047862"/>
      <c r="G1047862"/>
      <c r="H1047862" s="10"/>
      <c r="I1047862"/>
      <c r="J1047862" s="46"/>
      <c r="K1047862"/>
      <c r="L1047862"/>
      <c r="M1047862" s="13"/>
      <c r="N1047862" s="13"/>
      <c r="O1047862" s="13"/>
      <c r="P1047862" s="13"/>
      <c r="Q1047862" s="56"/>
      <c r="R1047862" s="56"/>
      <c r="S1047862" s="56"/>
      <c r="AR1047862" s="8"/>
      <c r="AT1047862"/>
      <c r="AU1047862"/>
      <c r="AV1047862"/>
      <c r="AW1047862"/>
      <c r="AX1047862"/>
      <c r="AY1047862"/>
      <c r="AZ1047862"/>
      <c r="BA1047862"/>
      <c r="BB1047862"/>
      <c r="BC1047862"/>
    </row>
    <row r="1047863" spans="1:55" s="27" customFormat="1" x14ac:dyDescent="0.25">
      <c r="A1047863"/>
      <c r="B1047863"/>
      <c r="C1047863"/>
      <c r="D1047863"/>
      <c r="E1047863"/>
      <c r="F1047863"/>
      <c r="G1047863"/>
      <c r="H1047863" s="10"/>
      <c r="I1047863"/>
      <c r="J1047863" s="46"/>
      <c r="K1047863"/>
      <c r="L1047863"/>
      <c r="M1047863" s="13"/>
      <c r="N1047863" s="13"/>
      <c r="O1047863" s="13"/>
      <c r="P1047863" s="13"/>
      <c r="Q1047863" s="56"/>
      <c r="R1047863" s="56"/>
      <c r="S1047863" s="56"/>
      <c r="AR1047863" s="8"/>
      <c r="AT1047863"/>
      <c r="AU1047863"/>
      <c r="AV1047863"/>
      <c r="AW1047863"/>
      <c r="AX1047863"/>
      <c r="AY1047863"/>
      <c r="AZ1047863"/>
      <c r="BA1047863"/>
      <c r="BB1047863"/>
      <c r="BC1047863"/>
    </row>
    <row r="1047864" spans="1:55" s="27" customFormat="1" x14ac:dyDescent="0.25">
      <c r="A1047864"/>
      <c r="B1047864"/>
      <c r="C1047864"/>
      <c r="D1047864"/>
      <c r="E1047864"/>
      <c r="F1047864"/>
      <c r="G1047864"/>
      <c r="H1047864" s="10"/>
      <c r="I1047864"/>
      <c r="J1047864" s="46"/>
      <c r="K1047864"/>
      <c r="L1047864"/>
      <c r="M1047864" s="13"/>
      <c r="N1047864" s="13"/>
      <c r="O1047864" s="13"/>
      <c r="P1047864" s="13"/>
      <c r="Q1047864" s="56"/>
      <c r="R1047864" s="56"/>
      <c r="S1047864" s="56"/>
      <c r="AR1047864" s="8"/>
      <c r="AT1047864"/>
      <c r="AU1047864"/>
      <c r="AV1047864"/>
      <c r="AW1047864"/>
      <c r="AX1047864"/>
      <c r="AY1047864"/>
      <c r="AZ1047864"/>
      <c r="BA1047864"/>
      <c r="BB1047864"/>
      <c r="BC1047864"/>
    </row>
    <row r="1047865" spans="1:55" s="27" customFormat="1" x14ac:dyDescent="0.25">
      <c r="A1047865"/>
      <c r="B1047865"/>
      <c r="C1047865"/>
      <c r="D1047865"/>
      <c r="E1047865"/>
      <c r="F1047865"/>
      <c r="G1047865"/>
      <c r="H1047865" s="10"/>
      <c r="I1047865"/>
      <c r="J1047865" s="46"/>
      <c r="K1047865"/>
      <c r="L1047865"/>
      <c r="M1047865" s="13"/>
      <c r="N1047865" s="13"/>
      <c r="O1047865" s="13"/>
      <c r="P1047865" s="13"/>
      <c r="Q1047865" s="56"/>
      <c r="R1047865" s="56"/>
      <c r="S1047865" s="56"/>
      <c r="AR1047865" s="8"/>
      <c r="AT1047865"/>
      <c r="AU1047865"/>
      <c r="AV1047865"/>
      <c r="AW1047865"/>
      <c r="AX1047865"/>
      <c r="AY1047865"/>
      <c r="AZ1047865"/>
      <c r="BA1047865"/>
      <c r="BB1047865"/>
      <c r="BC1047865"/>
    </row>
    <row r="1047866" spans="1:55" s="27" customFormat="1" x14ac:dyDescent="0.25">
      <c r="A1047866"/>
      <c r="B1047866"/>
      <c r="C1047866"/>
      <c r="D1047866"/>
      <c r="E1047866"/>
      <c r="F1047866"/>
      <c r="G1047866"/>
      <c r="H1047866" s="10"/>
      <c r="I1047866"/>
      <c r="J1047866" s="46"/>
      <c r="K1047866"/>
      <c r="L1047866"/>
      <c r="M1047866" s="13"/>
      <c r="N1047866" s="13"/>
      <c r="O1047866" s="13"/>
      <c r="P1047866" s="13"/>
      <c r="Q1047866" s="56"/>
      <c r="R1047866" s="56"/>
      <c r="S1047866" s="56"/>
      <c r="AR1047866" s="8"/>
      <c r="AT1047866"/>
      <c r="AU1047866"/>
      <c r="AV1047866"/>
      <c r="AW1047866"/>
      <c r="AX1047866"/>
      <c r="AY1047866"/>
      <c r="AZ1047866"/>
      <c r="BA1047866"/>
      <c r="BB1047866"/>
      <c r="BC1047866"/>
    </row>
    <row r="1047867" spans="1:55" s="27" customFormat="1" x14ac:dyDescent="0.25">
      <c r="A1047867"/>
      <c r="B1047867"/>
      <c r="C1047867"/>
      <c r="D1047867"/>
      <c r="E1047867"/>
      <c r="F1047867"/>
      <c r="G1047867"/>
      <c r="H1047867" s="10"/>
      <c r="I1047867"/>
      <c r="J1047867" s="46"/>
      <c r="K1047867"/>
      <c r="L1047867"/>
      <c r="M1047867" s="13"/>
      <c r="N1047867" s="13"/>
      <c r="O1047867" s="13"/>
      <c r="P1047867" s="13"/>
      <c r="Q1047867" s="56"/>
      <c r="R1047867" s="56"/>
      <c r="S1047867" s="56"/>
      <c r="AR1047867" s="8"/>
      <c r="AT1047867"/>
      <c r="AU1047867"/>
      <c r="AV1047867"/>
      <c r="AW1047867"/>
      <c r="AX1047867"/>
      <c r="AY1047867"/>
      <c r="AZ1047867"/>
      <c r="BA1047867"/>
      <c r="BB1047867"/>
      <c r="BC1047867"/>
    </row>
    <row r="1047868" spans="1:55" s="27" customFormat="1" x14ac:dyDescent="0.25">
      <c r="A1047868"/>
      <c r="B1047868"/>
      <c r="C1047868"/>
      <c r="D1047868"/>
      <c r="E1047868"/>
      <c r="F1047868"/>
      <c r="G1047868"/>
      <c r="H1047868" s="10"/>
      <c r="I1047868"/>
      <c r="J1047868" s="46"/>
      <c r="K1047868"/>
      <c r="L1047868"/>
      <c r="M1047868" s="13"/>
      <c r="N1047868" s="13"/>
      <c r="O1047868" s="13"/>
      <c r="P1047868" s="13"/>
      <c r="Q1047868" s="56"/>
      <c r="R1047868" s="56"/>
      <c r="S1047868" s="56"/>
      <c r="AR1047868" s="8"/>
      <c r="AT1047868"/>
      <c r="AU1047868"/>
      <c r="AV1047868"/>
      <c r="AW1047868"/>
      <c r="AX1047868"/>
      <c r="AY1047868"/>
      <c r="AZ1047868"/>
      <c r="BA1047868"/>
      <c r="BB1047868"/>
      <c r="BC1047868"/>
    </row>
    <row r="1047869" spans="1:55" s="27" customFormat="1" x14ac:dyDescent="0.25">
      <c r="A1047869"/>
      <c r="B1047869"/>
      <c r="C1047869"/>
      <c r="D1047869"/>
      <c r="E1047869"/>
      <c r="F1047869"/>
      <c r="G1047869"/>
      <c r="H1047869" s="10"/>
      <c r="I1047869"/>
      <c r="J1047869" s="46"/>
      <c r="K1047869"/>
      <c r="L1047869"/>
      <c r="M1047869" s="13"/>
      <c r="N1047869" s="13"/>
      <c r="O1047869" s="13"/>
      <c r="P1047869" s="13"/>
      <c r="Q1047869" s="56"/>
      <c r="R1047869" s="56"/>
      <c r="S1047869" s="56"/>
      <c r="AR1047869" s="8"/>
      <c r="AT1047869"/>
      <c r="AU1047869"/>
      <c r="AV1047869"/>
      <c r="AW1047869"/>
      <c r="AX1047869"/>
      <c r="AY1047869"/>
      <c r="AZ1047869"/>
      <c r="BA1047869"/>
      <c r="BB1047869"/>
      <c r="BC1047869"/>
    </row>
    <row r="1047870" spans="1:55" s="27" customFormat="1" x14ac:dyDescent="0.25">
      <c r="A1047870"/>
      <c r="B1047870"/>
      <c r="C1047870"/>
      <c r="D1047870"/>
      <c r="E1047870"/>
      <c r="F1047870"/>
      <c r="G1047870"/>
      <c r="H1047870" s="10"/>
      <c r="I1047870"/>
      <c r="J1047870" s="46"/>
      <c r="K1047870"/>
      <c r="L1047870"/>
      <c r="M1047870" s="13"/>
      <c r="N1047870" s="13"/>
      <c r="O1047870" s="13"/>
      <c r="P1047870" s="13"/>
      <c r="Q1047870" s="56"/>
      <c r="R1047870" s="56"/>
      <c r="S1047870" s="56"/>
      <c r="AR1047870" s="8"/>
      <c r="AT1047870"/>
      <c r="AU1047870"/>
      <c r="AV1047870"/>
      <c r="AW1047870"/>
      <c r="AX1047870"/>
      <c r="AY1047870"/>
      <c r="AZ1047870"/>
      <c r="BA1047870"/>
      <c r="BB1047870"/>
      <c r="BC1047870"/>
    </row>
    <row r="1047871" spans="1:55" s="27" customFormat="1" x14ac:dyDescent="0.25">
      <c r="A1047871"/>
      <c r="B1047871"/>
      <c r="C1047871"/>
      <c r="D1047871"/>
      <c r="E1047871"/>
      <c r="F1047871"/>
      <c r="G1047871"/>
      <c r="H1047871" s="10"/>
      <c r="I1047871"/>
      <c r="J1047871" s="46"/>
      <c r="K1047871"/>
      <c r="L1047871"/>
      <c r="M1047871" s="13"/>
      <c r="N1047871" s="13"/>
      <c r="O1047871" s="13"/>
      <c r="P1047871" s="13"/>
      <c r="Q1047871" s="56"/>
      <c r="R1047871" s="56"/>
      <c r="S1047871" s="56"/>
      <c r="AR1047871" s="8"/>
      <c r="AT1047871"/>
      <c r="AU1047871"/>
      <c r="AV1047871"/>
      <c r="AW1047871"/>
      <c r="AX1047871"/>
      <c r="AY1047871"/>
      <c r="AZ1047871"/>
      <c r="BA1047871"/>
      <c r="BB1047871"/>
      <c r="BC1047871"/>
    </row>
    <row r="1047872" spans="1:55" s="27" customFormat="1" x14ac:dyDescent="0.25">
      <c r="A1047872"/>
      <c r="B1047872"/>
      <c r="C1047872"/>
      <c r="D1047872"/>
      <c r="E1047872"/>
      <c r="F1047872"/>
      <c r="G1047872"/>
      <c r="H1047872" s="10"/>
      <c r="I1047872"/>
      <c r="J1047872" s="46"/>
      <c r="K1047872"/>
      <c r="L1047872"/>
      <c r="M1047872" s="13"/>
      <c r="N1047872" s="13"/>
      <c r="O1047872" s="13"/>
      <c r="P1047872" s="13"/>
      <c r="Q1047872" s="56"/>
      <c r="R1047872" s="56"/>
      <c r="S1047872" s="56"/>
      <c r="AR1047872" s="8"/>
      <c r="AT1047872"/>
      <c r="AU1047872"/>
      <c r="AV1047872"/>
      <c r="AW1047872"/>
      <c r="AX1047872"/>
      <c r="AY1047872"/>
      <c r="AZ1047872"/>
      <c r="BA1047872"/>
      <c r="BB1047872"/>
      <c r="BC1047872"/>
    </row>
    <row r="1047873" spans="1:55" s="27" customFormat="1" x14ac:dyDescent="0.25">
      <c r="A1047873"/>
      <c r="B1047873"/>
      <c r="C1047873"/>
      <c r="D1047873"/>
      <c r="E1047873"/>
      <c r="F1047873"/>
      <c r="G1047873"/>
      <c r="H1047873" s="10"/>
      <c r="I1047873"/>
      <c r="J1047873" s="46"/>
      <c r="K1047873"/>
      <c r="L1047873"/>
      <c r="M1047873" s="13"/>
      <c r="N1047873" s="13"/>
      <c r="O1047873" s="13"/>
      <c r="P1047873" s="13"/>
      <c r="Q1047873" s="56"/>
      <c r="R1047873" s="56"/>
      <c r="S1047873" s="56"/>
      <c r="AR1047873" s="8"/>
      <c r="AT1047873"/>
      <c r="AU1047873"/>
      <c r="AV1047873"/>
      <c r="AW1047873"/>
      <c r="AX1047873"/>
      <c r="AY1047873"/>
      <c r="AZ1047873"/>
      <c r="BA1047873"/>
      <c r="BB1047873"/>
      <c r="BC1047873"/>
    </row>
    <row r="1047874" spans="1:55" s="27" customFormat="1" x14ac:dyDescent="0.25">
      <c r="A1047874"/>
      <c r="B1047874"/>
      <c r="C1047874"/>
      <c r="D1047874"/>
      <c r="E1047874"/>
      <c r="F1047874"/>
      <c r="G1047874"/>
      <c r="H1047874" s="10"/>
      <c r="I1047874"/>
      <c r="J1047874" s="46"/>
      <c r="K1047874"/>
      <c r="L1047874"/>
      <c r="M1047874" s="13"/>
      <c r="N1047874" s="13"/>
      <c r="O1047874" s="13"/>
      <c r="P1047874" s="13"/>
      <c r="Q1047874" s="56"/>
      <c r="R1047874" s="56"/>
      <c r="S1047874" s="56"/>
      <c r="AR1047874" s="8"/>
      <c r="AT1047874"/>
      <c r="AU1047874"/>
      <c r="AV1047874"/>
      <c r="AW1047874"/>
      <c r="AX1047874"/>
      <c r="AY1047874"/>
      <c r="AZ1047874"/>
      <c r="BA1047874"/>
      <c r="BB1047874"/>
      <c r="BC1047874"/>
    </row>
    <row r="1047875" spans="1:55" s="27" customFormat="1" x14ac:dyDescent="0.25">
      <c r="A1047875"/>
      <c r="B1047875"/>
      <c r="C1047875"/>
      <c r="D1047875"/>
      <c r="E1047875"/>
      <c r="F1047875"/>
      <c r="G1047875"/>
      <c r="H1047875" s="10"/>
      <c r="I1047875"/>
      <c r="J1047875" s="46"/>
      <c r="K1047875"/>
      <c r="L1047875"/>
      <c r="M1047875" s="13"/>
      <c r="N1047875" s="13"/>
      <c r="O1047875" s="13"/>
      <c r="P1047875" s="13"/>
      <c r="Q1047875" s="56"/>
      <c r="R1047875" s="56"/>
      <c r="S1047875" s="56"/>
      <c r="AR1047875" s="8"/>
      <c r="AT1047875"/>
      <c r="AU1047875"/>
      <c r="AV1047875"/>
      <c r="AW1047875"/>
      <c r="AX1047875"/>
      <c r="AY1047875"/>
      <c r="AZ1047875"/>
      <c r="BA1047875"/>
      <c r="BB1047875"/>
      <c r="BC1047875"/>
    </row>
    <row r="1047876" spans="1:55" s="27" customFormat="1" x14ac:dyDescent="0.25">
      <c r="A1047876"/>
      <c r="B1047876"/>
      <c r="C1047876"/>
      <c r="D1047876"/>
      <c r="E1047876"/>
      <c r="F1047876"/>
      <c r="G1047876"/>
      <c r="H1047876" s="10"/>
      <c r="I1047876"/>
      <c r="J1047876" s="46"/>
      <c r="K1047876"/>
      <c r="L1047876"/>
      <c r="M1047876" s="13"/>
      <c r="N1047876" s="13"/>
      <c r="O1047876" s="13"/>
      <c r="P1047876" s="13"/>
      <c r="Q1047876" s="56"/>
      <c r="R1047876" s="56"/>
      <c r="S1047876" s="56"/>
      <c r="AR1047876" s="8"/>
      <c r="AT1047876"/>
      <c r="AU1047876"/>
      <c r="AV1047876"/>
      <c r="AW1047876"/>
      <c r="AX1047876"/>
      <c r="AY1047876"/>
      <c r="AZ1047876"/>
      <c r="BA1047876"/>
      <c r="BB1047876"/>
      <c r="BC1047876"/>
    </row>
    <row r="1047877" spans="1:55" s="27" customFormat="1" x14ac:dyDescent="0.25">
      <c r="A1047877"/>
      <c r="B1047877"/>
      <c r="C1047877"/>
      <c r="D1047877"/>
      <c r="E1047877"/>
      <c r="F1047877"/>
      <c r="G1047877"/>
      <c r="H1047877" s="10"/>
      <c r="I1047877"/>
      <c r="J1047877" s="46"/>
      <c r="K1047877"/>
      <c r="L1047877"/>
      <c r="M1047877" s="13"/>
      <c r="N1047877" s="13"/>
      <c r="O1047877" s="13"/>
      <c r="P1047877" s="13"/>
      <c r="Q1047877" s="56"/>
      <c r="R1047877" s="56"/>
      <c r="S1047877" s="56"/>
      <c r="AR1047877" s="8"/>
      <c r="AT1047877"/>
      <c r="AU1047877"/>
      <c r="AV1047877"/>
      <c r="AW1047877"/>
      <c r="AX1047877"/>
      <c r="AY1047877"/>
      <c r="AZ1047877"/>
      <c r="BA1047877"/>
      <c r="BB1047877"/>
      <c r="BC1047877"/>
    </row>
    <row r="1047878" spans="1:55" s="27" customFormat="1" x14ac:dyDescent="0.25">
      <c r="A1047878"/>
      <c r="B1047878"/>
      <c r="C1047878"/>
      <c r="D1047878"/>
      <c r="E1047878"/>
      <c r="F1047878"/>
      <c r="G1047878"/>
      <c r="H1047878" s="10"/>
      <c r="I1047878"/>
      <c r="J1047878" s="46"/>
      <c r="K1047878"/>
      <c r="L1047878"/>
      <c r="M1047878" s="13"/>
      <c r="N1047878" s="13"/>
      <c r="O1047878" s="13"/>
      <c r="P1047878" s="13"/>
      <c r="Q1047878" s="56"/>
      <c r="R1047878" s="56"/>
      <c r="S1047878" s="56"/>
      <c r="AR1047878" s="8"/>
      <c r="AT1047878"/>
      <c r="AU1047878"/>
      <c r="AV1047878"/>
      <c r="AW1047878"/>
      <c r="AX1047878"/>
      <c r="AY1047878"/>
      <c r="AZ1047878"/>
      <c r="BA1047878"/>
      <c r="BB1047878"/>
      <c r="BC1047878"/>
    </row>
    <row r="1047879" spans="1:55" s="27" customFormat="1" x14ac:dyDescent="0.25">
      <c r="A1047879"/>
      <c r="B1047879"/>
      <c r="C1047879"/>
      <c r="D1047879"/>
      <c r="E1047879"/>
      <c r="F1047879"/>
      <c r="G1047879"/>
      <c r="H1047879" s="10"/>
      <c r="I1047879"/>
      <c r="J1047879" s="46"/>
      <c r="K1047879"/>
      <c r="L1047879"/>
      <c r="M1047879" s="13"/>
      <c r="N1047879" s="13"/>
      <c r="O1047879" s="13"/>
      <c r="P1047879" s="13"/>
      <c r="Q1047879" s="56"/>
      <c r="R1047879" s="56"/>
      <c r="S1047879" s="56"/>
      <c r="AR1047879" s="8"/>
      <c r="AT1047879"/>
      <c r="AU1047879"/>
      <c r="AV1047879"/>
      <c r="AW1047879"/>
      <c r="AX1047879"/>
      <c r="AY1047879"/>
      <c r="AZ1047879"/>
      <c r="BA1047879"/>
      <c r="BB1047879"/>
      <c r="BC1047879"/>
    </row>
    <row r="1047880" spans="1:55" s="27" customFormat="1" x14ac:dyDescent="0.25">
      <c r="A1047880"/>
      <c r="B1047880"/>
      <c r="C1047880"/>
      <c r="D1047880"/>
      <c r="E1047880"/>
      <c r="F1047880"/>
      <c r="G1047880"/>
      <c r="H1047880" s="10"/>
      <c r="I1047880"/>
      <c r="J1047880" s="46"/>
      <c r="K1047880"/>
      <c r="L1047880"/>
      <c r="M1047880" s="13"/>
      <c r="N1047880" s="13"/>
      <c r="O1047880" s="13"/>
      <c r="P1047880" s="13"/>
      <c r="Q1047880" s="56"/>
      <c r="R1047880" s="56"/>
      <c r="S1047880" s="56"/>
      <c r="AR1047880" s="8"/>
      <c r="AT1047880"/>
      <c r="AU1047880"/>
      <c r="AV1047880"/>
      <c r="AW1047880"/>
      <c r="AX1047880"/>
      <c r="AY1047880"/>
      <c r="AZ1047880"/>
      <c r="BA1047880"/>
      <c r="BB1047880"/>
      <c r="BC1047880"/>
    </row>
    <row r="1047881" spans="1:55" s="27" customFormat="1" x14ac:dyDescent="0.25">
      <c r="A1047881"/>
      <c r="B1047881"/>
      <c r="C1047881"/>
      <c r="D1047881"/>
      <c r="E1047881"/>
      <c r="F1047881"/>
      <c r="G1047881"/>
      <c r="H1047881" s="10"/>
      <c r="I1047881"/>
      <c r="J1047881" s="46"/>
      <c r="K1047881"/>
      <c r="L1047881"/>
      <c r="M1047881" s="13"/>
      <c r="N1047881" s="13"/>
      <c r="O1047881" s="13"/>
      <c r="P1047881" s="13"/>
      <c r="Q1047881" s="56"/>
      <c r="R1047881" s="56"/>
      <c r="S1047881" s="56"/>
      <c r="AR1047881" s="8"/>
      <c r="AT1047881"/>
      <c r="AU1047881"/>
      <c r="AV1047881"/>
      <c r="AW1047881"/>
      <c r="AX1047881"/>
      <c r="AY1047881"/>
      <c r="AZ1047881"/>
      <c r="BA1047881"/>
      <c r="BB1047881"/>
      <c r="BC1047881"/>
    </row>
    <row r="1047882" spans="1:55" s="27" customFormat="1" x14ac:dyDescent="0.25">
      <c r="A1047882"/>
      <c r="B1047882"/>
      <c r="C1047882"/>
      <c r="D1047882"/>
      <c r="E1047882"/>
      <c r="F1047882"/>
      <c r="G1047882"/>
      <c r="H1047882" s="10"/>
      <c r="I1047882"/>
      <c r="J1047882" s="46"/>
      <c r="K1047882"/>
      <c r="L1047882"/>
      <c r="M1047882" s="13"/>
      <c r="N1047882" s="13"/>
      <c r="O1047882" s="13"/>
      <c r="P1047882" s="13"/>
      <c r="Q1047882" s="56"/>
      <c r="R1047882" s="56"/>
      <c r="S1047882" s="56"/>
      <c r="AR1047882" s="8"/>
      <c r="AT1047882"/>
      <c r="AU1047882"/>
      <c r="AV1047882"/>
      <c r="AW1047882"/>
      <c r="AX1047882"/>
      <c r="AY1047882"/>
      <c r="AZ1047882"/>
      <c r="BA1047882"/>
      <c r="BB1047882"/>
      <c r="BC1047882"/>
    </row>
    <row r="1047883" spans="1:55" s="27" customFormat="1" x14ac:dyDescent="0.25">
      <c r="A1047883"/>
      <c r="B1047883"/>
      <c r="C1047883"/>
      <c r="D1047883"/>
      <c r="E1047883"/>
      <c r="F1047883"/>
      <c r="G1047883"/>
      <c r="H1047883" s="10"/>
      <c r="I1047883"/>
      <c r="J1047883" s="46"/>
      <c r="K1047883"/>
      <c r="L1047883"/>
      <c r="M1047883" s="13"/>
      <c r="N1047883" s="13"/>
      <c r="O1047883" s="13"/>
      <c r="P1047883" s="13"/>
      <c r="Q1047883" s="56"/>
      <c r="R1047883" s="56"/>
      <c r="S1047883" s="56"/>
      <c r="AR1047883" s="8"/>
      <c r="AT1047883"/>
      <c r="AU1047883"/>
      <c r="AV1047883"/>
      <c r="AW1047883"/>
      <c r="AX1047883"/>
      <c r="AY1047883"/>
      <c r="AZ1047883"/>
      <c r="BA1047883"/>
      <c r="BB1047883"/>
      <c r="BC1047883"/>
    </row>
    <row r="1047884" spans="1:55" s="27" customFormat="1" x14ac:dyDescent="0.25">
      <c r="A1047884"/>
      <c r="B1047884"/>
      <c r="C1047884"/>
      <c r="D1047884"/>
      <c r="E1047884"/>
      <c r="F1047884"/>
      <c r="G1047884"/>
      <c r="H1047884" s="10"/>
      <c r="I1047884"/>
      <c r="J1047884" s="46"/>
      <c r="K1047884"/>
      <c r="L1047884"/>
      <c r="M1047884" s="13"/>
      <c r="N1047884" s="13"/>
      <c r="O1047884" s="13"/>
      <c r="P1047884" s="13"/>
      <c r="Q1047884" s="56"/>
      <c r="R1047884" s="56"/>
      <c r="S1047884" s="56"/>
      <c r="AR1047884" s="8"/>
      <c r="AT1047884"/>
      <c r="AU1047884"/>
      <c r="AV1047884"/>
      <c r="AW1047884"/>
      <c r="AX1047884"/>
      <c r="AY1047884"/>
      <c r="AZ1047884"/>
      <c r="BA1047884"/>
      <c r="BB1047884"/>
      <c r="BC1047884"/>
    </row>
    <row r="1047885" spans="1:55" s="27" customFormat="1" x14ac:dyDescent="0.25">
      <c r="A1047885"/>
      <c r="B1047885"/>
      <c r="C1047885"/>
      <c r="D1047885"/>
      <c r="E1047885"/>
      <c r="F1047885"/>
      <c r="G1047885"/>
      <c r="H1047885" s="10"/>
      <c r="I1047885"/>
      <c r="J1047885" s="46"/>
      <c r="K1047885"/>
      <c r="L1047885"/>
      <c r="M1047885" s="13"/>
      <c r="N1047885" s="13"/>
      <c r="O1047885" s="13"/>
      <c r="P1047885" s="13"/>
      <c r="Q1047885" s="56"/>
      <c r="R1047885" s="56"/>
      <c r="S1047885" s="56"/>
      <c r="AR1047885" s="8"/>
      <c r="AT1047885"/>
      <c r="AU1047885"/>
      <c r="AV1047885"/>
      <c r="AW1047885"/>
      <c r="AX1047885"/>
      <c r="AY1047885"/>
      <c r="AZ1047885"/>
      <c r="BA1047885"/>
      <c r="BB1047885"/>
      <c r="BC1047885"/>
    </row>
    <row r="1047886" spans="1:55" s="27" customFormat="1" x14ac:dyDescent="0.25">
      <c r="A1047886"/>
      <c r="B1047886"/>
      <c r="C1047886"/>
      <c r="D1047886"/>
      <c r="E1047886"/>
      <c r="F1047886"/>
      <c r="G1047886"/>
      <c r="H1047886" s="10"/>
      <c r="I1047886"/>
      <c r="J1047886" s="46"/>
      <c r="K1047886"/>
      <c r="L1047886"/>
      <c r="M1047886" s="13"/>
      <c r="N1047886" s="13"/>
      <c r="O1047886" s="13"/>
      <c r="P1047886" s="13"/>
      <c r="Q1047886" s="56"/>
      <c r="R1047886" s="56"/>
      <c r="S1047886" s="56"/>
      <c r="AR1047886" s="8"/>
      <c r="AT1047886"/>
      <c r="AU1047886"/>
      <c r="AV1047886"/>
      <c r="AW1047886"/>
      <c r="AX1047886"/>
      <c r="AY1047886"/>
      <c r="AZ1047886"/>
      <c r="BA1047886"/>
      <c r="BB1047886"/>
      <c r="BC1047886"/>
    </row>
    <row r="1047887" spans="1:55" s="27" customFormat="1" x14ac:dyDescent="0.25">
      <c r="A1047887"/>
      <c r="B1047887"/>
      <c r="C1047887"/>
      <c r="D1047887"/>
      <c r="E1047887"/>
      <c r="F1047887"/>
      <c r="G1047887"/>
      <c r="H1047887" s="10"/>
      <c r="I1047887"/>
      <c r="J1047887" s="46"/>
      <c r="K1047887"/>
      <c r="L1047887"/>
      <c r="M1047887" s="13"/>
      <c r="N1047887" s="13"/>
      <c r="O1047887" s="13"/>
      <c r="P1047887" s="13"/>
      <c r="Q1047887" s="56"/>
      <c r="R1047887" s="56"/>
      <c r="S1047887" s="56"/>
      <c r="AR1047887" s="8"/>
      <c r="AT1047887"/>
      <c r="AU1047887"/>
      <c r="AV1047887"/>
      <c r="AW1047887"/>
      <c r="AX1047887"/>
      <c r="AY1047887"/>
      <c r="AZ1047887"/>
      <c r="BA1047887"/>
      <c r="BB1047887"/>
      <c r="BC1047887"/>
    </row>
    <row r="1047888" spans="1:55" s="27" customFormat="1" x14ac:dyDescent="0.25">
      <c r="A1047888"/>
      <c r="B1047888"/>
      <c r="C1047888"/>
      <c r="D1047888"/>
      <c r="E1047888"/>
      <c r="F1047888"/>
      <c r="G1047888"/>
      <c r="H1047888" s="10"/>
      <c r="I1047888"/>
      <c r="J1047888" s="46"/>
      <c r="K1047888"/>
      <c r="L1047888"/>
      <c r="M1047888" s="13"/>
      <c r="N1047888" s="13"/>
      <c r="O1047888" s="13"/>
      <c r="P1047888" s="13"/>
      <c r="Q1047888" s="56"/>
      <c r="R1047888" s="56"/>
      <c r="S1047888" s="56"/>
      <c r="AR1047888" s="8"/>
      <c r="AT1047888"/>
      <c r="AU1047888"/>
      <c r="AV1047888"/>
      <c r="AW1047888"/>
      <c r="AX1047888"/>
      <c r="AY1047888"/>
      <c r="AZ1047888"/>
      <c r="BA1047888"/>
      <c r="BB1047888"/>
      <c r="BC1047888"/>
    </row>
    <row r="1047889" spans="1:55" s="27" customFormat="1" x14ac:dyDescent="0.25">
      <c r="A1047889"/>
      <c r="B1047889"/>
      <c r="C1047889"/>
      <c r="D1047889"/>
      <c r="E1047889"/>
      <c r="F1047889"/>
      <c r="G1047889"/>
      <c r="H1047889" s="10"/>
      <c r="I1047889"/>
      <c r="J1047889" s="46"/>
      <c r="K1047889"/>
      <c r="L1047889"/>
      <c r="M1047889" s="13"/>
      <c r="N1047889" s="13"/>
      <c r="O1047889" s="13"/>
      <c r="P1047889" s="13"/>
      <c r="Q1047889" s="56"/>
      <c r="R1047889" s="56"/>
      <c r="S1047889" s="56"/>
      <c r="AR1047889" s="8"/>
      <c r="AT1047889"/>
      <c r="AU1047889"/>
      <c r="AV1047889"/>
      <c r="AW1047889"/>
      <c r="AX1047889"/>
      <c r="AY1047889"/>
      <c r="AZ1047889"/>
      <c r="BA1047889"/>
      <c r="BB1047889"/>
      <c r="BC1047889"/>
    </row>
    <row r="1047890" spans="1:55" s="27" customFormat="1" x14ac:dyDescent="0.25">
      <c r="A1047890"/>
      <c r="B1047890"/>
      <c r="C1047890"/>
      <c r="D1047890"/>
      <c r="E1047890"/>
      <c r="F1047890"/>
      <c r="G1047890"/>
      <c r="H1047890" s="10"/>
      <c r="I1047890"/>
      <c r="J1047890" s="46"/>
      <c r="K1047890"/>
      <c r="L1047890"/>
      <c r="M1047890" s="13"/>
      <c r="N1047890" s="13"/>
      <c r="O1047890" s="13"/>
      <c r="P1047890" s="13"/>
      <c r="Q1047890" s="56"/>
      <c r="R1047890" s="56"/>
      <c r="S1047890" s="56"/>
      <c r="AR1047890" s="8"/>
      <c r="AT1047890"/>
      <c r="AU1047890"/>
      <c r="AV1047890"/>
      <c r="AW1047890"/>
      <c r="AX1047890"/>
      <c r="AY1047890"/>
      <c r="AZ1047890"/>
      <c r="BA1047890"/>
      <c r="BB1047890"/>
      <c r="BC1047890"/>
    </row>
    <row r="1047891" spans="1:55" s="27" customFormat="1" x14ac:dyDescent="0.25">
      <c r="A1047891"/>
      <c r="B1047891"/>
      <c r="C1047891"/>
      <c r="D1047891"/>
      <c r="E1047891"/>
      <c r="F1047891"/>
      <c r="G1047891"/>
      <c r="H1047891" s="10"/>
      <c r="I1047891"/>
      <c r="J1047891" s="46"/>
      <c r="K1047891"/>
      <c r="L1047891"/>
      <c r="M1047891" s="13"/>
      <c r="N1047891" s="13"/>
      <c r="O1047891" s="13"/>
      <c r="P1047891" s="13"/>
      <c r="Q1047891" s="56"/>
      <c r="R1047891" s="56"/>
      <c r="S1047891" s="56"/>
      <c r="AR1047891" s="8"/>
      <c r="AT1047891"/>
      <c r="AU1047891"/>
      <c r="AV1047891"/>
      <c r="AW1047891"/>
      <c r="AX1047891"/>
      <c r="AY1047891"/>
      <c r="AZ1047891"/>
      <c r="BA1047891"/>
      <c r="BB1047891"/>
      <c r="BC1047891"/>
    </row>
    <row r="1047892" spans="1:55" s="27" customFormat="1" x14ac:dyDescent="0.25">
      <c r="A1047892"/>
      <c r="B1047892"/>
      <c r="C1047892"/>
      <c r="D1047892"/>
      <c r="E1047892"/>
      <c r="F1047892"/>
      <c r="G1047892"/>
      <c r="H1047892" s="10"/>
      <c r="I1047892"/>
      <c r="J1047892" s="46"/>
      <c r="K1047892"/>
      <c r="L1047892"/>
      <c r="M1047892" s="13"/>
      <c r="N1047892" s="13"/>
      <c r="O1047892" s="13"/>
      <c r="P1047892" s="13"/>
      <c r="Q1047892" s="56"/>
      <c r="R1047892" s="56"/>
      <c r="S1047892" s="56"/>
      <c r="AR1047892" s="8"/>
      <c r="AT1047892"/>
      <c r="AU1047892"/>
      <c r="AV1047892"/>
      <c r="AW1047892"/>
      <c r="AX1047892"/>
      <c r="AY1047892"/>
      <c r="AZ1047892"/>
      <c r="BA1047892"/>
      <c r="BB1047892"/>
      <c r="BC1047892"/>
    </row>
    <row r="1047893" spans="1:55" s="27" customFormat="1" x14ac:dyDescent="0.25">
      <c r="A1047893"/>
      <c r="B1047893"/>
      <c r="C1047893"/>
      <c r="D1047893"/>
      <c r="E1047893"/>
      <c r="F1047893"/>
      <c r="G1047893"/>
      <c r="H1047893" s="10"/>
      <c r="I1047893"/>
      <c r="J1047893" s="46"/>
      <c r="K1047893"/>
      <c r="L1047893"/>
      <c r="M1047893" s="13"/>
      <c r="N1047893" s="13"/>
      <c r="O1047893" s="13"/>
      <c r="P1047893" s="13"/>
      <c r="Q1047893" s="56"/>
      <c r="R1047893" s="56"/>
      <c r="S1047893" s="56"/>
      <c r="AR1047893" s="8"/>
      <c r="AT1047893"/>
      <c r="AU1047893"/>
      <c r="AV1047893"/>
      <c r="AW1047893"/>
      <c r="AX1047893"/>
      <c r="AY1047893"/>
      <c r="AZ1047893"/>
      <c r="BA1047893"/>
      <c r="BB1047893"/>
      <c r="BC1047893"/>
    </row>
    <row r="1047894" spans="1:55" s="27" customFormat="1" x14ac:dyDescent="0.25">
      <c r="A1047894"/>
      <c r="B1047894"/>
      <c r="C1047894"/>
      <c r="D1047894"/>
      <c r="E1047894"/>
      <c r="F1047894"/>
      <c r="G1047894"/>
      <c r="H1047894" s="10"/>
      <c r="I1047894"/>
      <c r="J1047894" s="46"/>
      <c r="K1047894"/>
      <c r="L1047894"/>
      <c r="M1047894" s="13"/>
      <c r="N1047894" s="13"/>
      <c r="O1047894" s="13"/>
      <c r="P1047894" s="13"/>
      <c r="Q1047894" s="56"/>
      <c r="R1047894" s="56"/>
      <c r="S1047894" s="56"/>
      <c r="AR1047894" s="8"/>
      <c r="AT1047894"/>
      <c r="AU1047894"/>
      <c r="AV1047894"/>
      <c r="AW1047894"/>
      <c r="AX1047894"/>
      <c r="AY1047894"/>
      <c r="AZ1047894"/>
      <c r="BA1047894"/>
      <c r="BB1047894"/>
      <c r="BC1047894"/>
    </row>
    <row r="1047895" spans="1:55" s="27" customFormat="1" x14ac:dyDescent="0.25">
      <c r="A1047895"/>
      <c r="B1047895"/>
      <c r="C1047895"/>
      <c r="D1047895"/>
      <c r="E1047895"/>
      <c r="F1047895"/>
      <c r="G1047895"/>
      <c r="H1047895" s="10"/>
      <c r="I1047895"/>
      <c r="J1047895" s="46"/>
      <c r="K1047895"/>
      <c r="L1047895"/>
      <c r="M1047895" s="13"/>
      <c r="N1047895" s="13"/>
      <c r="O1047895" s="13"/>
      <c r="P1047895" s="13"/>
      <c r="Q1047895" s="56"/>
      <c r="R1047895" s="56"/>
      <c r="S1047895" s="56"/>
      <c r="AR1047895" s="8"/>
      <c r="AT1047895"/>
      <c r="AU1047895"/>
      <c r="AV1047895"/>
      <c r="AW1047895"/>
      <c r="AX1047895"/>
      <c r="AY1047895"/>
      <c r="AZ1047895"/>
      <c r="BA1047895"/>
      <c r="BB1047895"/>
      <c r="BC1047895"/>
    </row>
    <row r="1047896" spans="1:55" s="27" customFormat="1" x14ac:dyDescent="0.25">
      <c r="A1047896"/>
      <c r="B1047896"/>
      <c r="C1047896"/>
      <c r="D1047896"/>
      <c r="E1047896"/>
      <c r="F1047896"/>
      <c r="G1047896"/>
      <c r="H1047896" s="10"/>
      <c r="I1047896"/>
      <c r="J1047896" s="46"/>
      <c r="K1047896"/>
      <c r="L1047896"/>
      <c r="M1047896" s="13"/>
      <c r="N1047896" s="13"/>
      <c r="O1047896" s="13"/>
      <c r="P1047896" s="13"/>
      <c r="Q1047896" s="56"/>
      <c r="R1047896" s="56"/>
      <c r="S1047896" s="56"/>
      <c r="AR1047896" s="8"/>
      <c r="AT1047896"/>
      <c r="AU1047896"/>
      <c r="AV1047896"/>
      <c r="AW1047896"/>
      <c r="AX1047896"/>
      <c r="AY1047896"/>
      <c r="AZ1047896"/>
      <c r="BA1047896"/>
      <c r="BB1047896"/>
      <c r="BC1047896"/>
    </row>
    <row r="1047897" spans="1:55" s="27" customFormat="1" x14ac:dyDescent="0.25">
      <c r="A1047897"/>
      <c r="B1047897"/>
      <c r="C1047897"/>
      <c r="D1047897"/>
      <c r="E1047897"/>
      <c r="F1047897"/>
      <c r="G1047897"/>
      <c r="H1047897" s="10"/>
      <c r="I1047897"/>
      <c r="J1047897" s="46"/>
      <c r="K1047897"/>
      <c r="L1047897"/>
      <c r="M1047897" s="13"/>
      <c r="N1047897" s="13"/>
      <c r="O1047897" s="13"/>
      <c r="P1047897" s="13"/>
      <c r="Q1047897" s="56"/>
      <c r="R1047897" s="56"/>
      <c r="S1047897" s="56"/>
      <c r="AR1047897" s="8"/>
      <c r="AT1047897"/>
      <c r="AU1047897"/>
      <c r="AV1047897"/>
      <c r="AW1047897"/>
      <c r="AX1047897"/>
      <c r="AY1047897"/>
      <c r="AZ1047897"/>
      <c r="BA1047897"/>
      <c r="BB1047897"/>
      <c r="BC1047897"/>
    </row>
    <row r="1047898" spans="1:55" s="27" customFormat="1" x14ac:dyDescent="0.25">
      <c r="A1047898"/>
      <c r="B1047898"/>
      <c r="C1047898"/>
      <c r="D1047898"/>
      <c r="E1047898"/>
      <c r="F1047898"/>
      <c r="G1047898"/>
      <c r="H1047898" s="10"/>
      <c r="I1047898"/>
      <c r="J1047898" s="46"/>
      <c r="K1047898"/>
      <c r="L1047898"/>
      <c r="M1047898" s="13"/>
      <c r="N1047898" s="13"/>
      <c r="O1047898" s="13"/>
      <c r="P1047898" s="13"/>
      <c r="Q1047898" s="56"/>
      <c r="R1047898" s="56"/>
      <c r="S1047898" s="56"/>
      <c r="AR1047898" s="8"/>
      <c r="AT1047898"/>
      <c r="AU1047898"/>
      <c r="AV1047898"/>
      <c r="AW1047898"/>
      <c r="AX1047898"/>
      <c r="AY1047898"/>
      <c r="AZ1047898"/>
      <c r="BA1047898"/>
      <c r="BB1047898"/>
      <c r="BC1047898"/>
    </row>
    <row r="1047899" spans="1:55" s="27" customFormat="1" x14ac:dyDescent="0.25">
      <c r="A1047899"/>
      <c r="B1047899"/>
      <c r="C1047899"/>
      <c r="D1047899"/>
      <c r="E1047899"/>
      <c r="F1047899"/>
      <c r="G1047899"/>
      <c r="H1047899" s="10"/>
      <c r="I1047899"/>
      <c r="J1047899" s="46"/>
      <c r="K1047899"/>
      <c r="L1047899"/>
      <c r="M1047899" s="13"/>
      <c r="N1047899" s="13"/>
      <c r="O1047899" s="13"/>
      <c r="P1047899" s="13"/>
      <c r="Q1047899" s="56"/>
      <c r="R1047899" s="56"/>
      <c r="S1047899" s="56"/>
      <c r="AR1047899" s="8"/>
      <c r="AT1047899"/>
      <c r="AU1047899"/>
      <c r="AV1047899"/>
      <c r="AW1047899"/>
      <c r="AX1047899"/>
      <c r="AY1047899"/>
      <c r="AZ1047899"/>
      <c r="BA1047899"/>
      <c r="BB1047899"/>
      <c r="BC1047899"/>
    </row>
    <row r="1047900" spans="1:55" s="27" customFormat="1" x14ac:dyDescent="0.25">
      <c r="A1047900"/>
      <c r="B1047900"/>
      <c r="C1047900"/>
      <c r="D1047900"/>
      <c r="E1047900"/>
      <c r="F1047900"/>
      <c r="G1047900"/>
      <c r="H1047900" s="10"/>
      <c r="I1047900"/>
      <c r="J1047900" s="46"/>
      <c r="K1047900"/>
      <c r="L1047900"/>
      <c r="M1047900" s="13"/>
      <c r="N1047900" s="13"/>
      <c r="O1047900" s="13"/>
      <c r="P1047900" s="13"/>
      <c r="Q1047900" s="56"/>
      <c r="R1047900" s="56"/>
      <c r="S1047900" s="56"/>
      <c r="AR1047900" s="8"/>
      <c r="AT1047900"/>
      <c r="AU1047900"/>
      <c r="AV1047900"/>
      <c r="AW1047900"/>
      <c r="AX1047900"/>
      <c r="AY1047900"/>
      <c r="AZ1047900"/>
      <c r="BA1047900"/>
      <c r="BB1047900"/>
      <c r="BC1047900"/>
    </row>
    <row r="1047901" spans="1:55" s="27" customFormat="1" x14ac:dyDescent="0.25">
      <c r="A1047901"/>
      <c r="B1047901"/>
      <c r="C1047901"/>
      <c r="D1047901"/>
      <c r="E1047901"/>
      <c r="F1047901"/>
      <c r="G1047901"/>
      <c r="H1047901" s="10"/>
      <c r="I1047901"/>
      <c r="J1047901" s="46"/>
      <c r="K1047901"/>
      <c r="L1047901"/>
      <c r="M1047901" s="13"/>
      <c r="N1047901" s="13"/>
      <c r="O1047901" s="13"/>
      <c r="P1047901" s="13"/>
      <c r="Q1047901" s="56"/>
      <c r="R1047901" s="56"/>
      <c r="S1047901" s="56"/>
      <c r="AR1047901" s="8"/>
      <c r="AT1047901"/>
      <c r="AU1047901"/>
      <c r="AV1047901"/>
      <c r="AW1047901"/>
      <c r="AX1047901"/>
      <c r="AY1047901"/>
      <c r="AZ1047901"/>
      <c r="BA1047901"/>
      <c r="BB1047901"/>
      <c r="BC1047901"/>
    </row>
    <row r="1047902" spans="1:55" s="27" customFormat="1" x14ac:dyDescent="0.25">
      <c r="A1047902"/>
      <c r="B1047902"/>
      <c r="C1047902"/>
      <c r="D1047902"/>
      <c r="E1047902"/>
      <c r="F1047902"/>
      <c r="G1047902"/>
      <c r="H1047902" s="10"/>
      <c r="I1047902"/>
      <c r="J1047902" s="46"/>
      <c r="K1047902"/>
      <c r="L1047902"/>
      <c r="M1047902" s="13"/>
      <c r="N1047902" s="13"/>
      <c r="O1047902" s="13"/>
      <c r="P1047902" s="13"/>
      <c r="Q1047902" s="56"/>
      <c r="R1047902" s="56"/>
      <c r="S1047902" s="56"/>
      <c r="AR1047902" s="8"/>
      <c r="AT1047902"/>
      <c r="AU1047902"/>
      <c r="AV1047902"/>
      <c r="AW1047902"/>
      <c r="AX1047902"/>
      <c r="AY1047902"/>
      <c r="AZ1047902"/>
      <c r="BA1047902"/>
      <c r="BB1047902"/>
      <c r="BC1047902"/>
    </row>
    <row r="1047903" spans="1:55" s="27" customFormat="1" x14ac:dyDescent="0.25">
      <c r="A1047903"/>
      <c r="B1047903"/>
      <c r="C1047903"/>
      <c r="D1047903"/>
      <c r="E1047903"/>
      <c r="F1047903"/>
      <c r="G1047903"/>
      <c r="H1047903" s="10"/>
      <c r="I1047903"/>
      <c r="J1047903" s="46"/>
      <c r="K1047903"/>
      <c r="L1047903"/>
      <c r="M1047903" s="13"/>
      <c r="N1047903" s="13"/>
      <c r="O1047903" s="13"/>
      <c r="P1047903" s="13"/>
      <c r="Q1047903" s="56"/>
      <c r="R1047903" s="56"/>
      <c r="S1047903" s="56"/>
      <c r="AR1047903" s="8"/>
      <c r="AT1047903"/>
      <c r="AU1047903"/>
      <c r="AV1047903"/>
      <c r="AW1047903"/>
      <c r="AX1047903"/>
      <c r="AY1047903"/>
      <c r="AZ1047903"/>
      <c r="BA1047903"/>
      <c r="BB1047903"/>
      <c r="BC1047903"/>
    </row>
    <row r="1047904" spans="1:55" s="27" customFormat="1" x14ac:dyDescent="0.25">
      <c r="A1047904"/>
      <c r="B1047904"/>
      <c r="C1047904"/>
      <c r="D1047904"/>
      <c r="E1047904"/>
      <c r="F1047904"/>
      <c r="G1047904"/>
      <c r="H1047904" s="10"/>
      <c r="I1047904"/>
      <c r="J1047904" s="46"/>
      <c r="K1047904"/>
      <c r="L1047904"/>
      <c r="M1047904" s="13"/>
      <c r="N1047904" s="13"/>
      <c r="O1047904" s="13"/>
      <c r="P1047904" s="13"/>
      <c r="Q1047904" s="56"/>
      <c r="R1047904" s="56"/>
      <c r="S1047904" s="56"/>
      <c r="AR1047904" s="8"/>
      <c r="AT1047904"/>
      <c r="AU1047904"/>
      <c r="AV1047904"/>
      <c r="AW1047904"/>
      <c r="AX1047904"/>
      <c r="AY1047904"/>
      <c r="AZ1047904"/>
      <c r="BA1047904"/>
      <c r="BB1047904"/>
      <c r="BC1047904"/>
    </row>
    <row r="1047905" spans="1:55" s="27" customFormat="1" x14ac:dyDescent="0.25">
      <c r="A1047905"/>
      <c r="B1047905"/>
      <c r="C1047905"/>
      <c r="D1047905"/>
      <c r="E1047905"/>
      <c r="F1047905"/>
      <c r="G1047905"/>
      <c r="H1047905" s="10"/>
      <c r="I1047905"/>
      <c r="J1047905" s="46"/>
      <c r="K1047905"/>
      <c r="L1047905"/>
      <c r="M1047905" s="13"/>
      <c r="N1047905" s="13"/>
      <c r="O1047905" s="13"/>
      <c r="P1047905" s="13"/>
      <c r="Q1047905" s="56"/>
      <c r="R1047905" s="56"/>
      <c r="S1047905" s="56"/>
      <c r="AR1047905" s="8"/>
      <c r="AT1047905"/>
      <c r="AU1047905"/>
      <c r="AV1047905"/>
      <c r="AW1047905"/>
      <c r="AX1047905"/>
      <c r="AY1047905"/>
      <c r="AZ1047905"/>
      <c r="BA1047905"/>
      <c r="BB1047905"/>
      <c r="BC1047905"/>
    </row>
    <row r="1047906" spans="1:55" s="27" customFormat="1" x14ac:dyDescent="0.25">
      <c r="A1047906"/>
      <c r="B1047906"/>
      <c r="C1047906"/>
      <c r="D1047906"/>
      <c r="E1047906"/>
      <c r="F1047906"/>
      <c r="G1047906"/>
      <c r="H1047906" s="10"/>
      <c r="I1047906"/>
      <c r="J1047906" s="46"/>
      <c r="K1047906"/>
      <c r="L1047906"/>
      <c r="M1047906" s="13"/>
      <c r="N1047906" s="13"/>
      <c r="O1047906" s="13"/>
      <c r="P1047906" s="13"/>
      <c r="Q1047906" s="56"/>
      <c r="R1047906" s="56"/>
      <c r="S1047906" s="56"/>
      <c r="AR1047906" s="8"/>
      <c r="AT1047906"/>
      <c r="AU1047906"/>
      <c r="AV1047906"/>
      <c r="AW1047906"/>
      <c r="AX1047906"/>
      <c r="AY1047906"/>
      <c r="AZ1047906"/>
      <c r="BA1047906"/>
      <c r="BB1047906"/>
      <c r="BC1047906"/>
    </row>
    <row r="1047907" spans="1:55" s="27" customFormat="1" x14ac:dyDescent="0.25">
      <c r="A1047907"/>
      <c r="B1047907"/>
      <c r="C1047907"/>
      <c r="D1047907"/>
      <c r="E1047907"/>
      <c r="F1047907"/>
      <c r="G1047907"/>
      <c r="H1047907" s="10"/>
      <c r="I1047907"/>
      <c r="J1047907" s="46"/>
      <c r="K1047907"/>
      <c r="L1047907"/>
      <c r="M1047907" s="13"/>
      <c r="N1047907" s="13"/>
      <c r="O1047907" s="13"/>
      <c r="P1047907" s="13"/>
      <c r="Q1047907" s="56"/>
      <c r="R1047907" s="56"/>
      <c r="S1047907" s="56"/>
      <c r="AR1047907" s="8"/>
      <c r="AT1047907"/>
      <c r="AU1047907"/>
      <c r="AV1047907"/>
      <c r="AW1047907"/>
      <c r="AX1047907"/>
      <c r="AY1047907"/>
      <c r="AZ1047907"/>
      <c r="BA1047907"/>
      <c r="BB1047907"/>
      <c r="BC1047907"/>
    </row>
    <row r="1047908" spans="1:55" s="27" customFormat="1" x14ac:dyDescent="0.25">
      <c r="A1047908"/>
      <c r="B1047908"/>
      <c r="C1047908"/>
      <c r="D1047908"/>
      <c r="E1047908"/>
      <c r="F1047908"/>
      <c r="G1047908"/>
      <c r="H1047908" s="10"/>
      <c r="I1047908"/>
      <c r="J1047908" s="46"/>
      <c r="K1047908"/>
      <c r="L1047908"/>
      <c r="M1047908" s="13"/>
      <c r="N1047908" s="13"/>
      <c r="O1047908" s="13"/>
      <c r="P1047908" s="13"/>
      <c r="Q1047908" s="56"/>
      <c r="R1047908" s="56"/>
      <c r="S1047908" s="56"/>
      <c r="AR1047908" s="8"/>
      <c r="AT1047908"/>
      <c r="AU1047908"/>
      <c r="AV1047908"/>
      <c r="AW1047908"/>
      <c r="AX1047908"/>
      <c r="AY1047908"/>
      <c r="AZ1047908"/>
      <c r="BA1047908"/>
      <c r="BB1047908"/>
      <c r="BC1047908"/>
    </row>
    <row r="1047909" spans="1:55" s="27" customFormat="1" x14ac:dyDescent="0.25">
      <c r="A1047909"/>
      <c r="B1047909"/>
      <c r="C1047909"/>
      <c r="D1047909"/>
      <c r="E1047909"/>
      <c r="F1047909"/>
      <c r="G1047909"/>
      <c r="H1047909" s="10"/>
      <c r="I1047909"/>
      <c r="J1047909" s="46"/>
      <c r="K1047909"/>
      <c r="L1047909"/>
      <c r="M1047909" s="13"/>
      <c r="N1047909" s="13"/>
      <c r="O1047909" s="13"/>
      <c r="P1047909" s="13"/>
      <c r="Q1047909" s="56"/>
      <c r="R1047909" s="56"/>
      <c r="S1047909" s="56"/>
      <c r="AR1047909" s="8"/>
      <c r="AT1047909"/>
      <c r="AU1047909"/>
      <c r="AV1047909"/>
      <c r="AW1047909"/>
      <c r="AX1047909"/>
      <c r="AY1047909"/>
      <c r="AZ1047909"/>
      <c r="BA1047909"/>
      <c r="BB1047909"/>
      <c r="BC1047909"/>
    </row>
    <row r="1047910" spans="1:55" s="27" customFormat="1" x14ac:dyDescent="0.25">
      <c r="A1047910"/>
      <c r="B1047910"/>
      <c r="C1047910"/>
      <c r="D1047910"/>
      <c r="E1047910"/>
      <c r="F1047910"/>
      <c r="G1047910"/>
      <c r="H1047910" s="10"/>
      <c r="I1047910"/>
      <c r="J1047910" s="46"/>
      <c r="K1047910"/>
      <c r="L1047910"/>
      <c r="M1047910" s="13"/>
      <c r="N1047910" s="13"/>
      <c r="O1047910" s="13"/>
      <c r="P1047910" s="13"/>
      <c r="Q1047910" s="56"/>
      <c r="R1047910" s="56"/>
      <c r="S1047910" s="56"/>
      <c r="AR1047910" s="8"/>
      <c r="AT1047910"/>
      <c r="AU1047910"/>
      <c r="AV1047910"/>
      <c r="AW1047910"/>
      <c r="AX1047910"/>
      <c r="AY1047910"/>
      <c r="AZ1047910"/>
      <c r="BA1047910"/>
      <c r="BB1047910"/>
      <c r="BC1047910"/>
    </row>
    <row r="1047911" spans="1:55" s="27" customFormat="1" x14ac:dyDescent="0.25">
      <c r="A1047911"/>
      <c r="B1047911"/>
      <c r="C1047911"/>
      <c r="D1047911"/>
      <c r="E1047911"/>
      <c r="F1047911"/>
      <c r="G1047911"/>
      <c r="H1047911" s="10"/>
      <c r="I1047911"/>
      <c r="J1047911" s="46"/>
      <c r="K1047911"/>
      <c r="L1047911"/>
      <c r="M1047911" s="13"/>
      <c r="N1047911" s="13"/>
      <c r="O1047911" s="13"/>
      <c r="P1047911" s="13"/>
      <c r="Q1047911" s="56"/>
      <c r="R1047911" s="56"/>
      <c r="S1047911" s="56"/>
      <c r="AR1047911" s="8"/>
      <c r="AT1047911"/>
      <c r="AU1047911"/>
      <c r="AV1047911"/>
      <c r="AW1047911"/>
      <c r="AX1047911"/>
      <c r="AY1047911"/>
      <c r="AZ1047911"/>
      <c r="BA1047911"/>
      <c r="BB1047911"/>
      <c r="BC1047911"/>
    </row>
    <row r="1047912" spans="1:55" s="27" customFormat="1" x14ac:dyDescent="0.25">
      <c r="A1047912"/>
      <c r="B1047912"/>
      <c r="C1047912"/>
      <c r="D1047912"/>
      <c r="E1047912"/>
      <c r="F1047912"/>
      <c r="G1047912"/>
      <c r="H1047912" s="10"/>
      <c r="I1047912"/>
      <c r="J1047912" s="46"/>
      <c r="K1047912"/>
      <c r="L1047912"/>
      <c r="M1047912" s="13"/>
      <c r="N1047912" s="13"/>
      <c r="O1047912" s="13"/>
      <c r="P1047912" s="13"/>
      <c r="Q1047912" s="56"/>
      <c r="R1047912" s="56"/>
      <c r="S1047912" s="56"/>
      <c r="AR1047912" s="8"/>
      <c r="AT1047912"/>
      <c r="AU1047912"/>
      <c r="AV1047912"/>
      <c r="AW1047912"/>
      <c r="AX1047912"/>
      <c r="AY1047912"/>
      <c r="AZ1047912"/>
      <c r="BA1047912"/>
      <c r="BB1047912"/>
      <c r="BC1047912"/>
    </row>
    <row r="1047913" spans="1:55" s="27" customFormat="1" x14ac:dyDescent="0.25">
      <c r="A1047913"/>
      <c r="B1047913"/>
      <c r="C1047913"/>
      <c r="D1047913"/>
      <c r="E1047913"/>
      <c r="F1047913"/>
      <c r="G1047913"/>
      <c r="H1047913" s="10"/>
      <c r="I1047913"/>
      <c r="J1047913" s="46"/>
      <c r="K1047913"/>
      <c r="L1047913"/>
      <c r="M1047913" s="13"/>
      <c r="N1047913" s="13"/>
      <c r="O1047913" s="13"/>
      <c r="P1047913" s="13"/>
      <c r="Q1047913" s="56"/>
      <c r="R1047913" s="56"/>
      <c r="S1047913" s="56"/>
      <c r="AR1047913" s="8"/>
      <c r="AT1047913"/>
      <c r="AU1047913"/>
      <c r="AV1047913"/>
      <c r="AW1047913"/>
      <c r="AX1047913"/>
      <c r="AY1047913"/>
      <c r="AZ1047913"/>
      <c r="BA1047913"/>
      <c r="BB1047913"/>
      <c r="BC1047913"/>
    </row>
    <row r="1047914" spans="1:55" s="27" customFormat="1" x14ac:dyDescent="0.25">
      <c r="A1047914"/>
      <c r="B1047914"/>
      <c r="C1047914"/>
      <c r="D1047914"/>
      <c r="E1047914"/>
      <c r="F1047914"/>
      <c r="G1047914"/>
      <c r="H1047914" s="10"/>
      <c r="I1047914"/>
      <c r="J1047914" s="46"/>
      <c r="K1047914"/>
      <c r="L1047914"/>
      <c r="M1047914" s="13"/>
      <c r="N1047914" s="13"/>
      <c r="O1047914" s="13"/>
      <c r="P1047914" s="13"/>
      <c r="Q1047914" s="56"/>
      <c r="R1047914" s="56"/>
      <c r="S1047914" s="56"/>
      <c r="AR1047914" s="8"/>
      <c r="AT1047914"/>
      <c r="AU1047914"/>
      <c r="AV1047914"/>
      <c r="AW1047914"/>
      <c r="AX1047914"/>
      <c r="AY1047914"/>
      <c r="AZ1047914"/>
      <c r="BA1047914"/>
      <c r="BB1047914"/>
      <c r="BC1047914"/>
    </row>
    <row r="1047915" spans="1:55" s="27" customFormat="1" x14ac:dyDescent="0.25">
      <c r="A1047915"/>
      <c r="B1047915"/>
      <c r="C1047915"/>
      <c r="D1047915"/>
      <c r="E1047915"/>
      <c r="F1047915"/>
      <c r="G1047915"/>
      <c r="H1047915" s="10"/>
      <c r="I1047915"/>
      <c r="J1047915" s="46"/>
      <c r="K1047915"/>
      <c r="L1047915"/>
      <c r="M1047915" s="13"/>
      <c r="N1047915" s="13"/>
      <c r="O1047915" s="13"/>
      <c r="P1047915" s="13"/>
      <c r="Q1047915" s="56"/>
      <c r="R1047915" s="56"/>
      <c r="S1047915" s="56"/>
      <c r="AR1047915" s="8"/>
      <c r="AT1047915"/>
      <c r="AU1047915"/>
      <c r="AV1047915"/>
      <c r="AW1047915"/>
      <c r="AX1047915"/>
      <c r="AY1047915"/>
      <c r="AZ1047915"/>
      <c r="BA1047915"/>
      <c r="BB1047915"/>
      <c r="BC1047915"/>
    </row>
    <row r="1047916" spans="1:55" s="27" customFormat="1" x14ac:dyDescent="0.25">
      <c r="A1047916"/>
      <c r="B1047916"/>
      <c r="C1047916"/>
      <c r="D1047916"/>
      <c r="E1047916"/>
      <c r="F1047916"/>
      <c r="G1047916"/>
      <c r="H1047916" s="10"/>
      <c r="I1047916"/>
      <c r="J1047916" s="46"/>
      <c r="K1047916"/>
      <c r="L1047916"/>
      <c r="M1047916" s="13"/>
      <c r="N1047916" s="13"/>
      <c r="O1047916" s="13"/>
      <c r="P1047916" s="13"/>
      <c r="Q1047916" s="56"/>
      <c r="R1047916" s="56"/>
      <c r="S1047916" s="56"/>
      <c r="AR1047916" s="8"/>
      <c r="AT1047916"/>
      <c r="AU1047916"/>
      <c r="AV1047916"/>
      <c r="AW1047916"/>
      <c r="AX1047916"/>
      <c r="AY1047916"/>
      <c r="AZ1047916"/>
      <c r="BA1047916"/>
      <c r="BB1047916"/>
      <c r="BC1047916"/>
    </row>
    <row r="1047917" spans="1:55" s="27" customFormat="1" x14ac:dyDescent="0.25">
      <c r="A1047917"/>
      <c r="B1047917"/>
      <c r="C1047917"/>
      <c r="D1047917"/>
      <c r="E1047917"/>
      <c r="F1047917"/>
      <c r="G1047917"/>
      <c r="H1047917" s="10"/>
      <c r="I1047917"/>
      <c r="J1047917" s="46"/>
      <c r="K1047917"/>
      <c r="L1047917"/>
      <c r="M1047917" s="13"/>
      <c r="N1047917" s="13"/>
      <c r="O1047917" s="13"/>
      <c r="P1047917" s="13"/>
      <c r="Q1047917" s="56"/>
      <c r="R1047917" s="56"/>
      <c r="S1047917" s="56"/>
      <c r="AR1047917" s="8"/>
      <c r="AT1047917"/>
      <c r="AU1047917"/>
      <c r="AV1047917"/>
      <c r="AW1047917"/>
      <c r="AX1047917"/>
      <c r="AY1047917"/>
      <c r="AZ1047917"/>
      <c r="BA1047917"/>
      <c r="BB1047917"/>
      <c r="BC1047917"/>
    </row>
    <row r="1047918" spans="1:55" s="27" customFormat="1" x14ac:dyDescent="0.25">
      <c r="A1047918"/>
      <c r="B1047918"/>
      <c r="C1047918"/>
      <c r="D1047918"/>
      <c r="E1047918"/>
      <c r="F1047918"/>
      <c r="G1047918"/>
      <c r="H1047918" s="10"/>
      <c r="I1047918"/>
      <c r="J1047918" s="46"/>
      <c r="K1047918"/>
      <c r="L1047918"/>
      <c r="M1047918" s="13"/>
      <c r="N1047918" s="13"/>
      <c r="O1047918" s="13"/>
      <c r="P1047918" s="13"/>
      <c r="Q1047918" s="56"/>
      <c r="R1047918" s="56"/>
      <c r="S1047918" s="56"/>
      <c r="AR1047918" s="8"/>
      <c r="AT1047918"/>
      <c r="AU1047918"/>
      <c r="AV1047918"/>
      <c r="AW1047918"/>
      <c r="AX1047918"/>
      <c r="AY1047918"/>
      <c r="AZ1047918"/>
      <c r="BA1047918"/>
      <c r="BB1047918"/>
      <c r="BC1047918"/>
    </row>
    <row r="1047919" spans="1:55" s="27" customFormat="1" x14ac:dyDescent="0.25">
      <c r="A1047919"/>
      <c r="B1047919"/>
      <c r="C1047919"/>
      <c r="D1047919"/>
      <c r="E1047919"/>
      <c r="F1047919"/>
      <c r="G1047919"/>
      <c r="H1047919" s="10"/>
      <c r="I1047919"/>
      <c r="J1047919" s="46"/>
      <c r="K1047919"/>
      <c r="L1047919"/>
      <c r="M1047919" s="13"/>
      <c r="N1047919" s="13"/>
      <c r="O1047919" s="13"/>
      <c r="P1047919" s="13"/>
      <c r="Q1047919" s="56"/>
      <c r="R1047919" s="56"/>
      <c r="S1047919" s="56"/>
      <c r="AR1047919" s="8"/>
      <c r="AT1047919"/>
      <c r="AU1047919"/>
      <c r="AV1047919"/>
      <c r="AW1047919"/>
      <c r="AX1047919"/>
      <c r="AY1047919"/>
      <c r="AZ1047919"/>
      <c r="BA1047919"/>
      <c r="BB1047919"/>
      <c r="BC1047919"/>
    </row>
    <row r="1047920" spans="1:55" s="27" customFormat="1" x14ac:dyDescent="0.25">
      <c r="A1047920"/>
      <c r="B1047920"/>
      <c r="C1047920"/>
      <c r="D1047920"/>
      <c r="E1047920"/>
      <c r="F1047920"/>
      <c r="G1047920"/>
      <c r="H1047920" s="10"/>
      <c r="I1047920"/>
      <c r="J1047920" s="46"/>
      <c r="K1047920"/>
      <c r="L1047920"/>
      <c r="M1047920" s="13"/>
      <c r="N1047920" s="13"/>
      <c r="O1047920" s="13"/>
      <c r="P1047920" s="13"/>
      <c r="Q1047920" s="56"/>
      <c r="R1047920" s="56"/>
      <c r="S1047920" s="56"/>
      <c r="AR1047920" s="8"/>
      <c r="AT1047920"/>
      <c r="AU1047920"/>
      <c r="AV1047920"/>
      <c r="AW1047920"/>
      <c r="AX1047920"/>
      <c r="AY1047920"/>
      <c r="AZ1047920"/>
      <c r="BA1047920"/>
      <c r="BB1047920"/>
      <c r="BC1047920"/>
    </row>
    <row r="1047921" spans="1:55" s="27" customFormat="1" x14ac:dyDescent="0.25">
      <c r="A1047921"/>
      <c r="B1047921"/>
      <c r="C1047921"/>
      <c r="D1047921"/>
      <c r="E1047921"/>
      <c r="F1047921"/>
      <c r="G1047921"/>
      <c r="H1047921" s="10"/>
      <c r="I1047921"/>
      <c r="J1047921" s="46"/>
      <c r="K1047921"/>
      <c r="L1047921"/>
      <c r="M1047921" s="13"/>
      <c r="N1047921" s="13"/>
      <c r="O1047921" s="13"/>
      <c r="P1047921" s="13"/>
      <c r="Q1047921" s="56"/>
      <c r="R1047921" s="56"/>
      <c r="S1047921" s="56"/>
      <c r="AR1047921" s="8"/>
      <c r="AT1047921"/>
      <c r="AU1047921"/>
      <c r="AV1047921"/>
      <c r="AW1047921"/>
      <c r="AX1047921"/>
      <c r="AY1047921"/>
      <c r="AZ1047921"/>
      <c r="BA1047921"/>
      <c r="BB1047921"/>
      <c r="BC1047921"/>
    </row>
    <row r="1047922" spans="1:55" s="27" customFormat="1" x14ac:dyDescent="0.25">
      <c r="A1047922"/>
      <c r="B1047922"/>
      <c r="C1047922"/>
      <c r="D1047922"/>
      <c r="E1047922"/>
      <c r="F1047922"/>
      <c r="G1047922"/>
      <c r="H1047922" s="10"/>
      <c r="I1047922"/>
      <c r="J1047922" s="46"/>
      <c r="K1047922"/>
      <c r="L1047922"/>
      <c r="M1047922" s="13"/>
      <c r="N1047922" s="13"/>
      <c r="O1047922" s="13"/>
      <c r="P1047922" s="13"/>
      <c r="Q1047922" s="56"/>
      <c r="R1047922" s="56"/>
      <c r="S1047922" s="56"/>
      <c r="AR1047922" s="8"/>
      <c r="AT1047922"/>
      <c r="AU1047922"/>
      <c r="AV1047922"/>
      <c r="AW1047922"/>
      <c r="AX1047922"/>
      <c r="AY1047922"/>
      <c r="AZ1047922"/>
      <c r="BA1047922"/>
      <c r="BB1047922"/>
      <c r="BC1047922"/>
    </row>
    <row r="1047923" spans="1:55" s="27" customFormat="1" x14ac:dyDescent="0.25">
      <c r="A1047923"/>
      <c r="B1047923"/>
      <c r="C1047923"/>
      <c r="D1047923"/>
      <c r="E1047923"/>
      <c r="F1047923"/>
      <c r="G1047923"/>
      <c r="H1047923" s="10"/>
      <c r="I1047923"/>
      <c r="J1047923" s="46"/>
      <c r="K1047923"/>
      <c r="L1047923"/>
      <c r="M1047923" s="13"/>
      <c r="N1047923" s="13"/>
      <c r="O1047923" s="13"/>
      <c r="P1047923" s="13"/>
      <c r="Q1047923" s="56"/>
      <c r="R1047923" s="56"/>
      <c r="S1047923" s="56"/>
      <c r="AR1047923" s="8"/>
      <c r="AT1047923"/>
      <c r="AU1047923"/>
      <c r="AV1047923"/>
      <c r="AW1047923"/>
      <c r="AX1047923"/>
      <c r="AY1047923"/>
      <c r="AZ1047923"/>
      <c r="BA1047923"/>
      <c r="BB1047923"/>
      <c r="BC1047923"/>
    </row>
    <row r="1047924" spans="1:55" s="27" customFormat="1" x14ac:dyDescent="0.25">
      <c r="A1047924"/>
      <c r="B1047924"/>
      <c r="C1047924"/>
      <c r="D1047924"/>
      <c r="E1047924"/>
      <c r="F1047924"/>
      <c r="G1047924"/>
      <c r="H1047924" s="10"/>
      <c r="I1047924"/>
      <c r="J1047924" s="46"/>
      <c r="K1047924"/>
      <c r="L1047924"/>
      <c r="M1047924" s="13"/>
      <c r="N1047924" s="13"/>
      <c r="O1047924" s="13"/>
      <c r="P1047924" s="13"/>
      <c r="Q1047924" s="56"/>
      <c r="R1047924" s="56"/>
      <c r="S1047924" s="56"/>
      <c r="AR1047924" s="8"/>
      <c r="AT1047924"/>
      <c r="AU1047924"/>
      <c r="AV1047924"/>
      <c r="AW1047924"/>
      <c r="AX1047924"/>
      <c r="AY1047924"/>
      <c r="AZ1047924"/>
      <c r="BA1047924"/>
      <c r="BB1047924"/>
      <c r="BC1047924"/>
    </row>
    <row r="1047925" spans="1:55" s="27" customFormat="1" x14ac:dyDescent="0.25">
      <c r="A1047925"/>
      <c r="B1047925"/>
      <c r="C1047925"/>
      <c r="D1047925"/>
      <c r="E1047925"/>
      <c r="F1047925"/>
      <c r="G1047925"/>
      <c r="H1047925" s="10"/>
      <c r="I1047925"/>
      <c r="J1047925" s="46"/>
      <c r="K1047925"/>
      <c r="L1047925"/>
      <c r="M1047925" s="13"/>
      <c r="N1047925" s="13"/>
      <c r="O1047925" s="13"/>
      <c r="P1047925" s="13"/>
      <c r="Q1047925" s="56"/>
      <c r="R1047925" s="56"/>
      <c r="S1047925" s="56"/>
      <c r="AR1047925" s="8"/>
      <c r="AT1047925"/>
      <c r="AU1047925"/>
      <c r="AV1047925"/>
      <c r="AW1047925"/>
      <c r="AX1047925"/>
      <c r="AY1047925"/>
      <c r="AZ1047925"/>
      <c r="BA1047925"/>
      <c r="BB1047925"/>
      <c r="BC1047925"/>
    </row>
    <row r="1047926" spans="1:55" s="27" customFormat="1" x14ac:dyDescent="0.25">
      <c r="A1047926"/>
      <c r="B1047926"/>
      <c r="C1047926"/>
      <c r="D1047926"/>
      <c r="E1047926"/>
      <c r="F1047926"/>
      <c r="G1047926"/>
      <c r="H1047926" s="10"/>
      <c r="I1047926"/>
      <c r="J1047926" s="46"/>
      <c r="K1047926"/>
      <c r="L1047926"/>
      <c r="M1047926" s="13"/>
      <c r="N1047926" s="13"/>
      <c r="O1047926" s="13"/>
      <c r="P1047926" s="13"/>
      <c r="Q1047926" s="56"/>
      <c r="R1047926" s="56"/>
      <c r="S1047926" s="56"/>
      <c r="AR1047926" s="8"/>
      <c r="AT1047926"/>
      <c r="AU1047926"/>
      <c r="AV1047926"/>
      <c r="AW1047926"/>
      <c r="AX1047926"/>
      <c r="AY1047926"/>
      <c r="AZ1047926"/>
      <c r="BA1047926"/>
      <c r="BB1047926"/>
      <c r="BC1047926"/>
    </row>
    <row r="1047927" spans="1:55" s="27" customFormat="1" x14ac:dyDescent="0.25">
      <c r="A1047927"/>
      <c r="B1047927"/>
      <c r="C1047927"/>
      <c r="D1047927"/>
      <c r="E1047927"/>
      <c r="F1047927"/>
      <c r="G1047927"/>
      <c r="H1047927" s="10"/>
      <c r="I1047927"/>
      <c r="J1047927" s="46"/>
      <c r="K1047927"/>
      <c r="L1047927"/>
      <c r="M1047927" s="13"/>
      <c r="N1047927" s="13"/>
      <c r="O1047927" s="13"/>
      <c r="P1047927" s="13"/>
      <c r="Q1047927" s="56"/>
      <c r="R1047927" s="56"/>
      <c r="S1047927" s="56"/>
      <c r="AR1047927" s="8"/>
      <c r="AT1047927"/>
      <c r="AU1047927"/>
      <c r="AV1047927"/>
      <c r="AW1047927"/>
      <c r="AX1047927"/>
      <c r="AY1047927"/>
      <c r="AZ1047927"/>
      <c r="BA1047927"/>
      <c r="BB1047927"/>
      <c r="BC1047927"/>
    </row>
    <row r="1047928" spans="1:55" s="27" customFormat="1" x14ac:dyDescent="0.25">
      <c r="A1047928"/>
      <c r="B1047928"/>
      <c r="C1047928"/>
      <c r="D1047928"/>
      <c r="E1047928"/>
      <c r="F1047928"/>
      <c r="G1047928"/>
      <c r="H1047928" s="10"/>
      <c r="I1047928"/>
      <c r="J1047928" s="46"/>
      <c r="K1047928"/>
      <c r="L1047928"/>
      <c r="M1047928" s="13"/>
      <c r="N1047928" s="13"/>
      <c r="O1047928" s="13"/>
      <c r="P1047928" s="13"/>
      <c r="Q1047928" s="56"/>
      <c r="R1047928" s="56"/>
      <c r="S1047928" s="56"/>
      <c r="AR1047928" s="8"/>
      <c r="AT1047928"/>
      <c r="AU1047928"/>
      <c r="AV1047928"/>
      <c r="AW1047928"/>
      <c r="AX1047928"/>
      <c r="AY1047928"/>
      <c r="AZ1047928"/>
      <c r="BA1047928"/>
      <c r="BB1047928"/>
      <c r="BC1047928"/>
    </row>
    <row r="1047929" spans="1:55" s="27" customFormat="1" x14ac:dyDescent="0.25">
      <c r="A1047929"/>
      <c r="B1047929"/>
      <c r="C1047929"/>
      <c r="D1047929"/>
      <c r="E1047929"/>
      <c r="F1047929"/>
      <c r="G1047929"/>
      <c r="H1047929" s="10"/>
      <c r="I1047929"/>
      <c r="J1047929" s="46"/>
      <c r="K1047929"/>
      <c r="L1047929"/>
      <c r="M1047929" s="13"/>
      <c r="N1047929" s="13"/>
      <c r="O1047929" s="13"/>
      <c r="P1047929" s="13"/>
      <c r="Q1047929" s="56"/>
      <c r="R1047929" s="56"/>
      <c r="S1047929" s="56"/>
      <c r="AR1047929" s="8"/>
      <c r="AT1047929"/>
      <c r="AU1047929"/>
      <c r="AV1047929"/>
      <c r="AW1047929"/>
      <c r="AX1047929"/>
      <c r="AY1047929"/>
      <c r="AZ1047929"/>
      <c r="BA1047929"/>
      <c r="BB1047929"/>
      <c r="BC1047929"/>
    </row>
    <row r="1047930" spans="1:55" s="27" customFormat="1" x14ac:dyDescent="0.25">
      <c r="A1047930"/>
      <c r="B1047930"/>
      <c r="C1047930"/>
      <c r="D1047930"/>
      <c r="E1047930"/>
      <c r="F1047930"/>
      <c r="G1047930"/>
      <c r="H1047930" s="10"/>
      <c r="I1047930"/>
      <c r="J1047930" s="46"/>
      <c r="K1047930"/>
      <c r="L1047930"/>
      <c r="M1047930" s="13"/>
      <c r="N1047930" s="13"/>
      <c r="O1047930" s="13"/>
      <c r="P1047930" s="13"/>
      <c r="Q1047930" s="56"/>
      <c r="R1047930" s="56"/>
      <c r="S1047930" s="56"/>
      <c r="AR1047930" s="8"/>
      <c r="AT1047930"/>
      <c r="AU1047930"/>
      <c r="AV1047930"/>
      <c r="AW1047930"/>
      <c r="AX1047930"/>
      <c r="AY1047930"/>
      <c r="AZ1047930"/>
      <c r="BA1047930"/>
      <c r="BB1047930"/>
      <c r="BC1047930"/>
    </row>
    <row r="1047931" spans="1:55" s="27" customFormat="1" x14ac:dyDescent="0.25">
      <c r="A1047931"/>
      <c r="B1047931"/>
      <c r="C1047931"/>
      <c r="D1047931"/>
      <c r="E1047931"/>
      <c r="F1047931"/>
      <c r="G1047931"/>
      <c r="H1047931" s="10"/>
      <c r="I1047931"/>
      <c r="J1047931" s="46"/>
      <c r="K1047931"/>
      <c r="L1047931"/>
      <c r="M1047931" s="13"/>
      <c r="N1047931" s="13"/>
      <c r="O1047931" s="13"/>
      <c r="P1047931" s="13"/>
      <c r="Q1047931" s="56"/>
      <c r="R1047931" s="56"/>
      <c r="S1047931" s="56"/>
      <c r="AR1047931" s="8"/>
      <c r="AT1047931"/>
      <c r="AU1047931"/>
      <c r="AV1047931"/>
      <c r="AW1047931"/>
      <c r="AX1047931"/>
      <c r="AY1047931"/>
      <c r="AZ1047931"/>
      <c r="BA1047931"/>
      <c r="BB1047931"/>
      <c r="BC1047931"/>
    </row>
    <row r="1047932" spans="1:55" s="27" customFormat="1" x14ac:dyDescent="0.25">
      <c r="A1047932"/>
      <c r="B1047932"/>
      <c r="C1047932"/>
      <c r="D1047932"/>
      <c r="E1047932"/>
      <c r="F1047932"/>
      <c r="G1047932"/>
      <c r="H1047932" s="10"/>
      <c r="I1047932"/>
      <c r="J1047932" s="46"/>
      <c r="K1047932"/>
      <c r="L1047932"/>
      <c r="M1047932" s="13"/>
      <c r="N1047932" s="13"/>
      <c r="O1047932" s="13"/>
      <c r="P1047932" s="13"/>
      <c r="Q1047932" s="56"/>
      <c r="R1047932" s="56"/>
      <c r="S1047932" s="56"/>
      <c r="AR1047932" s="8"/>
      <c r="AT1047932"/>
      <c r="AU1047932"/>
      <c r="AV1047932"/>
      <c r="AW1047932"/>
      <c r="AX1047932"/>
      <c r="AY1047932"/>
      <c r="AZ1047932"/>
      <c r="BA1047932"/>
      <c r="BB1047932"/>
      <c r="BC1047932"/>
    </row>
    <row r="1047933" spans="1:55" s="27" customFormat="1" x14ac:dyDescent="0.25">
      <c r="A1047933"/>
      <c r="B1047933"/>
      <c r="C1047933"/>
      <c r="D1047933"/>
      <c r="E1047933"/>
      <c r="F1047933"/>
      <c r="G1047933"/>
      <c r="H1047933" s="10"/>
      <c r="I1047933"/>
      <c r="J1047933" s="46"/>
      <c r="K1047933"/>
      <c r="L1047933"/>
      <c r="M1047933" s="13"/>
      <c r="N1047933" s="13"/>
      <c r="O1047933" s="13"/>
      <c r="P1047933" s="13"/>
      <c r="Q1047933" s="56"/>
      <c r="R1047933" s="56"/>
      <c r="S1047933" s="56"/>
      <c r="AR1047933" s="8"/>
      <c r="AT1047933"/>
      <c r="AU1047933"/>
      <c r="AV1047933"/>
      <c r="AW1047933"/>
      <c r="AX1047933"/>
      <c r="AY1047933"/>
      <c r="AZ1047933"/>
      <c r="BA1047933"/>
      <c r="BB1047933"/>
      <c r="BC1047933"/>
    </row>
    <row r="1047934" spans="1:55" s="27" customFormat="1" x14ac:dyDescent="0.25">
      <c r="A1047934"/>
      <c r="B1047934"/>
      <c r="C1047934"/>
      <c r="D1047934"/>
      <c r="E1047934"/>
      <c r="F1047934"/>
      <c r="G1047934"/>
      <c r="H1047934" s="10"/>
      <c r="I1047934"/>
      <c r="J1047934" s="46"/>
      <c r="K1047934"/>
      <c r="L1047934"/>
      <c r="M1047934" s="13"/>
      <c r="N1047934" s="13"/>
      <c r="O1047934" s="13"/>
      <c r="P1047934" s="13"/>
      <c r="Q1047934" s="56"/>
      <c r="R1047934" s="56"/>
      <c r="S1047934" s="56"/>
      <c r="AR1047934" s="8"/>
      <c r="AT1047934"/>
      <c r="AU1047934"/>
      <c r="AV1047934"/>
      <c r="AW1047934"/>
      <c r="AX1047934"/>
      <c r="AY1047934"/>
      <c r="AZ1047934"/>
      <c r="BA1047934"/>
      <c r="BB1047934"/>
      <c r="BC1047934"/>
    </row>
    <row r="1047935" spans="1:55" s="27" customFormat="1" x14ac:dyDescent="0.25">
      <c r="A1047935"/>
      <c r="B1047935"/>
      <c r="C1047935"/>
      <c r="D1047935"/>
      <c r="E1047935"/>
      <c r="F1047935"/>
      <c r="G1047935"/>
      <c r="H1047935" s="10"/>
      <c r="I1047935"/>
      <c r="J1047935" s="46"/>
      <c r="K1047935"/>
      <c r="L1047935"/>
      <c r="M1047935" s="13"/>
      <c r="N1047935" s="13"/>
      <c r="O1047935" s="13"/>
      <c r="P1047935" s="13"/>
      <c r="Q1047935" s="56"/>
      <c r="R1047935" s="56"/>
      <c r="S1047935" s="56"/>
      <c r="AR1047935" s="8"/>
      <c r="AT1047935"/>
      <c r="AU1047935"/>
      <c r="AV1047935"/>
      <c r="AW1047935"/>
      <c r="AX1047935"/>
      <c r="AY1047935"/>
      <c r="AZ1047935"/>
      <c r="BA1047935"/>
      <c r="BB1047935"/>
      <c r="BC1047935"/>
    </row>
    <row r="1047936" spans="1:55" s="27" customFormat="1" x14ac:dyDescent="0.25">
      <c r="A1047936"/>
      <c r="B1047936"/>
      <c r="C1047936"/>
      <c r="D1047936"/>
      <c r="E1047936"/>
      <c r="F1047936"/>
      <c r="G1047936"/>
      <c r="H1047936" s="10"/>
      <c r="I1047936"/>
      <c r="J1047936" s="46"/>
      <c r="K1047936"/>
      <c r="L1047936"/>
      <c r="M1047936" s="13"/>
      <c r="N1047936" s="13"/>
      <c r="O1047936" s="13"/>
      <c r="P1047936" s="13"/>
      <c r="Q1047936" s="56"/>
      <c r="R1047936" s="56"/>
      <c r="S1047936" s="56"/>
      <c r="AR1047936" s="8"/>
      <c r="AT1047936"/>
      <c r="AU1047936"/>
      <c r="AV1047936"/>
      <c r="AW1047936"/>
      <c r="AX1047936"/>
      <c r="AY1047936"/>
      <c r="AZ1047936"/>
      <c r="BA1047936"/>
      <c r="BB1047936"/>
      <c r="BC1047936"/>
    </row>
    <row r="1047937" spans="1:55" s="27" customFormat="1" x14ac:dyDescent="0.25">
      <c r="A1047937"/>
      <c r="B1047937"/>
      <c r="C1047937"/>
      <c r="D1047937"/>
      <c r="E1047937"/>
      <c r="F1047937"/>
      <c r="G1047937"/>
      <c r="H1047937" s="10"/>
      <c r="I1047937"/>
      <c r="J1047937" s="46"/>
      <c r="K1047937"/>
      <c r="L1047937"/>
      <c r="M1047937" s="13"/>
      <c r="N1047937" s="13"/>
      <c r="O1047937" s="13"/>
      <c r="P1047937" s="13"/>
      <c r="Q1047937" s="56"/>
      <c r="R1047937" s="56"/>
      <c r="S1047937" s="56"/>
      <c r="AR1047937" s="8"/>
      <c r="AT1047937"/>
      <c r="AU1047937"/>
      <c r="AV1047937"/>
      <c r="AW1047937"/>
      <c r="AX1047937"/>
      <c r="AY1047937"/>
      <c r="AZ1047937"/>
      <c r="BA1047937"/>
      <c r="BB1047937"/>
      <c r="BC1047937"/>
    </row>
    <row r="1047938" spans="1:55" s="27" customFormat="1" x14ac:dyDescent="0.25">
      <c r="A1047938"/>
      <c r="B1047938"/>
      <c r="C1047938"/>
      <c r="D1047938"/>
      <c r="E1047938"/>
      <c r="F1047938"/>
      <c r="G1047938"/>
      <c r="H1047938" s="10"/>
      <c r="I1047938"/>
      <c r="J1047938" s="46"/>
      <c r="K1047938"/>
      <c r="L1047938"/>
      <c r="M1047938" s="13"/>
      <c r="N1047938" s="13"/>
      <c r="O1047938" s="13"/>
      <c r="P1047938" s="13"/>
      <c r="Q1047938" s="56"/>
      <c r="R1047938" s="56"/>
      <c r="S1047938" s="56"/>
      <c r="AR1047938" s="8"/>
      <c r="AT1047938"/>
      <c r="AU1047938"/>
      <c r="AV1047938"/>
      <c r="AW1047938"/>
      <c r="AX1047938"/>
      <c r="AY1047938"/>
      <c r="AZ1047938"/>
      <c r="BA1047938"/>
      <c r="BB1047938"/>
      <c r="BC1047938"/>
    </row>
    <row r="1047939" spans="1:55" s="27" customFormat="1" x14ac:dyDescent="0.25">
      <c r="A1047939"/>
      <c r="B1047939"/>
      <c r="C1047939"/>
      <c r="D1047939"/>
      <c r="E1047939"/>
      <c r="F1047939"/>
      <c r="G1047939"/>
      <c r="H1047939" s="10"/>
      <c r="I1047939"/>
      <c r="J1047939" s="46"/>
      <c r="K1047939"/>
      <c r="L1047939"/>
      <c r="M1047939" s="13"/>
      <c r="N1047939" s="13"/>
      <c r="O1047939" s="13"/>
      <c r="P1047939" s="13"/>
      <c r="Q1047939" s="56"/>
      <c r="R1047939" s="56"/>
      <c r="S1047939" s="56"/>
      <c r="AR1047939" s="8"/>
      <c r="AT1047939"/>
      <c r="AU1047939"/>
      <c r="AV1047939"/>
      <c r="AW1047939"/>
      <c r="AX1047939"/>
      <c r="AY1047939"/>
      <c r="AZ1047939"/>
      <c r="BA1047939"/>
      <c r="BB1047939"/>
      <c r="BC1047939"/>
    </row>
    <row r="1047940" spans="1:55" s="27" customFormat="1" x14ac:dyDescent="0.25">
      <c r="A1047940"/>
      <c r="B1047940"/>
      <c r="C1047940"/>
      <c r="D1047940"/>
      <c r="E1047940"/>
      <c r="F1047940"/>
      <c r="G1047940"/>
      <c r="H1047940" s="10"/>
      <c r="I1047940"/>
      <c r="J1047940" s="46"/>
      <c r="K1047940"/>
      <c r="L1047940"/>
      <c r="M1047940" s="13"/>
      <c r="N1047940" s="13"/>
      <c r="O1047940" s="13"/>
      <c r="P1047940" s="13"/>
      <c r="Q1047940" s="56"/>
      <c r="R1047940" s="56"/>
      <c r="S1047940" s="56"/>
      <c r="AR1047940" s="8"/>
      <c r="AT1047940"/>
      <c r="AU1047940"/>
      <c r="AV1047940"/>
      <c r="AW1047940"/>
      <c r="AX1047940"/>
      <c r="AY1047940"/>
      <c r="AZ1047940"/>
      <c r="BA1047940"/>
      <c r="BB1047940"/>
      <c r="BC1047940"/>
    </row>
    <row r="1047941" spans="1:55" s="27" customFormat="1" x14ac:dyDescent="0.25">
      <c r="A1047941"/>
      <c r="B1047941"/>
      <c r="C1047941"/>
      <c r="D1047941"/>
      <c r="E1047941"/>
      <c r="F1047941"/>
      <c r="G1047941"/>
      <c r="H1047941" s="10"/>
      <c r="I1047941"/>
      <c r="J1047941" s="46"/>
      <c r="K1047941"/>
      <c r="L1047941"/>
      <c r="M1047941" s="13"/>
      <c r="N1047941" s="13"/>
      <c r="O1047941" s="13"/>
      <c r="P1047941" s="13"/>
      <c r="Q1047941" s="56"/>
      <c r="R1047941" s="56"/>
      <c r="S1047941" s="56"/>
      <c r="AR1047941" s="8"/>
      <c r="AT1047941"/>
      <c r="AU1047941"/>
      <c r="AV1047941"/>
      <c r="AW1047941"/>
      <c r="AX1047941"/>
      <c r="AY1047941"/>
      <c r="AZ1047941"/>
      <c r="BA1047941"/>
      <c r="BB1047941"/>
      <c r="BC1047941"/>
    </row>
    <row r="1047942" spans="1:55" s="27" customFormat="1" x14ac:dyDescent="0.25">
      <c r="A1047942"/>
      <c r="B1047942"/>
      <c r="C1047942"/>
      <c r="D1047942"/>
      <c r="E1047942"/>
      <c r="F1047942"/>
      <c r="G1047942"/>
      <c r="H1047942" s="10"/>
      <c r="I1047942"/>
      <c r="J1047942" s="46"/>
      <c r="K1047942"/>
      <c r="L1047942"/>
      <c r="M1047942" s="13"/>
      <c r="N1047942" s="13"/>
      <c r="O1047942" s="13"/>
      <c r="P1047942" s="13"/>
      <c r="Q1047942" s="56"/>
      <c r="R1047942" s="56"/>
      <c r="S1047942" s="56"/>
      <c r="AR1047942" s="8"/>
      <c r="AT1047942"/>
      <c r="AU1047942"/>
      <c r="AV1047942"/>
      <c r="AW1047942"/>
      <c r="AX1047942"/>
      <c r="AY1047942"/>
      <c r="AZ1047942"/>
      <c r="BA1047942"/>
      <c r="BB1047942"/>
      <c r="BC1047942"/>
    </row>
    <row r="1047943" spans="1:55" s="27" customFormat="1" x14ac:dyDescent="0.25">
      <c r="A1047943"/>
      <c r="B1047943"/>
      <c r="C1047943"/>
      <c r="D1047943"/>
      <c r="E1047943"/>
      <c r="F1047943"/>
      <c r="G1047943"/>
      <c r="H1047943" s="10"/>
      <c r="I1047943"/>
      <c r="J1047943" s="46"/>
      <c r="K1047943"/>
      <c r="L1047943"/>
      <c r="M1047943" s="13"/>
      <c r="N1047943" s="13"/>
      <c r="O1047943" s="13"/>
      <c r="P1047943" s="13"/>
      <c r="Q1047943" s="56"/>
      <c r="R1047943" s="56"/>
      <c r="S1047943" s="56"/>
      <c r="AR1047943" s="8"/>
      <c r="AT1047943"/>
      <c r="AU1047943"/>
      <c r="AV1047943"/>
      <c r="AW1047943"/>
      <c r="AX1047943"/>
      <c r="AY1047943"/>
      <c r="AZ1047943"/>
      <c r="BA1047943"/>
      <c r="BB1047943"/>
      <c r="BC1047943"/>
    </row>
    <row r="1047944" spans="1:55" s="27" customFormat="1" x14ac:dyDescent="0.25">
      <c r="A1047944"/>
      <c r="B1047944"/>
      <c r="C1047944"/>
      <c r="D1047944"/>
      <c r="E1047944"/>
      <c r="F1047944"/>
      <c r="G1047944"/>
      <c r="H1047944" s="10"/>
      <c r="I1047944"/>
      <c r="J1047944" s="46"/>
      <c r="K1047944"/>
      <c r="L1047944"/>
      <c r="M1047944" s="13"/>
      <c r="N1047944" s="13"/>
      <c r="O1047944" s="13"/>
      <c r="P1047944" s="13"/>
      <c r="Q1047944" s="56"/>
      <c r="R1047944" s="56"/>
      <c r="S1047944" s="56"/>
      <c r="AR1047944" s="8"/>
      <c r="AT1047944"/>
      <c r="AU1047944"/>
      <c r="AV1047944"/>
      <c r="AW1047944"/>
      <c r="AX1047944"/>
      <c r="AY1047944"/>
      <c r="AZ1047944"/>
      <c r="BA1047944"/>
      <c r="BB1047944"/>
      <c r="BC1047944"/>
    </row>
    <row r="1047945" spans="1:55" s="27" customFormat="1" x14ac:dyDescent="0.25">
      <c r="A1047945"/>
      <c r="B1047945"/>
      <c r="C1047945"/>
      <c r="D1047945"/>
      <c r="E1047945"/>
      <c r="F1047945"/>
      <c r="G1047945"/>
      <c r="H1047945" s="10"/>
      <c r="I1047945"/>
      <c r="J1047945" s="46"/>
      <c r="K1047945"/>
      <c r="L1047945"/>
      <c r="M1047945" s="13"/>
      <c r="N1047945" s="13"/>
      <c r="O1047945" s="13"/>
      <c r="P1047945" s="13"/>
      <c r="Q1047945" s="56"/>
      <c r="R1047945" s="56"/>
      <c r="S1047945" s="56"/>
      <c r="AR1047945" s="8"/>
      <c r="AT1047945"/>
      <c r="AU1047945"/>
      <c r="AV1047945"/>
      <c r="AW1047945"/>
      <c r="AX1047945"/>
      <c r="AY1047945"/>
      <c r="AZ1047945"/>
      <c r="BA1047945"/>
      <c r="BB1047945"/>
      <c r="BC1047945"/>
    </row>
    <row r="1047946" spans="1:55" s="27" customFormat="1" x14ac:dyDescent="0.25">
      <c r="A1047946"/>
      <c r="B1047946"/>
      <c r="C1047946"/>
      <c r="D1047946"/>
      <c r="E1047946"/>
      <c r="F1047946"/>
      <c r="G1047946"/>
      <c r="H1047946" s="10"/>
      <c r="I1047946"/>
      <c r="J1047946" s="46"/>
      <c r="K1047946"/>
      <c r="L1047946"/>
      <c r="M1047946" s="13"/>
      <c r="N1047946" s="13"/>
      <c r="O1047946" s="13"/>
      <c r="P1047946" s="13"/>
      <c r="Q1047946" s="56"/>
      <c r="R1047946" s="56"/>
      <c r="S1047946" s="56"/>
      <c r="AR1047946" s="8"/>
      <c r="AT1047946"/>
      <c r="AU1047946"/>
      <c r="AV1047946"/>
      <c r="AW1047946"/>
      <c r="AX1047946"/>
      <c r="AY1047946"/>
      <c r="AZ1047946"/>
      <c r="BA1047946"/>
      <c r="BB1047946"/>
      <c r="BC1047946"/>
    </row>
    <row r="1047947" spans="1:55" s="27" customFormat="1" x14ac:dyDescent="0.25">
      <c r="A1047947"/>
      <c r="B1047947"/>
      <c r="C1047947"/>
      <c r="D1047947"/>
      <c r="E1047947"/>
      <c r="F1047947"/>
      <c r="G1047947"/>
      <c r="H1047947" s="10"/>
      <c r="I1047947"/>
      <c r="J1047947" s="46"/>
      <c r="K1047947"/>
      <c r="L1047947"/>
      <c r="M1047947" s="13"/>
      <c r="N1047947" s="13"/>
      <c r="O1047947" s="13"/>
      <c r="P1047947" s="13"/>
      <c r="Q1047947" s="56"/>
      <c r="R1047947" s="56"/>
      <c r="S1047947" s="56"/>
      <c r="AR1047947" s="8"/>
      <c r="AT1047947"/>
      <c r="AU1047947"/>
      <c r="AV1047947"/>
      <c r="AW1047947"/>
      <c r="AX1047947"/>
      <c r="AY1047947"/>
      <c r="AZ1047947"/>
      <c r="BA1047947"/>
      <c r="BB1047947"/>
      <c r="BC1047947"/>
    </row>
    <row r="1047948" spans="1:55" s="27" customFormat="1" x14ac:dyDescent="0.25">
      <c r="A1047948"/>
      <c r="B1047948"/>
      <c r="C1047948"/>
      <c r="D1047948"/>
      <c r="E1047948"/>
      <c r="F1047948"/>
      <c r="G1047948"/>
      <c r="H1047948" s="10"/>
      <c r="I1047948"/>
      <c r="J1047948" s="46"/>
      <c r="K1047948"/>
      <c r="L1047948"/>
      <c r="M1047948" s="13"/>
      <c r="N1047948" s="13"/>
      <c r="O1047948" s="13"/>
      <c r="P1047948" s="13"/>
      <c r="Q1047948" s="56"/>
      <c r="R1047948" s="56"/>
      <c r="S1047948" s="56"/>
      <c r="AR1047948" s="8"/>
      <c r="AT1047948"/>
      <c r="AU1047948"/>
      <c r="AV1047948"/>
      <c r="AW1047948"/>
      <c r="AX1047948"/>
      <c r="AY1047948"/>
      <c r="AZ1047948"/>
      <c r="BA1047948"/>
      <c r="BB1047948"/>
      <c r="BC1047948"/>
    </row>
    <row r="1047949" spans="1:55" s="27" customFormat="1" x14ac:dyDescent="0.25">
      <c r="A1047949"/>
      <c r="B1047949"/>
      <c r="C1047949"/>
      <c r="D1047949"/>
      <c r="E1047949"/>
      <c r="F1047949"/>
      <c r="G1047949"/>
      <c r="H1047949" s="10"/>
      <c r="I1047949"/>
      <c r="J1047949" s="46"/>
      <c r="K1047949"/>
      <c r="L1047949"/>
      <c r="M1047949" s="13"/>
      <c r="N1047949" s="13"/>
      <c r="O1047949" s="13"/>
      <c r="P1047949" s="13"/>
      <c r="Q1047949" s="56"/>
      <c r="R1047949" s="56"/>
      <c r="S1047949" s="56"/>
      <c r="AR1047949" s="8"/>
      <c r="AT1047949"/>
      <c r="AU1047949"/>
      <c r="AV1047949"/>
      <c r="AW1047949"/>
      <c r="AX1047949"/>
      <c r="AY1047949"/>
      <c r="AZ1047949"/>
      <c r="BA1047949"/>
      <c r="BB1047949"/>
      <c r="BC1047949"/>
    </row>
    <row r="1047950" spans="1:55" s="27" customFormat="1" x14ac:dyDescent="0.25">
      <c r="A1047950"/>
      <c r="B1047950"/>
      <c r="C1047950"/>
      <c r="D1047950"/>
      <c r="E1047950"/>
      <c r="F1047950"/>
      <c r="G1047950"/>
      <c r="H1047950" s="10"/>
      <c r="I1047950"/>
      <c r="J1047950" s="46"/>
      <c r="K1047950"/>
      <c r="L1047950"/>
      <c r="M1047950" s="13"/>
      <c r="N1047950" s="13"/>
      <c r="O1047950" s="13"/>
      <c r="P1047950" s="13"/>
      <c r="Q1047950" s="56"/>
      <c r="R1047950" s="56"/>
      <c r="S1047950" s="56"/>
      <c r="AR1047950" s="8"/>
      <c r="AT1047950"/>
      <c r="AU1047950"/>
      <c r="AV1047950"/>
      <c r="AW1047950"/>
      <c r="AX1047950"/>
      <c r="AY1047950"/>
      <c r="AZ1047950"/>
      <c r="BA1047950"/>
      <c r="BB1047950"/>
      <c r="BC1047950"/>
    </row>
    <row r="1047951" spans="1:55" s="27" customFormat="1" x14ac:dyDescent="0.25">
      <c r="A1047951"/>
      <c r="B1047951"/>
      <c r="C1047951"/>
      <c r="D1047951"/>
      <c r="E1047951"/>
      <c r="F1047951"/>
      <c r="G1047951"/>
      <c r="H1047951" s="10"/>
      <c r="I1047951"/>
      <c r="J1047951" s="46"/>
      <c r="K1047951"/>
      <c r="L1047951"/>
      <c r="M1047951" s="13"/>
      <c r="N1047951" s="13"/>
      <c r="O1047951" s="13"/>
      <c r="P1047951" s="13"/>
      <c r="Q1047951" s="56"/>
      <c r="R1047951" s="56"/>
      <c r="S1047951" s="56"/>
      <c r="AR1047951" s="8"/>
      <c r="AT1047951"/>
      <c r="AU1047951"/>
      <c r="AV1047951"/>
      <c r="AW1047951"/>
      <c r="AX1047951"/>
      <c r="AY1047951"/>
      <c r="AZ1047951"/>
      <c r="BA1047951"/>
      <c r="BB1047951"/>
      <c r="BC1047951"/>
    </row>
    <row r="1047952" spans="1:55" s="27" customFormat="1" x14ac:dyDescent="0.25">
      <c r="A1047952"/>
      <c r="B1047952"/>
      <c r="C1047952"/>
      <c r="D1047952"/>
      <c r="E1047952"/>
      <c r="F1047952"/>
      <c r="G1047952"/>
      <c r="H1047952" s="10"/>
      <c r="I1047952"/>
      <c r="J1047952" s="46"/>
      <c r="K1047952"/>
      <c r="L1047952"/>
      <c r="M1047952" s="13"/>
      <c r="N1047952" s="13"/>
      <c r="O1047952" s="13"/>
      <c r="P1047952" s="13"/>
      <c r="Q1047952" s="56"/>
      <c r="R1047952" s="56"/>
      <c r="S1047952" s="56"/>
      <c r="AR1047952" s="8"/>
      <c r="AT1047952"/>
      <c r="AU1047952"/>
      <c r="AV1047952"/>
      <c r="AW1047952"/>
      <c r="AX1047952"/>
      <c r="AY1047952"/>
      <c r="AZ1047952"/>
      <c r="BA1047952"/>
      <c r="BB1047952"/>
      <c r="BC1047952"/>
    </row>
    <row r="1047953" spans="1:55" s="27" customFormat="1" x14ac:dyDescent="0.25">
      <c r="A1047953"/>
      <c r="B1047953"/>
      <c r="C1047953"/>
      <c r="D1047953"/>
      <c r="E1047953"/>
      <c r="F1047953"/>
      <c r="G1047953"/>
      <c r="H1047953" s="10"/>
      <c r="I1047953"/>
      <c r="J1047953" s="46"/>
      <c r="K1047953"/>
      <c r="L1047953"/>
      <c r="M1047953" s="13"/>
      <c r="N1047953" s="13"/>
      <c r="O1047953" s="13"/>
      <c r="P1047953" s="13"/>
      <c r="Q1047953" s="56"/>
      <c r="R1047953" s="56"/>
      <c r="S1047953" s="56"/>
      <c r="AR1047953" s="8"/>
      <c r="AT1047953"/>
      <c r="AU1047953"/>
      <c r="AV1047953"/>
      <c r="AW1047953"/>
      <c r="AX1047953"/>
      <c r="AY1047953"/>
      <c r="AZ1047953"/>
      <c r="BA1047953"/>
      <c r="BB1047953"/>
      <c r="BC1047953"/>
    </row>
    <row r="1047954" spans="1:55" s="27" customFormat="1" x14ac:dyDescent="0.25">
      <c r="A1047954"/>
      <c r="B1047954"/>
      <c r="C1047954"/>
      <c r="D1047954"/>
      <c r="E1047954"/>
      <c r="F1047954"/>
      <c r="G1047954"/>
      <c r="H1047954" s="10"/>
      <c r="I1047954"/>
      <c r="J1047954" s="46"/>
      <c r="K1047954"/>
      <c r="L1047954"/>
      <c r="M1047954" s="13"/>
      <c r="N1047954" s="13"/>
      <c r="O1047954" s="13"/>
      <c r="P1047954" s="13"/>
      <c r="Q1047954" s="56"/>
      <c r="R1047954" s="56"/>
      <c r="S1047954" s="56"/>
      <c r="AR1047954" s="8"/>
      <c r="AT1047954"/>
      <c r="AU1047954"/>
      <c r="AV1047954"/>
      <c r="AW1047954"/>
      <c r="AX1047954"/>
      <c r="AY1047954"/>
      <c r="AZ1047954"/>
      <c r="BA1047954"/>
      <c r="BB1047954"/>
      <c r="BC1047954"/>
    </row>
    <row r="1047955" spans="1:55" s="27" customFormat="1" x14ac:dyDescent="0.25">
      <c r="A1047955"/>
      <c r="B1047955"/>
      <c r="C1047955"/>
      <c r="D1047955"/>
      <c r="E1047955"/>
      <c r="F1047955"/>
      <c r="G1047955"/>
      <c r="H1047955" s="10"/>
      <c r="I1047955"/>
      <c r="J1047955" s="46"/>
      <c r="K1047955"/>
      <c r="L1047955"/>
      <c r="M1047955" s="13"/>
      <c r="N1047955" s="13"/>
      <c r="O1047955" s="13"/>
      <c r="P1047955" s="13"/>
      <c r="Q1047955" s="56"/>
      <c r="R1047955" s="56"/>
      <c r="S1047955" s="56"/>
      <c r="AR1047955" s="8"/>
      <c r="AT1047955"/>
      <c r="AU1047955"/>
      <c r="AV1047955"/>
      <c r="AW1047955"/>
      <c r="AX1047955"/>
      <c r="AY1047955"/>
      <c r="AZ1047955"/>
      <c r="BA1047955"/>
      <c r="BB1047955"/>
      <c r="BC1047955"/>
    </row>
    <row r="1047956" spans="1:55" s="27" customFormat="1" x14ac:dyDescent="0.25">
      <c r="A1047956"/>
      <c r="B1047956"/>
      <c r="C1047956"/>
      <c r="D1047956"/>
      <c r="E1047956"/>
      <c r="F1047956"/>
      <c r="G1047956"/>
      <c r="H1047956" s="10"/>
      <c r="I1047956"/>
      <c r="J1047956" s="46"/>
      <c r="K1047956"/>
      <c r="L1047956"/>
      <c r="M1047956" s="13"/>
      <c r="N1047956" s="13"/>
      <c r="O1047956" s="13"/>
      <c r="P1047956" s="13"/>
      <c r="Q1047956" s="56"/>
      <c r="R1047956" s="56"/>
      <c r="S1047956" s="56"/>
      <c r="AR1047956" s="8"/>
      <c r="AT1047956"/>
      <c r="AU1047956"/>
      <c r="AV1047956"/>
      <c r="AW1047956"/>
      <c r="AX1047956"/>
      <c r="AY1047956"/>
      <c r="AZ1047956"/>
      <c r="BA1047956"/>
      <c r="BB1047956"/>
      <c r="BC1047956"/>
    </row>
    <row r="1047957" spans="1:55" s="27" customFormat="1" x14ac:dyDescent="0.25">
      <c r="A1047957"/>
      <c r="B1047957"/>
      <c r="C1047957"/>
      <c r="D1047957"/>
      <c r="E1047957"/>
      <c r="F1047957"/>
      <c r="G1047957"/>
      <c r="H1047957" s="10"/>
      <c r="I1047957"/>
      <c r="J1047957" s="46"/>
      <c r="K1047957"/>
      <c r="L1047957"/>
      <c r="M1047957" s="13"/>
      <c r="N1047957" s="13"/>
      <c r="O1047957" s="13"/>
      <c r="P1047957" s="13"/>
      <c r="Q1047957" s="56"/>
      <c r="R1047957" s="56"/>
      <c r="S1047957" s="56"/>
      <c r="AR1047957" s="8"/>
      <c r="AT1047957"/>
      <c r="AU1047957"/>
      <c r="AV1047957"/>
      <c r="AW1047957"/>
      <c r="AX1047957"/>
      <c r="AY1047957"/>
      <c r="AZ1047957"/>
      <c r="BA1047957"/>
      <c r="BB1047957"/>
      <c r="BC1047957"/>
    </row>
    <row r="1047958" spans="1:55" s="27" customFormat="1" x14ac:dyDescent="0.25">
      <c r="A1047958"/>
      <c r="B1047958"/>
      <c r="C1047958"/>
      <c r="D1047958"/>
      <c r="E1047958"/>
      <c r="F1047958"/>
      <c r="G1047958"/>
      <c r="H1047958" s="10"/>
      <c r="I1047958"/>
      <c r="J1047958" s="46"/>
      <c r="K1047958"/>
      <c r="L1047958"/>
      <c r="M1047958" s="13"/>
      <c r="N1047958" s="13"/>
      <c r="O1047958" s="13"/>
      <c r="P1047958" s="13"/>
      <c r="Q1047958" s="56"/>
      <c r="R1047958" s="56"/>
      <c r="S1047958" s="56"/>
      <c r="AR1047958" s="8"/>
      <c r="AT1047958"/>
      <c r="AU1047958"/>
      <c r="AV1047958"/>
      <c r="AW1047958"/>
      <c r="AX1047958"/>
      <c r="AY1047958"/>
      <c r="AZ1047958"/>
      <c r="BA1047958"/>
      <c r="BB1047958"/>
      <c r="BC1047958"/>
    </row>
    <row r="1047959" spans="1:55" s="27" customFormat="1" x14ac:dyDescent="0.25">
      <c r="A1047959"/>
      <c r="B1047959"/>
      <c r="C1047959"/>
      <c r="D1047959"/>
      <c r="E1047959"/>
      <c r="F1047959"/>
      <c r="G1047959"/>
      <c r="H1047959" s="10"/>
      <c r="I1047959"/>
      <c r="J1047959" s="46"/>
      <c r="K1047959"/>
      <c r="L1047959"/>
      <c r="M1047959" s="13"/>
      <c r="N1047959" s="13"/>
      <c r="O1047959" s="13"/>
      <c r="P1047959" s="13"/>
      <c r="Q1047959" s="56"/>
      <c r="R1047959" s="56"/>
      <c r="S1047959" s="56"/>
      <c r="AR1047959" s="8"/>
      <c r="AT1047959"/>
      <c r="AU1047959"/>
      <c r="AV1047959"/>
      <c r="AW1047959"/>
      <c r="AX1047959"/>
      <c r="AY1047959"/>
      <c r="AZ1047959"/>
      <c r="BA1047959"/>
      <c r="BB1047959"/>
      <c r="BC1047959"/>
    </row>
    <row r="1047960" spans="1:55" s="27" customFormat="1" x14ac:dyDescent="0.25">
      <c r="A1047960"/>
      <c r="B1047960"/>
      <c r="C1047960"/>
      <c r="D1047960"/>
      <c r="E1047960"/>
      <c r="F1047960"/>
      <c r="G1047960"/>
      <c r="H1047960" s="10"/>
      <c r="I1047960"/>
      <c r="J1047960" s="46"/>
      <c r="K1047960"/>
      <c r="L1047960"/>
      <c r="M1047960" s="13"/>
      <c r="N1047960" s="13"/>
      <c r="O1047960" s="13"/>
      <c r="P1047960" s="13"/>
      <c r="Q1047960" s="56"/>
      <c r="R1047960" s="56"/>
      <c r="S1047960" s="56"/>
      <c r="AR1047960" s="8"/>
      <c r="AT1047960"/>
      <c r="AU1047960"/>
      <c r="AV1047960"/>
      <c r="AW1047960"/>
      <c r="AX1047960"/>
      <c r="AY1047960"/>
      <c r="AZ1047960"/>
      <c r="BA1047960"/>
      <c r="BB1047960"/>
      <c r="BC1047960"/>
    </row>
    <row r="1047961" spans="1:55" s="27" customFormat="1" x14ac:dyDescent="0.25">
      <c r="A1047961"/>
      <c r="B1047961"/>
      <c r="C1047961"/>
      <c r="D1047961"/>
      <c r="E1047961"/>
      <c r="F1047961"/>
      <c r="G1047961"/>
      <c r="H1047961" s="10"/>
      <c r="I1047961"/>
      <c r="J1047961" s="46"/>
      <c r="K1047961"/>
      <c r="L1047961"/>
      <c r="M1047961" s="13"/>
      <c r="N1047961" s="13"/>
      <c r="O1047961" s="13"/>
      <c r="P1047961" s="13"/>
      <c r="Q1047961" s="56"/>
      <c r="R1047961" s="56"/>
      <c r="S1047961" s="56"/>
      <c r="AR1047961" s="8"/>
      <c r="AT1047961"/>
      <c r="AU1047961"/>
      <c r="AV1047961"/>
      <c r="AW1047961"/>
      <c r="AX1047961"/>
      <c r="AY1047961"/>
      <c r="AZ1047961"/>
      <c r="BA1047961"/>
      <c r="BB1047961"/>
      <c r="BC1047961"/>
    </row>
    <row r="1047962" spans="1:55" s="27" customFormat="1" x14ac:dyDescent="0.25">
      <c r="A1047962"/>
      <c r="B1047962"/>
      <c r="C1047962"/>
      <c r="D1047962"/>
      <c r="E1047962"/>
      <c r="F1047962"/>
      <c r="G1047962"/>
      <c r="H1047962" s="10"/>
      <c r="I1047962"/>
      <c r="J1047962" s="46"/>
      <c r="K1047962"/>
      <c r="L1047962"/>
      <c r="M1047962" s="13"/>
      <c r="N1047962" s="13"/>
      <c r="O1047962" s="13"/>
      <c r="P1047962" s="13"/>
      <c r="Q1047962" s="56"/>
      <c r="R1047962" s="56"/>
      <c r="S1047962" s="56"/>
      <c r="AR1047962" s="8"/>
      <c r="AT1047962"/>
      <c r="AU1047962"/>
      <c r="AV1047962"/>
      <c r="AW1047962"/>
      <c r="AX1047962"/>
      <c r="AY1047962"/>
      <c r="AZ1047962"/>
      <c r="BA1047962"/>
      <c r="BB1047962"/>
      <c r="BC1047962"/>
    </row>
    <row r="1047963" spans="1:55" s="27" customFormat="1" x14ac:dyDescent="0.25">
      <c r="A1047963"/>
      <c r="B1047963"/>
      <c r="C1047963"/>
      <c r="D1047963"/>
      <c r="E1047963"/>
      <c r="F1047963"/>
      <c r="G1047963"/>
      <c r="H1047963" s="10"/>
      <c r="I1047963"/>
      <c r="J1047963" s="46"/>
      <c r="K1047963"/>
      <c r="L1047963"/>
      <c r="M1047963" s="13"/>
      <c r="N1047963" s="13"/>
      <c r="O1047963" s="13"/>
      <c r="P1047963" s="13"/>
      <c r="Q1047963" s="56"/>
      <c r="R1047963" s="56"/>
      <c r="S1047963" s="56"/>
      <c r="AR1047963" s="8"/>
      <c r="AT1047963"/>
      <c r="AU1047963"/>
      <c r="AV1047963"/>
      <c r="AW1047963"/>
      <c r="AX1047963"/>
      <c r="AY1047963"/>
      <c r="AZ1047963"/>
      <c r="BA1047963"/>
      <c r="BB1047963"/>
      <c r="BC1047963"/>
    </row>
    <row r="1047964" spans="1:55" s="27" customFormat="1" x14ac:dyDescent="0.25">
      <c r="A1047964"/>
      <c r="B1047964"/>
      <c r="C1047964"/>
      <c r="D1047964"/>
      <c r="E1047964"/>
      <c r="F1047964"/>
      <c r="G1047964"/>
      <c r="H1047964" s="10"/>
      <c r="I1047964"/>
      <c r="J1047964" s="46"/>
      <c r="K1047964"/>
      <c r="L1047964"/>
      <c r="M1047964" s="13"/>
      <c r="N1047964" s="13"/>
      <c r="O1047964" s="13"/>
      <c r="P1047964" s="13"/>
      <c r="Q1047964" s="56"/>
      <c r="R1047964" s="56"/>
      <c r="S1047964" s="56"/>
      <c r="AR1047964" s="8"/>
      <c r="AT1047964"/>
      <c r="AU1047964"/>
      <c r="AV1047964"/>
      <c r="AW1047964"/>
      <c r="AX1047964"/>
      <c r="AY1047964"/>
      <c r="AZ1047964"/>
      <c r="BA1047964"/>
      <c r="BB1047964"/>
      <c r="BC1047964"/>
    </row>
    <row r="1047965" spans="1:55" s="27" customFormat="1" x14ac:dyDescent="0.25">
      <c r="A1047965"/>
      <c r="B1047965"/>
      <c r="C1047965"/>
      <c r="D1047965"/>
      <c r="E1047965"/>
      <c r="F1047965"/>
      <c r="G1047965"/>
      <c r="H1047965" s="10"/>
      <c r="I1047965"/>
      <c r="J1047965" s="46"/>
      <c r="K1047965"/>
      <c r="L1047965"/>
      <c r="M1047965" s="13"/>
      <c r="N1047965" s="13"/>
      <c r="O1047965" s="13"/>
      <c r="P1047965" s="13"/>
      <c r="Q1047965" s="56"/>
      <c r="R1047965" s="56"/>
      <c r="S1047965" s="56"/>
      <c r="AR1047965" s="8"/>
      <c r="AT1047965"/>
      <c r="AU1047965"/>
      <c r="AV1047965"/>
      <c r="AW1047965"/>
      <c r="AX1047965"/>
      <c r="AY1047965"/>
      <c r="AZ1047965"/>
      <c r="BA1047965"/>
      <c r="BB1047965"/>
      <c r="BC1047965"/>
    </row>
    <row r="1047966" spans="1:55" s="27" customFormat="1" x14ac:dyDescent="0.25">
      <c r="A1047966"/>
      <c r="B1047966"/>
      <c r="C1047966"/>
      <c r="D1047966"/>
      <c r="E1047966"/>
      <c r="F1047966"/>
      <c r="G1047966"/>
      <c r="H1047966" s="10"/>
      <c r="I1047966"/>
      <c r="J1047966" s="46"/>
      <c r="K1047966"/>
      <c r="L1047966"/>
      <c r="M1047966" s="13"/>
      <c r="N1047966" s="13"/>
      <c r="O1047966" s="13"/>
      <c r="P1047966" s="13"/>
      <c r="Q1047966" s="56"/>
      <c r="R1047966" s="56"/>
      <c r="S1047966" s="56"/>
      <c r="AR1047966" s="8"/>
      <c r="AT1047966"/>
      <c r="AU1047966"/>
      <c r="AV1047966"/>
      <c r="AW1047966"/>
      <c r="AX1047966"/>
      <c r="AY1047966"/>
      <c r="AZ1047966"/>
      <c r="BA1047966"/>
      <c r="BB1047966"/>
      <c r="BC1047966"/>
    </row>
    <row r="1047967" spans="1:55" s="27" customFormat="1" x14ac:dyDescent="0.25">
      <c r="A1047967"/>
      <c r="B1047967"/>
      <c r="C1047967"/>
      <c r="D1047967"/>
      <c r="E1047967"/>
      <c r="F1047967"/>
      <c r="G1047967"/>
      <c r="H1047967" s="10"/>
      <c r="I1047967"/>
      <c r="J1047967" s="46"/>
      <c r="K1047967"/>
      <c r="L1047967"/>
      <c r="M1047967" s="13"/>
      <c r="N1047967" s="13"/>
      <c r="O1047967" s="13"/>
      <c r="P1047967" s="13"/>
      <c r="Q1047967" s="56"/>
      <c r="R1047967" s="56"/>
      <c r="S1047967" s="56"/>
      <c r="AR1047967" s="8"/>
      <c r="AT1047967"/>
      <c r="AU1047967"/>
      <c r="AV1047967"/>
      <c r="AW1047967"/>
      <c r="AX1047967"/>
      <c r="AY1047967"/>
      <c r="AZ1047967"/>
      <c r="BA1047967"/>
      <c r="BB1047967"/>
      <c r="BC1047967"/>
    </row>
    <row r="1047968" spans="1:55" s="27" customFormat="1" x14ac:dyDescent="0.25">
      <c r="A1047968"/>
      <c r="B1047968"/>
      <c r="C1047968"/>
      <c r="D1047968"/>
      <c r="E1047968"/>
      <c r="F1047968"/>
      <c r="G1047968"/>
      <c r="H1047968" s="10"/>
      <c r="I1047968"/>
      <c r="J1047968" s="46"/>
      <c r="K1047968"/>
      <c r="L1047968"/>
      <c r="M1047968" s="13"/>
      <c r="N1047968" s="13"/>
      <c r="O1047968" s="13"/>
      <c r="P1047968" s="13"/>
      <c r="Q1047968" s="56"/>
      <c r="R1047968" s="56"/>
      <c r="S1047968" s="56"/>
      <c r="AR1047968" s="8"/>
      <c r="AT1047968"/>
      <c r="AU1047968"/>
      <c r="AV1047968"/>
      <c r="AW1047968"/>
      <c r="AX1047968"/>
      <c r="AY1047968"/>
      <c r="AZ1047968"/>
      <c r="BA1047968"/>
      <c r="BB1047968"/>
      <c r="BC1047968"/>
    </row>
    <row r="1047969" spans="1:55" s="27" customFormat="1" x14ac:dyDescent="0.25">
      <c r="A1047969"/>
      <c r="B1047969"/>
      <c r="C1047969"/>
      <c r="D1047969"/>
      <c r="E1047969"/>
      <c r="F1047969"/>
      <c r="G1047969"/>
      <c r="H1047969" s="10"/>
      <c r="I1047969"/>
      <c r="J1047969" s="46"/>
      <c r="K1047969"/>
      <c r="L1047969"/>
      <c r="M1047969" s="13"/>
      <c r="N1047969" s="13"/>
      <c r="O1047969" s="13"/>
      <c r="P1047969" s="13"/>
      <c r="Q1047969" s="56"/>
      <c r="R1047969" s="56"/>
      <c r="S1047969" s="56"/>
      <c r="AR1047969" s="8"/>
      <c r="AT1047969"/>
      <c r="AU1047969"/>
      <c r="AV1047969"/>
      <c r="AW1047969"/>
      <c r="AX1047969"/>
      <c r="AY1047969"/>
      <c r="AZ1047969"/>
      <c r="BA1047969"/>
      <c r="BB1047969"/>
      <c r="BC1047969"/>
    </row>
    <row r="1047970" spans="1:55" s="27" customFormat="1" x14ac:dyDescent="0.25">
      <c r="A1047970"/>
      <c r="B1047970"/>
      <c r="C1047970"/>
      <c r="D1047970"/>
      <c r="E1047970"/>
      <c r="F1047970"/>
      <c r="G1047970"/>
      <c r="H1047970" s="10"/>
      <c r="I1047970"/>
      <c r="J1047970" s="46"/>
      <c r="K1047970"/>
      <c r="L1047970"/>
      <c r="M1047970" s="13"/>
      <c r="N1047970" s="13"/>
      <c r="O1047970" s="13"/>
      <c r="P1047970" s="13"/>
      <c r="Q1047970" s="56"/>
      <c r="R1047970" s="56"/>
      <c r="S1047970" s="56"/>
      <c r="AR1047970" s="8"/>
      <c r="AT1047970"/>
      <c r="AU1047970"/>
      <c r="AV1047970"/>
      <c r="AW1047970"/>
      <c r="AX1047970"/>
      <c r="AY1047970"/>
      <c r="AZ1047970"/>
      <c r="BA1047970"/>
      <c r="BB1047970"/>
      <c r="BC1047970"/>
    </row>
    <row r="1047971" spans="1:55" s="27" customFormat="1" x14ac:dyDescent="0.25">
      <c r="A1047971"/>
      <c r="B1047971"/>
      <c r="C1047971"/>
      <c r="D1047971"/>
      <c r="E1047971"/>
      <c r="F1047971"/>
      <c r="G1047971"/>
      <c r="H1047971" s="10"/>
      <c r="I1047971"/>
      <c r="J1047971" s="46"/>
      <c r="K1047971"/>
      <c r="L1047971"/>
      <c r="M1047971" s="13"/>
      <c r="N1047971" s="13"/>
      <c r="O1047971" s="13"/>
      <c r="P1047971" s="13"/>
      <c r="Q1047971" s="56"/>
      <c r="R1047971" s="56"/>
      <c r="S1047971" s="56"/>
      <c r="AR1047971" s="8"/>
      <c r="AT1047971"/>
      <c r="AU1047971"/>
      <c r="AV1047971"/>
      <c r="AW1047971"/>
      <c r="AX1047971"/>
      <c r="AY1047971"/>
      <c r="AZ1047971"/>
      <c r="BA1047971"/>
      <c r="BB1047971"/>
      <c r="BC1047971"/>
    </row>
    <row r="1047972" spans="1:55" s="27" customFormat="1" x14ac:dyDescent="0.25">
      <c r="A1047972"/>
      <c r="B1047972"/>
      <c r="C1047972"/>
      <c r="D1047972"/>
      <c r="E1047972"/>
      <c r="F1047972"/>
      <c r="G1047972"/>
      <c r="H1047972" s="10"/>
      <c r="I1047972"/>
      <c r="J1047972" s="46"/>
      <c r="K1047972"/>
      <c r="L1047972"/>
      <c r="M1047972" s="13"/>
      <c r="N1047972" s="13"/>
      <c r="O1047972" s="13"/>
      <c r="P1047972" s="13"/>
      <c r="Q1047972" s="56"/>
      <c r="R1047972" s="56"/>
      <c r="S1047972" s="56"/>
      <c r="AR1047972" s="8"/>
      <c r="AT1047972"/>
      <c r="AU1047972"/>
      <c r="AV1047972"/>
      <c r="AW1047972"/>
      <c r="AX1047972"/>
      <c r="AY1047972"/>
      <c r="AZ1047972"/>
      <c r="BA1047972"/>
      <c r="BB1047972"/>
      <c r="BC1047972"/>
    </row>
    <row r="1047973" spans="1:55" s="27" customFormat="1" x14ac:dyDescent="0.25">
      <c r="A1047973"/>
      <c r="B1047973"/>
      <c r="C1047973"/>
      <c r="D1047973"/>
      <c r="E1047973"/>
      <c r="F1047973"/>
      <c r="G1047973"/>
      <c r="H1047973" s="10"/>
      <c r="I1047973"/>
      <c r="J1047973" s="46"/>
      <c r="K1047973"/>
      <c r="L1047973"/>
      <c r="M1047973" s="13"/>
      <c r="N1047973" s="13"/>
      <c r="O1047973" s="13"/>
      <c r="P1047973" s="13"/>
      <c r="Q1047973" s="56"/>
      <c r="R1047973" s="56"/>
      <c r="S1047973" s="56"/>
      <c r="AR1047973" s="8"/>
      <c r="AT1047973"/>
      <c r="AU1047973"/>
      <c r="AV1047973"/>
      <c r="AW1047973"/>
      <c r="AX1047973"/>
      <c r="AY1047973"/>
      <c r="AZ1047973"/>
      <c r="BA1047973"/>
      <c r="BB1047973"/>
      <c r="BC1047973"/>
    </row>
    <row r="1047974" spans="1:55" s="27" customFormat="1" x14ac:dyDescent="0.25">
      <c r="A1047974"/>
      <c r="B1047974"/>
      <c r="C1047974"/>
      <c r="D1047974"/>
      <c r="E1047974"/>
      <c r="F1047974"/>
      <c r="G1047974"/>
      <c r="H1047974" s="10"/>
      <c r="I1047974"/>
      <c r="J1047974" s="46"/>
      <c r="K1047974"/>
      <c r="L1047974"/>
      <c r="M1047974" s="13"/>
      <c r="N1047974" s="13"/>
      <c r="O1047974" s="13"/>
      <c r="P1047974" s="13"/>
      <c r="Q1047974" s="56"/>
      <c r="R1047974" s="56"/>
      <c r="S1047974" s="56"/>
      <c r="AR1047974" s="8"/>
      <c r="AT1047974"/>
      <c r="AU1047974"/>
      <c r="AV1047974"/>
      <c r="AW1047974"/>
      <c r="AX1047974"/>
      <c r="AY1047974"/>
      <c r="AZ1047974"/>
      <c r="BA1047974"/>
      <c r="BB1047974"/>
      <c r="BC1047974"/>
    </row>
    <row r="1047975" spans="1:55" s="27" customFormat="1" x14ac:dyDescent="0.25">
      <c r="A1047975"/>
      <c r="B1047975"/>
      <c r="C1047975"/>
      <c r="D1047975"/>
      <c r="E1047975"/>
      <c r="F1047975"/>
      <c r="G1047975"/>
      <c r="H1047975" s="10"/>
      <c r="I1047975"/>
      <c r="J1047975" s="46"/>
      <c r="K1047975"/>
      <c r="L1047975"/>
      <c r="M1047975" s="13"/>
      <c r="N1047975" s="13"/>
      <c r="O1047975" s="13"/>
      <c r="P1047975" s="13"/>
      <c r="Q1047975" s="56"/>
      <c r="R1047975" s="56"/>
      <c r="S1047975" s="56"/>
      <c r="AR1047975" s="8"/>
      <c r="AT1047975"/>
      <c r="AU1047975"/>
      <c r="AV1047975"/>
      <c r="AW1047975"/>
      <c r="AX1047975"/>
      <c r="AY1047975"/>
      <c r="AZ1047975"/>
      <c r="BA1047975"/>
      <c r="BB1047975"/>
      <c r="BC1047975"/>
    </row>
    <row r="1047976" spans="1:55" s="27" customFormat="1" x14ac:dyDescent="0.25">
      <c r="A1047976"/>
      <c r="B1047976"/>
      <c r="C1047976"/>
      <c r="D1047976"/>
      <c r="E1047976"/>
      <c r="F1047976"/>
      <c r="G1047976"/>
      <c r="H1047976" s="10"/>
      <c r="I1047976"/>
      <c r="J1047976" s="46"/>
      <c r="K1047976"/>
      <c r="L1047976"/>
      <c r="M1047976" s="13"/>
      <c r="N1047976" s="13"/>
      <c r="O1047976" s="13"/>
      <c r="P1047976" s="13"/>
      <c r="Q1047976" s="56"/>
      <c r="R1047976" s="56"/>
      <c r="S1047976" s="56"/>
      <c r="AR1047976" s="8"/>
      <c r="AT1047976"/>
      <c r="AU1047976"/>
      <c r="AV1047976"/>
      <c r="AW1047976"/>
      <c r="AX1047976"/>
      <c r="AY1047976"/>
      <c r="AZ1047976"/>
      <c r="BA1047976"/>
      <c r="BB1047976"/>
      <c r="BC1047976"/>
    </row>
    <row r="1047977" spans="1:55" s="27" customFormat="1" x14ac:dyDescent="0.25">
      <c r="A1047977"/>
      <c r="B1047977"/>
      <c r="C1047977"/>
      <c r="D1047977"/>
      <c r="E1047977"/>
      <c r="F1047977"/>
      <c r="G1047977"/>
      <c r="H1047977" s="10"/>
      <c r="I1047977"/>
      <c r="J1047977" s="46"/>
      <c r="K1047977"/>
      <c r="L1047977"/>
      <c r="M1047977" s="13"/>
      <c r="N1047977" s="13"/>
      <c r="O1047977" s="13"/>
      <c r="P1047977" s="13"/>
      <c r="Q1047977" s="56"/>
      <c r="R1047977" s="56"/>
      <c r="S1047977" s="56"/>
      <c r="AR1047977" s="8"/>
      <c r="AT1047977"/>
      <c r="AU1047977"/>
      <c r="AV1047977"/>
      <c r="AW1047977"/>
      <c r="AX1047977"/>
      <c r="AY1047977"/>
      <c r="AZ1047977"/>
      <c r="BA1047977"/>
      <c r="BB1047977"/>
      <c r="BC1047977"/>
    </row>
    <row r="1047978" spans="1:55" s="27" customFormat="1" x14ac:dyDescent="0.25">
      <c r="A1047978"/>
      <c r="B1047978"/>
      <c r="C1047978"/>
      <c r="D1047978"/>
      <c r="E1047978"/>
      <c r="F1047978"/>
      <c r="G1047978"/>
      <c r="H1047978" s="10"/>
      <c r="I1047978"/>
      <c r="J1047978" s="46"/>
      <c r="K1047978"/>
      <c r="L1047978"/>
      <c r="M1047978" s="13"/>
      <c r="N1047978" s="13"/>
      <c r="O1047978" s="13"/>
      <c r="P1047978" s="13"/>
      <c r="Q1047978" s="56"/>
      <c r="R1047978" s="56"/>
      <c r="S1047978" s="56"/>
      <c r="AR1047978" s="8"/>
      <c r="AT1047978"/>
      <c r="AU1047978"/>
      <c r="AV1047978"/>
      <c r="AW1047978"/>
      <c r="AX1047978"/>
      <c r="AY1047978"/>
      <c r="AZ1047978"/>
      <c r="BA1047978"/>
      <c r="BB1047978"/>
      <c r="BC1047978"/>
    </row>
    <row r="1047979" spans="1:55" s="27" customFormat="1" x14ac:dyDescent="0.25">
      <c r="A1047979"/>
      <c r="B1047979"/>
      <c r="C1047979"/>
      <c r="D1047979"/>
      <c r="E1047979"/>
      <c r="F1047979"/>
      <c r="G1047979"/>
      <c r="H1047979" s="10"/>
      <c r="I1047979"/>
      <c r="J1047979" s="46"/>
      <c r="K1047979"/>
      <c r="L1047979"/>
      <c r="M1047979" s="13"/>
      <c r="N1047979" s="13"/>
      <c r="O1047979" s="13"/>
      <c r="P1047979" s="13"/>
      <c r="Q1047979" s="56"/>
      <c r="R1047979" s="56"/>
      <c r="S1047979" s="56"/>
      <c r="AR1047979" s="8"/>
      <c r="AT1047979"/>
      <c r="AU1047979"/>
      <c r="AV1047979"/>
      <c r="AW1047979"/>
      <c r="AX1047979"/>
      <c r="AY1047979"/>
      <c r="AZ1047979"/>
      <c r="BA1047979"/>
      <c r="BB1047979"/>
      <c r="BC1047979"/>
    </row>
    <row r="1047980" spans="1:55" s="27" customFormat="1" x14ac:dyDescent="0.25">
      <c r="A1047980"/>
      <c r="B1047980"/>
      <c r="C1047980"/>
      <c r="D1047980"/>
      <c r="E1047980"/>
      <c r="F1047980"/>
      <c r="G1047980"/>
      <c r="H1047980" s="10"/>
      <c r="I1047980"/>
      <c r="J1047980" s="46"/>
      <c r="K1047980"/>
      <c r="L1047980"/>
      <c r="M1047980" s="13"/>
      <c r="N1047980" s="13"/>
      <c r="O1047980" s="13"/>
      <c r="P1047980" s="13"/>
      <c r="Q1047980" s="56"/>
      <c r="R1047980" s="56"/>
      <c r="S1047980" s="56"/>
      <c r="AR1047980" s="8"/>
      <c r="AT1047980"/>
      <c r="AU1047980"/>
      <c r="AV1047980"/>
      <c r="AW1047980"/>
      <c r="AX1047980"/>
      <c r="AY1047980"/>
      <c r="AZ1047980"/>
      <c r="BA1047980"/>
      <c r="BB1047980"/>
      <c r="BC1047980"/>
    </row>
    <row r="1047981" spans="1:55" s="27" customFormat="1" x14ac:dyDescent="0.25">
      <c r="A1047981"/>
      <c r="B1047981"/>
      <c r="C1047981"/>
      <c r="D1047981"/>
      <c r="E1047981"/>
      <c r="F1047981"/>
      <c r="G1047981"/>
      <c r="H1047981" s="10"/>
      <c r="I1047981"/>
      <c r="J1047981" s="46"/>
      <c r="K1047981"/>
      <c r="L1047981"/>
      <c r="M1047981" s="13"/>
      <c r="N1047981" s="13"/>
      <c r="O1047981" s="13"/>
      <c r="P1047981" s="13"/>
      <c r="Q1047981" s="56"/>
      <c r="R1047981" s="56"/>
      <c r="S1047981" s="56"/>
      <c r="AR1047981" s="8"/>
      <c r="AT1047981"/>
      <c r="AU1047981"/>
      <c r="AV1047981"/>
      <c r="AW1047981"/>
      <c r="AX1047981"/>
      <c r="AY1047981"/>
      <c r="AZ1047981"/>
      <c r="BA1047981"/>
      <c r="BB1047981"/>
      <c r="BC1047981"/>
    </row>
    <row r="1047982" spans="1:55" s="27" customFormat="1" x14ac:dyDescent="0.25">
      <c r="A1047982"/>
      <c r="B1047982"/>
      <c r="C1047982"/>
      <c r="D1047982"/>
      <c r="E1047982"/>
      <c r="F1047982"/>
      <c r="G1047982"/>
      <c r="H1047982" s="10"/>
      <c r="I1047982"/>
      <c r="J1047982" s="46"/>
      <c r="K1047982"/>
      <c r="L1047982"/>
      <c r="M1047982" s="13"/>
      <c r="N1047982" s="13"/>
      <c r="O1047982" s="13"/>
      <c r="P1047982" s="13"/>
      <c r="Q1047982" s="56"/>
      <c r="R1047982" s="56"/>
      <c r="S1047982" s="56"/>
      <c r="AR1047982" s="8"/>
      <c r="AT1047982"/>
      <c r="AU1047982"/>
      <c r="AV1047982"/>
      <c r="AW1047982"/>
      <c r="AX1047982"/>
      <c r="AY1047982"/>
      <c r="AZ1047982"/>
      <c r="BA1047982"/>
      <c r="BB1047982"/>
      <c r="BC1047982"/>
    </row>
    <row r="1047983" spans="1:55" s="27" customFormat="1" x14ac:dyDescent="0.25">
      <c r="A1047983"/>
      <c r="B1047983"/>
      <c r="C1047983"/>
      <c r="D1047983"/>
      <c r="E1047983"/>
      <c r="F1047983"/>
      <c r="G1047983"/>
      <c r="H1047983" s="10"/>
      <c r="I1047983"/>
      <c r="J1047983" s="46"/>
      <c r="K1047983"/>
      <c r="L1047983"/>
      <c r="M1047983" s="13"/>
      <c r="N1047983" s="13"/>
      <c r="O1047983" s="13"/>
      <c r="P1047983" s="13"/>
      <c r="Q1047983" s="56"/>
      <c r="R1047983" s="56"/>
      <c r="S1047983" s="56"/>
      <c r="AR1047983" s="8"/>
      <c r="AT1047983"/>
      <c r="AU1047983"/>
      <c r="AV1047983"/>
      <c r="AW1047983"/>
      <c r="AX1047983"/>
      <c r="AY1047983"/>
      <c r="AZ1047983"/>
      <c r="BA1047983"/>
      <c r="BB1047983"/>
      <c r="BC1047983"/>
    </row>
    <row r="1047984" spans="1:55" s="27" customFormat="1" x14ac:dyDescent="0.25">
      <c r="A1047984"/>
      <c r="B1047984"/>
      <c r="C1047984"/>
      <c r="D1047984"/>
      <c r="E1047984"/>
      <c r="F1047984"/>
      <c r="G1047984"/>
      <c r="H1047984" s="10"/>
      <c r="I1047984"/>
      <c r="J1047984" s="46"/>
      <c r="K1047984"/>
      <c r="L1047984"/>
      <c r="M1047984" s="13"/>
      <c r="N1047984" s="13"/>
      <c r="O1047984" s="13"/>
      <c r="P1047984" s="13"/>
      <c r="Q1047984" s="56"/>
      <c r="R1047984" s="56"/>
      <c r="S1047984" s="56"/>
      <c r="AR1047984" s="8"/>
      <c r="AT1047984"/>
      <c r="AU1047984"/>
      <c r="AV1047984"/>
      <c r="AW1047984"/>
      <c r="AX1047984"/>
      <c r="AY1047984"/>
      <c r="AZ1047984"/>
      <c r="BA1047984"/>
      <c r="BB1047984"/>
      <c r="BC1047984"/>
    </row>
    <row r="1047985" spans="1:55" s="27" customFormat="1" x14ac:dyDescent="0.25">
      <c r="A1047985"/>
      <c r="B1047985"/>
      <c r="C1047985"/>
      <c r="D1047985"/>
      <c r="E1047985"/>
      <c r="F1047985"/>
      <c r="G1047985"/>
      <c r="H1047985" s="10"/>
      <c r="I1047985"/>
      <c r="J1047985" s="46"/>
      <c r="K1047985"/>
      <c r="L1047985"/>
      <c r="M1047985" s="13"/>
      <c r="N1047985" s="13"/>
      <c r="O1047985" s="13"/>
      <c r="P1047985" s="13"/>
      <c r="Q1047985" s="56"/>
      <c r="R1047985" s="56"/>
      <c r="S1047985" s="56"/>
      <c r="AR1047985" s="8"/>
      <c r="AT1047985"/>
      <c r="AU1047985"/>
      <c r="AV1047985"/>
      <c r="AW1047985"/>
      <c r="AX1047985"/>
      <c r="AY1047985"/>
      <c r="AZ1047985"/>
      <c r="BA1047985"/>
      <c r="BB1047985"/>
      <c r="BC1047985"/>
    </row>
    <row r="1047986" spans="1:55" s="27" customFormat="1" x14ac:dyDescent="0.25">
      <c r="A1047986"/>
      <c r="B1047986"/>
      <c r="C1047986"/>
      <c r="D1047986"/>
      <c r="E1047986"/>
      <c r="F1047986"/>
      <c r="G1047986"/>
      <c r="H1047986" s="10"/>
      <c r="I1047986"/>
      <c r="J1047986" s="46"/>
      <c r="K1047986"/>
      <c r="L1047986"/>
      <c r="M1047986" s="13"/>
      <c r="N1047986" s="13"/>
      <c r="O1047986" s="13"/>
      <c r="P1047986" s="13"/>
      <c r="Q1047986" s="56"/>
      <c r="R1047986" s="56"/>
      <c r="S1047986" s="56"/>
      <c r="AR1047986" s="8"/>
      <c r="AT1047986"/>
      <c r="AU1047986"/>
      <c r="AV1047986"/>
      <c r="AW1047986"/>
      <c r="AX1047986"/>
      <c r="AY1047986"/>
      <c r="AZ1047986"/>
      <c r="BA1047986"/>
      <c r="BB1047986"/>
      <c r="BC1047986"/>
    </row>
    <row r="1047987" spans="1:55" s="27" customFormat="1" x14ac:dyDescent="0.25">
      <c r="A1047987"/>
      <c r="B1047987"/>
      <c r="C1047987"/>
      <c r="D1047987"/>
      <c r="E1047987"/>
      <c r="F1047987"/>
      <c r="G1047987"/>
      <c r="H1047987" s="10"/>
      <c r="I1047987"/>
      <c r="J1047987" s="46"/>
      <c r="K1047987"/>
      <c r="L1047987"/>
      <c r="M1047987" s="13"/>
      <c r="N1047987" s="13"/>
      <c r="O1047987" s="13"/>
      <c r="P1047987" s="13"/>
      <c r="Q1047987" s="56"/>
      <c r="R1047987" s="56"/>
      <c r="S1047987" s="56"/>
      <c r="AR1047987" s="8"/>
      <c r="AT1047987"/>
      <c r="AU1047987"/>
      <c r="AV1047987"/>
      <c r="AW1047987"/>
      <c r="AX1047987"/>
      <c r="AY1047987"/>
      <c r="AZ1047987"/>
      <c r="BA1047987"/>
      <c r="BB1047987"/>
      <c r="BC1047987"/>
    </row>
    <row r="1047988" spans="1:55" s="27" customFormat="1" x14ac:dyDescent="0.25">
      <c r="A1047988"/>
      <c r="B1047988"/>
      <c r="C1047988"/>
      <c r="D1047988"/>
      <c r="E1047988"/>
      <c r="F1047988"/>
      <c r="G1047988"/>
      <c r="H1047988" s="10"/>
      <c r="I1047988"/>
      <c r="J1047988" s="46"/>
      <c r="K1047988"/>
      <c r="L1047988"/>
      <c r="M1047988" s="13"/>
      <c r="N1047988" s="13"/>
      <c r="O1047988" s="13"/>
      <c r="P1047988" s="13"/>
      <c r="Q1047988" s="56"/>
      <c r="R1047988" s="56"/>
      <c r="S1047988" s="56"/>
      <c r="AR1047988" s="8"/>
      <c r="AT1047988"/>
      <c r="AU1047988"/>
      <c r="AV1047988"/>
      <c r="AW1047988"/>
      <c r="AX1047988"/>
      <c r="AY1047988"/>
      <c r="AZ1047988"/>
      <c r="BA1047988"/>
      <c r="BB1047988"/>
      <c r="BC1047988"/>
    </row>
    <row r="1047989" spans="1:55" s="27" customFormat="1" x14ac:dyDescent="0.25">
      <c r="A1047989"/>
      <c r="B1047989"/>
      <c r="C1047989"/>
      <c r="D1047989"/>
      <c r="E1047989"/>
      <c r="F1047989"/>
      <c r="G1047989"/>
      <c r="H1047989" s="10"/>
      <c r="I1047989"/>
      <c r="J1047989" s="46"/>
      <c r="K1047989"/>
      <c r="L1047989"/>
      <c r="M1047989" s="13"/>
      <c r="N1047989" s="13"/>
      <c r="O1047989" s="13"/>
      <c r="P1047989" s="13"/>
      <c r="Q1047989" s="56"/>
      <c r="R1047989" s="56"/>
      <c r="S1047989" s="56"/>
      <c r="AR1047989" s="8"/>
      <c r="AT1047989"/>
      <c r="AU1047989"/>
      <c r="AV1047989"/>
      <c r="AW1047989"/>
      <c r="AX1047989"/>
      <c r="AY1047989"/>
      <c r="AZ1047989"/>
      <c r="BA1047989"/>
      <c r="BB1047989"/>
      <c r="BC1047989"/>
    </row>
    <row r="1047990" spans="1:55" s="27" customFormat="1" x14ac:dyDescent="0.25">
      <c r="A1047990"/>
      <c r="B1047990"/>
      <c r="C1047990"/>
      <c r="D1047990"/>
      <c r="E1047990"/>
      <c r="F1047990"/>
      <c r="G1047990"/>
      <c r="H1047990" s="10"/>
      <c r="I1047990"/>
      <c r="J1047990" s="46"/>
      <c r="K1047990"/>
      <c r="L1047990"/>
      <c r="M1047990" s="13"/>
      <c r="N1047990" s="13"/>
      <c r="O1047990" s="13"/>
      <c r="P1047990" s="13"/>
      <c r="Q1047990" s="56"/>
      <c r="R1047990" s="56"/>
      <c r="S1047990" s="56"/>
      <c r="AR1047990" s="8"/>
      <c r="AT1047990"/>
      <c r="AU1047990"/>
      <c r="AV1047990"/>
      <c r="AW1047990"/>
      <c r="AX1047990"/>
      <c r="AY1047990"/>
      <c r="AZ1047990"/>
      <c r="BA1047990"/>
      <c r="BB1047990"/>
      <c r="BC1047990"/>
    </row>
    <row r="1047991" spans="1:55" s="27" customFormat="1" x14ac:dyDescent="0.25">
      <c r="A1047991"/>
      <c r="B1047991"/>
      <c r="C1047991"/>
      <c r="D1047991"/>
      <c r="E1047991"/>
      <c r="F1047991"/>
      <c r="G1047991"/>
      <c r="H1047991" s="10"/>
      <c r="I1047991"/>
      <c r="J1047991" s="46"/>
      <c r="K1047991"/>
      <c r="L1047991"/>
      <c r="M1047991" s="13"/>
      <c r="N1047991" s="13"/>
      <c r="O1047991" s="13"/>
      <c r="P1047991" s="13"/>
      <c r="Q1047991" s="56"/>
      <c r="R1047991" s="56"/>
      <c r="S1047991" s="56"/>
      <c r="AR1047991" s="8"/>
      <c r="AT1047991"/>
      <c r="AU1047991"/>
      <c r="AV1047991"/>
      <c r="AW1047991"/>
      <c r="AX1047991"/>
      <c r="AY1047991"/>
      <c r="AZ1047991"/>
      <c r="BA1047991"/>
      <c r="BB1047991"/>
      <c r="BC1047991"/>
    </row>
    <row r="1047992" spans="1:55" s="27" customFormat="1" x14ac:dyDescent="0.25">
      <c r="A1047992"/>
      <c r="B1047992"/>
      <c r="C1047992"/>
      <c r="D1047992"/>
      <c r="E1047992"/>
      <c r="F1047992"/>
      <c r="G1047992"/>
      <c r="H1047992" s="10"/>
      <c r="I1047992"/>
      <c r="J1047992" s="46"/>
      <c r="K1047992"/>
      <c r="L1047992"/>
      <c r="M1047992" s="13"/>
      <c r="N1047992" s="13"/>
      <c r="O1047992" s="13"/>
      <c r="P1047992" s="13"/>
      <c r="Q1047992" s="56"/>
      <c r="R1047992" s="56"/>
      <c r="S1047992" s="56"/>
      <c r="AR1047992" s="8"/>
      <c r="AT1047992"/>
      <c r="AU1047992"/>
      <c r="AV1047992"/>
      <c r="AW1047992"/>
      <c r="AX1047992"/>
      <c r="AY1047992"/>
      <c r="AZ1047992"/>
      <c r="BA1047992"/>
      <c r="BB1047992"/>
      <c r="BC1047992"/>
    </row>
    <row r="1047993" spans="1:55" s="27" customFormat="1" x14ac:dyDescent="0.25">
      <c r="A1047993"/>
      <c r="B1047993"/>
      <c r="C1047993"/>
      <c r="D1047993"/>
      <c r="E1047993"/>
      <c r="F1047993"/>
      <c r="G1047993"/>
      <c r="H1047993" s="10"/>
      <c r="I1047993"/>
      <c r="J1047993" s="46"/>
      <c r="K1047993"/>
      <c r="L1047993"/>
      <c r="M1047993" s="13"/>
      <c r="N1047993" s="13"/>
      <c r="O1047993" s="13"/>
      <c r="P1047993" s="13"/>
      <c r="Q1047993" s="56"/>
      <c r="R1047993" s="56"/>
      <c r="S1047993" s="56"/>
      <c r="AR1047993" s="8"/>
      <c r="AT1047993"/>
      <c r="AU1047993"/>
      <c r="AV1047993"/>
      <c r="AW1047993"/>
      <c r="AX1047993"/>
      <c r="AY1047993"/>
      <c r="AZ1047993"/>
      <c r="BA1047993"/>
      <c r="BB1047993"/>
      <c r="BC1047993"/>
    </row>
    <row r="1047994" spans="1:55" s="27" customFormat="1" x14ac:dyDescent="0.25">
      <c r="A1047994"/>
      <c r="B1047994"/>
      <c r="C1047994"/>
      <c r="D1047994"/>
      <c r="E1047994"/>
      <c r="F1047994"/>
      <c r="G1047994"/>
      <c r="H1047994" s="10"/>
      <c r="I1047994"/>
      <c r="J1047994" s="46"/>
      <c r="K1047994"/>
      <c r="L1047994"/>
      <c r="M1047994" s="13"/>
      <c r="N1047994" s="13"/>
      <c r="O1047994" s="13"/>
      <c r="P1047994" s="13"/>
      <c r="Q1047994" s="56"/>
      <c r="R1047994" s="56"/>
      <c r="S1047994" s="56"/>
      <c r="AR1047994" s="8"/>
      <c r="AT1047994"/>
      <c r="AU1047994"/>
      <c r="AV1047994"/>
      <c r="AW1047994"/>
      <c r="AX1047994"/>
      <c r="AY1047994"/>
      <c r="AZ1047994"/>
      <c r="BA1047994"/>
      <c r="BB1047994"/>
      <c r="BC1047994"/>
    </row>
    <row r="1047995" spans="1:55" s="27" customFormat="1" x14ac:dyDescent="0.25">
      <c r="A1047995"/>
      <c r="B1047995"/>
      <c r="C1047995"/>
      <c r="D1047995"/>
      <c r="E1047995"/>
      <c r="F1047995"/>
      <c r="G1047995"/>
      <c r="H1047995" s="10"/>
      <c r="I1047995"/>
      <c r="J1047995" s="46"/>
      <c r="K1047995"/>
      <c r="L1047995"/>
      <c r="M1047995" s="13"/>
      <c r="N1047995" s="13"/>
      <c r="O1047995" s="13"/>
      <c r="P1047995" s="13"/>
      <c r="Q1047995" s="56"/>
      <c r="R1047995" s="56"/>
      <c r="S1047995" s="56"/>
      <c r="AR1047995" s="8"/>
      <c r="AT1047995"/>
      <c r="AU1047995"/>
      <c r="AV1047995"/>
      <c r="AW1047995"/>
      <c r="AX1047995"/>
      <c r="AY1047995"/>
      <c r="AZ1047995"/>
      <c r="BA1047995"/>
      <c r="BB1047995"/>
      <c r="BC1047995"/>
    </row>
    <row r="1047996" spans="1:55" s="27" customFormat="1" x14ac:dyDescent="0.25">
      <c r="A1047996"/>
      <c r="B1047996"/>
      <c r="C1047996"/>
      <c r="D1047996"/>
      <c r="E1047996"/>
      <c r="F1047996"/>
      <c r="G1047996"/>
      <c r="H1047996" s="10"/>
      <c r="I1047996"/>
      <c r="J1047996" s="46"/>
      <c r="K1047996"/>
      <c r="L1047996"/>
      <c r="M1047996" s="13"/>
      <c r="N1047996" s="13"/>
      <c r="O1047996" s="13"/>
      <c r="P1047996" s="13"/>
      <c r="Q1047996" s="56"/>
      <c r="R1047996" s="56"/>
      <c r="S1047996" s="56"/>
      <c r="AR1047996" s="8"/>
      <c r="AT1047996"/>
      <c r="AU1047996"/>
      <c r="AV1047996"/>
      <c r="AW1047996"/>
      <c r="AX1047996"/>
      <c r="AY1047996"/>
      <c r="AZ1047996"/>
      <c r="BA1047996"/>
      <c r="BB1047996"/>
      <c r="BC1047996"/>
    </row>
    <row r="1047997" spans="1:55" s="27" customFormat="1" x14ac:dyDescent="0.25">
      <c r="A1047997"/>
      <c r="B1047997"/>
      <c r="C1047997"/>
      <c r="D1047997"/>
      <c r="E1047997"/>
      <c r="F1047997"/>
      <c r="G1047997"/>
      <c r="H1047997" s="10"/>
      <c r="I1047997"/>
      <c r="J1047997" s="46"/>
      <c r="K1047997"/>
      <c r="L1047997"/>
      <c r="M1047997" s="13"/>
      <c r="N1047997" s="13"/>
      <c r="O1047997" s="13"/>
      <c r="P1047997" s="13"/>
      <c r="Q1047997" s="56"/>
      <c r="R1047997" s="56"/>
      <c r="S1047997" s="56"/>
      <c r="AR1047997" s="8"/>
      <c r="AT1047997"/>
      <c r="AU1047997"/>
      <c r="AV1047997"/>
      <c r="AW1047997"/>
      <c r="AX1047997"/>
      <c r="AY1047997"/>
      <c r="AZ1047997"/>
      <c r="BA1047997"/>
      <c r="BB1047997"/>
      <c r="BC1047997"/>
    </row>
    <row r="1047998" spans="1:55" s="27" customFormat="1" x14ac:dyDescent="0.25">
      <c r="A1047998"/>
      <c r="B1047998"/>
      <c r="C1047998"/>
      <c r="D1047998"/>
      <c r="E1047998"/>
      <c r="F1047998"/>
      <c r="G1047998"/>
      <c r="H1047998" s="10"/>
      <c r="I1047998"/>
      <c r="J1047998" s="46"/>
      <c r="K1047998"/>
      <c r="L1047998"/>
      <c r="M1047998" s="13"/>
      <c r="N1047998" s="13"/>
      <c r="O1047998" s="13"/>
      <c r="P1047998" s="13"/>
      <c r="Q1047998" s="56"/>
      <c r="R1047998" s="56"/>
      <c r="S1047998" s="56"/>
      <c r="AR1047998" s="8"/>
      <c r="AT1047998"/>
      <c r="AU1047998"/>
      <c r="AV1047998"/>
      <c r="AW1047998"/>
      <c r="AX1047998"/>
      <c r="AY1047998"/>
      <c r="AZ1047998"/>
      <c r="BA1047998"/>
      <c r="BB1047998"/>
      <c r="BC1047998"/>
    </row>
    <row r="1047999" spans="1:55" s="27" customFormat="1" x14ac:dyDescent="0.25">
      <c r="A1047999"/>
      <c r="B1047999"/>
      <c r="C1047999"/>
      <c r="D1047999"/>
      <c r="E1047999"/>
      <c r="F1047999"/>
      <c r="G1047999"/>
      <c r="H1047999" s="10"/>
      <c r="I1047999"/>
      <c r="J1047999" s="46"/>
      <c r="K1047999"/>
      <c r="L1047999"/>
      <c r="M1047999" s="13"/>
      <c r="N1047999" s="13"/>
      <c r="O1047999" s="13"/>
      <c r="P1047999" s="13"/>
      <c r="Q1047999" s="56"/>
      <c r="R1047999" s="56"/>
      <c r="S1047999" s="56"/>
      <c r="AR1047999" s="8"/>
      <c r="AT1047999"/>
      <c r="AU1047999"/>
      <c r="AV1047999"/>
      <c r="AW1047999"/>
      <c r="AX1047999"/>
      <c r="AY1047999"/>
      <c r="AZ1047999"/>
      <c r="BA1047999"/>
      <c r="BB1047999"/>
      <c r="BC1047999"/>
    </row>
    <row r="1048000" spans="1:55" s="27" customFormat="1" x14ac:dyDescent="0.25">
      <c r="A1048000"/>
      <c r="B1048000"/>
      <c r="C1048000"/>
      <c r="D1048000"/>
      <c r="E1048000"/>
      <c r="F1048000"/>
      <c r="G1048000"/>
      <c r="H1048000" s="10"/>
      <c r="I1048000"/>
      <c r="J1048000" s="46"/>
      <c r="K1048000"/>
      <c r="L1048000"/>
      <c r="M1048000" s="13"/>
      <c r="N1048000" s="13"/>
      <c r="O1048000" s="13"/>
      <c r="P1048000" s="13"/>
      <c r="Q1048000" s="56"/>
      <c r="R1048000" s="56"/>
      <c r="S1048000" s="56"/>
      <c r="AR1048000" s="8"/>
      <c r="AT1048000"/>
      <c r="AU1048000"/>
      <c r="AV1048000"/>
      <c r="AW1048000"/>
      <c r="AX1048000"/>
      <c r="AY1048000"/>
      <c r="AZ1048000"/>
      <c r="BA1048000"/>
      <c r="BB1048000"/>
      <c r="BC1048000"/>
    </row>
    <row r="1048001" spans="1:55" s="27" customFormat="1" x14ac:dyDescent="0.25">
      <c r="A1048001"/>
      <c r="B1048001"/>
      <c r="C1048001"/>
      <c r="D1048001"/>
      <c r="E1048001"/>
      <c r="F1048001"/>
      <c r="G1048001"/>
      <c r="H1048001" s="10"/>
      <c r="I1048001"/>
      <c r="J1048001" s="46"/>
      <c r="K1048001"/>
      <c r="L1048001"/>
      <c r="M1048001" s="13"/>
      <c r="N1048001" s="13"/>
      <c r="O1048001" s="13"/>
      <c r="P1048001" s="13"/>
      <c r="Q1048001" s="56"/>
      <c r="R1048001" s="56"/>
      <c r="S1048001" s="56"/>
      <c r="AR1048001" s="8"/>
      <c r="AT1048001"/>
      <c r="AU1048001"/>
      <c r="AV1048001"/>
      <c r="AW1048001"/>
      <c r="AX1048001"/>
      <c r="AY1048001"/>
      <c r="AZ1048001"/>
      <c r="BA1048001"/>
      <c r="BB1048001"/>
      <c r="BC1048001"/>
    </row>
    <row r="1048002" spans="1:55" s="27" customFormat="1" x14ac:dyDescent="0.25">
      <c r="A1048002"/>
      <c r="B1048002"/>
      <c r="C1048002"/>
      <c r="D1048002"/>
      <c r="E1048002"/>
      <c r="F1048002"/>
      <c r="G1048002"/>
      <c r="H1048002" s="10"/>
      <c r="I1048002"/>
      <c r="J1048002" s="46"/>
      <c r="K1048002"/>
      <c r="L1048002"/>
      <c r="M1048002" s="13"/>
      <c r="N1048002" s="13"/>
      <c r="O1048002" s="13"/>
      <c r="P1048002" s="13"/>
      <c r="Q1048002" s="56"/>
      <c r="R1048002" s="56"/>
      <c r="S1048002" s="56"/>
      <c r="AR1048002" s="8"/>
      <c r="AT1048002"/>
      <c r="AU1048002"/>
      <c r="AV1048002"/>
      <c r="AW1048002"/>
      <c r="AX1048002"/>
      <c r="AY1048002"/>
      <c r="AZ1048002"/>
      <c r="BA1048002"/>
      <c r="BB1048002"/>
      <c r="BC1048002"/>
    </row>
    <row r="1048003" spans="1:55" s="27" customFormat="1" x14ac:dyDescent="0.25">
      <c r="A1048003"/>
      <c r="B1048003"/>
      <c r="C1048003"/>
      <c r="D1048003"/>
      <c r="E1048003"/>
      <c r="F1048003"/>
      <c r="G1048003"/>
      <c r="H1048003" s="10"/>
      <c r="I1048003"/>
      <c r="J1048003" s="46"/>
      <c r="K1048003"/>
      <c r="L1048003"/>
      <c r="M1048003" s="13"/>
      <c r="N1048003" s="13"/>
      <c r="O1048003" s="13"/>
      <c r="P1048003" s="13"/>
      <c r="Q1048003" s="56"/>
      <c r="R1048003" s="56"/>
      <c r="S1048003" s="56"/>
      <c r="AR1048003" s="8"/>
      <c r="AT1048003"/>
      <c r="AU1048003"/>
      <c r="AV1048003"/>
      <c r="AW1048003"/>
      <c r="AX1048003"/>
      <c r="AY1048003"/>
      <c r="AZ1048003"/>
      <c r="BA1048003"/>
      <c r="BB1048003"/>
      <c r="BC1048003"/>
    </row>
    <row r="1048004" spans="1:55" s="27" customFormat="1" x14ac:dyDescent="0.25">
      <c r="A1048004"/>
      <c r="B1048004"/>
      <c r="C1048004"/>
      <c r="D1048004"/>
      <c r="E1048004"/>
      <c r="F1048004"/>
      <c r="G1048004"/>
      <c r="H1048004" s="10"/>
      <c r="I1048004"/>
      <c r="J1048004" s="46"/>
      <c r="K1048004"/>
      <c r="L1048004"/>
      <c r="M1048004" s="13"/>
      <c r="N1048004" s="13"/>
      <c r="O1048004" s="13"/>
      <c r="P1048004" s="13"/>
      <c r="Q1048004" s="56"/>
      <c r="R1048004" s="56"/>
      <c r="S1048004" s="56"/>
      <c r="AR1048004" s="8"/>
      <c r="AT1048004"/>
      <c r="AU1048004"/>
      <c r="AV1048004"/>
      <c r="AW1048004"/>
      <c r="AX1048004"/>
      <c r="AY1048004"/>
      <c r="AZ1048004"/>
      <c r="BA1048004"/>
      <c r="BB1048004"/>
      <c r="BC1048004"/>
    </row>
    <row r="1048005" spans="1:55" s="27" customFormat="1" x14ac:dyDescent="0.25">
      <c r="A1048005"/>
      <c r="B1048005"/>
      <c r="C1048005"/>
      <c r="D1048005"/>
      <c r="E1048005"/>
      <c r="F1048005"/>
      <c r="G1048005"/>
      <c r="H1048005" s="10"/>
      <c r="I1048005"/>
      <c r="J1048005" s="46"/>
      <c r="K1048005"/>
      <c r="L1048005"/>
      <c r="M1048005" s="13"/>
      <c r="N1048005" s="13"/>
      <c r="O1048005" s="13"/>
      <c r="P1048005" s="13"/>
      <c r="Q1048005" s="56"/>
      <c r="R1048005" s="56"/>
      <c r="S1048005" s="56"/>
      <c r="AR1048005" s="8"/>
      <c r="AT1048005"/>
      <c r="AU1048005"/>
      <c r="AV1048005"/>
      <c r="AW1048005"/>
      <c r="AX1048005"/>
      <c r="AY1048005"/>
      <c r="AZ1048005"/>
      <c r="BA1048005"/>
      <c r="BB1048005"/>
      <c r="BC1048005"/>
    </row>
    <row r="1048006" spans="1:55" s="27" customFormat="1" x14ac:dyDescent="0.25">
      <c r="A1048006"/>
      <c r="B1048006"/>
      <c r="C1048006"/>
      <c r="D1048006"/>
      <c r="E1048006"/>
      <c r="F1048006"/>
      <c r="G1048006"/>
      <c r="H1048006" s="10"/>
      <c r="I1048006"/>
      <c r="J1048006" s="46"/>
      <c r="K1048006"/>
      <c r="L1048006"/>
      <c r="M1048006" s="13"/>
      <c r="N1048006" s="13"/>
      <c r="O1048006" s="13"/>
      <c r="P1048006" s="13"/>
      <c r="Q1048006" s="56"/>
      <c r="R1048006" s="56"/>
      <c r="S1048006" s="56"/>
      <c r="AR1048006" s="8"/>
      <c r="AT1048006"/>
      <c r="AU1048006"/>
      <c r="AV1048006"/>
      <c r="AW1048006"/>
      <c r="AX1048006"/>
      <c r="AY1048006"/>
      <c r="AZ1048006"/>
      <c r="BA1048006"/>
      <c r="BB1048006"/>
      <c r="BC1048006"/>
    </row>
    <row r="1048007" spans="1:55" s="27" customFormat="1" x14ac:dyDescent="0.25">
      <c r="A1048007"/>
      <c r="B1048007"/>
      <c r="C1048007"/>
      <c r="D1048007"/>
      <c r="E1048007"/>
      <c r="F1048007"/>
      <c r="G1048007"/>
      <c r="H1048007" s="10"/>
      <c r="I1048007"/>
      <c r="J1048007" s="46"/>
      <c r="K1048007"/>
      <c r="L1048007"/>
      <c r="M1048007" s="13"/>
      <c r="N1048007" s="13"/>
      <c r="O1048007" s="13"/>
      <c r="P1048007" s="13"/>
      <c r="Q1048007" s="56"/>
      <c r="R1048007" s="56"/>
      <c r="S1048007" s="56"/>
      <c r="AR1048007" s="8"/>
      <c r="AT1048007"/>
      <c r="AU1048007"/>
      <c r="AV1048007"/>
      <c r="AW1048007"/>
      <c r="AX1048007"/>
      <c r="AY1048007"/>
      <c r="AZ1048007"/>
      <c r="BA1048007"/>
      <c r="BB1048007"/>
      <c r="BC1048007"/>
    </row>
    <row r="1048008" spans="1:55" s="27" customFormat="1" x14ac:dyDescent="0.25">
      <c r="A1048008"/>
      <c r="B1048008"/>
      <c r="C1048008"/>
      <c r="D1048008"/>
      <c r="E1048008"/>
      <c r="F1048008"/>
      <c r="G1048008"/>
      <c r="H1048008" s="10"/>
      <c r="I1048008"/>
      <c r="J1048008" s="46"/>
      <c r="K1048008"/>
      <c r="L1048008"/>
      <c r="M1048008" s="13"/>
      <c r="N1048008" s="13"/>
      <c r="O1048008" s="13"/>
      <c r="P1048008" s="13"/>
      <c r="Q1048008" s="56"/>
      <c r="R1048008" s="56"/>
      <c r="S1048008" s="56"/>
      <c r="AR1048008" s="8"/>
      <c r="AT1048008"/>
      <c r="AU1048008"/>
      <c r="AV1048008"/>
      <c r="AW1048008"/>
      <c r="AX1048008"/>
      <c r="AY1048008"/>
      <c r="AZ1048008"/>
      <c r="BA1048008"/>
      <c r="BB1048008"/>
      <c r="BC1048008"/>
    </row>
    <row r="1048009" spans="1:55" s="27" customFormat="1" x14ac:dyDescent="0.25">
      <c r="A1048009"/>
      <c r="B1048009"/>
      <c r="C1048009"/>
      <c r="D1048009"/>
      <c r="E1048009"/>
      <c r="F1048009"/>
      <c r="G1048009"/>
      <c r="H1048009" s="10"/>
      <c r="I1048009"/>
      <c r="J1048009" s="46"/>
      <c r="K1048009"/>
      <c r="L1048009"/>
      <c r="M1048009" s="13"/>
      <c r="N1048009" s="13"/>
      <c r="O1048009" s="13"/>
      <c r="P1048009" s="13"/>
      <c r="Q1048009" s="56"/>
      <c r="R1048009" s="56"/>
      <c r="S1048009" s="56"/>
      <c r="AR1048009" s="8"/>
      <c r="AT1048009"/>
      <c r="AU1048009"/>
      <c r="AV1048009"/>
      <c r="AW1048009"/>
      <c r="AX1048009"/>
      <c r="AY1048009"/>
      <c r="AZ1048009"/>
      <c r="BA1048009"/>
      <c r="BB1048009"/>
      <c r="BC1048009"/>
    </row>
    <row r="1048010" spans="1:55" s="27" customFormat="1" x14ac:dyDescent="0.25">
      <c r="A1048010"/>
      <c r="B1048010"/>
      <c r="C1048010"/>
      <c r="D1048010"/>
      <c r="E1048010"/>
      <c r="F1048010"/>
      <c r="G1048010"/>
      <c r="H1048010" s="10"/>
      <c r="I1048010"/>
      <c r="J1048010" s="46"/>
      <c r="K1048010"/>
      <c r="L1048010"/>
      <c r="M1048010" s="13"/>
      <c r="N1048010" s="13"/>
      <c r="O1048010" s="13"/>
      <c r="P1048010" s="13"/>
      <c r="Q1048010" s="56"/>
      <c r="R1048010" s="56"/>
      <c r="S1048010" s="56"/>
      <c r="AR1048010" s="8"/>
      <c r="AT1048010"/>
      <c r="AU1048010"/>
      <c r="AV1048010"/>
      <c r="AW1048010"/>
      <c r="AX1048010"/>
      <c r="AY1048010"/>
      <c r="AZ1048010"/>
      <c r="BA1048010"/>
      <c r="BB1048010"/>
      <c r="BC1048010"/>
    </row>
    <row r="1048011" spans="1:55" s="27" customFormat="1" x14ac:dyDescent="0.25">
      <c r="A1048011"/>
      <c r="B1048011"/>
      <c r="C1048011"/>
      <c r="D1048011"/>
      <c r="E1048011"/>
      <c r="F1048011"/>
      <c r="G1048011"/>
      <c r="H1048011" s="10"/>
      <c r="I1048011"/>
      <c r="J1048011" s="46"/>
      <c r="K1048011"/>
      <c r="L1048011"/>
      <c r="M1048011" s="13"/>
      <c r="N1048011" s="13"/>
      <c r="O1048011" s="13"/>
      <c r="P1048011" s="13"/>
      <c r="Q1048011" s="56"/>
      <c r="R1048011" s="56"/>
      <c r="S1048011" s="56"/>
      <c r="AR1048011" s="8"/>
      <c r="AT1048011"/>
      <c r="AU1048011"/>
      <c r="AV1048011"/>
      <c r="AW1048011"/>
      <c r="AX1048011"/>
      <c r="AY1048011"/>
      <c r="AZ1048011"/>
      <c r="BA1048011"/>
      <c r="BB1048011"/>
      <c r="BC1048011"/>
    </row>
    <row r="1048012" spans="1:55" s="27" customFormat="1" x14ac:dyDescent="0.25">
      <c r="A1048012"/>
      <c r="B1048012"/>
      <c r="C1048012"/>
      <c r="D1048012"/>
      <c r="E1048012"/>
      <c r="F1048012"/>
      <c r="G1048012"/>
      <c r="H1048012" s="10"/>
      <c r="I1048012"/>
      <c r="J1048012" s="46"/>
      <c r="K1048012"/>
      <c r="L1048012"/>
      <c r="M1048012" s="13"/>
      <c r="N1048012" s="13"/>
      <c r="O1048012" s="13"/>
      <c r="P1048012" s="13"/>
      <c r="Q1048012" s="56"/>
      <c r="R1048012" s="56"/>
      <c r="S1048012" s="56"/>
      <c r="AR1048012" s="8"/>
      <c r="AT1048012"/>
      <c r="AU1048012"/>
      <c r="AV1048012"/>
      <c r="AW1048012"/>
      <c r="AX1048012"/>
      <c r="AY1048012"/>
      <c r="AZ1048012"/>
      <c r="BA1048012"/>
      <c r="BB1048012"/>
      <c r="BC1048012"/>
    </row>
    <row r="1048013" spans="1:55" s="27" customFormat="1" x14ac:dyDescent="0.25">
      <c r="A1048013"/>
      <c r="B1048013"/>
      <c r="C1048013"/>
      <c r="D1048013"/>
      <c r="E1048013"/>
      <c r="F1048013"/>
      <c r="G1048013"/>
      <c r="H1048013" s="10"/>
      <c r="I1048013"/>
      <c r="J1048013" s="46"/>
      <c r="K1048013"/>
      <c r="L1048013"/>
      <c r="M1048013" s="13"/>
      <c r="N1048013" s="13"/>
      <c r="O1048013" s="13"/>
      <c r="P1048013" s="13"/>
      <c r="Q1048013" s="56"/>
      <c r="R1048013" s="56"/>
      <c r="S1048013" s="56"/>
      <c r="AR1048013" s="8"/>
      <c r="AT1048013"/>
      <c r="AU1048013"/>
      <c r="AV1048013"/>
      <c r="AW1048013"/>
      <c r="AX1048013"/>
      <c r="AY1048013"/>
      <c r="AZ1048013"/>
      <c r="BA1048013"/>
      <c r="BB1048013"/>
      <c r="BC1048013"/>
    </row>
    <row r="1048014" spans="1:55" s="27" customFormat="1" x14ac:dyDescent="0.25">
      <c r="A1048014"/>
      <c r="B1048014"/>
      <c r="C1048014"/>
      <c r="D1048014"/>
      <c r="E1048014"/>
      <c r="F1048014"/>
      <c r="G1048014"/>
      <c r="H1048014" s="10"/>
      <c r="I1048014"/>
      <c r="J1048014" s="46"/>
      <c r="K1048014"/>
      <c r="L1048014"/>
      <c r="M1048014" s="13"/>
      <c r="N1048014" s="13"/>
      <c r="O1048014" s="13"/>
      <c r="P1048014" s="13"/>
      <c r="Q1048014" s="56"/>
      <c r="R1048014" s="56"/>
      <c r="S1048014" s="56"/>
      <c r="AR1048014" s="8"/>
      <c r="AT1048014"/>
      <c r="AU1048014"/>
      <c r="AV1048014"/>
      <c r="AW1048014"/>
      <c r="AX1048014"/>
      <c r="AY1048014"/>
      <c r="AZ1048014"/>
      <c r="BA1048014"/>
      <c r="BB1048014"/>
      <c r="BC1048014"/>
    </row>
    <row r="1048015" spans="1:55" s="27" customFormat="1" x14ac:dyDescent="0.25">
      <c r="A1048015"/>
      <c r="B1048015"/>
      <c r="C1048015"/>
      <c r="D1048015"/>
      <c r="E1048015"/>
      <c r="F1048015"/>
      <c r="G1048015"/>
      <c r="H1048015" s="10"/>
      <c r="I1048015"/>
      <c r="J1048015" s="46"/>
      <c r="K1048015"/>
      <c r="L1048015"/>
      <c r="M1048015" s="13"/>
      <c r="N1048015" s="13"/>
      <c r="O1048015" s="13"/>
      <c r="P1048015" s="13"/>
      <c r="Q1048015" s="56"/>
      <c r="R1048015" s="56"/>
      <c r="S1048015" s="56"/>
      <c r="AR1048015" s="8"/>
      <c r="AT1048015"/>
      <c r="AU1048015"/>
      <c r="AV1048015"/>
      <c r="AW1048015"/>
      <c r="AX1048015"/>
      <c r="AY1048015"/>
      <c r="AZ1048015"/>
      <c r="BA1048015"/>
      <c r="BB1048015"/>
      <c r="BC1048015"/>
    </row>
    <row r="1048016" spans="1:55" s="27" customFormat="1" x14ac:dyDescent="0.25">
      <c r="A1048016"/>
      <c r="B1048016"/>
      <c r="C1048016"/>
      <c r="D1048016"/>
      <c r="E1048016"/>
      <c r="F1048016"/>
      <c r="G1048016"/>
      <c r="H1048016" s="10"/>
      <c r="I1048016"/>
      <c r="J1048016" s="46"/>
      <c r="K1048016"/>
      <c r="L1048016"/>
      <c r="M1048016" s="13"/>
      <c r="N1048016" s="13"/>
      <c r="O1048016" s="13"/>
      <c r="P1048016" s="13"/>
      <c r="Q1048016" s="56"/>
      <c r="R1048016" s="56"/>
      <c r="S1048016" s="56"/>
      <c r="AR1048016" s="8"/>
      <c r="AT1048016"/>
      <c r="AU1048016"/>
      <c r="AV1048016"/>
      <c r="AW1048016"/>
      <c r="AX1048016"/>
      <c r="AY1048016"/>
      <c r="AZ1048016"/>
      <c r="BA1048016"/>
      <c r="BB1048016"/>
      <c r="BC1048016"/>
    </row>
    <row r="1048017" spans="1:55" s="27" customFormat="1" x14ac:dyDescent="0.25">
      <c r="A1048017"/>
      <c r="B1048017"/>
      <c r="C1048017"/>
      <c r="D1048017"/>
      <c r="E1048017"/>
      <c r="F1048017"/>
      <c r="G1048017"/>
      <c r="H1048017" s="10"/>
      <c r="I1048017"/>
      <c r="J1048017" s="46"/>
      <c r="K1048017"/>
      <c r="L1048017"/>
      <c r="M1048017" s="13"/>
      <c r="N1048017" s="13"/>
      <c r="O1048017" s="13"/>
      <c r="P1048017" s="13"/>
      <c r="Q1048017" s="56"/>
      <c r="R1048017" s="56"/>
      <c r="S1048017" s="56"/>
      <c r="AR1048017" s="8"/>
      <c r="AT1048017"/>
      <c r="AU1048017"/>
      <c r="AV1048017"/>
      <c r="AW1048017"/>
      <c r="AX1048017"/>
      <c r="AY1048017"/>
      <c r="AZ1048017"/>
      <c r="BA1048017"/>
      <c r="BB1048017"/>
      <c r="BC1048017"/>
    </row>
    <row r="1048018" spans="1:55" s="27" customFormat="1" x14ac:dyDescent="0.25">
      <c r="A1048018"/>
      <c r="B1048018"/>
      <c r="C1048018"/>
      <c r="D1048018"/>
      <c r="E1048018"/>
      <c r="F1048018"/>
      <c r="G1048018"/>
      <c r="H1048018" s="10"/>
      <c r="I1048018"/>
      <c r="J1048018" s="46"/>
      <c r="K1048018"/>
      <c r="L1048018"/>
      <c r="M1048018" s="13"/>
      <c r="N1048018" s="13"/>
      <c r="O1048018" s="13"/>
      <c r="P1048018" s="13"/>
      <c r="Q1048018" s="56"/>
      <c r="R1048018" s="56"/>
      <c r="S1048018" s="56"/>
      <c r="AR1048018" s="8"/>
      <c r="AT1048018"/>
      <c r="AU1048018"/>
      <c r="AV1048018"/>
      <c r="AW1048018"/>
      <c r="AX1048018"/>
      <c r="AY1048018"/>
      <c r="AZ1048018"/>
      <c r="BA1048018"/>
      <c r="BB1048018"/>
      <c r="BC1048018"/>
    </row>
    <row r="1048019" spans="1:55" s="27" customFormat="1" x14ac:dyDescent="0.25">
      <c r="A1048019"/>
      <c r="B1048019"/>
      <c r="C1048019"/>
      <c r="D1048019"/>
      <c r="E1048019"/>
      <c r="F1048019"/>
      <c r="G1048019"/>
      <c r="H1048019" s="10"/>
      <c r="I1048019"/>
      <c r="J1048019" s="46"/>
      <c r="K1048019"/>
      <c r="L1048019"/>
      <c r="M1048019" s="13"/>
      <c r="N1048019" s="13"/>
      <c r="O1048019" s="13"/>
      <c r="P1048019" s="13"/>
      <c r="Q1048019" s="56"/>
      <c r="R1048019" s="56"/>
      <c r="S1048019" s="56"/>
      <c r="AR1048019" s="8"/>
      <c r="AT1048019"/>
      <c r="AU1048019"/>
      <c r="AV1048019"/>
      <c r="AW1048019"/>
      <c r="AX1048019"/>
      <c r="AY1048019"/>
      <c r="AZ1048019"/>
      <c r="BA1048019"/>
      <c r="BB1048019"/>
      <c r="BC1048019"/>
    </row>
    <row r="1048020" spans="1:55" s="27" customFormat="1" x14ac:dyDescent="0.25">
      <c r="A1048020"/>
      <c r="B1048020"/>
      <c r="C1048020"/>
      <c r="D1048020"/>
      <c r="E1048020"/>
      <c r="F1048020"/>
      <c r="G1048020"/>
      <c r="H1048020" s="10"/>
      <c r="I1048020"/>
      <c r="J1048020" s="46"/>
      <c r="K1048020"/>
      <c r="L1048020"/>
      <c r="M1048020" s="13"/>
      <c r="N1048020" s="13"/>
      <c r="O1048020" s="13"/>
      <c r="P1048020" s="13"/>
      <c r="Q1048020" s="56"/>
      <c r="R1048020" s="56"/>
      <c r="S1048020" s="56"/>
      <c r="AR1048020" s="8"/>
      <c r="AT1048020"/>
      <c r="AU1048020"/>
      <c r="AV1048020"/>
      <c r="AW1048020"/>
      <c r="AX1048020"/>
      <c r="AY1048020"/>
      <c r="AZ1048020"/>
      <c r="BA1048020"/>
      <c r="BB1048020"/>
      <c r="BC1048020"/>
    </row>
    <row r="1048021" spans="1:55" s="27" customFormat="1" x14ac:dyDescent="0.25">
      <c r="A1048021"/>
      <c r="B1048021"/>
      <c r="C1048021"/>
      <c r="D1048021"/>
      <c r="E1048021"/>
      <c r="F1048021"/>
      <c r="G1048021"/>
      <c r="H1048021" s="10"/>
      <c r="I1048021"/>
      <c r="J1048021" s="46"/>
      <c r="K1048021"/>
      <c r="L1048021"/>
      <c r="M1048021" s="13"/>
      <c r="N1048021" s="13"/>
      <c r="O1048021" s="13"/>
      <c r="P1048021" s="13"/>
      <c r="Q1048021" s="56"/>
      <c r="R1048021" s="56"/>
      <c r="S1048021" s="56"/>
      <c r="AR1048021" s="8"/>
      <c r="AT1048021"/>
      <c r="AU1048021"/>
      <c r="AV1048021"/>
      <c r="AW1048021"/>
      <c r="AX1048021"/>
      <c r="AY1048021"/>
      <c r="AZ1048021"/>
      <c r="BA1048021"/>
      <c r="BB1048021"/>
      <c r="BC1048021"/>
    </row>
    <row r="1048022" spans="1:55" s="27" customFormat="1" x14ac:dyDescent="0.25">
      <c r="A1048022"/>
      <c r="B1048022"/>
      <c r="C1048022"/>
      <c r="D1048022"/>
      <c r="E1048022"/>
      <c r="F1048022"/>
      <c r="G1048022"/>
      <c r="H1048022" s="10"/>
      <c r="I1048022"/>
      <c r="J1048022" s="46"/>
      <c r="K1048022"/>
      <c r="L1048022"/>
      <c r="M1048022" s="13"/>
      <c r="N1048022" s="13"/>
      <c r="O1048022" s="13"/>
      <c r="P1048022" s="13"/>
      <c r="Q1048022" s="56"/>
      <c r="R1048022" s="56"/>
      <c r="S1048022" s="56"/>
      <c r="AR1048022" s="8"/>
      <c r="AT1048022"/>
      <c r="AU1048022"/>
      <c r="AV1048022"/>
      <c r="AW1048022"/>
      <c r="AX1048022"/>
      <c r="AY1048022"/>
      <c r="AZ1048022"/>
      <c r="BA1048022"/>
      <c r="BB1048022"/>
      <c r="BC1048022"/>
    </row>
    <row r="1048023" spans="1:55" s="27" customFormat="1" x14ac:dyDescent="0.25">
      <c r="A1048023"/>
      <c r="B1048023"/>
      <c r="C1048023"/>
      <c r="D1048023"/>
      <c r="E1048023"/>
      <c r="F1048023"/>
      <c r="G1048023"/>
      <c r="H1048023" s="10"/>
      <c r="I1048023"/>
      <c r="J1048023" s="46"/>
      <c r="K1048023"/>
      <c r="L1048023"/>
      <c r="M1048023" s="13"/>
      <c r="N1048023" s="13"/>
      <c r="O1048023" s="13"/>
      <c r="P1048023" s="13"/>
      <c r="Q1048023" s="56"/>
      <c r="R1048023" s="56"/>
      <c r="S1048023" s="56"/>
      <c r="AR1048023" s="8"/>
      <c r="AT1048023"/>
      <c r="AU1048023"/>
      <c r="AV1048023"/>
      <c r="AW1048023"/>
      <c r="AX1048023"/>
      <c r="AY1048023"/>
      <c r="AZ1048023"/>
      <c r="BA1048023"/>
      <c r="BB1048023"/>
      <c r="BC1048023"/>
    </row>
    <row r="1048024" spans="1:55" s="27" customFormat="1" x14ac:dyDescent="0.25">
      <c r="A1048024"/>
      <c r="B1048024"/>
      <c r="C1048024"/>
      <c r="D1048024"/>
      <c r="E1048024"/>
      <c r="F1048024"/>
      <c r="G1048024"/>
      <c r="H1048024" s="10"/>
      <c r="I1048024"/>
      <c r="J1048024" s="46"/>
      <c r="K1048024"/>
      <c r="L1048024"/>
      <c r="M1048024" s="13"/>
      <c r="N1048024" s="13"/>
      <c r="O1048024" s="13"/>
      <c r="P1048024" s="13"/>
      <c r="Q1048024" s="56"/>
      <c r="R1048024" s="56"/>
      <c r="S1048024" s="56"/>
      <c r="AR1048024" s="8"/>
      <c r="AT1048024"/>
      <c r="AU1048024"/>
      <c r="AV1048024"/>
      <c r="AW1048024"/>
      <c r="AX1048024"/>
      <c r="AY1048024"/>
      <c r="AZ1048024"/>
      <c r="BA1048024"/>
      <c r="BB1048024"/>
      <c r="BC1048024"/>
    </row>
    <row r="1048025" spans="1:55" s="27" customFormat="1" x14ac:dyDescent="0.25">
      <c r="A1048025"/>
      <c r="B1048025"/>
      <c r="C1048025"/>
      <c r="D1048025"/>
      <c r="E1048025"/>
      <c r="F1048025"/>
      <c r="G1048025"/>
      <c r="H1048025" s="10"/>
      <c r="I1048025"/>
      <c r="J1048025" s="46"/>
      <c r="K1048025"/>
      <c r="L1048025"/>
      <c r="M1048025" s="13"/>
      <c r="N1048025" s="13"/>
      <c r="O1048025" s="13"/>
      <c r="P1048025" s="13"/>
      <c r="Q1048025" s="56"/>
      <c r="R1048025" s="56"/>
      <c r="S1048025" s="56"/>
      <c r="AR1048025" s="8"/>
      <c r="AT1048025"/>
      <c r="AU1048025"/>
      <c r="AV1048025"/>
      <c r="AW1048025"/>
      <c r="AX1048025"/>
      <c r="AY1048025"/>
      <c r="AZ1048025"/>
      <c r="BA1048025"/>
      <c r="BB1048025"/>
      <c r="BC1048025"/>
    </row>
    <row r="1048026" spans="1:55" s="27" customFormat="1" x14ac:dyDescent="0.25">
      <c r="A1048026"/>
      <c r="B1048026"/>
      <c r="C1048026"/>
      <c r="D1048026"/>
      <c r="E1048026"/>
      <c r="F1048026"/>
      <c r="G1048026"/>
      <c r="H1048026" s="10"/>
      <c r="I1048026"/>
      <c r="J1048026" s="46"/>
      <c r="K1048026"/>
      <c r="L1048026"/>
      <c r="M1048026" s="13"/>
      <c r="N1048026" s="13"/>
      <c r="O1048026" s="13"/>
      <c r="P1048026" s="13"/>
      <c r="Q1048026" s="56"/>
      <c r="R1048026" s="56"/>
      <c r="S1048026" s="56"/>
      <c r="AR1048026" s="8"/>
      <c r="AT1048026"/>
      <c r="AU1048026"/>
      <c r="AV1048026"/>
      <c r="AW1048026"/>
      <c r="AX1048026"/>
      <c r="AY1048026"/>
      <c r="AZ1048026"/>
      <c r="BA1048026"/>
      <c r="BB1048026"/>
      <c r="BC1048026"/>
    </row>
    <row r="1048027" spans="1:55" s="27" customFormat="1" x14ac:dyDescent="0.25">
      <c r="A1048027"/>
      <c r="B1048027"/>
      <c r="C1048027"/>
      <c r="D1048027"/>
      <c r="E1048027"/>
      <c r="F1048027"/>
      <c r="G1048027"/>
      <c r="H1048027" s="10"/>
      <c r="I1048027"/>
      <c r="J1048027" s="46"/>
      <c r="K1048027"/>
      <c r="L1048027"/>
      <c r="M1048027" s="13"/>
      <c r="N1048027" s="13"/>
      <c r="O1048027" s="13"/>
      <c r="P1048027" s="13"/>
      <c r="Q1048027" s="56"/>
      <c r="R1048027" s="56"/>
      <c r="S1048027" s="56"/>
      <c r="AR1048027" s="8"/>
      <c r="AT1048027"/>
      <c r="AU1048027"/>
      <c r="AV1048027"/>
      <c r="AW1048027"/>
      <c r="AX1048027"/>
      <c r="AY1048027"/>
      <c r="AZ1048027"/>
      <c r="BA1048027"/>
      <c r="BB1048027"/>
      <c r="BC1048027"/>
    </row>
    <row r="1048028" spans="1:55" s="27" customFormat="1" x14ac:dyDescent="0.25">
      <c r="A1048028"/>
      <c r="B1048028"/>
      <c r="C1048028"/>
      <c r="D1048028"/>
      <c r="E1048028"/>
      <c r="F1048028"/>
      <c r="G1048028"/>
      <c r="H1048028" s="10"/>
      <c r="I1048028"/>
      <c r="J1048028" s="46"/>
      <c r="K1048028"/>
      <c r="L1048028"/>
      <c r="M1048028" s="13"/>
      <c r="N1048028" s="13"/>
      <c r="O1048028" s="13"/>
      <c r="P1048028" s="13"/>
      <c r="Q1048028" s="56"/>
      <c r="R1048028" s="56"/>
      <c r="S1048028" s="56"/>
      <c r="AR1048028" s="8"/>
      <c r="AT1048028"/>
      <c r="AU1048028"/>
      <c r="AV1048028"/>
      <c r="AW1048028"/>
      <c r="AX1048028"/>
      <c r="AY1048028"/>
      <c r="AZ1048028"/>
      <c r="BA1048028"/>
      <c r="BB1048028"/>
      <c r="BC1048028"/>
    </row>
    <row r="1048029" spans="1:55" s="27" customFormat="1" x14ac:dyDescent="0.25">
      <c r="A1048029"/>
      <c r="B1048029"/>
      <c r="C1048029"/>
      <c r="D1048029"/>
      <c r="E1048029"/>
      <c r="F1048029"/>
      <c r="G1048029"/>
      <c r="H1048029" s="10"/>
      <c r="I1048029"/>
      <c r="J1048029" s="46"/>
      <c r="K1048029"/>
      <c r="L1048029"/>
      <c r="M1048029" s="13"/>
      <c r="N1048029" s="13"/>
      <c r="O1048029" s="13"/>
      <c r="P1048029" s="13"/>
      <c r="Q1048029" s="56"/>
      <c r="R1048029" s="56"/>
      <c r="S1048029" s="56"/>
      <c r="AR1048029" s="8"/>
      <c r="AT1048029"/>
      <c r="AU1048029"/>
      <c r="AV1048029"/>
      <c r="AW1048029"/>
      <c r="AX1048029"/>
      <c r="AY1048029"/>
      <c r="AZ1048029"/>
      <c r="BA1048029"/>
      <c r="BB1048029"/>
      <c r="BC1048029"/>
    </row>
    <row r="1048030" spans="1:55" s="27" customFormat="1" x14ac:dyDescent="0.25">
      <c r="A1048030"/>
      <c r="B1048030"/>
      <c r="C1048030"/>
      <c r="D1048030"/>
      <c r="E1048030"/>
      <c r="F1048030"/>
      <c r="G1048030"/>
      <c r="H1048030" s="10"/>
      <c r="I1048030"/>
      <c r="J1048030" s="46"/>
      <c r="K1048030"/>
      <c r="L1048030"/>
      <c r="M1048030" s="13"/>
      <c r="N1048030" s="13"/>
      <c r="O1048030" s="13"/>
      <c r="P1048030" s="13"/>
      <c r="Q1048030" s="56"/>
      <c r="R1048030" s="56"/>
      <c r="S1048030" s="56"/>
      <c r="AR1048030" s="8"/>
      <c r="AT1048030"/>
      <c r="AU1048030"/>
      <c r="AV1048030"/>
      <c r="AW1048030"/>
      <c r="AX1048030"/>
      <c r="AY1048030"/>
      <c r="AZ1048030"/>
      <c r="BA1048030"/>
      <c r="BB1048030"/>
      <c r="BC1048030"/>
    </row>
    <row r="1048031" spans="1:55" s="27" customFormat="1" x14ac:dyDescent="0.25">
      <c r="A1048031"/>
      <c r="B1048031"/>
      <c r="C1048031"/>
      <c r="D1048031"/>
      <c r="E1048031"/>
      <c r="F1048031"/>
      <c r="G1048031"/>
      <c r="H1048031" s="10"/>
      <c r="I1048031"/>
      <c r="J1048031" s="46"/>
      <c r="K1048031"/>
      <c r="L1048031"/>
      <c r="M1048031" s="13"/>
      <c r="N1048031" s="13"/>
      <c r="O1048031" s="13"/>
      <c r="P1048031" s="13"/>
      <c r="Q1048031" s="56"/>
      <c r="R1048031" s="56"/>
      <c r="S1048031" s="56"/>
      <c r="AR1048031" s="8"/>
      <c r="AT1048031"/>
      <c r="AU1048031"/>
      <c r="AV1048031"/>
      <c r="AW1048031"/>
      <c r="AX1048031"/>
      <c r="AY1048031"/>
      <c r="AZ1048031"/>
      <c r="BA1048031"/>
      <c r="BB1048031"/>
      <c r="BC1048031"/>
    </row>
    <row r="1048032" spans="1:55" s="27" customFormat="1" x14ac:dyDescent="0.25">
      <c r="A1048032"/>
      <c r="B1048032"/>
      <c r="C1048032"/>
      <c r="D1048032"/>
      <c r="E1048032"/>
      <c r="F1048032"/>
      <c r="G1048032"/>
      <c r="H1048032" s="10"/>
      <c r="I1048032"/>
      <c r="J1048032" s="46"/>
      <c r="K1048032"/>
      <c r="L1048032"/>
      <c r="M1048032" s="13"/>
      <c r="N1048032" s="13"/>
      <c r="O1048032" s="13"/>
      <c r="P1048032" s="13"/>
      <c r="Q1048032" s="56"/>
      <c r="R1048032" s="56"/>
      <c r="S1048032" s="56"/>
      <c r="AR1048032" s="8"/>
      <c r="AT1048032"/>
      <c r="AU1048032"/>
      <c r="AV1048032"/>
      <c r="AW1048032"/>
      <c r="AX1048032"/>
      <c r="AY1048032"/>
      <c r="AZ1048032"/>
      <c r="BA1048032"/>
      <c r="BB1048032"/>
      <c r="BC1048032"/>
    </row>
    <row r="1048033" spans="1:55" s="27" customFormat="1" x14ac:dyDescent="0.25">
      <c r="A1048033"/>
      <c r="B1048033"/>
      <c r="C1048033"/>
      <c r="D1048033"/>
      <c r="E1048033"/>
      <c r="F1048033"/>
      <c r="G1048033"/>
      <c r="H1048033" s="10"/>
      <c r="I1048033"/>
      <c r="J1048033" s="46"/>
      <c r="K1048033"/>
      <c r="L1048033"/>
      <c r="M1048033" s="13"/>
      <c r="N1048033" s="13"/>
      <c r="O1048033" s="13"/>
      <c r="P1048033" s="13"/>
      <c r="Q1048033" s="56"/>
      <c r="R1048033" s="56"/>
      <c r="S1048033" s="56"/>
      <c r="AR1048033" s="8"/>
      <c r="AT1048033"/>
      <c r="AU1048033"/>
      <c r="AV1048033"/>
      <c r="AW1048033"/>
      <c r="AX1048033"/>
      <c r="AY1048033"/>
      <c r="AZ1048033"/>
      <c r="BA1048033"/>
      <c r="BB1048033"/>
      <c r="BC1048033"/>
    </row>
    <row r="1048034" spans="1:55" s="27" customFormat="1" x14ac:dyDescent="0.25">
      <c r="A1048034"/>
      <c r="B1048034"/>
      <c r="C1048034"/>
      <c r="D1048034"/>
      <c r="E1048034"/>
      <c r="F1048034"/>
      <c r="G1048034"/>
      <c r="H1048034" s="10"/>
      <c r="I1048034"/>
      <c r="J1048034" s="46"/>
      <c r="K1048034"/>
      <c r="L1048034"/>
      <c r="M1048034" s="13"/>
      <c r="N1048034" s="13"/>
      <c r="O1048034" s="13"/>
      <c r="P1048034" s="13"/>
      <c r="Q1048034" s="56"/>
      <c r="R1048034" s="56"/>
      <c r="S1048034" s="56"/>
      <c r="AR1048034" s="8"/>
      <c r="AT1048034"/>
      <c r="AU1048034"/>
      <c r="AV1048034"/>
      <c r="AW1048034"/>
      <c r="AX1048034"/>
      <c r="AY1048034"/>
      <c r="AZ1048034"/>
      <c r="BA1048034"/>
      <c r="BB1048034"/>
      <c r="BC1048034"/>
    </row>
    <row r="1048035" spans="1:55" s="27" customFormat="1" x14ac:dyDescent="0.25">
      <c r="A1048035"/>
      <c r="B1048035"/>
      <c r="C1048035"/>
      <c r="D1048035"/>
      <c r="E1048035"/>
      <c r="F1048035"/>
      <c r="G1048035"/>
      <c r="H1048035" s="10"/>
      <c r="I1048035"/>
      <c r="J1048035" s="46"/>
      <c r="K1048035"/>
      <c r="L1048035"/>
      <c r="M1048035" s="13"/>
      <c r="N1048035" s="13"/>
      <c r="O1048035" s="13"/>
      <c r="P1048035" s="13"/>
      <c r="Q1048035" s="56"/>
      <c r="R1048035" s="56"/>
      <c r="S1048035" s="56"/>
      <c r="AR1048035" s="8"/>
      <c r="AT1048035"/>
      <c r="AU1048035"/>
      <c r="AV1048035"/>
      <c r="AW1048035"/>
      <c r="AX1048035"/>
      <c r="AY1048035"/>
      <c r="AZ1048035"/>
      <c r="BA1048035"/>
      <c r="BB1048035"/>
      <c r="BC1048035"/>
    </row>
    <row r="1048036" spans="1:55" s="27" customFormat="1" x14ac:dyDescent="0.25">
      <c r="A1048036"/>
      <c r="B1048036"/>
      <c r="C1048036"/>
      <c r="D1048036"/>
      <c r="E1048036"/>
      <c r="F1048036"/>
      <c r="G1048036"/>
      <c r="H1048036" s="10"/>
      <c r="I1048036"/>
      <c r="J1048036" s="46"/>
      <c r="K1048036"/>
      <c r="L1048036"/>
      <c r="M1048036" s="13"/>
      <c r="N1048036" s="13"/>
      <c r="O1048036" s="13"/>
      <c r="P1048036" s="13"/>
      <c r="Q1048036" s="56"/>
      <c r="R1048036" s="56"/>
      <c r="S1048036" s="56"/>
      <c r="AR1048036" s="8"/>
      <c r="AT1048036"/>
      <c r="AU1048036"/>
      <c r="AV1048036"/>
      <c r="AW1048036"/>
      <c r="AX1048036"/>
      <c r="AY1048036"/>
      <c r="AZ1048036"/>
      <c r="BA1048036"/>
      <c r="BB1048036"/>
      <c r="BC1048036"/>
    </row>
    <row r="1048037" spans="1:55" s="27" customFormat="1" x14ac:dyDescent="0.25">
      <c r="A1048037"/>
      <c r="B1048037"/>
      <c r="C1048037"/>
      <c r="D1048037"/>
      <c r="E1048037"/>
      <c r="F1048037"/>
      <c r="G1048037"/>
      <c r="H1048037" s="10"/>
      <c r="I1048037"/>
      <c r="J1048037" s="46"/>
      <c r="K1048037"/>
      <c r="L1048037"/>
      <c r="M1048037" s="13"/>
      <c r="N1048037" s="13"/>
      <c r="O1048037" s="13"/>
      <c r="P1048037" s="13"/>
      <c r="Q1048037" s="56"/>
      <c r="R1048037" s="56"/>
      <c r="S1048037" s="56"/>
      <c r="AR1048037" s="8"/>
      <c r="AT1048037"/>
      <c r="AU1048037"/>
      <c r="AV1048037"/>
      <c r="AW1048037"/>
      <c r="AX1048037"/>
      <c r="AY1048037"/>
      <c r="AZ1048037"/>
      <c r="BA1048037"/>
      <c r="BB1048037"/>
      <c r="BC1048037"/>
    </row>
    <row r="1048038" spans="1:55" s="27" customFormat="1" x14ac:dyDescent="0.25">
      <c r="A1048038"/>
      <c r="B1048038"/>
      <c r="C1048038"/>
      <c r="D1048038"/>
      <c r="E1048038"/>
      <c r="F1048038"/>
      <c r="G1048038"/>
      <c r="H1048038" s="10"/>
      <c r="I1048038"/>
      <c r="J1048038" s="46"/>
      <c r="K1048038"/>
      <c r="L1048038"/>
      <c r="M1048038" s="13"/>
      <c r="N1048038" s="13"/>
      <c r="O1048038" s="13"/>
      <c r="P1048038" s="13"/>
      <c r="Q1048038" s="56"/>
      <c r="R1048038" s="56"/>
      <c r="S1048038" s="56"/>
      <c r="AR1048038" s="8"/>
      <c r="AT1048038"/>
      <c r="AU1048038"/>
      <c r="AV1048038"/>
      <c r="AW1048038"/>
      <c r="AX1048038"/>
      <c r="AY1048038"/>
      <c r="AZ1048038"/>
      <c r="BA1048038"/>
      <c r="BB1048038"/>
      <c r="BC1048038"/>
    </row>
    <row r="1048039" spans="1:55" s="27" customFormat="1" x14ac:dyDescent="0.25">
      <c r="A1048039"/>
      <c r="B1048039"/>
      <c r="C1048039"/>
      <c r="D1048039"/>
      <c r="E1048039"/>
      <c r="F1048039"/>
      <c r="G1048039"/>
      <c r="H1048039" s="10"/>
      <c r="I1048039"/>
      <c r="J1048039" s="46"/>
      <c r="K1048039"/>
      <c r="L1048039"/>
      <c r="M1048039" s="13"/>
      <c r="N1048039" s="13"/>
      <c r="O1048039" s="13"/>
      <c r="P1048039" s="13"/>
      <c r="Q1048039" s="56"/>
      <c r="R1048039" s="56"/>
      <c r="S1048039" s="56"/>
      <c r="AR1048039" s="8"/>
      <c r="AT1048039"/>
      <c r="AU1048039"/>
      <c r="AV1048039"/>
      <c r="AW1048039"/>
      <c r="AX1048039"/>
      <c r="AY1048039"/>
      <c r="AZ1048039"/>
      <c r="BA1048039"/>
      <c r="BB1048039"/>
      <c r="BC1048039"/>
    </row>
    <row r="1048040" spans="1:55" s="27" customFormat="1" x14ac:dyDescent="0.25">
      <c r="A1048040"/>
      <c r="B1048040"/>
      <c r="C1048040"/>
      <c r="D1048040"/>
      <c r="E1048040"/>
      <c r="F1048040"/>
      <c r="G1048040"/>
      <c r="H1048040" s="10"/>
      <c r="I1048040"/>
      <c r="J1048040" s="46"/>
      <c r="K1048040"/>
      <c r="L1048040"/>
      <c r="M1048040" s="13"/>
      <c r="N1048040" s="13"/>
      <c r="O1048040" s="13"/>
      <c r="P1048040" s="13"/>
      <c r="Q1048040" s="56"/>
      <c r="R1048040" s="56"/>
      <c r="S1048040" s="56"/>
      <c r="AR1048040" s="8"/>
      <c r="AT1048040"/>
      <c r="AU1048040"/>
      <c r="AV1048040"/>
      <c r="AW1048040"/>
      <c r="AX1048040"/>
      <c r="AY1048040"/>
      <c r="AZ1048040"/>
      <c r="BA1048040"/>
      <c r="BB1048040"/>
      <c r="BC1048040"/>
    </row>
    <row r="1048041" spans="1:55" s="27" customFormat="1" x14ac:dyDescent="0.25">
      <c r="A1048041"/>
      <c r="B1048041"/>
      <c r="C1048041"/>
      <c r="D1048041"/>
      <c r="E1048041"/>
      <c r="F1048041"/>
      <c r="G1048041"/>
      <c r="H1048041" s="10"/>
      <c r="I1048041"/>
      <c r="J1048041" s="46"/>
      <c r="K1048041"/>
      <c r="L1048041"/>
      <c r="M1048041" s="13"/>
      <c r="N1048041" s="13"/>
      <c r="O1048041" s="13"/>
      <c r="P1048041" s="13"/>
      <c r="Q1048041" s="56"/>
      <c r="R1048041" s="56"/>
      <c r="S1048041" s="56"/>
      <c r="AR1048041" s="8"/>
      <c r="AT1048041"/>
      <c r="AU1048041"/>
      <c r="AV1048041"/>
      <c r="AW1048041"/>
      <c r="AX1048041"/>
      <c r="AY1048041"/>
      <c r="AZ1048041"/>
      <c r="BA1048041"/>
      <c r="BB1048041"/>
      <c r="BC1048041"/>
    </row>
    <row r="1048042" spans="1:55" s="27" customFormat="1" x14ac:dyDescent="0.25">
      <c r="A1048042"/>
      <c r="B1048042"/>
      <c r="C1048042"/>
      <c r="D1048042"/>
      <c r="E1048042"/>
      <c r="F1048042"/>
      <c r="G1048042"/>
      <c r="H1048042" s="10"/>
      <c r="I1048042"/>
      <c r="J1048042" s="46"/>
      <c r="K1048042"/>
      <c r="L1048042"/>
      <c r="M1048042" s="13"/>
      <c r="N1048042" s="13"/>
      <c r="O1048042" s="13"/>
      <c r="P1048042" s="13"/>
      <c r="Q1048042" s="56"/>
      <c r="R1048042" s="56"/>
      <c r="S1048042" s="56"/>
      <c r="AR1048042" s="8"/>
      <c r="AT1048042"/>
      <c r="AU1048042"/>
      <c r="AV1048042"/>
      <c r="AW1048042"/>
      <c r="AX1048042"/>
      <c r="AY1048042"/>
      <c r="AZ1048042"/>
      <c r="BA1048042"/>
      <c r="BB1048042"/>
      <c r="BC1048042"/>
    </row>
    <row r="1048043" spans="1:55" s="27" customFormat="1" x14ac:dyDescent="0.25">
      <c r="A1048043"/>
      <c r="B1048043"/>
      <c r="C1048043"/>
      <c r="D1048043"/>
      <c r="E1048043"/>
      <c r="F1048043"/>
      <c r="G1048043"/>
      <c r="H1048043" s="10"/>
      <c r="I1048043"/>
      <c r="J1048043" s="46"/>
      <c r="K1048043"/>
      <c r="L1048043"/>
      <c r="M1048043" s="13"/>
      <c r="N1048043" s="13"/>
      <c r="O1048043" s="13"/>
      <c r="P1048043" s="13"/>
      <c r="Q1048043" s="56"/>
      <c r="R1048043" s="56"/>
      <c r="S1048043" s="56"/>
      <c r="AR1048043" s="8"/>
      <c r="AT1048043"/>
      <c r="AU1048043"/>
      <c r="AV1048043"/>
      <c r="AW1048043"/>
      <c r="AX1048043"/>
      <c r="AY1048043"/>
      <c r="AZ1048043"/>
      <c r="BA1048043"/>
      <c r="BB1048043"/>
      <c r="BC1048043"/>
    </row>
    <row r="1048044" spans="1:55" s="27" customFormat="1" x14ac:dyDescent="0.25">
      <c r="A1048044"/>
      <c r="B1048044"/>
      <c r="C1048044"/>
      <c r="D1048044"/>
      <c r="E1048044"/>
      <c r="F1048044"/>
      <c r="G1048044"/>
      <c r="H1048044" s="10"/>
      <c r="I1048044"/>
      <c r="J1048044" s="46"/>
      <c r="K1048044"/>
      <c r="L1048044"/>
      <c r="M1048044" s="13"/>
      <c r="N1048044" s="13"/>
      <c r="O1048044" s="13"/>
      <c r="P1048044" s="13"/>
      <c r="Q1048044" s="56"/>
      <c r="R1048044" s="56"/>
      <c r="S1048044" s="56"/>
      <c r="AR1048044" s="8"/>
      <c r="AT1048044"/>
      <c r="AU1048044"/>
      <c r="AV1048044"/>
      <c r="AW1048044"/>
      <c r="AX1048044"/>
      <c r="AY1048044"/>
      <c r="AZ1048044"/>
      <c r="BA1048044"/>
      <c r="BB1048044"/>
      <c r="BC1048044"/>
    </row>
    <row r="1048045" spans="1:55" s="27" customFormat="1" x14ac:dyDescent="0.25">
      <c r="A1048045"/>
      <c r="B1048045"/>
      <c r="C1048045"/>
      <c r="D1048045"/>
      <c r="E1048045"/>
      <c r="F1048045"/>
      <c r="G1048045"/>
      <c r="H1048045" s="10"/>
      <c r="I1048045"/>
      <c r="J1048045" s="46"/>
      <c r="K1048045"/>
      <c r="L1048045"/>
      <c r="M1048045" s="13"/>
      <c r="N1048045" s="13"/>
      <c r="O1048045" s="13"/>
      <c r="P1048045" s="13"/>
      <c r="Q1048045" s="56"/>
      <c r="R1048045" s="56"/>
      <c r="S1048045" s="56"/>
      <c r="AR1048045" s="8"/>
      <c r="AT1048045"/>
      <c r="AU1048045"/>
      <c r="AV1048045"/>
      <c r="AW1048045"/>
      <c r="AX1048045"/>
      <c r="AY1048045"/>
      <c r="AZ1048045"/>
      <c r="BA1048045"/>
      <c r="BB1048045"/>
      <c r="BC1048045"/>
    </row>
    <row r="1048046" spans="1:55" s="27" customFormat="1" x14ac:dyDescent="0.25">
      <c r="A1048046"/>
      <c r="B1048046"/>
      <c r="C1048046"/>
      <c r="D1048046"/>
      <c r="E1048046"/>
      <c r="F1048046"/>
      <c r="G1048046"/>
      <c r="H1048046" s="10"/>
      <c r="I1048046"/>
      <c r="J1048046" s="46"/>
      <c r="K1048046"/>
      <c r="L1048046"/>
      <c r="M1048046" s="13"/>
      <c r="N1048046" s="13"/>
      <c r="O1048046" s="13"/>
      <c r="P1048046" s="13"/>
      <c r="Q1048046" s="56"/>
      <c r="R1048046" s="56"/>
      <c r="S1048046" s="56"/>
      <c r="AR1048046" s="8"/>
      <c r="AT1048046"/>
      <c r="AU1048046"/>
      <c r="AV1048046"/>
      <c r="AW1048046"/>
      <c r="AX1048046"/>
      <c r="AY1048046"/>
      <c r="AZ1048046"/>
      <c r="BA1048046"/>
      <c r="BB1048046"/>
      <c r="BC1048046"/>
    </row>
    <row r="1048047" spans="1:55" s="27" customFormat="1" x14ac:dyDescent="0.25">
      <c r="A1048047"/>
      <c r="B1048047"/>
      <c r="C1048047"/>
      <c r="D1048047"/>
      <c r="E1048047"/>
      <c r="F1048047"/>
      <c r="G1048047"/>
      <c r="H1048047" s="10"/>
      <c r="I1048047"/>
      <c r="J1048047" s="46"/>
      <c r="K1048047"/>
      <c r="L1048047"/>
      <c r="M1048047" s="13"/>
      <c r="N1048047" s="13"/>
      <c r="O1048047" s="13"/>
      <c r="P1048047" s="13"/>
      <c r="Q1048047" s="56"/>
      <c r="R1048047" s="56"/>
      <c r="S1048047" s="56"/>
      <c r="AR1048047" s="8"/>
      <c r="AT1048047"/>
      <c r="AU1048047"/>
      <c r="AV1048047"/>
      <c r="AW1048047"/>
      <c r="AX1048047"/>
      <c r="AY1048047"/>
      <c r="AZ1048047"/>
      <c r="BA1048047"/>
      <c r="BB1048047"/>
      <c r="BC1048047"/>
    </row>
    <row r="1048048" spans="1:55" s="27" customFormat="1" x14ac:dyDescent="0.25">
      <c r="A1048048"/>
      <c r="B1048048"/>
      <c r="C1048048"/>
      <c r="D1048048"/>
      <c r="E1048048"/>
      <c r="F1048048"/>
      <c r="G1048048"/>
      <c r="H1048048" s="10"/>
      <c r="I1048048"/>
      <c r="J1048048" s="46"/>
      <c r="K1048048"/>
      <c r="L1048048"/>
      <c r="M1048048" s="13"/>
      <c r="N1048048" s="13"/>
      <c r="O1048048" s="13"/>
      <c r="P1048048" s="13"/>
      <c r="Q1048048" s="56"/>
      <c r="R1048048" s="56"/>
      <c r="S1048048" s="56"/>
      <c r="AR1048048" s="8"/>
      <c r="AT1048048"/>
      <c r="AU1048048"/>
      <c r="AV1048048"/>
      <c r="AW1048048"/>
      <c r="AX1048048"/>
      <c r="AY1048048"/>
      <c r="AZ1048048"/>
      <c r="BA1048048"/>
      <c r="BB1048048"/>
      <c r="BC1048048"/>
    </row>
    <row r="1048049" spans="1:55" s="27" customFormat="1" x14ac:dyDescent="0.25">
      <c r="A1048049"/>
      <c r="B1048049"/>
      <c r="C1048049"/>
      <c r="D1048049"/>
      <c r="E1048049"/>
      <c r="F1048049"/>
      <c r="G1048049"/>
      <c r="H1048049" s="10"/>
      <c r="I1048049"/>
      <c r="J1048049" s="46"/>
      <c r="K1048049"/>
      <c r="L1048049"/>
      <c r="M1048049" s="13"/>
      <c r="N1048049" s="13"/>
      <c r="O1048049" s="13"/>
      <c r="P1048049" s="13"/>
      <c r="Q1048049" s="56"/>
      <c r="R1048049" s="56"/>
      <c r="S1048049" s="56"/>
      <c r="AR1048049" s="8"/>
      <c r="AT1048049"/>
      <c r="AU1048049"/>
      <c r="AV1048049"/>
      <c r="AW1048049"/>
      <c r="AX1048049"/>
      <c r="AY1048049"/>
      <c r="AZ1048049"/>
      <c r="BA1048049"/>
      <c r="BB1048049"/>
      <c r="BC1048049"/>
    </row>
    <row r="1048050" spans="1:55" s="27" customFormat="1" x14ac:dyDescent="0.25">
      <c r="A1048050"/>
      <c r="B1048050"/>
      <c r="C1048050"/>
      <c r="D1048050"/>
      <c r="E1048050"/>
      <c r="F1048050"/>
      <c r="G1048050"/>
      <c r="H1048050" s="10"/>
      <c r="I1048050"/>
      <c r="J1048050" s="46"/>
      <c r="K1048050"/>
      <c r="L1048050"/>
      <c r="M1048050" s="13"/>
      <c r="N1048050" s="13"/>
      <c r="O1048050" s="13"/>
      <c r="P1048050" s="13"/>
      <c r="Q1048050" s="56"/>
      <c r="R1048050" s="56"/>
      <c r="S1048050" s="56"/>
      <c r="AR1048050" s="8"/>
      <c r="AT1048050"/>
      <c r="AU1048050"/>
      <c r="AV1048050"/>
      <c r="AW1048050"/>
      <c r="AX1048050"/>
      <c r="AY1048050"/>
      <c r="AZ1048050"/>
      <c r="BA1048050"/>
      <c r="BB1048050"/>
      <c r="BC1048050"/>
    </row>
    <row r="1048051" spans="1:55" s="27" customFormat="1" x14ac:dyDescent="0.25">
      <c r="A1048051"/>
      <c r="B1048051"/>
      <c r="C1048051"/>
      <c r="D1048051"/>
      <c r="E1048051"/>
      <c r="F1048051"/>
      <c r="G1048051"/>
      <c r="H1048051" s="10"/>
      <c r="I1048051"/>
      <c r="J1048051" s="46"/>
      <c r="K1048051"/>
      <c r="L1048051"/>
      <c r="M1048051" s="13"/>
      <c r="N1048051" s="13"/>
      <c r="O1048051" s="13"/>
      <c r="P1048051" s="13"/>
      <c r="Q1048051" s="56"/>
      <c r="R1048051" s="56"/>
      <c r="S1048051" s="56"/>
      <c r="AR1048051" s="8"/>
      <c r="AT1048051"/>
      <c r="AU1048051"/>
      <c r="AV1048051"/>
      <c r="AW1048051"/>
      <c r="AX1048051"/>
      <c r="AY1048051"/>
      <c r="AZ1048051"/>
      <c r="BA1048051"/>
      <c r="BB1048051"/>
      <c r="BC1048051"/>
    </row>
    <row r="1048052" spans="1:55" s="27" customFormat="1" x14ac:dyDescent="0.25">
      <c r="A1048052"/>
      <c r="B1048052"/>
      <c r="C1048052"/>
      <c r="D1048052"/>
      <c r="E1048052"/>
      <c r="F1048052"/>
      <c r="G1048052"/>
      <c r="H1048052" s="10"/>
      <c r="I1048052"/>
      <c r="J1048052" s="46"/>
      <c r="K1048052"/>
      <c r="L1048052"/>
      <c r="M1048052" s="13"/>
      <c r="N1048052" s="13"/>
      <c r="O1048052" s="13"/>
      <c r="P1048052" s="13"/>
      <c r="Q1048052" s="56"/>
      <c r="R1048052" s="56"/>
      <c r="S1048052" s="56"/>
      <c r="AR1048052" s="8"/>
      <c r="AT1048052"/>
      <c r="AU1048052"/>
      <c r="AV1048052"/>
      <c r="AW1048052"/>
      <c r="AX1048052"/>
      <c r="AY1048052"/>
      <c r="AZ1048052"/>
      <c r="BA1048052"/>
      <c r="BB1048052"/>
      <c r="BC1048052"/>
    </row>
    <row r="1048053" spans="1:55" s="27" customFormat="1" x14ac:dyDescent="0.25">
      <c r="A1048053"/>
      <c r="B1048053"/>
      <c r="C1048053"/>
      <c r="D1048053"/>
      <c r="E1048053"/>
      <c r="F1048053"/>
      <c r="G1048053"/>
      <c r="H1048053" s="10"/>
      <c r="I1048053"/>
      <c r="J1048053" s="46"/>
      <c r="K1048053"/>
      <c r="L1048053"/>
      <c r="M1048053" s="13"/>
      <c r="N1048053" s="13"/>
      <c r="O1048053" s="13"/>
      <c r="P1048053" s="13"/>
      <c r="Q1048053" s="56"/>
      <c r="R1048053" s="56"/>
      <c r="S1048053" s="56"/>
      <c r="AR1048053" s="8"/>
      <c r="AT1048053"/>
      <c r="AU1048053"/>
      <c r="AV1048053"/>
      <c r="AW1048053"/>
      <c r="AX1048053"/>
      <c r="AY1048053"/>
      <c r="AZ1048053"/>
      <c r="BA1048053"/>
      <c r="BB1048053"/>
      <c r="BC1048053"/>
    </row>
    <row r="1048054" spans="1:55" s="27" customFormat="1" x14ac:dyDescent="0.25">
      <c r="A1048054"/>
      <c r="B1048054"/>
      <c r="C1048054"/>
      <c r="D1048054"/>
      <c r="E1048054"/>
      <c r="F1048054"/>
      <c r="G1048054"/>
      <c r="H1048054" s="10"/>
      <c r="I1048054"/>
      <c r="J1048054" s="46"/>
      <c r="K1048054"/>
      <c r="L1048054"/>
      <c r="M1048054" s="13"/>
      <c r="N1048054" s="13"/>
      <c r="O1048054" s="13"/>
      <c r="P1048054" s="13"/>
      <c r="Q1048054" s="56"/>
      <c r="R1048054" s="56"/>
      <c r="S1048054" s="56"/>
      <c r="AR1048054" s="8"/>
      <c r="AT1048054"/>
      <c r="AU1048054"/>
      <c r="AV1048054"/>
      <c r="AW1048054"/>
      <c r="AX1048054"/>
      <c r="AY1048054"/>
      <c r="AZ1048054"/>
      <c r="BA1048054"/>
      <c r="BB1048054"/>
      <c r="BC1048054"/>
    </row>
    <row r="1048055" spans="1:55" s="27" customFormat="1" x14ac:dyDescent="0.25">
      <c r="A1048055"/>
      <c r="B1048055"/>
      <c r="C1048055"/>
      <c r="D1048055"/>
      <c r="E1048055"/>
      <c r="F1048055"/>
      <c r="G1048055"/>
      <c r="H1048055" s="10"/>
      <c r="I1048055"/>
      <c r="J1048055" s="46"/>
      <c r="K1048055"/>
      <c r="L1048055"/>
      <c r="M1048055" s="13"/>
      <c r="N1048055" s="13"/>
      <c r="O1048055" s="13"/>
      <c r="P1048055" s="13"/>
      <c r="Q1048055" s="56"/>
      <c r="R1048055" s="56"/>
      <c r="S1048055" s="56"/>
      <c r="AR1048055" s="8"/>
      <c r="AT1048055"/>
      <c r="AU1048055"/>
      <c r="AV1048055"/>
      <c r="AW1048055"/>
      <c r="AX1048055"/>
      <c r="AY1048055"/>
      <c r="AZ1048055"/>
      <c r="BA1048055"/>
      <c r="BB1048055"/>
      <c r="BC1048055"/>
    </row>
    <row r="1048056" spans="1:55" s="27" customFormat="1" x14ac:dyDescent="0.25">
      <c r="A1048056"/>
      <c r="B1048056"/>
      <c r="C1048056"/>
      <c r="D1048056"/>
      <c r="E1048056"/>
      <c r="F1048056"/>
      <c r="G1048056"/>
      <c r="H1048056" s="10"/>
      <c r="I1048056"/>
      <c r="J1048056" s="46"/>
      <c r="K1048056"/>
      <c r="L1048056"/>
      <c r="M1048056" s="13"/>
      <c r="N1048056" s="13"/>
      <c r="O1048056" s="13"/>
      <c r="P1048056" s="13"/>
      <c r="Q1048056" s="56"/>
      <c r="R1048056" s="56"/>
      <c r="S1048056" s="56"/>
      <c r="AR1048056" s="8"/>
      <c r="AT1048056"/>
      <c r="AU1048056"/>
      <c r="AV1048056"/>
      <c r="AW1048056"/>
      <c r="AX1048056"/>
      <c r="AY1048056"/>
      <c r="AZ1048056"/>
      <c r="BA1048056"/>
      <c r="BB1048056"/>
      <c r="BC1048056"/>
    </row>
    <row r="1048057" spans="1:55" s="27" customFormat="1" x14ac:dyDescent="0.25">
      <c r="A1048057"/>
      <c r="B1048057"/>
      <c r="C1048057"/>
      <c r="D1048057"/>
      <c r="E1048057"/>
      <c r="F1048057"/>
      <c r="G1048057"/>
      <c r="H1048057" s="10"/>
      <c r="I1048057"/>
      <c r="J1048057" s="46"/>
      <c r="K1048057"/>
      <c r="L1048057"/>
      <c r="M1048057" s="13"/>
      <c r="N1048057" s="13"/>
      <c r="O1048057" s="13"/>
      <c r="P1048057" s="13"/>
      <c r="Q1048057" s="56"/>
      <c r="R1048057" s="56"/>
      <c r="S1048057" s="56"/>
      <c r="AR1048057" s="8"/>
      <c r="AT1048057"/>
      <c r="AU1048057"/>
      <c r="AV1048057"/>
      <c r="AW1048057"/>
      <c r="AX1048057"/>
      <c r="AY1048057"/>
      <c r="AZ1048057"/>
      <c r="BA1048057"/>
      <c r="BB1048057"/>
      <c r="BC1048057"/>
    </row>
    <row r="1048058" spans="1:55" s="27" customFormat="1" x14ac:dyDescent="0.25">
      <c r="A1048058"/>
      <c r="B1048058"/>
      <c r="C1048058"/>
      <c r="D1048058"/>
      <c r="E1048058"/>
      <c r="F1048058"/>
      <c r="G1048058"/>
      <c r="H1048058" s="10"/>
      <c r="I1048058"/>
      <c r="J1048058" s="46"/>
      <c r="K1048058"/>
      <c r="L1048058"/>
      <c r="M1048058" s="13"/>
      <c r="N1048058" s="13"/>
      <c r="O1048058" s="13"/>
      <c r="P1048058" s="13"/>
      <c r="Q1048058" s="56"/>
      <c r="R1048058" s="56"/>
      <c r="S1048058" s="56"/>
      <c r="AR1048058" s="8"/>
      <c r="AT1048058"/>
      <c r="AU1048058"/>
      <c r="AV1048058"/>
      <c r="AW1048058"/>
      <c r="AX1048058"/>
      <c r="AY1048058"/>
      <c r="AZ1048058"/>
      <c r="BA1048058"/>
      <c r="BB1048058"/>
      <c r="BC1048058"/>
    </row>
    <row r="1048059" spans="1:55" s="27" customFormat="1" x14ac:dyDescent="0.25">
      <c r="A1048059"/>
      <c r="B1048059"/>
      <c r="C1048059"/>
      <c r="D1048059"/>
      <c r="E1048059"/>
      <c r="F1048059"/>
      <c r="G1048059"/>
      <c r="H1048059" s="10"/>
      <c r="I1048059"/>
      <c r="J1048059" s="46"/>
      <c r="K1048059"/>
      <c r="L1048059"/>
      <c r="M1048059" s="13"/>
      <c r="N1048059" s="13"/>
      <c r="O1048059" s="13"/>
      <c r="P1048059" s="13"/>
      <c r="Q1048059" s="56"/>
      <c r="R1048059" s="56"/>
      <c r="S1048059" s="56"/>
      <c r="AR1048059" s="8"/>
      <c r="AT1048059"/>
      <c r="AU1048059"/>
      <c r="AV1048059"/>
      <c r="AW1048059"/>
      <c r="AX1048059"/>
      <c r="AY1048059"/>
      <c r="AZ1048059"/>
      <c r="BA1048059"/>
      <c r="BB1048059"/>
      <c r="BC1048059"/>
    </row>
    <row r="1048060" spans="1:55" s="27" customFormat="1" x14ac:dyDescent="0.25">
      <c r="A1048060"/>
      <c r="B1048060"/>
      <c r="C1048060"/>
      <c r="D1048060"/>
      <c r="E1048060"/>
      <c r="F1048060"/>
      <c r="G1048060"/>
      <c r="H1048060" s="10"/>
      <c r="I1048060"/>
      <c r="J1048060" s="46"/>
      <c r="K1048060"/>
      <c r="L1048060"/>
      <c r="M1048060" s="13"/>
      <c r="N1048060" s="13"/>
      <c r="O1048060" s="13"/>
      <c r="P1048060" s="13"/>
      <c r="Q1048060" s="56"/>
      <c r="R1048060" s="56"/>
      <c r="S1048060" s="56"/>
      <c r="AR1048060" s="8"/>
      <c r="AT1048060"/>
      <c r="AU1048060"/>
      <c r="AV1048060"/>
      <c r="AW1048060"/>
      <c r="AX1048060"/>
      <c r="AY1048060"/>
      <c r="AZ1048060"/>
      <c r="BA1048060"/>
      <c r="BB1048060"/>
      <c r="BC1048060"/>
    </row>
    <row r="1048061" spans="1:55" s="27" customFormat="1" x14ac:dyDescent="0.25">
      <c r="A1048061"/>
      <c r="B1048061"/>
      <c r="C1048061"/>
      <c r="D1048061"/>
      <c r="E1048061"/>
      <c r="F1048061"/>
      <c r="G1048061"/>
      <c r="H1048061" s="10"/>
      <c r="I1048061"/>
      <c r="J1048061" s="46"/>
      <c r="K1048061"/>
      <c r="L1048061"/>
      <c r="M1048061" s="13"/>
      <c r="N1048061" s="13"/>
      <c r="O1048061" s="13"/>
      <c r="P1048061" s="13"/>
      <c r="Q1048061" s="56"/>
      <c r="R1048061" s="56"/>
      <c r="S1048061" s="56"/>
      <c r="AR1048061" s="8"/>
      <c r="AT1048061"/>
      <c r="AU1048061"/>
      <c r="AV1048061"/>
      <c r="AW1048061"/>
      <c r="AX1048061"/>
      <c r="AY1048061"/>
      <c r="AZ1048061"/>
      <c r="BA1048061"/>
      <c r="BB1048061"/>
      <c r="BC1048061"/>
    </row>
    <row r="1048062" spans="1:55" s="27" customFormat="1" x14ac:dyDescent="0.25">
      <c r="A1048062"/>
      <c r="B1048062"/>
      <c r="C1048062"/>
      <c r="D1048062"/>
      <c r="E1048062"/>
      <c r="F1048062"/>
      <c r="G1048062"/>
      <c r="H1048062" s="10"/>
      <c r="I1048062"/>
      <c r="J1048062" s="46"/>
      <c r="K1048062"/>
      <c r="L1048062"/>
      <c r="M1048062" s="13"/>
      <c r="N1048062" s="13"/>
      <c r="O1048062" s="13"/>
      <c r="P1048062" s="13"/>
      <c r="Q1048062" s="56"/>
      <c r="R1048062" s="56"/>
      <c r="S1048062" s="56"/>
      <c r="AR1048062" s="8"/>
      <c r="AT1048062"/>
      <c r="AU1048062"/>
      <c r="AV1048062"/>
      <c r="AW1048062"/>
      <c r="AX1048062"/>
      <c r="AY1048062"/>
      <c r="AZ1048062"/>
      <c r="BA1048062"/>
      <c r="BB1048062"/>
      <c r="BC1048062"/>
    </row>
    <row r="1048063" spans="1:55" s="27" customFormat="1" x14ac:dyDescent="0.25">
      <c r="A1048063"/>
      <c r="B1048063"/>
      <c r="C1048063"/>
      <c r="D1048063"/>
      <c r="E1048063"/>
      <c r="F1048063"/>
      <c r="G1048063"/>
      <c r="H1048063" s="10"/>
      <c r="I1048063"/>
      <c r="J1048063" s="46"/>
      <c r="K1048063"/>
      <c r="L1048063"/>
      <c r="M1048063" s="13"/>
      <c r="N1048063" s="13"/>
      <c r="O1048063" s="13"/>
      <c r="P1048063" s="13"/>
      <c r="Q1048063" s="56"/>
      <c r="R1048063" s="56"/>
      <c r="S1048063" s="56"/>
      <c r="AR1048063" s="8"/>
      <c r="AT1048063"/>
      <c r="AU1048063"/>
      <c r="AV1048063"/>
      <c r="AW1048063"/>
      <c r="AX1048063"/>
      <c r="AY1048063"/>
      <c r="AZ1048063"/>
      <c r="BA1048063"/>
      <c r="BB1048063"/>
      <c r="BC1048063"/>
    </row>
    <row r="1048064" spans="1:55" s="27" customFormat="1" x14ac:dyDescent="0.25">
      <c r="A1048064"/>
      <c r="B1048064"/>
      <c r="C1048064"/>
      <c r="D1048064"/>
      <c r="E1048064"/>
      <c r="F1048064"/>
      <c r="G1048064"/>
      <c r="H1048064" s="10"/>
      <c r="I1048064"/>
      <c r="J1048064" s="46"/>
      <c r="K1048064"/>
      <c r="L1048064"/>
      <c r="M1048064" s="13"/>
      <c r="N1048064" s="13"/>
      <c r="O1048064" s="13"/>
      <c r="P1048064" s="13"/>
      <c r="Q1048064" s="56"/>
      <c r="R1048064" s="56"/>
      <c r="S1048064" s="56"/>
      <c r="AR1048064" s="8"/>
      <c r="AT1048064"/>
      <c r="AU1048064"/>
      <c r="AV1048064"/>
      <c r="AW1048064"/>
      <c r="AX1048064"/>
      <c r="AY1048064"/>
      <c r="AZ1048064"/>
      <c r="BA1048064"/>
      <c r="BB1048064"/>
      <c r="BC1048064"/>
    </row>
    <row r="1048065" spans="1:55" s="27" customFormat="1" x14ac:dyDescent="0.25">
      <c r="A1048065"/>
      <c r="B1048065"/>
      <c r="C1048065"/>
      <c r="D1048065"/>
      <c r="E1048065"/>
      <c r="F1048065"/>
      <c r="G1048065"/>
      <c r="H1048065" s="10"/>
      <c r="I1048065"/>
      <c r="J1048065" s="46"/>
      <c r="K1048065"/>
      <c r="L1048065"/>
      <c r="M1048065" s="13"/>
      <c r="N1048065" s="13"/>
      <c r="O1048065" s="13"/>
      <c r="P1048065" s="13"/>
      <c r="Q1048065" s="56"/>
      <c r="R1048065" s="56"/>
      <c r="S1048065" s="56"/>
      <c r="AR1048065" s="8"/>
      <c r="AT1048065"/>
      <c r="AU1048065"/>
      <c r="AV1048065"/>
      <c r="AW1048065"/>
      <c r="AX1048065"/>
      <c r="AY1048065"/>
      <c r="AZ1048065"/>
      <c r="BA1048065"/>
      <c r="BB1048065"/>
      <c r="BC1048065"/>
    </row>
    <row r="1048066" spans="1:55" s="27" customFormat="1" x14ac:dyDescent="0.25">
      <c r="A1048066"/>
      <c r="B1048066"/>
      <c r="C1048066"/>
      <c r="D1048066"/>
      <c r="E1048066"/>
      <c r="F1048066"/>
      <c r="G1048066"/>
      <c r="H1048066" s="10"/>
      <c r="I1048066"/>
      <c r="J1048066" s="46"/>
      <c r="K1048066"/>
      <c r="L1048066"/>
      <c r="M1048066" s="13"/>
      <c r="N1048066" s="13"/>
      <c r="O1048066" s="13"/>
      <c r="P1048066" s="13"/>
      <c r="Q1048066" s="56"/>
      <c r="R1048066" s="56"/>
      <c r="S1048066" s="56"/>
      <c r="AR1048066" s="8"/>
      <c r="AT1048066"/>
      <c r="AU1048066"/>
      <c r="AV1048066"/>
      <c r="AW1048066"/>
      <c r="AX1048066"/>
      <c r="AY1048066"/>
      <c r="AZ1048066"/>
      <c r="BA1048066"/>
      <c r="BB1048066"/>
      <c r="BC1048066"/>
    </row>
    <row r="1048067" spans="1:55" s="27" customFormat="1" x14ac:dyDescent="0.25">
      <c r="A1048067"/>
      <c r="B1048067"/>
      <c r="C1048067"/>
      <c r="D1048067"/>
      <c r="E1048067"/>
      <c r="F1048067"/>
      <c r="G1048067"/>
      <c r="H1048067" s="10"/>
      <c r="I1048067"/>
      <c r="J1048067" s="46"/>
      <c r="K1048067"/>
      <c r="L1048067"/>
      <c r="M1048067" s="13"/>
      <c r="N1048067" s="13"/>
      <c r="O1048067" s="13"/>
      <c r="P1048067" s="13"/>
      <c r="Q1048067" s="56"/>
      <c r="R1048067" s="56"/>
      <c r="S1048067" s="56"/>
      <c r="AR1048067" s="8"/>
      <c r="AT1048067"/>
      <c r="AU1048067"/>
      <c r="AV1048067"/>
      <c r="AW1048067"/>
      <c r="AX1048067"/>
      <c r="AY1048067"/>
      <c r="AZ1048067"/>
      <c r="BA1048067"/>
      <c r="BB1048067"/>
      <c r="BC1048067"/>
    </row>
    <row r="1048068" spans="1:55" s="27" customFormat="1" x14ac:dyDescent="0.25">
      <c r="A1048068"/>
      <c r="B1048068"/>
      <c r="C1048068"/>
      <c r="D1048068"/>
      <c r="E1048068"/>
      <c r="F1048068"/>
      <c r="G1048068"/>
      <c r="H1048068" s="10"/>
      <c r="I1048068"/>
      <c r="J1048068" s="46"/>
      <c r="K1048068"/>
      <c r="L1048068"/>
      <c r="M1048068" s="13"/>
      <c r="N1048068" s="13"/>
      <c r="O1048068" s="13"/>
      <c r="P1048068" s="13"/>
      <c r="Q1048068" s="56"/>
      <c r="R1048068" s="56"/>
      <c r="S1048068" s="56"/>
      <c r="AR1048068" s="8"/>
      <c r="AT1048068"/>
      <c r="AU1048068"/>
      <c r="AV1048068"/>
      <c r="AW1048068"/>
      <c r="AX1048068"/>
      <c r="AY1048068"/>
      <c r="AZ1048068"/>
      <c r="BA1048068"/>
      <c r="BB1048068"/>
      <c r="BC1048068"/>
    </row>
    <row r="1048069" spans="1:55" s="27" customFormat="1" x14ac:dyDescent="0.25">
      <c r="A1048069"/>
      <c r="B1048069"/>
      <c r="C1048069"/>
      <c r="D1048069"/>
      <c r="E1048069"/>
      <c r="F1048069"/>
      <c r="G1048069"/>
      <c r="H1048069" s="10"/>
      <c r="I1048069"/>
      <c r="J1048069" s="46"/>
      <c r="K1048069"/>
      <c r="L1048069"/>
      <c r="M1048069" s="13"/>
      <c r="N1048069" s="13"/>
      <c r="O1048069" s="13"/>
      <c r="P1048069" s="13"/>
      <c r="Q1048069" s="56"/>
      <c r="R1048069" s="56"/>
      <c r="S1048069" s="56"/>
      <c r="AR1048069" s="8"/>
      <c r="AT1048069"/>
      <c r="AU1048069"/>
      <c r="AV1048069"/>
      <c r="AW1048069"/>
      <c r="AX1048069"/>
      <c r="AY1048069"/>
      <c r="AZ1048069"/>
      <c r="BA1048069"/>
      <c r="BB1048069"/>
      <c r="BC1048069"/>
    </row>
    <row r="1048070" spans="1:55" s="27" customFormat="1" x14ac:dyDescent="0.25">
      <c r="A1048070"/>
      <c r="B1048070"/>
      <c r="C1048070"/>
      <c r="D1048070"/>
      <c r="E1048070"/>
      <c r="F1048070"/>
      <c r="G1048070"/>
      <c r="H1048070" s="10"/>
      <c r="I1048070"/>
      <c r="J1048070" s="46"/>
      <c r="K1048070"/>
      <c r="L1048070"/>
      <c r="M1048070" s="13"/>
      <c r="N1048070" s="13"/>
      <c r="O1048070" s="13"/>
      <c r="P1048070" s="13"/>
      <c r="Q1048070" s="56"/>
      <c r="R1048070" s="56"/>
      <c r="S1048070" s="56"/>
      <c r="AR1048070" s="8"/>
      <c r="AT1048070"/>
      <c r="AU1048070"/>
      <c r="AV1048070"/>
      <c r="AW1048070"/>
      <c r="AX1048070"/>
      <c r="AY1048070"/>
      <c r="AZ1048070"/>
      <c r="BA1048070"/>
      <c r="BB1048070"/>
      <c r="BC1048070"/>
    </row>
    <row r="1048071" spans="1:55" s="27" customFormat="1" x14ac:dyDescent="0.25">
      <c r="A1048071"/>
      <c r="B1048071"/>
      <c r="C1048071"/>
      <c r="D1048071"/>
      <c r="E1048071"/>
      <c r="F1048071"/>
      <c r="G1048071"/>
      <c r="H1048071" s="10"/>
      <c r="I1048071"/>
      <c r="J1048071" s="46"/>
      <c r="K1048071"/>
      <c r="L1048071"/>
      <c r="M1048071" s="13"/>
      <c r="N1048071" s="13"/>
      <c r="O1048071" s="13"/>
      <c r="P1048071" s="13"/>
      <c r="Q1048071" s="56"/>
      <c r="R1048071" s="56"/>
      <c r="S1048071" s="56"/>
      <c r="AR1048071" s="8"/>
      <c r="AT1048071"/>
      <c r="AU1048071"/>
      <c r="AV1048071"/>
      <c r="AW1048071"/>
      <c r="AX1048071"/>
      <c r="AY1048071"/>
      <c r="AZ1048071"/>
      <c r="BA1048071"/>
      <c r="BB1048071"/>
      <c r="BC1048071"/>
    </row>
    <row r="1048072" spans="1:55" s="27" customFormat="1" x14ac:dyDescent="0.25">
      <c r="A1048072"/>
      <c r="B1048072"/>
      <c r="C1048072"/>
      <c r="D1048072"/>
      <c r="E1048072"/>
      <c r="F1048072"/>
      <c r="G1048072"/>
      <c r="H1048072" s="10"/>
      <c r="I1048072"/>
      <c r="J1048072" s="46"/>
      <c r="K1048072"/>
      <c r="L1048072"/>
      <c r="M1048072" s="13"/>
      <c r="N1048072" s="13"/>
      <c r="O1048072" s="13"/>
      <c r="P1048072" s="13"/>
      <c r="Q1048072" s="56"/>
      <c r="R1048072" s="56"/>
      <c r="S1048072" s="56"/>
      <c r="AR1048072" s="8"/>
      <c r="AT1048072"/>
      <c r="AU1048072"/>
      <c r="AV1048072"/>
      <c r="AW1048072"/>
      <c r="AX1048072"/>
      <c r="AY1048072"/>
      <c r="AZ1048072"/>
      <c r="BA1048072"/>
      <c r="BB1048072"/>
      <c r="BC1048072"/>
    </row>
    <row r="1048073" spans="1:55" s="27" customFormat="1" x14ac:dyDescent="0.25">
      <c r="A1048073"/>
      <c r="B1048073"/>
      <c r="C1048073"/>
      <c r="D1048073"/>
      <c r="E1048073"/>
      <c r="F1048073"/>
      <c r="G1048073"/>
      <c r="H1048073" s="10"/>
      <c r="I1048073"/>
      <c r="J1048073" s="46"/>
      <c r="K1048073"/>
      <c r="L1048073"/>
      <c r="M1048073" s="13"/>
      <c r="N1048073" s="13"/>
      <c r="O1048073" s="13"/>
      <c r="P1048073" s="13"/>
      <c r="Q1048073" s="56"/>
      <c r="R1048073" s="56"/>
      <c r="S1048073" s="56"/>
      <c r="AR1048073" s="8"/>
      <c r="AT1048073"/>
      <c r="AU1048073"/>
      <c r="AV1048073"/>
      <c r="AW1048073"/>
      <c r="AX1048073"/>
      <c r="AY1048073"/>
      <c r="AZ1048073"/>
      <c r="BA1048073"/>
      <c r="BB1048073"/>
      <c r="BC1048073"/>
    </row>
    <row r="1048074" spans="1:55" s="27" customFormat="1" x14ac:dyDescent="0.25">
      <c r="A1048074"/>
      <c r="B1048074"/>
      <c r="C1048074"/>
      <c r="D1048074"/>
      <c r="E1048074"/>
      <c r="F1048074"/>
      <c r="G1048074"/>
      <c r="H1048074" s="10"/>
      <c r="I1048074"/>
      <c r="J1048074" s="46"/>
      <c r="K1048074"/>
      <c r="L1048074"/>
      <c r="M1048074" s="13"/>
      <c r="N1048074" s="13"/>
      <c r="O1048074" s="13"/>
      <c r="P1048074" s="13"/>
      <c r="Q1048074" s="56"/>
      <c r="R1048074" s="56"/>
      <c r="S1048074" s="56"/>
      <c r="AR1048074" s="8"/>
      <c r="AT1048074"/>
      <c r="AU1048074"/>
      <c r="AV1048074"/>
      <c r="AW1048074"/>
      <c r="AX1048074"/>
      <c r="AY1048074"/>
      <c r="AZ1048074"/>
      <c r="BA1048074"/>
      <c r="BB1048074"/>
      <c r="BC1048074"/>
    </row>
    <row r="1048075" spans="1:55" s="27" customFormat="1" x14ac:dyDescent="0.25">
      <c r="A1048075"/>
      <c r="B1048075"/>
      <c r="C1048075"/>
      <c r="D1048075"/>
      <c r="E1048075"/>
      <c r="F1048075"/>
      <c r="G1048075"/>
      <c r="H1048075" s="10"/>
      <c r="I1048075"/>
      <c r="J1048075" s="46"/>
      <c r="K1048075"/>
      <c r="L1048075"/>
      <c r="M1048075" s="13"/>
      <c r="N1048075" s="13"/>
      <c r="O1048075" s="13"/>
      <c r="P1048075" s="13"/>
      <c r="Q1048075" s="56"/>
      <c r="R1048075" s="56"/>
      <c r="S1048075" s="56"/>
      <c r="AR1048075" s="8"/>
      <c r="AT1048075"/>
      <c r="AU1048075"/>
      <c r="AV1048075"/>
      <c r="AW1048075"/>
      <c r="AX1048075"/>
      <c r="AY1048075"/>
      <c r="AZ1048075"/>
      <c r="BA1048075"/>
      <c r="BB1048075"/>
      <c r="BC1048075"/>
    </row>
    <row r="1048076" spans="1:55" s="27" customFormat="1" x14ac:dyDescent="0.25">
      <c r="A1048076"/>
      <c r="B1048076"/>
      <c r="C1048076"/>
      <c r="D1048076"/>
      <c r="E1048076"/>
      <c r="F1048076"/>
      <c r="G1048076"/>
      <c r="H1048076" s="10"/>
      <c r="I1048076"/>
      <c r="J1048076" s="46"/>
      <c r="K1048076"/>
      <c r="L1048076"/>
      <c r="M1048076" s="13"/>
      <c r="N1048076" s="13"/>
      <c r="O1048076" s="13"/>
      <c r="P1048076" s="13"/>
      <c r="Q1048076" s="56"/>
      <c r="R1048076" s="56"/>
      <c r="S1048076" s="56"/>
      <c r="AR1048076" s="8"/>
      <c r="AT1048076"/>
      <c r="AU1048076"/>
      <c r="AV1048076"/>
      <c r="AW1048076"/>
      <c r="AX1048076"/>
      <c r="AY1048076"/>
      <c r="AZ1048076"/>
      <c r="BA1048076"/>
      <c r="BB1048076"/>
      <c r="BC1048076"/>
    </row>
    <row r="1048077" spans="1:55" s="27" customFormat="1" x14ac:dyDescent="0.25">
      <c r="A1048077"/>
      <c r="B1048077"/>
      <c r="C1048077"/>
      <c r="D1048077"/>
      <c r="E1048077"/>
      <c r="F1048077"/>
      <c r="G1048077"/>
      <c r="H1048077" s="10"/>
      <c r="I1048077"/>
      <c r="J1048077" s="46"/>
      <c r="K1048077"/>
      <c r="L1048077"/>
      <c r="M1048077" s="13"/>
      <c r="N1048077" s="13"/>
      <c r="O1048077" s="13"/>
      <c r="P1048077" s="13"/>
      <c r="Q1048077" s="56"/>
      <c r="R1048077" s="56"/>
      <c r="S1048077" s="56"/>
      <c r="AR1048077" s="8"/>
      <c r="AT1048077"/>
      <c r="AU1048077"/>
      <c r="AV1048077"/>
      <c r="AW1048077"/>
      <c r="AX1048077"/>
      <c r="AY1048077"/>
      <c r="AZ1048077"/>
      <c r="BA1048077"/>
      <c r="BB1048077"/>
      <c r="BC1048077"/>
    </row>
    <row r="1048078" spans="1:55" s="27" customFormat="1" x14ac:dyDescent="0.25">
      <c r="A1048078"/>
      <c r="B1048078"/>
      <c r="C1048078"/>
      <c r="D1048078"/>
      <c r="E1048078"/>
      <c r="F1048078"/>
      <c r="G1048078"/>
      <c r="H1048078" s="10"/>
      <c r="I1048078"/>
      <c r="J1048078" s="46"/>
      <c r="K1048078"/>
      <c r="L1048078"/>
      <c r="M1048078" s="13"/>
      <c r="N1048078" s="13"/>
      <c r="O1048078" s="13"/>
      <c r="P1048078" s="13"/>
      <c r="Q1048078" s="56"/>
      <c r="R1048078" s="56"/>
      <c r="S1048078" s="56"/>
      <c r="AR1048078" s="8"/>
      <c r="AT1048078"/>
      <c r="AU1048078"/>
      <c r="AV1048078"/>
      <c r="AW1048078"/>
      <c r="AX1048078"/>
      <c r="AY1048078"/>
      <c r="AZ1048078"/>
      <c r="BA1048078"/>
      <c r="BB1048078"/>
      <c r="BC1048078"/>
    </row>
    <row r="1048079" spans="1:55" s="27" customFormat="1" x14ac:dyDescent="0.25">
      <c r="A1048079"/>
      <c r="B1048079"/>
      <c r="C1048079"/>
      <c r="D1048079"/>
      <c r="E1048079"/>
      <c r="F1048079"/>
      <c r="G1048079"/>
      <c r="H1048079" s="10"/>
      <c r="I1048079"/>
      <c r="J1048079" s="46"/>
      <c r="K1048079"/>
      <c r="L1048079"/>
      <c r="M1048079" s="13"/>
      <c r="N1048079" s="13"/>
      <c r="O1048079" s="13"/>
      <c r="P1048079" s="13"/>
      <c r="Q1048079" s="56"/>
      <c r="R1048079" s="56"/>
      <c r="S1048079" s="56"/>
      <c r="AR1048079" s="8"/>
      <c r="AT1048079"/>
      <c r="AU1048079"/>
      <c r="AV1048079"/>
      <c r="AW1048079"/>
      <c r="AX1048079"/>
      <c r="AY1048079"/>
      <c r="AZ1048079"/>
      <c r="BA1048079"/>
      <c r="BB1048079"/>
      <c r="BC1048079"/>
    </row>
    <row r="1048080" spans="1:55" s="27" customFormat="1" x14ac:dyDescent="0.25">
      <c r="A1048080"/>
      <c r="B1048080"/>
      <c r="C1048080"/>
      <c r="D1048080"/>
      <c r="E1048080"/>
      <c r="F1048080"/>
      <c r="G1048080"/>
      <c r="H1048080" s="10"/>
      <c r="I1048080"/>
      <c r="J1048080" s="46"/>
      <c r="K1048080"/>
      <c r="L1048080"/>
      <c r="M1048080" s="13"/>
      <c r="N1048080" s="13"/>
      <c r="O1048080" s="13"/>
      <c r="P1048080" s="13"/>
      <c r="Q1048080" s="56"/>
      <c r="R1048080" s="56"/>
      <c r="S1048080" s="56"/>
      <c r="AR1048080" s="8"/>
      <c r="AT1048080"/>
      <c r="AU1048080"/>
      <c r="AV1048080"/>
      <c r="AW1048080"/>
      <c r="AX1048080"/>
      <c r="AY1048080"/>
      <c r="AZ1048080"/>
      <c r="BA1048080"/>
      <c r="BB1048080"/>
      <c r="BC1048080"/>
    </row>
    <row r="1048081" spans="1:55" s="27" customFormat="1" x14ac:dyDescent="0.25">
      <c r="A1048081"/>
      <c r="B1048081"/>
      <c r="C1048081"/>
      <c r="D1048081"/>
      <c r="E1048081"/>
      <c r="F1048081"/>
      <c r="G1048081"/>
      <c r="H1048081" s="10"/>
      <c r="I1048081"/>
      <c r="J1048081" s="46"/>
      <c r="K1048081"/>
      <c r="L1048081"/>
      <c r="M1048081" s="13"/>
      <c r="N1048081" s="13"/>
      <c r="O1048081" s="13"/>
      <c r="P1048081" s="13"/>
      <c r="Q1048081" s="56"/>
      <c r="R1048081" s="56"/>
      <c r="S1048081" s="56"/>
      <c r="AR1048081" s="8"/>
      <c r="AT1048081"/>
      <c r="AU1048081"/>
      <c r="AV1048081"/>
      <c r="AW1048081"/>
      <c r="AX1048081"/>
      <c r="AY1048081"/>
      <c r="AZ1048081"/>
      <c r="BA1048081"/>
      <c r="BB1048081"/>
      <c r="BC1048081"/>
    </row>
    <row r="1048082" spans="1:55" s="27" customFormat="1" x14ac:dyDescent="0.25">
      <c r="A1048082"/>
      <c r="B1048082"/>
      <c r="C1048082"/>
      <c r="D1048082"/>
      <c r="E1048082"/>
      <c r="F1048082"/>
      <c r="G1048082"/>
      <c r="H1048082" s="10"/>
      <c r="I1048082"/>
      <c r="J1048082" s="46"/>
      <c r="K1048082"/>
      <c r="L1048082"/>
      <c r="M1048082" s="13"/>
      <c r="N1048082" s="13"/>
      <c r="O1048082" s="13"/>
      <c r="P1048082" s="13"/>
      <c r="Q1048082" s="56"/>
      <c r="R1048082" s="56"/>
      <c r="S1048082" s="56"/>
      <c r="AR1048082" s="8"/>
      <c r="AT1048082"/>
      <c r="AU1048082"/>
      <c r="AV1048082"/>
      <c r="AW1048082"/>
      <c r="AX1048082"/>
      <c r="AY1048082"/>
      <c r="AZ1048082"/>
      <c r="BA1048082"/>
      <c r="BB1048082"/>
      <c r="BC1048082"/>
    </row>
    <row r="1048083" spans="1:55" s="27" customFormat="1" x14ac:dyDescent="0.25">
      <c r="A1048083"/>
      <c r="B1048083"/>
      <c r="C1048083"/>
      <c r="D1048083"/>
      <c r="E1048083"/>
      <c r="F1048083"/>
      <c r="G1048083"/>
      <c r="H1048083" s="10"/>
      <c r="I1048083"/>
      <c r="J1048083" s="46"/>
      <c r="K1048083"/>
      <c r="L1048083"/>
      <c r="M1048083" s="13"/>
      <c r="N1048083" s="13"/>
      <c r="O1048083" s="13"/>
      <c r="P1048083" s="13"/>
      <c r="Q1048083" s="56"/>
      <c r="R1048083" s="56"/>
      <c r="S1048083" s="56"/>
      <c r="AR1048083" s="8"/>
      <c r="AT1048083"/>
      <c r="AU1048083"/>
      <c r="AV1048083"/>
      <c r="AW1048083"/>
      <c r="AX1048083"/>
      <c r="AY1048083"/>
      <c r="AZ1048083"/>
      <c r="BA1048083"/>
      <c r="BB1048083"/>
      <c r="BC1048083"/>
    </row>
    <row r="1048084" spans="1:55" s="27" customFormat="1" x14ac:dyDescent="0.25">
      <c r="A1048084"/>
      <c r="B1048084"/>
      <c r="C1048084"/>
      <c r="D1048084"/>
      <c r="E1048084"/>
      <c r="F1048084"/>
      <c r="G1048084"/>
      <c r="H1048084" s="10"/>
      <c r="I1048084"/>
      <c r="J1048084" s="46"/>
      <c r="K1048084"/>
      <c r="L1048084"/>
      <c r="M1048084" s="13"/>
      <c r="N1048084" s="13"/>
      <c r="O1048084" s="13"/>
      <c r="P1048084" s="13"/>
      <c r="Q1048084" s="56"/>
      <c r="R1048084" s="56"/>
      <c r="S1048084" s="56"/>
      <c r="AR1048084" s="8"/>
      <c r="AT1048084"/>
      <c r="AU1048084"/>
      <c r="AV1048084"/>
      <c r="AW1048084"/>
      <c r="AX1048084"/>
      <c r="AY1048084"/>
      <c r="AZ1048084"/>
      <c r="BA1048084"/>
      <c r="BB1048084"/>
      <c r="BC1048084"/>
    </row>
    <row r="1048085" spans="1:55" s="27" customFormat="1" x14ac:dyDescent="0.25">
      <c r="A1048085"/>
      <c r="B1048085"/>
      <c r="C1048085"/>
      <c r="D1048085"/>
      <c r="E1048085"/>
      <c r="F1048085"/>
      <c r="G1048085"/>
      <c r="H1048085" s="10"/>
      <c r="I1048085"/>
      <c r="J1048085" s="46"/>
      <c r="K1048085"/>
      <c r="L1048085"/>
      <c r="M1048085" s="13"/>
      <c r="N1048085" s="13"/>
      <c r="O1048085" s="13"/>
      <c r="P1048085" s="13"/>
      <c r="Q1048085" s="56"/>
      <c r="R1048085" s="56"/>
      <c r="S1048085" s="56"/>
      <c r="AR1048085" s="8"/>
      <c r="AT1048085"/>
      <c r="AU1048085"/>
      <c r="AV1048085"/>
      <c r="AW1048085"/>
      <c r="AX1048085"/>
      <c r="AY1048085"/>
      <c r="AZ1048085"/>
      <c r="BA1048085"/>
      <c r="BB1048085"/>
      <c r="BC1048085"/>
    </row>
    <row r="1048086" spans="1:55" s="27" customFormat="1" x14ac:dyDescent="0.25">
      <c r="A1048086"/>
      <c r="B1048086"/>
      <c r="C1048086"/>
      <c r="D1048086"/>
      <c r="E1048086"/>
      <c r="F1048086"/>
      <c r="G1048086"/>
      <c r="H1048086" s="10"/>
      <c r="I1048086"/>
      <c r="J1048086" s="46"/>
      <c r="K1048086"/>
      <c r="L1048086"/>
      <c r="M1048086" s="13"/>
      <c r="N1048086" s="13"/>
      <c r="O1048086" s="13"/>
      <c r="P1048086" s="13"/>
      <c r="Q1048086" s="56"/>
      <c r="R1048086" s="56"/>
      <c r="S1048086" s="56"/>
      <c r="AR1048086" s="8"/>
      <c r="AT1048086"/>
      <c r="AU1048086"/>
      <c r="AV1048086"/>
      <c r="AW1048086"/>
      <c r="AX1048086"/>
      <c r="AY1048086"/>
      <c r="AZ1048086"/>
      <c r="BA1048086"/>
      <c r="BB1048086"/>
      <c r="BC1048086"/>
    </row>
    <row r="1048087" spans="1:55" s="27" customFormat="1" x14ac:dyDescent="0.25">
      <c r="A1048087"/>
      <c r="B1048087"/>
      <c r="C1048087"/>
      <c r="D1048087"/>
      <c r="E1048087"/>
      <c r="F1048087"/>
      <c r="G1048087"/>
      <c r="H1048087" s="10"/>
      <c r="I1048087"/>
      <c r="J1048087" s="46"/>
      <c r="K1048087"/>
      <c r="L1048087"/>
      <c r="M1048087" s="13"/>
      <c r="N1048087" s="13"/>
      <c r="O1048087" s="13"/>
      <c r="P1048087" s="13"/>
      <c r="Q1048087" s="56"/>
      <c r="R1048087" s="56"/>
      <c r="S1048087" s="56"/>
      <c r="AR1048087" s="8"/>
      <c r="AT1048087"/>
      <c r="AU1048087"/>
      <c r="AV1048087"/>
      <c r="AW1048087"/>
      <c r="AX1048087"/>
      <c r="AY1048087"/>
      <c r="AZ1048087"/>
      <c r="BA1048087"/>
      <c r="BB1048087"/>
      <c r="BC1048087"/>
    </row>
    <row r="1048088" spans="1:55" s="27" customFormat="1" x14ac:dyDescent="0.25">
      <c r="A1048088"/>
      <c r="B1048088"/>
      <c r="C1048088"/>
      <c r="D1048088"/>
      <c r="E1048088"/>
      <c r="F1048088"/>
      <c r="G1048088"/>
      <c r="H1048088" s="10"/>
      <c r="I1048088"/>
      <c r="J1048088" s="46"/>
      <c r="K1048088"/>
      <c r="L1048088"/>
      <c r="M1048088" s="13"/>
      <c r="N1048088" s="13"/>
      <c r="O1048088" s="13"/>
      <c r="P1048088" s="13"/>
      <c r="Q1048088" s="56"/>
      <c r="R1048088" s="56"/>
      <c r="S1048088" s="56"/>
      <c r="AR1048088" s="8"/>
      <c r="AT1048088"/>
      <c r="AU1048088"/>
      <c r="AV1048088"/>
      <c r="AW1048088"/>
      <c r="AX1048088"/>
      <c r="AY1048088"/>
      <c r="AZ1048088"/>
      <c r="BA1048088"/>
      <c r="BB1048088"/>
      <c r="BC1048088"/>
    </row>
    <row r="1048089" spans="1:55" s="27" customFormat="1" x14ac:dyDescent="0.25">
      <c r="A1048089"/>
      <c r="B1048089"/>
      <c r="C1048089"/>
      <c r="D1048089"/>
      <c r="E1048089"/>
      <c r="F1048089"/>
      <c r="G1048089"/>
      <c r="H1048089" s="10"/>
      <c r="I1048089"/>
      <c r="J1048089" s="46"/>
      <c r="K1048089"/>
      <c r="L1048089"/>
      <c r="M1048089" s="13"/>
      <c r="N1048089" s="13"/>
      <c r="O1048089" s="13"/>
      <c r="P1048089" s="13"/>
      <c r="Q1048089" s="56"/>
      <c r="R1048089" s="56"/>
      <c r="S1048089" s="56"/>
      <c r="AR1048089" s="8"/>
      <c r="AT1048089"/>
      <c r="AU1048089"/>
      <c r="AV1048089"/>
      <c r="AW1048089"/>
      <c r="AX1048089"/>
      <c r="AY1048089"/>
      <c r="AZ1048089"/>
      <c r="BA1048089"/>
      <c r="BB1048089"/>
      <c r="BC1048089"/>
    </row>
    <row r="1048090" spans="1:55" s="27" customFormat="1" x14ac:dyDescent="0.25">
      <c r="A1048090"/>
      <c r="B1048090"/>
      <c r="C1048090"/>
      <c r="D1048090"/>
      <c r="E1048090"/>
      <c r="F1048090"/>
      <c r="G1048090"/>
      <c r="H1048090" s="10"/>
      <c r="I1048090"/>
      <c r="J1048090" s="46"/>
      <c r="K1048090"/>
      <c r="L1048090"/>
      <c r="M1048090" s="13"/>
      <c r="N1048090" s="13"/>
      <c r="O1048090" s="13"/>
      <c r="P1048090" s="13"/>
      <c r="Q1048090" s="56"/>
      <c r="R1048090" s="56"/>
      <c r="S1048090" s="56"/>
      <c r="AR1048090" s="8"/>
      <c r="AT1048090"/>
      <c r="AU1048090"/>
      <c r="AV1048090"/>
      <c r="AW1048090"/>
      <c r="AX1048090"/>
      <c r="AY1048090"/>
      <c r="AZ1048090"/>
      <c r="BA1048090"/>
      <c r="BB1048090"/>
      <c r="BC1048090"/>
    </row>
    <row r="1048091" spans="1:55" s="27" customFormat="1" x14ac:dyDescent="0.25">
      <c r="A1048091"/>
      <c r="B1048091"/>
      <c r="C1048091"/>
      <c r="D1048091"/>
      <c r="E1048091"/>
      <c r="F1048091"/>
      <c r="G1048091"/>
      <c r="H1048091" s="10"/>
      <c r="I1048091"/>
      <c r="J1048091" s="46"/>
      <c r="K1048091"/>
      <c r="L1048091"/>
      <c r="M1048091" s="13"/>
      <c r="N1048091" s="13"/>
      <c r="O1048091" s="13"/>
      <c r="P1048091" s="13"/>
      <c r="Q1048091" s="56"/>
      <c r="R1048091" s="56"/>
      <c r="S1048091" s="56"/>
      <c r="AR1048091" s="8"/>
      <c r="AT1048091"/>
      <c r="AU1048091"/>
      <c r="AV1048091"/>
      <c r="AW1048091"/>
      <c r="AX1048091"/>
      <c r="AY1048091"/>
      <c r="AZ1048091"/>
      <c r="BA1048091"/>
      <c r="BB1048091"/>
      <c r="BC1048091"/>
    </row>
    <row r="1048092" spans="1:55" s="27" customFormat="1" x14ac:dyDescent="0.25">
      <c r="A1048092"/>
      <c r="B1048092"/>
      <c r="C1048092"/>
      <c r="D1048092"/>
      <c r="E1048092"/>
      <c r="F1048092"/>
      <c r="G1048092"/>
      <c r="H1048092" s="10"/>
      <c r="I1048092"/>
      <c r="J1048092" s="46"/>
      <c r="K1048092"/>
      <c r="L1048092"/>
      <c r="M1048092" s="13"/>
      <c r="N1048092" s="13"/>
      <c r="O1048092" s="13"/>
      <c r="P1048092" s="13"/>
      <c r="Q1048092" s="56"/>
      <c r="R1048092" s="56"/>
      <c r="S1048092" s="56"/>
      <c r="AR1048092" s="8"/>
      <c r="AT1048092"/>
      <c r="AU1048092"/>
      <c r="AV1048092"/>
      <c r="AW1048092"/>
      <c r="AX1048092"/>
      <c r="AY1048092"/>
      <c r="AZ1048092"/>
      <c r="BA1048092"/>
      <c r="BB1048092"/>
      <c r="BC1048092"/>
    </row>
    <row r="1048093" spans="1:55" s="27" customFormat="1" x14ac:dyDescent="0.25">
      <c r="A1048093"/>
      <c r="B1048093"/>
      <c r="C1048093"/>
      <c r="D1048093"/>
      <c r="E1048093"/>
      <c r="F1048093"/>
      <c r="G1048093"/>
      <c r="H1048093" s="10"/>
      <c r="I1048093"/>
      <c r="J1048093" s="46"/>
      <c r="K1048093"/>
      <c r="L1048093"/>
      <c r="M1048093" s="13"/>
      <c r="N1048093" s="13"/>
      <c r="O1048093" s="13"/>
      <c r="P1048093" s="13"/>
      <c r="Q1048093" s="56"/>
      <c r="R1048093" s="56"/>
      <c r="S1048093" s="56"/>
      <c r="AR1048093" s="8"/>
      <c r="AT1048093"/>
      <c r="AU1048093"/>
      <c r="AV1048093"/>
      <c r="AW1048093"/>
      <c r="AX1048093"/>
      <c r="AY1048093"/>
      <c r="AZ1048093"/>
      <c r="BA1048093"/>
      <c r="BB1048093"/>
      <c r="BC1048093"/>
    </row>
    <row r="1048094" spans="1:55" s="27" customFormat="1" x14ac:dyDescent="0.25">
      <c r="A1048094"/>
      <c r="B1048094"/>
      <c r="C1048094"/>
      <c r="D1048094"/>
      <c r="E1048094"/>
      <c r="F1048094"/>
      <c r="G1048094"/>
      <c r="H1048094" s="10"/>
      <c r="I1048094"/>
      <c r="J1048094" s="46"/>
      <c r="K1048094"/>
      <c r="L1048094"/>
      <c r="M1048094" s="13"/>
      <c r="N1048094" s="13"/>
      <c r="O1048094" s="13"/>
      <c r="P1048094" s="13"/>
      <c r="Q1048094" s="56"/>
      <c r="R1048094" s="56"/>
      <c r="S1048094" s="56"/>
      <c r="AR1048094" s="8"/>
      <c r="AT1048094"/>
      <c r="AU1048094"/>
      <c r="AV1048094"/>
      <c r="AW1048094"/>
      <c r="AX1048094"/>
      <c r="AY1048094"/>
      <c r="AZ1048094"/>
      <c r="BA1048094"/>
      <c r="BB1048094"/>
      <c r="BC1048094"/>
    </row>
    <row r="1048095" spans="1:55" s="27" customFormat="1" x14ac:dyDescent="0.25">
      <c r="A1048095"/>
      <c r="B1048095"/>
      <c r="C1048095"/>
      <c r="D1048095"/>
      <c r="E1048095"/>
      <c r="F1048095"/>
      <c r="G1048095"/>
      <c r="H1048095" s="10"/>
      <c r="I1048095"/>
      <c r="J1048095" s="46"/>
      <c r="K1048095"/>
      <c r="L1048095"/>
      <c r="M1048095" s="13"/>
      <c r="N1048095" s="13"/>
      <c r="O1048095" s="13"/>
      <c r="P1048095" s="13"/>
      <c r="Q1048095" s="56"/>
      <c r="R1048095" s="56"/>
      <c r="S1048095" s="56"/>
      <c r="AR1048095" s="8"/>
      <c r="AT1048095"/>
      <c r="AU1048095"/>
      <c r="AV1048095"/>
      <c r="AW1048095"/>
      <c r="AX1048095"/>
      <c r="AY1048095"/>
      <c r="AZ1048095"/>
      <c r="BA1048095"/>
      <c r="BB1048095"/>
      <c r="BC1048095"/>
    </row>
    <row r="1048096" spans="1:55" s="27" customFormat="1" x14ac:dyDescent="0.25">
      <c r="A1048096"/>
      <c r="B1048096"/>
      <c r="C1048096"/>
      <c r="D1048096"/>
      <c r="E1048096"/>
      <c r="F1048096"/>
      <c r="G1048096"/>
      <c r="H1048096" s="10"/>
      <c r="I1048096"/>
      <c r="J1048096" s="46"/>
      <c r="K1048096"/>
      <c r="L1048096"/>
      <c r="M1048096" s="13"/>
      <c r="N1048096" s="13"/>
      <c r="O1048096" s="13"/>
      <c r="P1048096" s="13"/>
      <c r="Q1048096" s="56"/>
      <c r="R1048096" s="56"/>
      <c r="S1048096" s="56"/>
      <c r="AR1048096" s="8"/>
      <c r="AT1048096"/>
      <c r="AU1048096"/>
      <c r="AV1048096"/>
      <c r="AW1048096"/>
      <c r="AX1048096"/>
      <c r="AY1048096"/>
      <c r="AZ1048096"/>
      <c r="BA1048096"/>
      <c r="BB1048096"/>
      <c r="BC1048096"/>
    </row>
    <row r="1048097" spans="1:55" s="27" customFormat="1" x14ac:dyDescent="0.25">
      <c r="A1048097"/>
      <c r="B1048097"/>
      <c r="C1048097"/>
      <c r="D1048097"/>
      <c r="E1048097"/>
      <c r="F1048097"/>
      <c r="G1048097"/>
      <c r="H1048097" s="10"/>
      <c r="I1048097"/>
      <c r="J1048097" s="46"/>
      <c r="K1048097"/>
      <c r="L1048097"/>
      <c r="M1048097" s="13"/>
      <c r="N1048097" s="13"/>
      <c r="O1048097" s="13"/>
      <c r="P1048097" s="13"/>
      <c r="Q1048097" s="56"/>
      <c r="R1048097" s="56"/>
      <c r="S1048097" s="56"/>
      <c r="AR1048097" s="8"/>
      <c r="AT1048097"/>
      <c r="AU1048097"/>
      <c r="AV1048097"/>
      <c r="AW1048097"/>
      <c r="AX1048097"/>
      <c r="AY1048097"/>
      <c r="AZ1048097"/>
      <c r="BA1048097"/>
      <c r="BB1048097"/>
      <c r="BC1048097"/>
    </row>
    <row r="1048098" spans="1:55" s="27" customFormat="1" x14ac:dyDescent="0.25">
      <c r="A1048098"/>
      <c r="B1048098"/>
      <c r="C1048098"/>
      <c r="D1048098"/>
      <c r="E1048098"/>
      <c r="F1048098"/>
      <c r="G1048098"/>
      <c r="H1048098" s="10"/>
      <c r="I1048098"/>
      <c r="J1048098" s="46"/>
      <c r="K1048098"/>
      <c r="L1048098"/>
      <c r="M1048098" s="13"/>
      <c r="N1048098" s="13"/>
      <c r="O1048098" s="13"/>
      <c r="P1048098" s="13"/>
      <c r="Q1048098" s="56"/>
      <c r="R1048098" s="56"/>
      <c r="S1048098" s="56"/>
      <c r="AR1048098" s="8"/>
      <c r="AT1048098"/>
      <c r="AU1048098"/>
      <c r="AV1048098"/>
      <c r="AW1048098"/>
      <c r="AX1048098"/>
      <c r="AY1048098"/>
      <c r="AZ1048098"/>
      <c r="BA1048098"/>
      <c r="BB1048098"/>
      <c r="BC1048098"/>
    </row>
    <row r="1048099" spans="1:55" s="27" customFormat="1" x14ac:dyDescent="0.25">
      <c r="A1048099"/>
      <c r="B1048099"/>
      <c r="C1048099"/>
      <c r="D1048099"/>
      <c r="E1048099"/>
      <c r="F1048099"/>
      <c r="G1048099"/>
      <c r="H1048099" s="10"/>
      <c r="I1048099"/>
      <c r="J1048099" s="46"/>
      <c r="K1048099"/>
      <c r="L1048099"/>
      <c r="M1048099" s="13"/>
      <c r="N1048099" s="13"/>
      <c r="O1048099" s="13"/>
      <c r="P1048099" s="13"/>
      <c r="Q1048099" s="56"/>
      <c r="R1048099" s="56"/>
      <c r="S1048099" s="56"/>
      <c r="AR1048099" s="8"/>
      <c r="AT1048099"/>
      <c r="AU1048099"/>
      <c r="AV1048099"/>
      <c r="AW1048099"/>
      <c r="AX1048099"/>
      <c r="AY1048099"/>
      <c r="AZ1048099"/>
      <c r="BA1048099"/>
      <c r="BB1048099"/>
      <c r="BC1048099"/>
    </row>
    <row r="1048100" spans="1:55" s="27" customFormat="1" x14ac:dyDescent="0.25">
      <c r="A1048100"/>
      <c r="B1048100"/>
      <c r="C1048100"/>
      <c r="D1048100"/>
      <c r="E1048100"/>
      <c r="F1048100"/>
      <c r="G1048100"/>
      <c r="H1048100" s="10"/>
      <c r="I1048100"/>
      <c r="J1048100" s="46"/>
      <c r="K1048100"/>
      <c r="L1048100"/>
      <c r="M1048100" s="13"/>
      <c r="N1048100" s="13"/>
      <c r="O1048100" s="13"/>
      <c r="P1048100" s="13"/>
      <c r="Q1048100" s="56"/>
      <c r="R1048100" s="56"/>
      <c r="S1048100" s="56"/>
      <c r="AR1048100" s="8"/>
      <c r="AT1048100"/>
      <c r="AU1048100"/>
      <c r="AV1048100"/>
      <c r="AW1048100"/>
      <c r="AX1048100"/>
      <c r="AY1048100"/>
      <c r="AZ1048100"/>
      <c r="BA1048100"/>
      <c r="BB1048100"/>
      <c r="BC1048100"/>
    </row>
    <row r="1048101" spans="1:55" s="27" customFormat="1" x14ac:dyDescent="0.25">
      <c r="A1048101"/>
      <c r="B1048101"/>
      <c r="C1048101"/>
      <c r="D1048101"/>
      <c r="E1048101"/>
      <c r="F1048101"/>
      <c r="G1048101"/>
      <c r="H1048101" s="10"/>
      <c r="I1048101"/>
      <c r="J1048101" s="46"/>
      <c r="K1048101"/>
      <c r="L1048101"/>
      <c r="M1048101" s="13"/>
      <c r="N1048101" s="13"/>
      <c r="O1048101" s="13"/>
      <c r="P1048101" s="13"/>
      <c r="Q1048101" s="56"/>
      <c r="R1048101" s="56"/>
      <c r="S1048101" s="56"/>
      <c r="AR1048101" s="8"/>
      <c r="AT1048101"/>
      <c r="AU1048101"/>
      <c r="AV1048101"/>
      <c r="AW1048101"/>
      <c r="AX1048101"/>
      <c r="AY1048101"/>
      <c r="AZ1048101"/>
      <c r="BA1048101"/>
      <c r="BB1048101"/>
      <c r="BC1048101"/>
    </row>
    <row r="1048102" spans="1:55" s="27" customFormat="1" x14ac:dyDescent="0.25">
      <c r="A1048102"/>
      <c r="B1048102"/>
      <c r="C1048102"/>
      <c r="D1048102"/>
      <c r="E1048102"/>
      <c r="F1048102"/>
      <c r="G1048102"/>
      <c r="H1048102" s="10"/>
      <c r="I1048102"/>
      <c r="J1048102" s="46"/>
      <c r="K1048102"/>
      <c r="L1048102"/>
      <c r="M1048102" s="13"/>
      <c r="N1048102" s="13"/>
      <c r="O1048102" s="13"/>
      <c r="P1048102" s="13"/>
      <c r="Q1048102" s="56"/>
      <c r="R1048102" s="56"/>
      <c r="S1048102" s="56"/>
      <c r="AR1048102" s="8"/>
      <c r="AT1048102"/>
      <c r="AU1048102"/>
      <c r="AV1048102"/>
      <c r="AW1048102"/>
      <c r="AX1048102"/>
      <c r="AY1048102"/>
      <c r="AZ1048102"/>
      <c r="BA1048102"/>
      <c r="BB1048102"/>
      <c r="BC1048102"/>
    </row>
    <row r="1048103" spans="1:55" s="27" customFormat="1" x14ac:dyDescent="0.25">
      <c r="A1048103"/>
      <c r="B1048103"/>
      <c r="C1048103"/>
      <c r="D1048103"/>
      <c r="E1048103"/>
      <c r="F1048103"/>
      <c r="G1048103"/>
      <c r="H1048103" s="10"/>
      <c r="I1048103"/>
      <c r="J1048103" s="46"/>
      <c r="K1048103"/>
      <c r="L1048103"/>
      <c r="M1048103" s="13"/>
      <c r="N1048103" s="13"/>
      <c r="O1048103" s="13"/>
      <c r="P1048103" s="13"/>
      <c r="Q1048103" s="56"/>
      <c r="R1048103" s="56"/>
      <c r="S1048103" s="56"/>
      <c r="AR1048103" s="8"/>
      <c r="AT1048103"/>
      <c r="AU1048103"/>
      <c r="AV1048103"/>
      <c r="AW1048103"/>
      <c r="AX1048103"/>
      <c r="AY1048103"/>
      <c r="AZ1048103"/>
      <c r="BA1048103"/>
      <c r="BB1048103"/>
      <c r="BC1048103"/>
    </row>
    <row r="1048104" spans="1:55" s="27" customFormat="1" x14ac:dyDescent="0.25">
      <c r="A1048104"/>
      <c r="B1048104"/>
      <c r="C1048104"/>
      <c r="D1048104"/>
      <c r="E1048104"/>
      <c r="F1048104"/>
      <c r="G1048104"/>
      <c r="H1048104" s="10"/>
      <c r="I1048104"/>
      <c r="J1048104" s="46"/>
      <c r="K1048104"/>
      <c r="L1048104"/>
      <c r="M1048104" s="13"/>
      <c r="N1048104" s="13"/>
      <c r="O1048104" s="13"/>
      <c r="P1048104" s="13"/>
      <c r="Q1048104" s="56"/>
      <c r="R1048104" s="56"/>
      <c r="S1048104" s="56"/>
      <c r="AR1048104" s="8"/>
      <c r="AT1048104"/>
      <c r="AU1048104"/>
      <c r="AV1048104"/>
      <c r="AW1048104"/>
      <c r="AX1048104"/>
      <c r="AY1048104"/>
      <c r="AZ1048104"/>
      <c r="BA1048104"/>
      <c r="BB1048104"/>
      <c r="BC1048104"/>
    </row>
    <row r="1048105" spans="1:55" s="27" customFormat="1" x14ac:dyDescent="0.25">
      <c r="A1048105"/>
      <c r="B1048105"/>
      <c r="C1048105"/>
      <c r="D1048105"/>
      <c r="E1048105"/>
      <c r="F1048105"/>
      <c r="G1048105"/>
      <c r="H1048105" s="10"/>
      <c r="I1048105"/>
      <c r="J1048105" s="46"/>
      <c r="K1048105"/>
      <c r="L1048105"/>
      <c r="M1048105" s="13"/>
      <c r="N1048105" s="13"/>
      <c r="O1048105" s="13"/>
      <c r="P1048105" s="13"/>
      <c r="Q1048105" s="56"/>
      <c r="R1048105" s="56"/>
      <c r="S1048105" s="56"/>
      <c r="AR1048105" s="8"/>
      <c r="AT1048105"/>
      <c r="AU1048105"/>
      <c r="AV1048105"/>
      <c r="AW1048105"/>
      <c r="AX1048105"/>
      <c r="AY1048105"/>
      <c r="AZ1048105"/>
      <c r="BA1048105"/>
      <c r="BB1048105"/>
      <c r="BC1048105"/>
    </row>
    <row r="1048106" spans="1:55" s="27" customFormat="1" x14ac:dyDescent="0.25">
      <c r="A1048106"/>
      <c r="B1048106"/>
      <c r="C1048106"/>
      <c r="D1048106"/>
      <c r="E1048106"/>
      <c r="F1048106"/>
      <c r="G1048106"/>
      <c r="H1048106" s="10"/>
      <c r="I1048106"/>
      <c r="J1048106" s="46"/>
      <c r="K1048106"/>
      <c r="L1048106"/>
      <c r="M1048106" s="13"/>
      <c r="N1048106" s="13"/>
      <c r="O1048106" s="13"/>
      <c r="P1048106" s="13"/>
      <c r="Q1048106" s="56"/>
      <c r="R1048106" s="56"/>
      <c r="S1048106" s="56"/>
      <c r="AR1048106" s="8"/>
      <c r="AT1048106"/>
      <c r="AU1048106"/>
      <c r="AV1048106"/>
      <c r="AW1048106"/>
      <c r="AX1048106"/>
      <c r="AY1048106"/>
      <c r="AZ1048106"/>
      <c r="BA1048106"/>
      <c r="BB1048106"/>
      <c r="BC1048106"/>
    </row>
    <row r="1048107" spans="1:55" s="27" customFormat="1" x14ac:dyDescent="0.25">
      <c r="A1048107"/>
      <c r="B1048107"/>
      <c r="C1048107"/>
      <c r="D1048107"/>
      <c r="E1048107"/>
      <c r="F1048107"/>
      <c r="G1048107"/>
      <c r="H1048107" s="10"/>
      <c r="I1048107"/>
      <c r="J1048107" s="46"/>
      <c r="K1048107"/>
      <c r="L1048107"/>
      <c r="M1048107" s="13"/>
      <c r="N1048107" s="13"/>
      <c r="O1048107" s="13"/>
      <c r="P1048107" s="13"/>
      <c r="Q1048107" s="56"/>
      <c r="R1048107" s="56"/>
      <c r="S1048107" s="56"/>
      <c r="AR1048107" s="8"/>
      <c r="AT1048107"/>
      <c r="AU1048107"/>
      <c r="AV1048107"/>
      <c r="AW1048107"/>
      <c r="AX1048107"/>
      <c r="AY1048107"/>
      <c r="AZ1048107"/>
      <c r="BA1048107"/>
      <c r="BB1048107"/>
      <c r="BC1048107"/>
    </row>
    <row r="1048108" spans="1:55" s="27" customFormat="1" x14ac:dyDescent="0.25">
      <c r="A1048108"/>
      <c r="B1048108"/>
      <c r="C1048108"/>
      <c r="D1048108"/>
      <c r="E1048108"/>
      <c r="F1048108"/>
      <c r="G1048108"/>
      <c r="H1048108" s="10"/>
      <c r="I1048108"/>
      <c r="J1048108" s="46"/>
      <c r="K1048108"/>
      <c r="L1048108"/>
      <c r="M1048108" s="13"/>
      <c r="N1048108" s="13"/>
      <c r="O1048108" s="13"/>
      <c r="P1048108" s="13"/>
      <c r="Q1048108" s="56"/>
      <c r="R1048108" s="56"/>
      <c r="S1048108" s="56"/>
      <c r="AR1048108" s="8"/>
      <c r="AT1048108"/>
      <c r="AU1048108"/>
      <c r="AV1048108"/>
      <c r="AW1048108"/>
      <c r="AX1048108"/>
      <c r="AY1048108"/>
      <c r="AZ1048108"/>
      <c r="BA1048108"/>
      <c r="BB1048108"/>
      <c r="BC1048108"/>
    </row>
    <row r="1048109" spans="1:55" s="27" customFormat="1" x14ac:dyDescent="0.25">
      <c r="A1048109"/>
      <c r="B1048109"/>
      <c r="C1048109"/>
      <c r="D1048109"/>
      <c r="E1048109"/>
      <c r="F1048109"/>
      <c r="G1048109"/>
      <c r="H1048109" s="10"/>
      <c r="I1048109"/>
      <c r="J1048109" s="46"/>
      <c r="K1048109"/>
      <c r="L1048109"/>
      <c r="M1048109" s="13"/>
      <c r="N1048109" s="13"/>
      <c r="O1048109" s="13"/>
      <c r="P1048109" s="13"/>
      <c r="Q1048109" s="56"/>
      <c r="R1048109" s="56"/>
      <c r="S1048109" s="56"/>
      <c r="AR1048109" s="8"/>
      <c r="AT1048109"/>
      <c r="AU1048109"/>
      <c r="AV1048109"/>
      <c r="AW1048109"/>
      <c r="AX1048109"/>
      <c r="AY1048109"/>
      <c r="AZ1048109"/>
      <c r="BA1048109"/>
      <c r="BB1048109"/>
      <c r="BC1048109"/>
    </row>
    <row r="1048110" spans="1:55" s="27" customFormat="1" x14ac:dyDescent="0.25">
      <c r="A1048110"/>
      <c r="B1048110"/>
      <c r="C1048110"/>
      <c r="D1048110"/>
      <c r="E1048110"/>
      <c r="F1048110"/>
      <c r="G1048110"/>
      <c r="H1048110" s="10"/>
      <c r="I1048110"/>
      <c r="J1048110" s="46"/>
      <c r="K1048110"/>
      <c r="L1048110"/>
      <c r="M1048110" s="13"/>
      <c r="N1048110" s="13"/>
      <c r="O1048110" s="13"/>
      <c r="P1048110" s="13"/>
      <c r="Q1048110" s="56"/>
      <c r="R1048110" s="56"/>
      <c r="S1048110" s="56"/>
      <c r="AR1048110" s="8"/>
      <c r="AT1048110"/>
      <c r="AU1048110"/>
      <c r="AV1048110"/>
      <c r="AW1048110"/>
      <c r="AX1048110"/>
      <c r="AY1048110"/>
      <c r="AZ1048110"/>
      <c r="BA1048110"/>
      <c r="BB1048110"/>
      <c r="BC1048110"/>
    </row>
    <row r="1048111" spans="1:55" s="27" customFormat="1" x14ac:dyDescent="0.25">
      <c r="A1048111"/>
      <c r="B1048111"/>
      <c r="C1048111"/>
      <c r="D1048111"/>
      <c r="E1048111"/>
      <c r="F1048111"/>
      <c r="G1048111"/>
      <c r="H1048111" s="10"/>
      <c r="I1048111"/>
      <c r="J1048111" s="46"/>
      <c r="K1048111"/>
      <c r="L1048111"/>
      <c r="M1048111" s="13"/>
      <c r="N1048111" s="13"/>
      <c r="O1048111" s="13"/>
      <c r="P1048111" s="13"/>
      <c r="Q1048111" s="56"/>
      <c r="R1048111" s="56"/>
      <c r="S1048111" s="56"/>
      <c r="AR1048111" s="8"/>
      <c r="AT1048111"/>
      <c r="AU1048111"/>
      <c r="AV1048111"/>
      <c r="AW1048111"/>
      <c r="AX1048111"/>
      <c r="AY1048111"/>
      <c r="AZ1048111"/>
      <c r="BA1048111"/>
      <c r="BB1048111"/>
      <c r="BC1048111"/>
    </row>
    <row r="1048112" spans="1:55" s="27" customFormat="1" x14ac:dyDescent="0.25">
      <c r="A1048112"/>
      <c r="B1048112"/>
      <c r="C1048112"/>
      <c r="D1048112"/>
      <c r="E1048112"/>
      <c r="F1048112"/>
      <c r="G1048112"/>
      <c r="H1048112" s="10"/>
      <c r="I1048112"/>
      <c r="J1048112" s="46"/>
      <c r="K1048112"/>
      <c r="L1048112"/>
      <c r="M1048112" s="13"/>
      <c r="N1048112" s="13"/>
      <c r="O1048112" s="13"/>
      <c r="P1048112" s="13"/>
      <c r="Q1048112" s="56"/>
      <c r="R1048112" s="56"/>
      <c r="S1048112" s="56"/>
      <c r="AR1048112" s="8"/>
      <c r="AT1048112"/>
      <c r="AU1048112"/>
      <c r="AV1048112"/>
      <c r="AW1048112"/>
      <c r="AX1048112"/>
      <c r="AY1048112"/>
      <c r="AZ1048112"/>
      <c r="BA1048112"/>
      <c r="BB1048112"/>
      <c r="BC1048112"/>
    </row>
    <row r="1048113" spans="1:55" s="27" customFormat="1" x14ac:dyDescent="0.25">
      <c r="A1048113"/>
      <c r="B1048113"/>
      <c r="C1048113"/>
      <c r="D1048113"/>
      <c r="E1048113"/>
      <c r="F1048113"/>
      <c r="G1048113"/>
      <c r="H1048113" s="10"/>
      <c r="I1048113"/>
      <c r="J1048113" s="46"/>
      <c r="K1048113"/>
      <c r="L1048113"/>
      <c r="M1048113" s="13"/>
      <c r="N1048113" s="13"/>
      <c r="O1048113" s="13"/>
      <c r="P1048113" s="13"/>
      <c r="Q1048113" s="56"/>
      <c r="R1048113" s="56"/>
      <c r="S1048113" s="56"/>
      <c r="AR1048113" s="8"/>
      <c r="AT1048113"/>
      <c r="AU1048113"/>
      <c r="AV1048113"/>
      <c r="AW1048113"/>
      <c r="AX1048113"/>
      <c r="AY1048113"/>
      <c r="AZ1048113"/>
      <c r="BA1048113"/>
      <c r="BB1048113"/>
      <c r="BC1048113"/>
    </row>
    <row r="1048114" spans="1:55" s="27" customFormat="1" x14ac:dyDescent="0.25">
      <c r="A1048114"/>
      <c r="B1048114"/>
      <c r="C1048114"/>
      <c r="D1048114"/>
      <c r="E1048114"/>
      <c r="F1048114"/>
      <c r="G1048114"/>
      <c r="H1048114" s="10"/>
      <c r="I1048114"/>
      <c r="J1048114" s="46"/>
      <c r="K1048114"/>
      <c r="L1048114"/>
      <c r="M1048114" s="13"/>
      <c r="N1048114" s="13"/>
      <c r="O1048114" s="13"/>
      <c r="P1048114" s="13"/>
      <c r="Q1048114" s="56"/>
      <c r="R1048114" s="56"/>
      <c r="S1048114" s="56"/>
      <c r="AR1048114" s="8"/>
      <c r="AT1048114"/>
      <c r="AU1048114"/>
      <c r="AV1048114"/>
      <c r="AW1048114"/>
      <c r="AX1048114"/>
      <c r="AY1048114"/>
      <c r="AZ1048114"/>
      <c r="BA1048114"/>
      <c r="BB1048114"/>
      <c r="BC1048114"/>
    </row>
    <row r="1048115" spans="1:55" s="27" customFormat="1" x14ac:dyDescent="0.25">
      <c r="A1048115"/>
      <c r="B1048115"/>
      <c r="C1048115"/>
      <c r="D1048115"/>
      <c r="E1048115"/>
      <c r="F1048115"/>
      <c r="G1048115"/>
      <c r="H1048115" s="10"/>
      <c r="I1048115"/>
      <c r="J1048115" s="46"/>
      <c r="K1048115"/>
      <c r="L1048115"/>
      <c r="M1048115" s="13"/>
      <c r="N1048115" s="13"/>
      <c r="O1048115" s="13"/>
      <c r="P1048115" s="13"/>
      <c r="Q1048115" s="56"/>
      <c r="R1048115" s="56"/>
      <c r="S1048115" s="56"/>
      <c r="AR1048115" s="8"/>
      <c r="AT1048115"/>
      <c r="AU1048115"/>
      <c r="AV1048115"/>
      <c r="AW1048115"/>
      <c r="AX1048115"/>
      <c r="AY1048115"/>
      <c r="AZ1048115"/>
      <c r="BA1048115"/>
      <c r="BB1048115"/>
      <c r="BC1048115"/>
    </row>
    <row r="1048116" spans="1:55" s="27" customFormat="1" x14ac:dyDescent="0.25">
      <c r="A1048116"/>
      <c r="B1048116"/>
      <c r="C1048116"/>
      <c r="D1048116"/>
      <c r="E1048116"/>
      <c r="F1048116"/>
      <c r="G1048116"/>
      <c r="H1048116" s="10"/>
      <c r="I1048116"/>
      <c r="J1048116" s="46"/>
      <c r="K1048116"/>
      <c r="L1048116"/>
      <c r="M1048116" s="13"/>
      <c r="N1048116" s="13"/>
      <c r="O1048116" s="13"/>
      <c r="P1048116" s="13"/>
      <c r="Q1048116" s="56"/>
      <c r="R1048116" s="56"/>
      <c r="S1048116" s="56"/>
      <c r="AR1048116" s="8"/>
      <c r="AT1048116"/>
      <c r="AU1048116"/>
      <c r="AV1048116"/>
      <c r="AW1048116"/>
      <c r="AX1048116"/>
      <c r="AY1048116"/>
      <c r="AZ1048116"/>
      <c r="BA1048116"/>
      <c r="BB1048116"/>
      <c r="BC1048116"/>
    </row>
    <row r="1048117" spans="1:55" s="27" customFormat="1" x14ac:dyDescent="0.25">
      <c r="A1048117"/>
      <c r="B1048117"/>
      <c r="C1048117"/>
      <c r="D1048117"/>
      <c r="E1048117"/>
      <c r="F1048117"/>
      <c r="G1048117"/>
      <c r="H1048117" s="10"/>
      <c r="I1048117"/>
      <c r="J1048117" s="46"/>
      <c r="K1048117"/>
      <c r="L1048117"/>
      <c r="M1048117" s="13"/>
      <c r="N1048117" s="13"/>
      <c r="O1048117" s="13"/>
      <c r="P1048117" s="13"/>
      <c r="Q1048117" s="56"/>
      <c r="R1048117" s="56"/>
      <c r="S1048117" s="56"/>
      <c r="AR1048117" s="8"/>
      <c r="AT1048117"/>
      <c r="AU1048117"/>
      <c r="AV1048117"/>
      <c r="AW1048117"/>
      <c r="AX1048117"/>
      <c r="AY1048117"/>
      <c r="AZ1048117"/>
      <c r="BA1048117"/>
      <c r="BB1048117"/>
      <c r="BC1048117"/>
    </row>
    <row r="1048118" spans="1:55" s="27" customFormat="1" x14ac:dyDescent="0.25">
      <c r="A1048118"/>
      <c r="B1048118"/>
      <c r="C1048118"/>
      <c r="D1048118"/>
      <c r="E1048118"/>
      <c r="F1048118"/>
      <c r="G1048118"/>
      <c r="H1048118" s="10"/>
      <c r="I1048118"/>
      <c r="J1048118" s="46"/>
      <c r="K1048118"/>
      <c r="L1048118"/>
      <c r="M1048118" s="13"/>
      <c r="N1048118" s="13"/>
      <c r="O1048118" s="13"/>
      <c r="P1048118" s="13"/>
      <c r="Q1048118" s="56"/>
      <c r="R1048118" s="56"/>
      <c r="S1048118" s="56"/>
      <c r="AR1048118" s="8"/>
      <c r="AT1048118"/>
      <c r="AU1048118"/>
      <c r="AV1048118"/>
      <c r="AW1048118"/>
      <c r="AX1048118"/>
      <c r="AY1048118"/>
      <c r="AZ1048118"/>
      <c r="BA1048118"/>
      <c r="BB1048118"/>
      <c r="BC1048118"/>
    </row>
    <row r="1048119" spans="1:55" s="27" customFormat="1" x14ac:dyDescent="0.25">
      <c r="A1048119"/>
      <c r="B1048119"/>
      <c r="C1048119"/>
      <c r="D1048119"/>
      <c r="E1048119"/>
      <c r="F1048119"/>
      <c r="G1048119"/>
      <c r="H1048119" s="10"/>
      <c r="I1048119"/>
      <c r="J1048119" s="46"/>
      <c r="K1048119"/>
      <c r="L1048119"/>
      <c r="M1048119" s="13"/>
      <c r="N1048119" s="13"/>
      <c r="O1048119" s="13"/>
      <c r="P1048119" s="13"/>
      <c r="Q1048119" s="56"/>
      <c r="R1048119" s="56"/>
      <c r="S1048119" s="56"/>
      <c r="AR1048119" s="8"/>
      <c r="AT1048119"/>
      <c r="AU1048119"/>
      <c r="AV1048119"/>
      <c r="AW1048119"/>
      <c r="AX1048119"/>
      <c r="AY1048119"/>
      <c r="AZ1048119"/>
      <c r="BA1048119"/>
      <c r="BB1048119"/>
      <c r="BC1048119"/>
    </row>
    <row r="1048120" spans="1:55" s="27" customFormat="1" x14ac:dyDescent="0.25">
      <c r="A1048120"/>
      <c r="B1048120"/>
      <c r="C1048120"/>
      <c r="D1048120"/>
      <c r="E1048120"/>
      <c r="F1048120"/>
      <c r="G1048120"/>
      <c r="H1048120" s="10"/>
      <c r="I1048120"/>
      <c r="J1048120" s="46"/>
      <c r="K1048120"/>
      <c r="L1048120"/>
      <c r="M1048120" s="13"/>
      <c r="N1048120" s="13"/>
      <c r="O1048120" s="13"/>
      <c r="P1048120" s="13"/>
      <c r="Q1048120" s="56"/>
      <c r="R1048120" s="56"/>
      <c r="S1048120" s="56"/>
      <c r="AR1048120" s="8"/>
      <c r="AT1048120"/>
      <c r="AU1048120"/>
      <c r="AV1048120"/>
      <c r="AW1048120"/>
      <c r="AX1048120"/>
      <c r="AY1048120"/>
      <c r="AZ1048120"/>
      <c r="BA1048120"/>
      <c r="BB1048120"/>
      <c r="BC1048120"/>
    </row>
    <row r="1048121" spans="1:55" s="27" customFormat="1" x14ac:dyDescent="0.25">
      <c r="A1048121"/>
      <c r="B1048121"/>
      <c r="C1048121"/>
      <c r="D1048121"/>
      <c r="E1048121"/>
      <c r="F1048121"/>
      <c r="G1048121"/>
      <c r="H1048121" s="10"/>
      <c r="I1048121"/>
      <c r="J1048121" s="46"/>
      <c r="K1048121"/>
      <c r="L1048121"/>
      <c r="M1048121" s="13"/>
      <c r="N1048121" s="13"/>
      <c r="O1048121" s="13"/>
      <c r="P1048121" s="13"/>
      <c r="Q1048121" s="56"/>
      <c r="R1048121" s="56"/>
      <c r="S1048121" s="56"/>
      <c r="AR1048121" s="8"/>
      <c r="AT1048121"/>
      <c r="AU1048121"/>
      <c r="AV1048121"/>
      <c r="AW1048121"/>
      <c r="AX1048121"/>
      <c r="AY1048121"/>
      <c r="AZ1048121"/>
      <c r="BA1048121"/>
      <c r="BB1048121"/>
      <c r="BC1048121"/>
    </row>
    <row r="1048122" spans="1:55" s="27" customFormat="1" x14ac:dyDescent="0.25">
      <c r="A1048122"/>
      <c r="B1048122"/>
      <c r="C1048122"/>
      <c r="D1048122"/>
      <c r="E1048122"/>
      <c r="F1048122"/>
      <c r="G1048122"/>
      <c r="H1048122" s="10"/>
      <c r="I1048122"/>
      <c r="J1048122" s="46"/>
      <c r="K1048122"/>
      <c r="L1048122"/>
      <c r="M1048122" s="13"/>
      <c r="N1048122" s="13"/>
      <c r="O1048122" s="13"/>
      <c r="P1048122" s="13"/>
      <c r="Q1048122" s="56"/>
      <c r="R1048122" s="56"/>
      <c r="S1048122" s="56"/>
      <c r="AR1048122" s="8"/>
      <c r="AT1048122"/>
      <c r="AU1048122"/>
      <c r="AV1048122"/>
      <c r="AW1048122"/>
      <c r="AX1048122"/>
      <c r="AY1048122"/>
      <c r="AZ1048122"/>
      <c r="BA1048122"/>
      <c r="BB1048122"/>
      <c r="BC1048122"/>
    </row>
    <row r="1048123" spans="1:55" s="27" customFormat="1" x14ac:dyDescent="0.25">
      <c r="A1048123"/>
      <c r="B1048123"/>
      <c r="C1048123"/>
      <c r="D1048123"/>
      <c r="E1048123"/>
      <c r="F1048123"/>
      <c r="G1048123"/>
      <c r="H1048123" s="10"/>
      <c r="I1048123"/>
      <c r="J1048123" s="46"/>
      <c r="K1048123"/>
      <c r="L1048123"/>
      <c r="M1048123" s="13"/>
      <c r="N1048123" s="13"/>
      <c r="O1048123" s="13"/>
      <c r="P1048123" s="13"/>
      <c r="Q1048123" s="56"/>
      <c r="R1048123" s="56"/>
      <c r="S1048123" s="56"/>
      <c r="AR1048123" s="8"/>
      <c r="AT1048123"/>
      <c r="AU1048123"/>
      <c r="AV1048123"/>
      <c r="AW1048123"/>
      <c r="AX1048123"/>
      <c r="AY1048123"/>
      <c r="AZ1048123"/>
      <c r="BA1048123"/>
      <c r="BB1048123"/>
      <c r="BC1048123"/>
    </row>
    <row r="1048124" spans="1:55" s="27" customFormat="1" x14ac:dyDescent="0.25">
      <c r="A1048124"/>
      <c r="B1048124"/>
      <c r="C1048124"/>
      <c r="D1048124"/>
      <c r="E1048124"/>
      <c r="F1048124"/>
      <c r="G1048124"/>
      <c r="H1048124" s="10"/>
      <c r="I1048124"/>
      <c r="J1048124" s="46"/>
      <c r="K1048124"/>
      <c r="L1048124"/>
      <c r="M1048124" s="13"/>
      <c r="N1048124" s="13"/>
      <c r="O1048124" s="13"/>
      <c r="P1048124" s="13"/>
      <c r="Q1048124" s="56"/>
      <c r="R1048124" s="56"/>
      <c r="S1048124" s="56"/>
      <c r="AR1048124" s="8"/>
      <c r="AT1048124"/>
      <c r="AU1048124"/>
      <c r="AV1048124"/>
      <c r="AW1048124"/>
      <c r="AX1048124"/>
      <c r="AY1048124"/>
      <c r="AZ1048124"/>
      <c r="BA1048124"/>
      <c r="BB1048124"/>
      <c r="BC1048124"/>
    </row>
    <row r="1048125" spans="1:55" s="27" customFormat="1" x14ac:dyDescent="0.25">
      <c r="A1048125"/>
      <c r="B1048125"/>
      <c r="C1048125"/>
      <c r="D1048125"/>
      <c r="E1048125"/>
      <c r="F1048125"/>
      <c r="G1048125"/>
      <c r="H1048125" s="10"/>
      <c r="I1048125"/>
      <c r="J1048125" s="46"/>
      <c r="K1048125"/>
      <c r="L1048125"/>
      <c r="M1048125" s="13"/>
      <c r="N1048125" s="13"/>
      <c r="O1048125" s="13"/>
      <c r="P1048125" s="13"/>
      <c r="Q1048125" s="56"/>
      <c r="R1048125" s="56"/>
      <c r="S1048125" s="56"/>
      <c r="AR1048125" s="8"/>
      <c r="AT1048125"/>
      <c r="AU1048125"/>
      <c r="AV1048125"/>
      <c r="AW1048125"/>
      <c r="AX1048125"/>
      <c r="AY1048125"/>
      <c r="AZ1048125"/>
      <c r="BA1048125"/>
      <c r="BB1048125"/>
      <c r="BC1048125"/>
    </row>
    <row r="1048126" spans="1:55" s="27" customFormat="1" x14ac:dyDescent="0.25">
      <c r="A1048126"/>
      <c r="B1048126"/>
      <c r="C1048126"/>
      <c r="D1048126"/>
      <c r="E1048126"/>
      <c r="F1048126"/>
      <c r="G1048126"/>
      <c r="H1048126" s="10"/>
      <c r="I1048126"/>
      <c r="J1048126" s="46"/>
      <c r="K1048126"/>
      <c r="L1048126"/>
      <c r="M1048126" s="13"/>
      <c r="N1048126" s="13"/>
      <c r="O1048126" s="13"/>
      <c r="P1048126" s="13"/>
      <c r="Q1048126" s="56"/>
      <c r="R1048126" s="56"/>
      <c r="S1048126" s="56"/>
      <c r="AR1048126" s="8"/>
      <c r="AT1048126"/>
      <c r="AU1048126"/>
      <c r="AV1048126"/>
      <c r="AW1048126"/>
      <c r="AX1048126"/>
      <c r="AY1048126"/>
      <c r="AZ1048126"/>
      <c r="BA1048126"/>
      <c r="BB1048126"/>
      <c r="BC1048126"/>
    </row>
    <row r="1048127" spans="1:55" s="27" customFormat="1" x14ac:dyDescent="0.25">
      <c r="A1048127"/>
      <c r="B1048127"/>
      <c r="C1048127"/>
      <c r="D1048127"/>
      <c r="E1048127"/>
      <c r="F1048127"/>
      <c r="G1048127"/>
      <c r="H1048127" s="10"/>
      <c r="I1048127"/>
      <c r="J1048127" s="46"/>
      <c r="K1048127"/>
      <c r="L1048127"/>
      <c r="M1048127" s="13"/>
      <c r="N1048127" s="13"/>
      <c r="O1048127" s="13"/>
      <c r="P1048127" s="13"/>
      <c r="Q1048127" s="56"/>
      <c r="R1048127" s="56"/>
      <c r="S1048127" s="56"/>
      <c r="AR1048127" s="8"/>
      <c r="AT1048127"/>
      <c r="AU1048127"/>
      <c r="AV1048127"/>
      <c r="AW1048127"/>
      <c r="AX1048127"/>
      <c r="AY1048127"/>
      <c r="AZ1048127"/>
      <c r="BA1048127"/>
      <c r="BB1048127"/>
      <c r="BC1048127"/>
    </row>
    <row r="1048128" spans="1:55" s="27" customFormat="1" x14ac:dyDescent="0.25">
      <c r="A1048128"/>
      <c r="B1048128"/>
      <c r="C1048128"/>
      <c r="D1048128"/>
      <c r="E1048128"/>
      <c r="F1048128"/>
      <c r="G1048128"/>
      <c r="H1048128" s="10"/>
      <c r="I1048128"/>
      <c r="J1048128" s="46"/>
      <c r="K1048128"/>
      <c r="L1048128"/>
      <c r="M1048128" s="13"/>
      <c r="N1048128" s="13"/>
      <c r="O1048128" s="13"/>
      <c r="P1048128" s="13"/>
      <c r="Q1048128" s="56"/>
      <c r="R1048128" s="56"/>
      <c r="S1048128" s="56"/>
      <c r="AR1048128" s="8"/>
      <c r="AT1048128"/>
      <c r="AU1048128"/>
      <c r="AV1048128"/>
      <c r="AW1048128"/>
      <c r="AX1048128"/>
      <c r="AY1048128"/>
      <c r="AZ1048128"/>
      <c r="BA1048128"/>
      <c r="BB1048128"/>
      <c r="BC1048128"/>
    </row>
    <row r="1048129" spans="1:55" s="27" customFormat="1" x14ac:dyDescent="0.25">
      <c r="A1048129"/>
      <c r="B1048129"/>
      <c r="C1048129"/>
      <c r="D1048129"/>
      <c r="E1048129"/>
      <c r="F1048129"/>
      <c r="G1048129"/>
      <c r="H1048129" s="10"/>
      <c r="I1048129"/>
      <c r="J1048129" s="46"/>
      <c r="K1048129"/>
      <c r="L1048129"/>
      <c r="M1048129" s="13"/>
      <c r="N1048129" s="13"/>
      <c r="O1048129" s="13"/>
      <c r="P1048129" s="13"/>
      <c r="Q1048129" s="56"/>
      <c r="R1048129" s="56"/>
      <c r="S1048129" s="56"/>
      <c r="AR1048129" s="8"/>
      <c r="AT1048129"/>
      <c r="AU1048129"/>
      <c r="AV1048129"/>
      <c r="AW1048129"/>
      <c r="AX1048129"/>
      <c r="AY1048129"/>
      <c r="AZ1048129"/>
      <c r="BA1048129"/>
      <c r="BB1048129"/>
      <c r="BC1048129"/>
    </row>
    <row r="1048130" spans="1:55" s="27" customFormat="1" x14ac:dyDescent="0.25">
      <c r="A1048130"/>
      <c r="B1048130"/>
      <c r="C1048130"/>
      <c r="D1048130"/>
      <c r="E1048130"/>
      <c r="F1048130"/>
      <c r="G1048130"/>
      <c r="H1048130" s="10"/>
      <c r="I1048130"/>
      <c r="J1048130" s="46"/>
      <c r="K1048130"/>
      <c r="L1048130"/>
      <c r="M1048130" s="13"/>
      <c r="N1048130" s="13"/>
      <c r="O1048130" s="13"/>
      <c r="P1048130" s="13"/>
      <c r="Q1048130" s="56"/>
      <c r="R1048130" s="56"/>
      <c r="S1048130" s="56"/>
      <c r="AR1048130" s="8"/>
      <c r="AT1048130"/>
      <c r="AU1048130"/>
      <c r="AV1048130"/>
      <c r="AW1048130"/>
      <c r="AX1048130"/>
      <c r="AY1048130"/>
      <c r="AZ1048130"/>
      <c r="BA1048130"/>
      <c r="BB1048130"/>
      <c r="BC1048130"/>
    </row>
    <row r="1048131" spans="1:55" s="27" customFormat="1" x14ac:dyDescent="0.25">
      <c r="A1048131"/>
      <c r="B1048131"/>
      <c r="C1048131"/>
      <c r="D1048131"/>
      <c r="E1048131"/>
      <c r="F1048131"/>
      <c r="G1048131"/>
      <c r="H1048131" s="10"/>
      <c r="I1048131"/>
      <c r="J1048131" s="46"/>
      <c r="K1048131"/>
      <c r="L1048131"/>
      <c r="M1048131" s="13"/>
      <c r="N1048131" s="13"/>
      <c r="O1048131" s="13"/>
      <c r="P1048131" s="13"/>
      <c r="Q1048131" s="56"/>
      <c r="R1048131" s="56"/>
      <c r="S1048131" s="56"/>
      <c r="AR1048131" s="8"/>
      <c r="AT1048131"/>
      <c r="AU1048131"/>
      <c r="AV1048131"/>
      <c r="AW1048131"/>
      <c r="AX1048131"/>
      <c r="AY1048131"/>
      <c r="AZ1048131"/>
      <c r="BA1048131"/>
      <c r="BB1048131"/>
      <c r="BC1048131"/>
    </row>
    <row r="1048132" spans="1:55" s="27" customFormat="1" x14ac:dyDescent="0.25">
      <c r="A1048132"/>
      <c r="B1048132"/>
      <c r="C1048132"/>
      <c r="D1048132"/>
      <c r="E1048132"/>
      <c r="F1048132"/>
      <c r="G1048132"/>
      <c r="H1048132" s="10"/>
      <c r="I1048132"/>
      <c r="J1048132" s="46"/>
      <c r="K1048132"/>
      <c r="L1048132"/>
      <c r="M1048132" s="13"/>
      <c r="N1048132" s="13"/>
      <c r="O1048132" s="13"/>
      <c r="P1048132" s="13"/>
      <c r="Q1048132" s="56"/>
      <c r="R1048132" s="56"/>
      <c r="S1048132" s="56"/>
      <c r="AR1048132" s="8"/>
      <c r="AT1048132"/>
      <c r="AU1048132"/>
      <c r="AV1048132"/>
      <c r="AW1048132"/>
      <c r="AX1048132"/>
      <c r="AY1048132"/>
      <c r="AZ1048132"/>
      <c r="BA1048132"/>
      <c r="BB1048132"/>
      <c r="BC1048132"/>
    </row>
    <row r="1048133" spans="1:55" s="27" customFormat="1" x14ac:dyDescent="0.25">
      <c r="A1048133"/>
      <c r="B1048133"/>
      <c r="C1048133"/>
      <c r="D1048133"/>
      <c r="E1048133"/>
      <c r="F1048133"/>
      <c r="G1048133"/>
      <c r="H1048133" s="10"/>
      <c r="I1048133"/>
      <c r="J1048133" s="46"/>
      <c r="K1048133"/>
      <c r="L1048133"/>
      <c r="M1048133" s="13"/>
      <c r="N1048133" s="13"/>
      <c r="O1048133" s="13"/>
      <c r="P1048133" s="13"/>
      <c r="Q1048133" s="56"/>
      <c r="R1048133" s="56"/>
      <c r="S1048133" s="56"/>
      <c r="AR1048133" s="8"/>
      <c r="AT1048133"/>
      <c r="AU1048133"/>
      <c r="AV1048133"/>
      <c r="AW1048133"/>
      <c r="AX1048133"/>
      <c r="AY1048133"/>
      <c r="AZ1048133"/>
      <c r="BA1048133"/>
      <c r="BB1048133"/>
      <c r="BC1048133"/>
    </row>
    <row r="1048134" spans="1:55" s="27" customFormat="1" x14ac:dyDescent="0.25">
      <c r="A1048134"/>
      <c r="B1048134"/>
      <c r="C1048134"/>
      <c r="D1048134"/>
      <c r="E1048134"/>
      <c r="F1048134"/>
      <c r="G1048134"/>
      <c r="H1048134" s="10"/>
      <c r="I1048134"/>
      <c r="J1048134" s="46"/>
      <c r="K1048134"/>
      <c r="L1048134"/>
      <c r="M1048134" s="13"/>
      <c r="N1048134" s="13"/>
      <c r="O1048134" s="13"/>
      <c r="P1048134" s="13"/>
      <c r="Q1048134" s="56"/>
      <c r="R1048134" s="56"/>
      <c r="S1048134" s="56"/>
      <c r="AR1048134" s="8"/>
      <c r="AT1048134"/>
      <c r="AU1048134"/>
      <c r="AV1048134"/>
      <c r="AW1048134"/>
      <c r="AX1048134"/>
      <c r="AY1048134"/>
      <c r="AZ1048134"/>
      <c r="BA1048134"/>
      <c r="BB1048134"/>
      <c r="BC1048134"/>
    </row>
    <row r="1048135" spans="1:55" s="27" customFormat="1" x14ac:dyDescent="0.25">
      <c r="A1048135"/>
      <c r="B1048135"/>
      <c r="C1048135"/>
      <c r="D1048135"/>
      <c r="E1048135"/>
      <c r="F1048135"/>
      <c r="G1048135"/>
      <c r="H1048135" s="10"/>
      <c r="I1048135"/>
      <c r="J1048135" s="46"/>
      <c r="K1048135"/>
      <c r="L1048135"/>
      <c r="M1048135" s="13"/>
      <c r="N1048135" s="13"/>
      <c r="O1048135" s="13"/>
      <c r="P1048135" s="13"/>
      <c r="Q1048135" s="56"/>
      <c r="R1048135" s="56"/>
      <c r="S1048135" s="56"/>
      <c r="AR1048135" s="8"/>
      <c r="AT1048135"/>
      <c r="AU1048135"/>
      <c r="AV1048135"/>
      <c r="AW1048135"/>
      <c r="AX1048135"/>
      <c r="AY1048135"/>
      <c r="AZ1048135"/>
      <c r="BA1048135"/>
      <c r="BB1048135"/>
      <c r="BC1048135"/>
    </row>
    <row r="1048136" spans="1:55" s="27" customFormat="1" x14ac:dyDescent="0.25">
      <c r="A1048136"/>
      <c r="B1048136"/>
      <c r="C1048136"/>
      <c r="D1048136"/>
      <c r="E1048136"/>
      <c r="F1048136"/>
      <c r="G1048136"/>
      <c r="H1048136" s="10"/>
      <c r="I1048136"/>
      <c r="J1048136" s="46"/>
      <c r="K1048136"/>
      <c r="L1048136"/>
      <c r="M1048136" s="13"/>
      <c r="N1048136" s="13"/>
      <c r="O1048136" s="13"/>
      <c r="P1048136" s="13"/>
      <c r="Q1048136" s="56"/>
      <c r="R1048136" s="56"/>
      <c r="S1048136" s="56"/>
      <c r="AR1048136" s="8"/>
      <c r="AT1048136"/>
      <c r="AU1048136"/>
      <c r="AV1048136"/>
      <c r="AW1048136"/>
      <c r="AX1048136"/>
      <c r="AY1048136"/>
      <c r="AZ1048136"/>
      <c r="BA1048136"/>
      <c r="BB1048136"/>
      <c r="BC1048136"/>
    </row>
    <row r="1048137" spans="1:55" s="27" customFormat="1" x14ac:dyDescent="0.25">
      <c r="A1048137"/>
      <c r="B1048137"/>
      <c r="C1048137"/>
      <c r="D1048137"/>
      <c r="E1048137"/>
      <c r="F1048137"/>
      <c r="G1048137"/>
      <c r="H1048137" s="10"/>
      <c r="I1048137"/>
      <c r="J1048137" s="46"/>
      <c r="K1048137"/>
      <c r="L1048137"/>
      <c r="M1048137" s="13"/>
      <c r="N1048137" s="13"/>
      <c r="O1048137" s="13"/>
      <c r="P1048137" s="13"/>
      <c r="Q1048137" s="56"/>
      <c r="R1048137" s="56"/>
      <c r="S1048137" s="56"/>
      <c r="AR1048137" s="8"/>
      <c r="AT1048137"/>
      <c r="AU1048137"/>
      <c r="AV1048137"/>
      <c r="AW1048137"/>
      <c r="AX1048137"/>
      <c r="AY1048137"/>
      <c r="AZ1048137"/>
      <c r="BA1048137"/>
      <c r="BB1048137"/>
      <c r="BC1048137"/>
    </row>
    <row r="1048138" spans="1:55" s="27" customFormat="1" x14ac:dyDescent="0.25">
      <c r="A1048138"/>
      <c r="B1048138"/>
      <c r="C1048138"/>
      <c r="D1048138"/>
      <c r="E1048138"/>
      <c r="F1048138"/>
      <c r="G1048138"/>
      <c r="H1048138" s="10"/>
      <c r="I1048138"/>
      <c r="J1048138" s="46"/>
      <c r="K1048138"/>
      <c r="L1048138"/>
      <c r="M1048138" s="13"/>
      <c r="N1048138" s="13"/>
      <c r="O1048138" s="13"/>
      <c r="P1048138" s="13"/>
      <c r="Q1048138" s="56"/>
      <c r="R1048138" s="56"/>
      <c r="S1048138" s="56"/>
      <c r="AR1048138" s="8"/>
      <c r="AT1048138"/>
      <c r="AU1048138"/>
      <c r="AV1048138"/>
      <c r="AW1048138"/>
      <c r="AX1048138"/>
      <c r="AY1048138"/>
      <c r="AZ1048138"/>
      <c r="BA1048138"/>
      <c r="BB1048138"/>
      <c r="BC1048138"/>
    </row>
    <row r="1048139" spans="1:55" s="27" customFormat="1" x14ac:dyDescent="0.25">
      <c r="A1048139"/>
      <c r="B1048139"/>
      <c r="C1048139"/>
      <c r="D1048139"/>
      <c r="E1048139"/>
      <c r="F1048139"/>
      <c r="G1048139"/>
      <c r="H1048139" s="10"/>
      <c r="I1048139"/>
      <c r="J1048139" s="46"/>
      <c r="K1048139"/>
      <c r="L1048139"/>
      <c r="M1048139" s="13"/>
      <c r="N1048139" s="13"/>
      <c r="O1048139" s="13"/>
      <c r="P1048139" s="13"/>
      <c r="Q1048139" s="56"/>
      <c r="R1048139" s="56"/>
      <c r="S1048139" s="56"/>
      <c r="AR1048139" s="8"/>
      <c r="AT1048139"/>
      <c r="AU1048139"/>
      <c r="AV1048139"/>
      <c r="AW1048139"/>
      <c r="AX1048139"/>
      <c r="AY1048139"/>
      <c r="AZ1048139"/>
      <c r="BA1048139"/>
      <c r="BB1048139"/>
      <c r="BC1048139"/>
    </row>
    <row r="1048140" spans="1:55" s="27" customFormat="1" x14ac:dyDescent="0.25">
      <c r="A1048140"/>
      <c r="B1048140"/>
      <c r="C1048140"/>
      <c r="D1048140"/>
      <c r="E1048140"/>
      <c r="F1048140"/>
      <c r="G1048140"/>
      <c r="H1048140" s="10"/>
      <c r="I1048140"/>
      <c r="J1048140" s="46"/>
      <c r="K1048140"/>
      <c r="L1048140"/>
      <c r="M1048140" s="13"/>
      <c r="N1048140" s="13"/>
      <c r="O1048140" s="13"/>
      <c r="P1048140" s="13"/>
      <c r="Q1048140" s="56"/>
      <c r="R1048140" s="56"/>
      <c r="S1048140" s="56"/>
      <c r="AR1048140" s="8"/>
      <c r="AT1048140"/>
      <c r="AU1048140"/>
      <c r="AV1048140"/>
      <c r="AW1048140"/>
      <c r="AX1048140"/>
      <c r="AY1048140"/>
      <c r="AZ1048140"/>
      <c r="BA1048140"/>
      <c r="BB1048140"/>
      <c r="BC1048140"/>
    </row>
    <row r="1048141" spans="1:55" s="27" customFormat="1" x14ac:dyDescent="0.25">
      <c r="A1048141"/>
      <c r="B1048141"/>
      <c r="C1048141"/>
      <c r="D1048141"/>
      <c r="E1048141"/>
      <c r="F1048141"/>
      <c r="G1048141"/>
      <c r="H1048141" s="10"/>
      <c r="I1048141"/>
      <c r="J1048141" s="46"/>
      <c r="K1048141"/>
      <c r="L1048141"/>
      <c r="M1048141" s="13"/>
      <c r="N1048141" s="13"/>
      <c r="O1048141" s="13"/>
      <c r="P1048141" s="13"/>
      <c r="Q1048141" s="56"/>
      <c r="R1048141" s="56"/>
      <c r="S1048141" s="56"/>
      <c r="AR1048141" s="8"/>
      <c r="AT1048141"/>
      <c r="AU1048141"/>
      <c r="AV1048141"/>
      <c r="AW1048141"/>
      <c r="AX1048141"/>
      <c r="AY1048141"/>
      <c r="AZ1048141"/>
      <c r="BA1048141"/>
      <c r="BB1048141"/>
      <c r="BC1048141"/>
    </row>
    <row r="1048142" spans="1:55" s="27" customFormat="1" x14ac:dyDescent="0.25">
      <c r="A1048142"/>
      <c r="B1048142"/>
      <c r="C1048142"/>
      <c r="D1048142"/>
      <c r="E1048142"/>
      <c r="F1048142"/>
      <c r="G1048142"/>
      <c r="H1048142" s="10"/>
      <c r="I1048142"/>
      <c r="J1048142" s="46"/>
      <c r="K1048142"/>
      <c r="L1048142"/>
      <c r="M1048142" s="13"/>
      <c r="N1048142" s="13"/>
      <c r="O1048142" s="13"/>
      <c r="P1048142" s="13"/>
      <c r="Q1048142" s="56"/>
      <c r="R1048142" s="56"/>
      <c r="S1048142" s="56"/>
      <c r="AR1048142" s="8"/>
      <c r="AT1048142"/>
      <c r="AU1048142"/>
      <c r="AV1048142"/>
      <c r="AW1048142"/>
      <c r="AX1048142"/>
      <c r="AY1048142"/>
      <c r="AZ1048142"/>
      <c r="BA1048142"/>
      <c r="BB1048142"/>
      <c r="BC1048142"/>
    </row>
    <row r="1048143" spans="1:55" s="27" customFormat="1" x14ac:dyDescent="0.25">
      <c r="A1048143"/>
      <c r="B1048143"/>
      <c r="C1048143"/>
      <c r="D1048143"/>
      <c r="E1048143"/>
      <c r="F1048143"/>
      <c r="G1048143"/>
      <c r="H1048143" s="10"/>
      <c r="I1048143"/>
      <c r="J1048143" s="46"/>
      <c r="K1048143"/>
      <c r="L1048143"/>
      <c r="M1048143" s="13"/>
      <c r="N1048143" s="13"/>
      <c r="O1048143" s="13"/>
      <c r="P1048143" s="13"/>
      <c r="Q1048143" s="56"/>
      <c r="R1048143" s="56"/>
      <c r="S1048143" s="56"/>
      <c r="AR1048143" s="8"/>
      <c r="AT1048143"/>
      <c r="AU1048143"/>
      <c r="AV1048143"/>
      <c r="AW1048143"/>
      <c r="AX1048143"/>
      <c r="AY1048143"/>
      <c r="AZ1048143"/>
      <c r="BA1048143"/>
      <c r="BB1048143"/>
      <c r="BC1048143"/>
    </row>
    <row r="1048144" spans="1:55" s="27" customFormat="1" x14ac:dyDescent="0.25">
      <c r="A1048144"/>
      <c r="B1048144"/>
      <c r="C1048144"/>
      <c r="D1048144"/>
      <c r="E1048144"/>
      <c r="F1048144"/>
      <c r="G1048144"/>
      <c r="H1048144" s="10"/>
      <c r="I1048144"/>
      <c r="J1048144" s="46"/>
      <c r="K1048144"/>
      <c r="L1048144"/>
      <c r="M1048144" s="13"/>
      <c r="N1048144" s="13"/>
      <c r="O1048144" s="13"/>
      <c r="P1048144" s="13"/>
      <c r="Q1048144" s="56"/>
      <c r="R1048144" s="56"/>
      <c r="S1048144" s="56"/>
      <c r="AR1048144" s="8"/>
      <c r="AT1048144"/>
      <c r="AU1048144"/>
      <c r="AV1048144"/>
      <c r="AW1048144"/>
      <c r="AX1048144"/>
      <c r="AY1048144"/>
      <c r="AZ1048144"/>
      <c r="BA1048144"/>
      <c r="BB1048144"/>
      <c r="BC1048144"/>
    </row>
    <row r="1048145" spans="1:55" s="27" customFormat="1" x14ac:dyDescent="0.25">
      <c r="A1048145"/>
      <c r="B1048145"/>
      <c r="C1048145"/>
      <c r="D1048145"/>
      <c r="E1048145"/>
      <c r="F1048145"/>
      <c r="G1048145"/>
      <c r="H1048145" s="10"/>
      <c r="I1048145"/>
      <c r="J1048145" s="46"/>
      <c r="K1048145"/>
      <c r="L1048145"/>
      <c r="M1048145" s="13"/>
      <c r="N1048145" s="13"/>
      <c r="O1048145" s="13"/>
      <c r="P1048145" s="13"/>
      <c r="Q1048145" s="56"/>
      <c r="R1048145" s="56"/>
      <c r="S1048145" s="56"/>
      <c r="AR1048145" s="8"/>
      <c r="AT1048145"/>
      <c r="AU1048145"/>
      <c r="AV1048145"/>
      <c r="AW1048145"/>
      <c r="AX1048145"/>
      <c r="AY1048145"/>
      <c r="AZ1048145"/>
      <c r="BA1048145"/>
      <c r="BB1048145"/>
      <c r="BC1048145"/>
    </row>
    <row r="1048146" spans="1:55" s="27" customFormat="1" x14ac:dyDescent="0.25">
      <c r="A1048146"/>
      <c r="B1048146"/>
      <c r="C1048146"/>
      <c r="D1048146"/>
      <c r="E1048146"/>
      <c r="F1048146"/>
      <c r="G1048146"/>
      <c r="H1048146" s="10"/>
      <c r="I1048146"/>
      <c r="J1048146" s="46"/>
      <c r="K1048146"/>
      <c r="L1048146"/>
      <c r="M1048146" s="13"/>
      <c r="N1048146" s="13"/>
      <c r="O1048146" s="13"/>
      <c r="P1048146" s="13"/>
      <c r="Q1048146" s="56"/>
      <c r="R1048146" s="56"/>
      <c r="S1048146" s="56"/>
      <c r="AR1048146" s="8"/>
      <c r="AT1048146"/>
      <c r="AU1048146"/>
      <c r="AV1048146"/>
      <c r="AW1048146"/>
      <c r="AX1048146"/>
      <c r="AY1048146"/>
      <c r="AZ1048146"/>
      <c r="BA1048146"/>
      <c r="BB1048146"/>
      <c r="BC1048146"/>
    </row>
    <row r="1048147" spans="1:55" s="27" customFormat="1" x14ac:dyDescent="0.25">
      <c r="A1048147"/>
      <c r="B1048147"/>
      <c r="C1048147"/>
      <c r="D1048147"/>
      <c r="E1048147"/>
      <c r="F1048147"/>
      <c r="G1048147"/>
      <c r="H1048147" s="10"/>
      <c r="I1048147"/>
      <c r="J1048147" s="46"/>
      <c r="K1048147"/>
      <c r="L1048147"/>
      <c r="M1048147" s="13"/>
      <c r="N1048147" s="13"/>
      <c r="O1048147" s="13"/>
      <c r="P1048147" s="13"/>
      <c r="Q1048147" s="56"/>
      <c r="R1048147" s="56"/>
      <c r="S1048147" s="56"/>
      <c r="AR1048147" s="8"/>
      <c r="AT1048147"/>
      <c r="AU1048147"/>
      <c r="AV1048147"/>
      <c r="AW1048147"/>
      <c r="AX1048147"/>
      <c r="AY1048147"/>
      <c r="AZ1048147"/>
      <c r="BA1048147"/>
      <c r="BB1048147"/>
      <c r="BC1048147"/>
    </row>
    <row r="1048148" spans="1:55" s="27" customFormat="1" x14ac:dyDescent="0.25">
      <c r="A1048148"/>
      <c r="B1048148"/>
      <c r="C1048148"/>
      <c r="D1048148"/>
      <c r="E1048148"/>
      <c r="F1048148"/>
      <c r="G1048148"/>
      <c r="H1048148" s="10"/>
      <c r="I1048148"/>
      <c r="J1048148" s="46"/>
      <c r="K1048148"/>
      <c r="L1048148"/>
      <c r="M1048148" s="13"/>
      <c r="N1048148" s="13"/>
      <c r="O1048148" s="13"/>
      <c r="P1048148" s="13"/>
      <c r="Q1048148" s="56"/>
      <c r="R1048148" s="56"/>
      <c r="S1048148" s="56"/>
      <c r="AR1048148" s="8"/>
      <c r="AT1048148"/>
      <c r="AU1048148"/>
      <c r="AV1048148"/>
      <c r="AW1048148"/>
      <c r="AX1048148"/>
      <c r="AY1048148"/>
      <c r="AZ1048148"/>
      <c r="BA1048148"/>
      <c r="BB1048148"/>
      <c r="BC1048148"/>
    </row>
    <row r="1048149" spans="1:55" s="27" customFormat="1" x14ac:dyDescent="0.25">
      <c r="A1048149"/>
      <c r="B1048149"/>
      <c r="C1048149"/>
      <c r="D1048149"/>
      <c r="E1048149"/>
      <c r="F1048149"/>
      <c r="G1048149"/>
      <c r="H1048149" s="10"/>
      <c r="I1048149"/>
      <c r="J1048149" s="46"/>
      <c r="K1048149"/>
      <c r="L1048149"/>
      <c r="M1048149" s="13"/>
      <c r="N1048149" s="13"/>
      <c r="O1048149" s="13"/>
      <c r="P1048149" s="13"/>
      <c r="Q1048149" s="56"/>
      <c r="R1048149" s="56"/>
      <c r="S1048149" s="56"/>
      <c r="AR1048149" s="8"/>
      <c r="AT1048149"/>
      <c r="AU1048149"/>
      <c r="AV1048149"/>
      <c r="AW1048149"/>
      <c r="AX1048149"/>
      <c r="AY1048149"/>
      <c r="AZ1048149"/>
      <c r="BA1048149"/>
      <c r="BB1048149"/>
      <c r="BC1048149"/>
    </row>
    <row r="1048150" spans="1:55" s="27" customFormat="1" x14ac:dyDescent="0.25">
      <c r="A1048150"/>
      <c r="B1048150"/>
      <c r="C1048150"/>
      <c r="D1048150"/>
      <c r="E1048150"/>
      <c r="F1048150"/>
      <c r="G1048150"/>
      <c r="H1048150" s="10"/>
      <c r="I1048150"/>
      <c r="J1048150" s="46"/>
      <c r="K1048150"/>
      <c r="L1048150"/>
      <c r="M1048150" s="13"/>
      <c r="N1048150" s="13"/>
      <c r="O1048150" s="13"/>
      <c r="P1048150" s="13"/>
      <c r="Q1048150" s="56"/>
      <c r="R1048150" s="56"/>
      <c r="S1048150" s="56"/>
      <c r="AR1048150" s="8"/>
      <c r="AT1048150"/>
      <c r="AU1048150"/>
      <c r="AV1048150"/>
      <c r="AW1048150"/>
      <c r="AX1048150"/>
      <c r="AY1048150"/>
      <c r="AZ1048150"/>
      <c r="BA1048150"/>
      <c r="BB1048150"/>
      <c r="BC1048150"/>
    </row>
    <row r="1048151" spans="1:55" s="27" customFormat="1" x14ac:dyDescent="0.25">
      <c r="A1048151"/>
      <c r="B1048151"/>
      <c r="C1048151"/>
      <c r="D1048151"/>
      <c r="E1048151"/>
      <c r="F1048151"/>
      <c r="G1048151"/>
      <c r="H1048151" s="10"/>
      <c r="I1048151"/>
      <c r="J1048151" s="46"/>
      <c r="K1048151"/>
      <c r="L1048151"/>
      <c r="M1048151" s="13"/>
      <c r="N1048151" s="13"/>
      <c r="O1048151" s="13"/>
      <c r="P1048151" s="13"/>
      <c r="Q1048151" s="56"/>
      <c r="R1048151" s="56"/>
      <c r="S1048151" s="56"/>
      <c r="AR1048151" s="8"/>
      <c r="AT1048151"/>
      <c r="AU1048151"/>
      <c r="AV1048151"/>
      <c r="AW1048151"/>
      <c r="AX1048151"/>
      <c r="AY1048151"/>
      <c r="AZ1048151"/>
      <c r="BA1048151"/>
      <c r="BB1048151"/>
      <c r="BC1048151"/>
    </row>
    <row r="1048152" spans="1:55" s="27" customFormat="1" x14ac:dyDescent="0.25">
      <c r="A1048152"/>
      <c r="B1048152"/>
      <c r="C1048152"/>
      <c r="D1048152"/>
      <c r="E1048152"/>
      <c r="F1048152"/>
      <c r="G1048152"/>
      <c r="H1048152" s="10"/>
      <c r="I1048152"/>
      <c r="J1048152" s="46"/>
      <c r="K1048152"/>
      <c r="L1048152"/>
      <c r="M1048152" s="13"/>
      <c r="N1048152" s="13"/>
      <c r="O1048152" s="13"/>
      <c r="P1048152" s="13"/>
      <c r="Q1048152" s="56"/>
      <c r="R1048152" s="56"/>
      <c r="S1048152" s="56"/>
      <c r="AR1048152" s="8"/>
      <c r="AT1048152"/>
      <c r="AU1048152"/>
      <c r="AV1048152"/>
      <c r="AW1048152"/>
      <c r="AX1048152"/>
      <c r="AY1048152"/>
      <c r="AZ1048152"/>
      <c r="BA1048152"/>
      <c r="BB1048152"/>
      <c r="BC1048152"/>
    </row>
    <row r="1048153" spans="1:55" s="27" customFormat="1" x14ac:dyDescent="0.25">
      <c r="A1048153"/>
      <c r="B1048153"/>
      <c r="C1048153"/>
      <c r="D1048153"/>
      <c r="E1048153"/>
      <c r="F1048153"/>
      <c r="G1048153"/>
      <c r="H1048153" s="10"/>
      <c r="I1048153"/>
      <c r="J1048153" s="46"/>
      <c r="K1048153"/>
      <c r="L1048153"/>
      <c r="M1048153" s="13"/>
      <c r="N1048153" s="13"/>
      <c r="O1048153" s="13"/>
      <c r="P1048153" s="13"/>
      <c r="Q1048153" s="56"/>
      <c r="R1048153" s="56"/>
      <c r="S1048153" s="56"/>
      <c r="AR1048153" s="8"/>
      <c r="AT1048153"/>
      <c r="AU1048153"/>
      <c r="AV1048153"/>
      <c r="AW1048153"/>
      <c r="AX1048153"/>
      <c r="AY1048153"/>
      <c r="AZ1048153"/>
      <c r="BA1048153"/>
      <c r="BB1048153"/>
      <c r="BC1048153"/>
    </row>
    <row r="1048154" spans="1:55" s="27" customFormat="1" x14ac:dyDescent="0.25">
      <c r="A1048154"/>
      <c r="B1048154"/>
      <c r="C1048154"/>
      <c r="D1048154"/>
      <c r="E1048154"/>
      <c r="F1048154"/>
      <c r="G1048154"/>
      <c r="H1048154" s="10"/>
      <c r="I1048154"/>
      <c r="J1048154" s="46"/>
      <c r="K1048154"/>
      <c r="L1048154"/>
      <c r="M1048154" s="13"/>
      <c r="N1048154" s="13"/>
      <c r="O1048154" s="13"/>
      <c r="P1048154" s="13"/>
      <c r="Q1048154" s="56"/>
      <c r="R1048154" s="56"/>
      <c r="S1048154" s="56"/>
      <c r="AR1048154" s="8"/>
      <c r="AT1048154"/>
      <c r="AU1048154"/>
      <c r="AV1048154"/>
      <c r="AW1048154"/>
      <c r="AX1048154"/>
      <c r="AY1048154"/>
      <c r="AZ1048154"/>
      <c r="BA1048154"/>
      <c r="BB1048154"/>
      <c r="BC1048154"/>
    </row>
    <row r="1048155" spans="1:55" s="27" customFormat="1" x14ac:dyDescent="0.25">
      <c r="A1048155"/>
      <c r="B1048155"/>
      <c r="C1048155"/>
      <c r="D1048155"/>
      <c r="E1048155"/>
      <c r="F1048155"/>
      <c r="G1048155"/>
      <c r="H1048155" s="10"/>
      <c r="I1048155"/>
      <c r="J1048155" s="46"/>
      <c r="K1048155"/>
      <c r="L1048155"/>
      <c r="M1048155" s="13"/>
      <c r="N1048155" s="13"/>
      <c r="O1048155" s="13"/>
      <c r="P1048155" s="13"/>
      <c r="Q1048155" s="56"/>
      <c r="R1048155" s="56"/>
      <c r="S1048155" s="56"/>
      <c r="AR1048155" s="8"/>
      <c r="AT1048155"/>
      <c r="AU1048155"/>
      <c r="AV1048155"/>
      <c r="AW1048155"/>
      <c r="AX1048155"/>
      <c r="AY1048155"/>
      <c r="AZ1048155"/>
      <c r="BA1048155"/>
      <c r="BB1048155"/>
      <c r="BC1048155"/>
    </row>
    <row r="1048156" spans="1:55" s="27" customFormat="1" x14ac:dyDescent="0.25">
      <c r="A1048156"/>
      <c r="B1048156"/>
      <c r="C1048156"/>
      <c r="D1048156"/>
      <c r="E1048156"/>
      <c r="F1048156"/>
      <c r="G1048156"/>
      <c r="H1048156" s="10"/>
      <c r="I1048156"/>
      <c r="J1048156" s="46"/>
      <c r="K1048156"/>
      <c r="L1048156"/>
      <c r="M1048156" s="13"/>
      <c r="N1048156" s="13"/>
      <c r="O1048156" s="13"/>
      <c r="P1048156" s="13"/>
      <c r="Q1048156" s="56"/>
      <c r="R1048156" s="56"/>
      <c r="S1048156" s="56"/>
      <c r="AR1048156" s="8"/>
      <c r="AT1048156"/>
      <c r="AU1048156"/>
      <c r="AV1048156"/>
      <c r="AW1048156"/>
      <c r="AX1048156"/>
      <c r="AY1048156"/>
      <c r="AZ1048156"/>
      <c r="BA1048156"/>
      <c r="BB1048156"/>
      <c r="BC1048156"/>
    </row>
    <row r="1048157" spans="1:55" s="27" customFormat="1" x14ac:dyDescent="0.25">
      <c r="A1048157"/>
      <c r="B1048157"/>
      <c r="C1048157"/>
      <c r="D1048157"/>
      <c r="E1048157"/>
      <c r="F1048157"/>
      <c r="G1048157"/>
      <c r="H1048157" s="10"/>
      <c r="I1048157"/>
      <c r="J1048157" s="46"/>
      <c r="K1048157"/>
      <c r="L1048157"/>
      <c r="M1048157" s="13"/>
      <c r="N1048157" s="13"/>
      <c r="O1048157" s="13"/>
      <c r="P1048157" s="13"/>
      <c r="Q1048157" s="56"/>
      <c r="R1048157" s="56"/>
      <c r="S1048157" s="56"/>
      <c r="AR1048157" s="8"/>
      <c r="AT1048157"/>
      <c r="AU1048157"/>
      <c r="AV1048157"/>
      <c r="AW1048157"/>
      <c r="AX1048157"/>
      <c r="AY1048157"/>
      <c r="AZ1048157"/>
      <c r="BA1048157"/>
      <c r="BB1048157"/>
      <c r="BC1048157"/>
    </row>
    <row r="1048158" spans="1:55" s="27" customFormat="1" x14ac:dyDescent="0.25">
      <c r="A1048158"/>
      <c r="B1048158"/>
      <c r="C1048158"/>
      <c r="D1048158"/>
      <c r="E1048158"/>
      <c r="F1048158"/>
      <c r="G1048158"/>
      <c r="H1048158" s="10"/>
      <c r="I1048158"/>
      <c r="J1048158" s="46"/>
      <c r="K1048158"/>
      <c r="L1048158"/>
      <c r="M1048158" s="13"/>
      <c r="N1048158" s="13"/>
      <c r="O1048158" s="13"/>
      <c r="P1048158" s="13"/>
      <c r="Q1048158" s="56"/>
      <c r="R1048158" s="56"/>
      <c r="S1048158" s="56"/>
      <c r="AR1048158" s="8"/>
      <c r="AT1048158"/>
      <c r="AU1048158"/>
      <c r="AV1048158"/>
      <c r="AW1048158"/>
      <c r="AX1048158"/>
      <c r="AY1048158"/>
      <c r="AZ1048158"/>
      <c r="BA1048158"/>
      <c r="BB1048158"/>
      <c r="BC1048158"/>
    </row>
    <row r="1048159" spans="1:55" s="27" customFormat="1" x14ac:dyDescent="0.25">
      <c r="A1048159"/>
      <c r="B1048159"/>
      <c r="C1048159"/>
      <c r="D1048159"/>
      <c r="E1048159"/>
      <c r="F1048159"/>
      <c r="G1048159"/>
      <c r="H1048159" s="10"/>
      <c r="I1048159"/>
      <c r="J1048159" s="46"/>
      <c r="K1048159"/>
      <c r="L1048159"/>
      <c r="M1048159" s="13"/>
      <c r="N1048159" s="13"/>
      <c r="O1048159" s="13"/>
      <c r="P1048159" s="13"/>
      <c r="Q1048159" s="56"/>
      <c r="R1048159" s="56"/>
      <c r="S1048159" s="56"/>
      <c r="AR1048159" s="8"/>
      <c r="AT1048159"/>
      <c r="AU1048159"/>
      <c r="AV1048159"/>
      <c r="AW1048159"/>
      <c r="AX1048159"/>
      <c r="AY1048159"/>
      <c r="AZ1048159"/>
      <c r="BA1048159"/>
      <c r="BB1048159"/>
      <c r="BC1048159"/>
    </row>
    <row r="1048160" spans="1:55" s="27" customFormat="1" x14ac:dyDescent="0.25">
      <c r="A1048160"/>
      <c r="B1048160"/>
      <c r="C1048160"/>
      <c r="D1048160"/>
      <c r="E1048160"/>
      <c r="F1048160"/>
      <c r="G1048160"/>
      <c r="H1048160" s="10"/>
      <c r="I1048160"/>
      <c r="J1048160" s="46"/>
      <c r="K1048160"/>
      <c r="L1048160"/>
      <c r="M1048160" s="13"/>
      <c r="N1048160" s="13"/>
      <c r="O1048160" s="13"/>
      <c r="P1048160" s="13"/>
      <c r="Q1048160" s="56"/>
      <c r="R1048160" s="56"/>
      <c r="S1048160" s="56"/>
      <c r="AR1048160" s="8"/>
      <c r="AT1048160"/>
      <c r="AU1048160"/>
      <c r="AV1048160"/>
      <c r="AW1048160"/>
      <c r="AX1048160"/>
      <c r="AY1048160"/>
      <c r="AZ1048160"/>
      <c r="BA1048160"/>
      <c r="BB1048160"/>
      <c r="BC1048160"/>
    </row>
    <row r="1048161" spans="1:55" s="27" customFormat="1" x14ac:dyDescent="0.25">
      <c r="A1048161"/>
      <c r="B1048161"/>
      <c r="C1048161"/>
      <c r="D1048161"/>
      <c r="E1048161"/>
      <c r="F1048161"/>
      <c r="G1048161"/>
      <c r="H1048161" s="10"/>
      <c r="I1048161"/>
      <c r="J1048161" s="46"/>
      <c r="K1048161"/>
      <c r="L1048161"/>
      <c r="M1048161" s="13"/>
      <c r="N1048161" s="13"/>
      <c r="O1048161" s="13"/>
      <c r="P1048161" s="13"/>
      <c r="Q1048161" s="56"/>
      <c r="R1048161" s="56"/>
      <c r="S1048161" s="56"/>
      <c r="AR1048161" s="8"/>
      <c r="AT1048161"/>
      <c r="AU1048161"/>
      <c r="AV1048161"/>
      <c r="AW1048161"/>
      <c r="AX1048161"/>
      <c r="AY1048161"/>
      <c r="AZ1048161"/>
      <c r="BA1048161"/>
      <c r="BB1048161"/>
      <c r="BC1048161"/>
    </row>
    <row r="1048162" spans="1:55" s="27" customFormat="1" x14ac:dyDescent="0.25">
      <c r="A1048162"/>
      <c r="B1048162"/>
      <c r="C1048162"/>
      <c r="D1048162"/>
      <c r="E1048162"/>
      <c r="F1048162"/>
      <c r="G1048162"/>
      <c r="H1048162" s="10"/>
      <c r="I1048162"/>
      <c r="J1048162" s="46"/>
      <c r="K1048162"/>
      <c r="L1048162"/>
      <c r="M1048162" s="13"/>
      <c r="N1048162" s="13"/>
      <c r="O1048162" s="13"/>
      <c r="P1048162" s="13"/>
      <c r="Q1048162" s="56"/>
      <c r="R1048162" s="56"/>
      <c r="S1048162" s="56"/>
      <c r="AR1048162" s="8"/>
      <c r="AT1048162"/>
      <c r="AU1048162"/>
      <c r="AV1048162"/>
      <c r="AW1048162"/>
      <c r="AX1048162"/>
      <c r="AY1048162"/>
      <c r="AZ1048162"/>
      <c r="BA1048162"/>
      <c r="BB1048162"/>
      <c r="BC1048162"/>
    </row>
    <row r="1048163" spans="1:55" s="27" customFormat="1" x14ac:dyDescent="0.25">
      <c r="A1048163"/>
      <c r="B1048163"/>
      <c r="C1048163"/>
      <c r="D1048163"/>
      <c r="E1048163"/>
      <c r="F1048163"/>
      <c r="G1048163"/>
      <c r="H1048163" s="10"/>
      <c r="I1048163"/>
      <c r="J1048163" s="46"/>
      <c r="K1048163"/>
      <c r="L1048163"/>
      <c r="M1048163" s="13"/>
      <c r="N1048163" s="13"/>
      <c r="O1048163" s="13"/>
      <c r="P1048163" s="13"/>
      <c r="Q1048163" s="56"/>
      <c r="R1048163" s="56"/>
      <c r="S1048163" s="56"/>
      <c r="AR1048163" s="8"/>
      <c r="AT1048163"/>
      <c r="AU1048163"/>
      <c r="AV1048163"/>
      <c r="AW1048163"/>
      <c r="AX1048163"/>
      <c r="AY1048163"/>
      <c r="AZ1048163"/>
      <c r="BA1048163"/>
      <c r="BB1048163"/>
      <c r="BC1048163"/>
    </row>
    <row r="1048164" spans="1:55" s="27" customFormat="1" x14ac:dyDescent="0.25">
      <c r="A1048164"/>
      <c r="B1048164"/>
      <c r="C1048164"/>
      <c r="D1048164"/>
      <c r="E1048164"/>
      <c r="F1048164"/>
      <c r="G1048164"/>
      <c r="H1048164" s="10"/>
      <c r="I1048164"/>
      <c r="J1048164" s="46"/>
      <c r="K1048164"/>
      <c r="L1048164"/>
      <c r="M1048164" s="13"/>
      <c r="N1048164" s="13"/>
      <c r="O1048164" s="13"/>
      <c r="P1048164" s="13"/>
      <c r="Q1048164" s="56"/>
      <c r="R1048164" s="56"/>
      <c r="S1048164" s="56"/>
      <c r="AR1048164" s="8"/>
      <c r="AT1048164"/>
      <c r="AU1048164"/>
      <c r="AV1048164"/>
      <c r="AW1048164"/>
      <c r="AX1048164"/>
      <c r="AY1048164"/>
      <c r="AZ1048164"/>
      <c r="BA1048164"/>
      <c r="BB1048164"/>
      <c r="BC1048164"/>
    </row>
    <row r="1048165" spans="1:55" s="27" customFormat="1" x14ac:dyDescent="0.25">
      <c r="A1048165"/>
      <c r="B1048165"/>
      <c r="C1048165"/>
      <c r="D1048165"/>
      <c r="E1048165"/>
      <c r="F1048165"/>
      <c r="G1048165"/>
      <c r="H1048165" s="10"/>
      <c r="I1048165"/>
      <c r="J1048165" s="46"/>
      <c r="K1048165"/>
      <c r="L1048165"/>
      <c r="M1048165" s="13"/>
      <c r="N1048165" s="13"/>
      <c r="O1048165" s="13"/>
      <c r="P1048165" s="13"/>
      <c r="Q1048165" s="56"/>
      <c r="R1048165" s="56"/>
      <c r="S1048165" s="56"/>
      <c r="AR1048165" s="8"/>
      <c r="AT1048165"/>
      <c r="AU1048165"/>
      <c r="AV1048165"/>
      <c r="AW1048165"/>
      <c r="AX1048165"/>
      <c r="AY1048165"/>
      <c r="AZ1048165"/>
      <c r="BA1048165"/>
      <c r="BB1048165"/>
      <c r="BC1048165"/>
    </row>
    <row r="1048166" spans="1:55" s="27" customFormat="1" x14ac:dyDescent="0.25">
      <c r="A1048166"/>
      <c r="B1048166"/>
      <c r="C1048166"/>
      <c r="D1048166"/>
      <c r="E1048166"/>
      <c r="F1048166"/>
      <c r="G1048166"/>
      <c r="H1048166" s="10"/>
      <c r="I1048166"/>
      <c r="J1048166" s="46"/>
      <c r="K1048166"/>
      <c r="L1048166"/>
      <c r="M1048166" s="13"/>
      <c r="N1048166" s="13"/>
      <c r="O1048166" s="13"/>
      <c r="P1048166" s="13"/>
      <c r="Q1048166" s="56"/>
      <c r="R1048166" s="56"/>
      <c r="S1048166" s="56"/>
      <c r="AR1048166" s="8"/>
      <c r="AT1048166"/>
      <c r="AU1048166"/>
      <c r="AV1048166"/>
      <c r="AW1048166"/>
      <c r="AX1048166"/>
      <c r="AY1048166"/>
      <c r="AZ1048166"/>
      <c r="BA1048166"/>
      <c r="BB1048166"/>
      <c r="BC1048166"/>
    </row>
    <row r="1048167" spans="1:55" s="27" customFormat="1" x14ac:dyDescent="0.25">
      <c r="A1048167"/>
      <c r="B1048167"/>
      <c r="C1048167"/>
      <c r="D1048167"/>
      <c r="E1048167"/>
      <c r="F1048167"/>
      <c r="G1048167"/>
      <c r="H1048167" s="10"/>
      <c r="I1048167"/>
      <c r="J1048167" s="46"/>
      <c r="K1048167"/>
      <c r="L1048167"/>
      <c r="M1048167" s="13"/>
      <c r="N1048167" s="13"/>
      <c r="O1048167" s="13"/>
      <c r="P1048167" s="13"/>
      <c r="Q1048167" s="56"/>
      <c r="R1048167" s="56"/>
      <c r="S1048167" s="56"/>
      <c r="AR1048167" s="8"/>
      <c r="AT1048167"/>
      <c r="AU1048167"/>
      <c r="AV1048167"/>
      <c r="AW1048167"/>
      <c r="AX1048167"/>
      <c r="AY1048167"/>
      <c r="AZ1048167"/>
      <c r="BA1048167"/>
      <c r="BB1048167"/>
      <c r="BC1048167"/>
    </row>
    <row r="1048168" spans="1:55" s="27" customFormat="1" x14ac:dyDescent="0.25">
      <c r="A1048168"/>
      <c r="B1048168"/>
      <c r="C1048168"/>
      <c r="D1048168"/>
      <c r="E1048168"/>
      <c r="F1048168"/>
      <c r="G1048168"/>
      <c r="H1048168" s="10"/>
      <c r="I1048168"/>
      <c r="J1048168" s="46"/>
      <c r="K1048168"/>
      <c r="L1048168"/>
      <c r="M1048168" s="13"/>
      <c r="N1048168" s="13"/>
      <c r="O1048168" s="13"/>
      <c r="P1048168" s="13"/>
      <c r="Q1048168" s="56"/>
      <c r="R1048168" s="56"/>
      <c r="S1048168" s="56"/>
      <c r="AR1048168" s="8"/>
      <c r="AT1048168"/>
      <c r="AU1048168"/>
      <c r="AV1048168"/>
      <c r="AW1048168"/>
      <c r="AX1048168"/>
      <c r="AY1048168"/>
      <c r="AZ1048168"/>
      <c r="BA1048168"/>
      <c r="BB1048168"/>
      <c r="BC1048168"/>
    </row>
    <row r="1048169" spans="1:55" s="27" customFormat="1" x14ac:dyDescent="0.25">
      <c r="A1048169"/>
      <c r="B1048169"/>
      <c r="C1048169"/>
      <c r="D1048169"/>
      <c r="E1048169"/>
      <c r="F1048169"/>
      <c r="G1048169"/>
      <c r="H1048169" s="10"/>
      <c r="I1048169"/>
      <c r="J1048169" s="46"/>
      <c r="K1048169"/>
      <c r="L1048169"/>
      <c r="M1048169" s="13"/>
      <c r="N1048169" s="13"/>
      <c r="O1048169" s="13"/>
      <c r="P1048169" s="13"/>
      <c r="Q1048169" s="56"/>
      <c r="R1048169" s="56"/>
      <c r="S1048169" s="56"/>
      <c r="AR1048169" s="8"/>
      <c r="AT1048169"/>
      <c r="AU1048169"/>
      <c r="AV1048169"/>
      <c r="AW1048169"/>
      <c r="AX1048169"/>
      <c r="AY1048169"/>
      <c r="AZ1048169"/>
      <c r="BA1048169"/>
      <c r="BB1048169"/>
      <c r="BC1048169"/>
    </row>
    <row r="1048170" spans="1:55" s="27" customFormat="1" x14ac:dyDescent="0.25">
      <c r="A1048170"/>
      <c r="B1048170"/>
      <c r="C1048170"/>
      <c r="D1048170"/>
      <c r="E1048170"/>
      <c r="F1048170"/>
      <c r="G1048170"/>
      <c r="H1048170" s="10"/>
      <c r="I1048170"/>
      <c r="J1048170" s="46"/>
      <c r="K1048170"/>
      <c r="L1048170"/>
      <c r="M1048170" s="13"/>
      <c r="N1048170" s="13"/>
      <c r="O1048170" s="13"/>
      <c r="P1048170" s="13"/>
      <c r="Q1048170" s="56"/>
      <c r="R1048170" s="56"/>
      <c r="S1048170" s="56"/>
      <c r="AR1048170" s="8"/>
      <c r="AT1048170"/>
      <c r="AU1048170"/>
      <c r="AV1048170"/>
      <c r="AW1048170"/>
      <c r="AX1048170"/>
      <c r="AY1048170"/>
      <c r="AZ1048170"/>
      <c r="BA1048170"/>
      <c r="BB1048170"/>
      <c r="BC1048170"/>
    </row>
    <row r="1048171" spans="1:55" s="27" customFormat="1" x14ac:dyDescent="0.25">
      <c r="A1048171"/>
      <c r="B1048171"/>
      <c r="C1048171"/>
      <c r="D1048171"/>
      <c r="E1048171"/>
      <c r="F1048171"/>
      <c r="G1048171"/>
      <c r="H1048171" s="10"/>
      <c r="I1048171"/>
      <c r="J1048171" s="46"/>
      <c r="K1048171"/>
      <c r="L1048171"/>
      <c r="M1048171" s="13"/>
      <c r="N1048171" s="13"/>
      <c r="O1048171" s="13"/>
      <c r="P1048171" s="13"/>
      <c r="Q1048171" s="56"/>
      <c r="R1048171" s="56"/>
      <c r="S1048171" s="56"/>
      <c r="AR1048171" s="8"/>
      <c r="AT1048171"/>
      <c r="AU1048171"/>
      <c r="AV1048171"/>
      <c r="AW1048171"/>
      <c r="AX1048171"/>
      <c r="AY1048171"/>
      <c r="AZ1048171"/>
      <c r="BA1048171"/>
      <c r="BB1048171"/>
      <c r="BC1048171"/>
    </row>
    <row r="1048172" spans="1:55" s="27" customFormat="1" x14ac:dyDescent="0.25">
      <c r="A1048172"/>
      <c r="B1048172"/>
      <c r="C1048172"/>
      <c r="D1048172"/>
      <c r="E1048172"/>
      <c r="F1048172"/>
      <c r="G1048172"/>
      <c r="H1048172" s="10"/>
      <c r="I1048172"/>
      <c r="J1048172" s="46"/>
      <c r="K1048172"/>
      <c r="L1048172"/>
      <c r="M1048172" s="13"/>
      <c r="N1048172" s="13"/>
      <c r="O1048172" s="13"/>
      <c r="P1048172" s="13"/>
      <c r="Q1048172" s="56"/>
      <c r="R1048172" s="56"/>
      <c r="S1048172" s="56"/>
      <c r="AR1048172" s="8"/>
      <c r="AT1048172"/>
      <c r="AU1048172"/>
      <c r="AV1048172"/>
      <c r="AW1048172"/>
      <c r="AX1048172"/>
      <c r="AY1048172"/>
      <c r="AZ1048172"/>
      <c r="BA1048172"/>
      <c r="BB1048172"/>
      <c r="BC1048172"/>
    </row>
    <row r="1048173" spans="1:55" s="27" customFormat="1" x14ac:dyDescent="0.25">
      <c r="A1048173"/>
      <c r="B1048173"/>
      <c r="C1048173"/>
      <c r="D1048173"/>
      <c r="E1048173"/>
      <c r="F1048173"/>
      <c r="G1048173"/>
      <c r="H1048173" s="10"/>
      <c r="I1048173"/>
      <c r="J1048173" s="46"/>
      <c r="K1048173"/>
      <c r="L1048173"/>
      <c r="M1048173" s="13"/>
      <c r="N1048173" s="13"/>
      <c r="O1048173" s="13"/>
      <c r="P1048173" s="13"/>
      <c r="Q1048173" s="56"/>
      <c r="R1048173" s="56"/>
      <c r="S1048173" s="56"/>
      <c r="AR1048173" s="8"/>
      <c r="AT1048173"/>
      <c r="AU1048173"/>
      <c r="AV1048173"/>
      <c r="AW1048173"/>
      <c r="AX1048173"/>
      <c r="AY1048173"/>
      <c r="AZ1048173"/>
      <c r="BA1048173"/>
      <c r="BB1048173"/>
      <c r="BC1048173"/>
    </row>
    <row r="1048174" spans="1:55" s="27" customFormat="1" x14ac:dyDescent="0.25">
      <c r="A1048174"/>
      <c r="B1048174"/>
      <c r="C1048174"/>
      <c r="D1048174"/>
      <c r="E1048174"/>
      <c r="F1048174"/>
      <c r="G1048174"/>
      <c r="H1048174" s="10"/>
      <c r="I1048174"/>
      <c r="J1048174" s="46"/>
      <c r="K1048174"/>
      <c r="L1048174"/>
      <c r="M1048174" s="13"/>
      <c r="N1048174" s="13"/>
      <c r="O1048174" s="13"/>
      <c r="P1048174" s="13"/>
      <c r="Q1048174" s="56"/>
      <c r="R1048174" s="56"/>
      <c r="S1048174" s="56"/>
      <c r="AR1048174" s="8"/>
      <c r="AT1048174"/>
      <c r="AU1048174"/>
      <c r="AV1048174"/>
      <c r="AW1048174"/>
      <c r="AX1048174"/>
      <c r="AY1048174"/>
      <c r="AZ1048174"/>
      <c r="BA1048174"/>
      <c r="BB1048174"/>
      <c r="BC1048174"/>
    </row>
    <row r="1048175" spans="1:55" s="27" customFormat="1" x14ac:dyDescent="0.25">
      <c r="A1048175"/>
      <c r="B1048175"/>
      <c r="C1048175"/>
      <c r="D1048175"/>
      <c r="E1048175"/>
      <c r="F1048175"/>
      <c r="G1048175"/>
      <c r="H1048175" s="10"/>
      <c r="I1048175"/>
      <c r="J1048175" s="46"/>
      <c r="K1048175"/>
      <c r="L1048175"/>
      <c r="M1048175" s="13"/>
      <c r="N1048175" s="13"/>
      <c r="O1048175" s="13"/>
      <c r="P1048175" s="13"/>
      <c r="Q1048175" s="56"/>
      <c r="R1048175" s="56"/>
      <c r="S1048175" s="56"/>
      <c r="AR1048175" s="8"/>
      <c r="AT1048175"/>
      <c r="AU1048175"/>
      <c r="AV1048175"/>
      <c r="AW1048175"/>
      <c r="AX1048175"/>
      <c r="AY1048175"/>
      <c r="AZ1048175"/>
      <c r="BA1048175"/>
      <c r="BB1048175"/>
      <c r="BC1048175"/>
    </row>
    <row r="1048176" spans="1:55" s="27" customFormat="1" x14ac:dyDescent="0.25">
      <c r="A1048176"/>
      <c r="B1048176"/>
      <c r="C1048176"/>
      <c r="D1048176"/>
      <c r="E1048176"/>
      <c r="F1048176"/>
      <c r="G1048176"/>
      <c r="H1048176" s="10"/>
      <c r="I1048176"/>
      <c r="J1048176" s="46"/>
      <c r="K1048176"/>
      <c r="L1048176"/>
      <c r="M1048176" s="13"/>
      <c r="N1048176" s="13"/>
      <c r="O1048176" s="13"/>
      <c r="P1048176" s="13"/>
      <c r="Q1048176" s="56"/>
      <c r="R1048176" s="56"/>
      <c r="S1048176" s="56"/>
      <c r="AR1048176" s="8"/>
      <c r="AT1048176"/>
      <c r="AU1048176"/>
      <c r="AV1048176"/>
      <c r="AW1048176"/>
      <c r="AX1048176"/>
      <c r="AY1048176"/>
      <c r="AZ1048176"/>
      <c r="BA1048176"/>
      <c r="BB1048176"/>
      <c r="BC1048176"/>
    </row>
    <row r="1048177" spans="1:55" s="27" customFormat="1" x14ac:dyDescent="0.25">
      <c r="A1048177"/>
      <c r="B1048177"/>
      <c r="C1048177"/>
      <c r="D1048177"/>
      <c r="E1048177"/>
      <c r="F1048177"/>
      <c r="G1048177"/>
      <c r="H1048177" s="10"/>
      <c r="I1048177"/>
      <c r="J1048177" s="46"/>
      <c r="K1048177"/>
      <c r="L1048177"/>
      <c r="M1048177" s="13"/>
      <c r="N1048177" s="13"/>
      <c r="O1048177" s="13"/>
      <c r="P1048177" s="13"/>
      <c r="Q1048177" s="56"/>
      <c r="R1048177" s="56"/>
      <c r="S1048177" s="56"/>
      <c r="AR1048177" s="8"/>
      <c r="AT1048177"/>
      <c r="AU1048177"/>
      <c r="AV1048177"/>
      <c r="AW1048177"/>
      <c r="AX1048177"/>
      <c r="AY1048177"/>
      <c r="AZ1048177"/>
      <c r="BA1048177"/>
      <c r="BB1048177"/>
      <c r="BC1048177"/>
    </row>
    <row r="1048178" spans="1:55" s="27" customFormat="1" x14ac:dyDescent="0.25">
      <c r="A1048178"/>
      <c r="B1048178"/>
      <c r="C1048178"/>
      <c r="D1048178"/>
      <c r="E1048178"/>
      <c r="F1048178"/>
      <c r="G1048178"/>
      <c r="H1048178" s="10"/>
      <c r="I1048178"/>
      <c r="J1048178" s="46"/>
      <c r="K1048178"/>
      <c r="L1048178"/>
      <c r="M1048178" s="13"/>
      <c r="N1048178" s="13"/>
      <c r="O1048178" s="13"/>
      <c r="P1048178" s="13"/>
      <c r="Q1048178" s="56"/>
      <c r="R1048178" s="56"/>
      <c r="S1048178" s="56"/>
      <c r="AR1048178" s="8"/>
      <c r="AT1048178"/>
      <c r="AU1048178"/>
      <c r="AV1048178"/>
      <c r="AW1048178"/>
      <c r="AX1048178"/>
      <c r="AY1048178"/>
      <c r="AZ1048178"/>
      <c r="BA1048178"/>
      <c r="BB1048178"/>
      <c r="BC1048178"/>
    </row>
    <row r="1048179" spans="1:55" s="27" customFormat="1" x14ac:dyDescent="0.25">
      <c r="A1048179"/>
      <c r="B1048179"/>
      <c r="C1048179"/>
      <c r="D1048179"/>
      <c r="E1048179"/>
      <c r="F1048179"/>
      <c r="G1048179"/>
      <c r="H1048179" s="10"/>
      <c r="I1048179"/>
      <c r="J1048179" s="46"/>
      <c r="K1048179"/>
      <c r="L1048179"/>
      <c r="M1048179" s="13"/>
      <c r="N1048179" s="13"/>
      <c r="O1048179" s="13"/>
      <c r="P1048179" s="13"/>
      <c r="Q1048179" s="56"/>
      <c r="R1048179" s="56"/>
      <c r="S1048179" s="56"/>
      <c r="AR1048179" s="8"/>
      <c r="AT1048179"/>
      <c r="AU1048179"/>
      <c r="AV1048179"/>
      <c r="AW1048179"/>
      <c r="AX1048179"/>
      <c r="AY1048179"/>
      <c r="AZ1048179"/>
      <c r="BA1048179"/>
      <c r="BB1048179"/>
      <c r="BC1048179"/>
    </row>
    <row r="1048180" spans="1:55" s="27" customFormat="1" x14ac:dyDescent="0.25">
      <c r="A1048180"/>
      <c r="B1048180"/>
      <c r="C1048180"/>
      <c r="D1048180"/>
      <c r="E1048180"/>
      <c r="F1048180"/>
      <c r="G1048180"/>
      <c r="H1048180" s="10"/>
      <c r="I1048180"/>
      <c r="J1048180" s="46"/>
      <c r="K1048180"/>
      <c r="L1048180"/>
      <c r="M1048180" s="13"/>
      <c r="N1048180" s="13"/>
      <c r="O1048180" s="13"/>
      <c r="P1048180" s="13"/>
      <c r="Q1048180" s="56"/>
      <c r="R1048180" s="56"/>
      <c r="S1048180" s="56"/>
      <c r="AR1048180" s="8"/>
      <c r="AT1048180"/>
      <c r="AU1048180"/>
      <c r="AV1048180"/>
      <c r="AW1048180"/>
      <c r="AX1048180"/>
      <c r="AY1048180"/>
      <c r="AZ1048180"/>
      <c r="BA1048180"/>
      <c r="BB1048180"/>
      <c r="BC1048180"/>
    </row>
    <row r="1048181" spans="1:55" s="27" customFormat="1" x14ac:dyDescent="0.25">
      <c r="A1048181"/>
      <c r="B1048181"/>
      <c r="C1048181"/>
      <c r="D1048181"/>
      <c r="E1048181"/>
      <c r="F1048181"/>
      <c r="G1048181"/>
      <c r="H1048181" s="10"/>
      <c r="I1048181"/>
      <c r="J1048181" s="46"/>
      <c r="K1048181"/>
      <c r="L1048181"/>
      <c r="M1048181" s="13"/>
      <c r="N1048181" s="13"/>
      <c r="O1048181" s="13"/>
      <c r="P1048181" s="13"/>
      <c r="Q1048181" s="56"/>
      <c r="R1048181" s="56"/>
      <c r="S1048181" s="56"/>
      <c r="AR1048181" s="8"/>
      <c r="AT1048181"/>
      <c r="AU1048181"/>
      <c r="AV1048181"/>
      <c r="AW1048181"/>
      <c r="AX1048181"/>
      <c r="AY1048181"/>
      <c r="AZ1048181"/>
      <c r="BA1048181"/>
      <c r="BB1048181"/>
      <c r="BC1048181"/>
    </row>
    <row r="1048182" spans="1:55" s="27" customFormat="1" x14ac:dyDescent="0.25">
      <c r="A1048182"/>
      <c r="B1048182"/>
      <c r="C1048182"/>
      <c r="D1048182"/>
      <c r="E1048182"/>
      <c r="F1048182"/>
      <c r="G1048182"/>
      <c r="H1048182" s="10"/>
      <c r="I1048182"/>
      <c r="J1048182" s="46"/>
      <c r="K1048182"/>
      <c r="L1048182"/>
      <c r="M1048182" s="13"/>
      <c r="N1048182" s="13"/>
      <c r="O1048182" s="13"/>
      <c r="P1048182" s="13"/>
      <c r="Q1048182" s="56"/>
      <c r="R1048182" s="56"/>
      <c r="S1048182" s="56"/>
      <c r="AR1048182" s="8"/>
      <c r="AT1048182"/>
      <c r="AU1048182"/>
      <c r="AV1048182"/>
      <c r="AW1048182"/>
      <c r="AX1048182"/>
      <c r="AY1048182"/>
      <c r="AZ1048182"/>
      <c r="BA1048182"/>
      <c r="BB1048182"/>
      <c r="BC1048182"/>
    </row>
    <row r="1048183" spans="1:55" s="27" customFormat="1" x14ac:dyDescent="0.25">
      <c r="A1048183"/>
      <c r="B1048183"/>
      <c r="C1048183"/>
      <c r="D1048183"/>
      <c r="E1048183"/>
      <c r="F1048183"/>
      <c r="G1048183"/>
      <c r="H1048183" s="10"/>
      <c r="I1048183"/>
      <c r="J1048183" s="46"/>
      <c r="K1048183"/>
      <c r="L1048183"/>
      <c r="M1048183" s="13"/>
      <c r="N1048183" s="13"/>
      <c r="O1048183" s="13"/>
      <c r="P1048183" s="13"/>
      <c r="Q1048183" s="56"/>
      <c r="R1048183" s="56"/>
      <c r="S1048183" s="56"/>
      <c r="AR1048183" s="8"/>
      <c r="AT1048183"/>
      <c r="AU1048183"/>
      <c r="AV1048183"/>
      <c r="AW1048183"/>
      <c r="AX1048183"/>
      <c r="AY1048183"/>
      <c r="AZ1048183"/>
      <c r="BA1048183"/>
      <c r="BB1048183"/>
      <c r="BC1048183"/>
    </row>
    <row r="1048184" spans="1:55" s="27" customFormat="1" x14ac:dyDescent="0.25">
      <c r="A1048184"/>
      <c r="B1048184"/>
      <c r="C1048184"/>
      <c r="D1048184"/>
      <c r="E1048184"/>
      <c r="F1048184"/>
      <c r="G1048184"/>
      <c r="H1048184" s="10"/>
      <c r="I1048184"/>
      <c r="J1048184" s="46"/>
      <c r="K1048184"/>
      <c r="L1048184"/>
      <c r="M1048184" s="13"/>
      <c r="N1048184" s="13"/>
      <c r="O1048184" s="13"/>
      <c r="P1048184" s="13"/>
      <c r="Q1048184" s="56"/>
      <c r="R1048184" s="56"/>
      <c r="S1048184" s="56"/>
      <c r="AR1048184" s="8"/>
      <c r="AT1048184"/>
      <c r="AU1048184"/>
      <c r="AV1048184"/>
      <c r="AW1048184"/>
      <c r="AX1048184"/>
      <c r="AY1048184"/>
      <c r="AZ1048184"/>
      <c r="BA1048184"/>
      <c r="BB1048184"/>
      <c r="BC1048184"/>
    </row>
    <row r="1048185" spans="1:55" s="27" customFormat="1" x14ac:dyDescent="0.25">
      <c r="A1048185"/>
      <c r="B1048185"/>
      <c r="C1048185"/>
      <c r="D1048185"/>
      <c r="E1048185"/>
      <c r="F1048185"/>
      <c r="G1048185"/>
      <c r="H1048185" s="10"/>
      <c r="I1048185"/>
      <c r="J1048185" s="46"/>
      <c r="K1048185"/>
      <c r="L1048185"/>
      <c r="M1048185" s="13"/>
      <c r="N1048185" s="13"/>
      <c r="O1048185" s="13"/>
      <c r="P1048185" s="13"/>
      <c r="Q1048185" s="56"/>
      <c r="R1048185" s="56"/>
      <c r="S1048185" s="56"/>
      <c r="AR1048185" s="8"/>
      <c r="AT1048185"/>
      <c r="AU1048185"/>
      <c r="AV1048185"/>
      <c r="AW1048185"/>
      <c r="AX1048185"/>
      <c r="AY1048185"/>
      <c r="AZ1048185"/>
      <c r="BA1048185"/>
      <c r="BB1048185"/>
      <c r="BC1048185"/>
    </row>
    <row r="1048186" spans="1:55" s="27" customFormat="1" x14ac:dyDescent="0.25">
      <c r="A1048186"/>
      <c r="B1048186"/>
      <c r="C1048186"/>
      <c r="D1048186"/>
      <c r="E1048186"/>
      <c r="F1048186"/>
      <c r="G1048186"/>
      <c r="H1048186" s="10"/>
      <c r="I1048186"/>
      <c r="J1048186" s="46"/>
      <c r="K1048186"/>
      <c r="L1048186"/>
      <c r="M1048186" s="13"/>
      <c r="N1048186" s="13"/>
      <c r="O1048186" s="13"/>
      <c r="P1048186" s="13"/>
      <c r="Q1048186" s="56"/>
      <c r="R1048186" s="56"/>
      <c r="S1048186" s="56"/>
      <c r="AR1048186" s="8"/>
      <c r="AT1048186"/>
      <c r="AU1048186"/>
      <c r="AV1048186"/>
      <c r="AW1048186"/>
      <c r="AX1048186"/>
      <c r="AY1048186"/>
      <c r="AZ1048186"/>
      <c r="BA1048186"/>
      <c r="BB1048186"/>
      <c r="BC1048186"/>
    </row>
    <row r="1048187" spans="1:55" s="27" customFormat="1" x14ac:dyDescent="0.25">
      <c r="A1048187"/>
      <c r="B1048187"/>
      <c r="C1048187"/>
      <c r="D1048187"/>
      <c r="E1048187"/>
      <c r="F1048187"/>
      <c r="G1048187"/>
      <c r="H1048187" s="10"/>
      <c r="I1048187"/>
      <c r="J1048187" s="46"/>
      <c r="K1048187"/>
      <c r="L1048187"/>
      <c r="M1048187" s="13"/>
      <c r="N1048187" s="13"/>
      <c r="O1048187" s="13"/>
      <c r="P1048187" s="13"/>
      <c r="Q1048187" s="56"/>
      <c r="R1048187" s="56"/>
      <c r="S1048187" s="56"/>
      <c r="AR1048187" s="8"/>
      <c r="AT1048187"/>
      <c r="AU1048187"/>
      <c r="AV1048187"/>
      <c r="AW1048187"/>
      <c r="AX1048187"/>
      <c r="AY1048187"/>
      <c r="AZ1048187"/>
      <c r="BA1048187"/>
      <c r="BB1048187"/>
      <c r="BC1048187"/>
    </row>
    <row r="1048188" spans="1:55" s="27" customFormat="1" x14ac:dyDescent="0.25">
      <c r="A1048188"/>
      <c r="B1048188"/>
      <c r="C1048188"/>
      <c r="D1048188"/>
      <c r="E1048188"/>
      <c r="F1048188"/>
      <c r="G1048188"/>
      <c r="H1048188" s="10"/>
      <c r="I1048188"/>
      <c r="J1048188" s="46"/>
      <c r="K1048188"/>
      <c r="L1048188"/>
      <c r="M1048188" s="13"/>
      <c r="N1048188" s="13"/>
      <c r="O1048188" s="13"/>
      <c r="P1048188" s="13"/>
      <c r="Q1048188" s="56"/>
      <c r="R1048188" s="56"/>
      <c r="S1048188" s="56"/>
      <c r="AR1048188" s="8"/>
      <c r="AT1048188"/>
      <c r="AU1048188"/>
      <c r="AV1048188"/>
      <c r="AW1048188"/>
      <c r="AX1048188"/>
      <c r="AY1048188"/>
      <c r="AZ1048188"/>
      <c r="BA1048188"/>
      <c r="BB1048188"/>
      <c r="BC1048188"/>
    </row>
    <row r="1048189" spans="1:55" s="27" customFormat="1" x14ac:dyDescent="0.25">
      <c r="A1048189"/>
      <c r="B1048189"/>
      <c r="C1048189"/>
      <c r="D1048189"/>
      <c r="E1048189"/>
      <c r="F1048189"/>
      <c r="G1048189"/>
      <c r="H1048189" s="10"/>
      <c r="I1048189"/>
      <c r="J1048189" s="46"/>
      <c r="K1048189"/>
      <c r="L1048189"/>
      <c r="M1048189" s="13"/>
      <c r="N1048189" s="13"/>
      <c r="O1048189" s="13"/>
      <c r="P1048189" s="13"/>
      <c r="Q1048189" s="56"/>
      <c r="R1048189" s="56"/>
      <c r="S1048189" s="56"/>
      <c r="AR1048189" s="8"/>
      <c r="AT1048189"/>
      <c r="AU1048189"/>
      <c r="AV1048189"/>
      <c r="AW1048189"/>
      <c r="AX1048189"/>
      <c r="AY1048189"/>
      <c r="AZ1048189"/>
      <c r="BA1048189"/>
      <c r="BB1048189"/>
      <c r="BC1048189"/>
    </row>
    <row r="1048190" spans="1:55" s="27" customFormat="1" x14ac:dyDescent="0.25">
      <c r="A1048190"/>
      <c r="B1048190"/>
      <c r="C1048190"/>
      <c r="D1048190"/>
      <c r="E1048190"/>
      <c r="F1048190"/>
      <c r="G1048190"/>
      <c r="H1048190" s="10"/>
      <c r="I1048190"/>
      <c r="J1048190" s="46"/>
      <c r="K1048190"/>
      <c r="L1048190"/>
      <c r="M1048190" s="13"/>
      <c r="N1048190" s="13"/>
      <c r="O1048190" s="13"/>
      <c r="P1048190" s="13"/>
      <c r="Q1048190" s="56"/>
      <c r="R1048190" s="56"/>
      <c r="S1048190" s="56"/>
      <c r="AR1048190" s="8"/>
      <c r="AT1048190"/>
      <c r="AU1048190"/>
      <c r="AV1048190"/>
      <c r="AW1048190"/>
      <c r="AX1048190"/>
      <c r="AY1048190"/>
      <c r="AZ1048190"/>
      <c r="BA1048190"/>
      <c r="BB1048190"/>
      <c r="BC1048190"/>
    </row>
    <row r="1048191" spans="1:55" s="27" customFormat="1" x14ac:dyDescent="0.25">
      <c r="A1048191"/>
      <c r="B1048191"/>
      <c r="C1048191"/>
      <c r="D1048191"/>
      <c r="E1048191"/>
      <c r="F1048191"/>
      <c r="G1048191"/>
      <c r="H1048191" s="10"/>
      <c r="I1048191"/>
      <c r="J1048191" s="46"/>
      <c r="K1048191"/>
      <c r="L1048191"/>
      <c r="M1048191" s="13"/>
      <c r="N1048191" s="13"/>
      <c r="O1048191" s="13"/>
      <c r="P1048191" s="13"/>
      <c r="Q1048191" s="56"/>
      <c r="R1048191" s="56"/>
      <c r="S1048191" s="56"/>
      <c r="AR1048191" s="8"/>
      <c r="AT1048191"/>
      <c r="AU1048191"/>
      <c r="AV1048191"/>
      <c r="AW1048191"/>
      <c r="AX1048191"/>
      <c r="AY1048191"/>
      <c r="AZ1048191"/>
      <c r="BA1048191"/>
      <c r="BB1048191"/>
      <c r="BC1048191"/>
    </row>
    <row r="1048192" spans="1:55" s="27" customFormat="1" x14ac:dyDescent="0.25">
      <c r="A1048192"/>
      <c r="B1048192"/>
      <c r="C1048192"/>
      <c r="D1048192"/>
      <c r="E1048192"/>
      <c r="F1048192"/>
      <c r="G1048192"/>
      <c r="H1048192" s="10"/>
      <c r="I1048192"/>
      <c r="J1048192" s="46"/>
      <c r="K1048192"/>
      <c r="L1048192"/>
      <c r="M1048192" s="13"/>
      <c r="N1048192" s="13"/>
      <c r="O1048192" s="13"/>
      <c r="P1048192" s="13"/>
      <c r="Q1048192" s="56"/>
      <c r="R1048192" s="56"/>
      <c r="S1048192" s="56"/>
      <c r="AR1048192" s="8"/>
      <c r="AT1048192"/>
      <c r="AU1048192"/>
      <c r="AV1048192"/>
      <c r="AW1048192"/>
      <c r="AX1048192"/>
      <c r="AY1048192"/>
      <c r="AZ1048192"/>
      <c r="BA1048192"/>
      <c r="BB1048192"/>
      <c r="BC1048192"/>
    </row>
    <row r="1048193" spans="1:55" s="27" customFormat="1" x14ac:dyDescent="0.25">
      <c r="A1048193"/>
      <c r="B1048193"/>
      <c r="C1048193"/>
      <c r="D1048193"/>
      <c r="E1048193"/>
      <c r="F1048193"/>
      <c r="G1048193"/>
      <c r="H1048193" s="10"/>
      <c r="I1048193"/>
      <c r="J1048193" s="46"/>
      <c r="K1048193"/>
      <c r="L1048193"/>
      <c r="M1048193" s="13"/>
      <c r="N1048193" s="13"/>
      <c r="O1048193" s="13"/>
      <c r="P1048193" s="13"/>
      <c r="Q1048193" s="56"/>
      <c r="R1048193" s="56"/>
      <c r="S1048193" s="56"/>
      <c r="AR1048193" s="8"/>
      <c r="AT1048193"/>
      <c r="AU1048193"/>
      <c r="AV1048193"/>
      <c r="AW1048193"/>
      <c r="AX1048193"/>
      <c r="AY1048193"/>
      <c r="AZ1048193"/>
      <c r="BA1048193"/>
      <c r="BB1048193"/>
      <c r="BC1048193"/>
    </row>
    <row r="1048194" spans="1:55" s="27" customFormat="1" x14ac:dyDescent="0.25">
      <c r="A1048194"/>
      <c r="B1048194"/>
      <c r="C1048194"/>
      <c r="D1048194"/>
      <c r="E1048194"/>
      <c r="F1048194"/>
      <c r="G1048194"/>
      <c r="H1048194" s="10"/>
      <c r="I1048194"/>
      <c r="J1048194" s="46"/>
      <c r="K1048194"/>
      <c r="L1048194"/>
      <c r="M1048194" s="13"/>
      <c r="N1048194" s="13"/>
      <c r="O1048194" s="13"/>
      <c r="P1048194" s="13"/>
      <c r="Q1048194" s="56"/>
      <c r="R1048194" s="56"/>
      <c r="S1048194" s="56"/>
      <c r="AR1048194" s="8"/>
      <c r="AT1048194"/>
      <c r="AU1048194"/>
      <c r="AV1048194"/>
      <c r="AW1048194"/>
      <c r="AX1048194"/>
      <c r="AY1048194"/>
      <c r="AZ1048194"/>
      <c r="BA1048194"/>
      <c r="BB1048194"/>
      <c r="BC1048194"/>
    </row>
    <row r="1048195" spans="1:55" s="27" customFormat="1" x14ac:dyDescent="0.25">
      <c r="A1048195"/>
      <c r="B1048195"/>
      <c r="C1048195"/>
      <c r="D1048195"/>
      <c r="E1048195"/>
      <c r="F1048195"/>
      <c r="G1048195"/>
      <c r="H1048195" s="10"/>
      <c r="I1048195"/>
      <c r="J1048195" s="46"/>
      <c r="K1048195"/>
      <c r="L1048195"/>
      <c r="M1048195" s="13"/>
      <c r="N1048195" s="13"/>
      <c r="O1048195" s="13"/>
      <c r="P1048195" s="13"/>
      <c r="Q1048195" s="56"/>
      <c r="R1048195" s="56"/>
      <c r="S1048195" s="56"/>
      <c r="AR1048195" s="8"/>
      <c r="AT1048195"/>
      <c r="AU1048195"/>
      <c r="AV1048195"/>
      <c r="AW1048195"/>
      <c r="AX1048195"/>
      <c r="AY1048195"/>
      <c r="AZ1048195"/>
      <c r="BA1048195"/>
      <c r="BB1048195"/>
      <c r="BC1048195"/>
    </row>
    <row r="1048196" spans="1:55" s="27" customFormat="1" x14ac:dyDescent="0.25">
      <c r="A1048196"/>
      <c r="B1048196"/>
      <c r="C1048196"/>
      <c r="D1048196"/>
      <c r="E1048196"/>
      <c r="F1048196"/>
      <c r="G1048196"/>
      <c r="H1048196" s="10"/>
      <c r="I1048196"/>
      <c r="J1048196" s="46"/>
      <c r="K1048196"/>
      <c r="L1048196"/>
      <c r="M1048196" s="13"/>
      <c r="N1048196" s="13"/>
      <c r="O1048196" s="13"/>
      <c r="P1048196" s="13"/>
      <c r="Q1048196" s="56"/>
      <c r="R1048196" s="56"/>
      <c r="S1048196" s="56"/>
      <c r="AR1048196" s="8"/>
      <c r="AT1048196"/>
      <c r="AU1048196"/>
      <c r="AV1048196"/>
      <c r="AW1048196"/>
      <c r="AX1048196"/>
      <c r="AY1048196"/>
      <c r="AZ1048196"/>
      <c r="BA1048196"/>
      <c r="BB1048196"/>
      <c r="BC1048196"/>
    </row>
    <row r="1048197" spans="1:55" s="27" customFormat="1" x14ac:dyDescent="0.25">
      <c r="A1048197"/>
      <c r="B1048197"/>
      <c r="C1048197"/>
      <c r="D1048197"/>
      <c r="E1048197"/>
      <c r="F1048197"/>
      <c r="G1048197"/>
      <c r="H1048197" s="10"/>
      <c r="I1048197"/>
      <c r="J1048197" s="46"/>
      <c r="K1048197"/>
      <c r="L1048197"/>
      <c r="M1048197" s="13"/>
      <c r="N1048197" s="13"/>
      <c r="O1048197" s="13"/>
      <c r="P1048197" s="13"/>
      <c r="Q1048197" s="56"/>
      <c r="R1048197" s="56"/>
      <c r="S1048197" s="56"/>
      <c r="AR1048197" s="8"/>
      <c r="AT1048197"/>
      <c r="AU1048197"/>
      <c r="AV1048197"/>
      <c r="AW1048197"/>
      <c r="AX1048197"/>
      <c r="AY1048197"/>
      <c r="AZ1048197"/>
      <c r="BA1048197"/>
      <c r="BB1048197"/>
      <c r="BC1048197"/>
    </row>
    <row r="1048198" spans="1:55" s="27" customFormat="1" x14ac:dyDescent="0.25">
      <c r="A1048198"/>
      <c r="B1048198"/>
      <c r="C1048198"/>
      <c r="D1048198"/>
      <c r="E1048198"/>
      <c r="F1048198"/>
      <c r="G1048198"/>
      <c r="H1048198" s="10"/>
      <c r="I1048198"/>
      <c r="J1048198" s="46"/>
      <c r="K1048198"/>
      <c r="L1048198"/>
      <c r="M1048198" s="13"/>
      <c r="N1048198" s="13"/>
      <c r="O1048198" s="13"/>
      <c r="P1048198" s="13"/>
      <c r="Q1048198" s="56"/>
      <c r="R1048198" s="56"/>
      <c r="S1048198" s="56"/>
      <c r="AR1048198" s="8"/>
      <c r="AT1048198"/>
      <c r="AU1048198"/>
      <c r="AV1048198"/>
      <c r="AW1048198"/>
      <c r="AX1048198"/>
      <c r="AY1048198"/>
      <c r="AZ1048198"/>
      <c r="BA1048198"/>
      <c r="BB1048198"/>
      <c r="BC1048198"/>
    </row>
    <row r="1048199" spans="1:55" s="27" customFormat="1" x14ac:dyDescent="0.25">
      <c r="A1048199"/>
      <c r="B1048199"/>
      <c r="C1048199"/>
      <c r="D1048199"/>
      <c r="E1048199"/>
      <c r="F1048199"/>
      <c r="G1048199"/>
      <c r="H1048199" s="10"/>
      <c r="I1048199"/>
      <c r="J1048199" s="46"/>
      <c r="K1048199"/>
      <c r="L1048199"/>
      <c r="M1048199" s="13"/>
      <c r="N1048199" s="13"/>
      <c r="O1048199" s="13"/>
      <c r="P1048199" s="13"/>
      <c r="Q1048199" s="56"/>
      <c r="R1048199" s="56"/>
      <c r="S1048199" s="56"/>
      <c r="AR1048199" s="8"/>
      <c r="AT1048199"/>
      <c r="AU1048199"/>
      <c r="AV1048199"/>
      <c r="AW1048199"/>
      <c r="AX1048199"/>
      <c r="AY1048199"/>
      <c r="AZ1048199"/>
      <c r="BA1048199"/>
      <c r="BB1048199"/>
      <c r="BC1048199"/>
    </row>
    <row r="1048200" spans="1:55" s="27" customFormat="1" x14ac:dyDescent="0.25">
      <c r="A1048200"/>
      <c r="B1048200"/>
      <c r="C1048200"/>
      <c r="D1048200"/>
      <c r="E1048200"/>
      <c r="F1048200"/>
      <c r="G1048200"/>
      <c r="H1048200" s="10"/>
      <c r="I1048200"/>
      <c r="J1048200" s="46"/>
      <c r="K1048200"/>
      <c r="L1048200"/>
      <c r="M1048200" s="13"/>
      <c r="N1048200" s="13"/>
      <c r="O1048200" s="13"/>
      <c r="P1048200" s="13"/>
      <c r="Q1048200" s="56"/>
      <c r="R1048200" s="56"/>
      <c r="S1048200" s="56"/>
      <c r="AR1048200" s="8"/>
      <c r="AT1048200"/>
      <c r="AU1048200"/>
      <c r="AV1048200"/>
      <c r="AW1048200"/>
      <c r="AX1048200"/>
      <c r="AY1048200"/>
      <c r="AZ1048200"/>
      <c r="BA1048200"/>
      <c r="BB1048200"/>
      <c r="BC1048200"/>
    </row>
    <row r="1048201" spans="1:55" s="27" customFormat="1" x14ac:dyDescent="0.25">
      <c r="A1048201"/>
      <c r="B1048201"/>
      <c r="C1048201"/>
      <c r="D1048201"/>
      <c r="E1048201"/>
      <c r="F1048201"/>
      <c r="G1048201"/>
      <c r="H1048201" s="10"/>
      <c r="I1048201"/>
      <c r="J1048201" s="46"/>
      <c r="K1048201"/>
      <c r="L1048201"/>
      <c r="M1048201" s="13"/>
      <c r="N1048201" s="13"/>
      <c r="O1048201" s="13"/>
      <c r="P1048201" s="13"/>
      <c r="Q1048201" s="56"/>
      <c r="R1048201" s="56"/>
      <c r="S1048201" s="56"/>
      <c r="AR1048201" s="8"/>
      <c r="AT1048201"/>
      <c r="AU1048201"/>
      <c r="AV1048201"/>
      <c r="AW1048201"/>
      <c r="AX1048201"/>
      <c r="AY1048201"/>
      <c r="AZ1048201"/>
      <c r="BA1048201"/>
      <c r="BB1048201"/>
      <c r="BC1048201"/>
    </row>
    <row r="1048202" spans="1:55" s="27" customFormat="1" x14ac:dyDescent="0.25">
      <c r="A1048202"/>
      <c r="B1048202"/>
      <c r="C1048202"/>
      <c r="D1048202"/>
      <c r="E1048202"/>
      <c r="F1048202"/>
      <c r="G1048202"/>
      <c r="H1048202" s="10"/>
      <c r="I1048202"/>
      <c r="J1048202" s="46"/>
      <c r="K1048202"/>
      <c r="L1048202"/>
      <c r="M1048202" s="13"/>
      <c r="N1048202" s="13"/>
      <c r="O1048202" s="13"/>
      <c r="P1048202" s="13"/>
      <c r="Q1048202" s="56"/>
      <c r="R1048202" s="56"/>
      <c r="S1048202" s="56"/>
      <c r="AR1048202" s="8"/>
      <c r="AT1048202"/>
      <c r="AU1048202"/>
      <c r="AV1048202"/>
      <c r="AW1048202"/>
      <c r="AX1048202"/>
      <c r="AY1048202"/>
      <c r="AZ1048202"/>
      <c r="BA1048202"/>
      <c r="BB1048202"/>
      <c r="BC1048202"/>
    </row>
    <row r="1048203" spans="1:55" s="27" customFormat="1" x14ac:dyDescent="0.25">
      <c r="A1048203"/>
      <c r="B1048203"/>
      <c r="C1048203"/>
      <c r="D1048203"/>
      <c r="E1048203"/>
      <c r="F1048203"/>
      <c r="G1048203"/>
      <c r="H1048203" s="10"/>
      <c r="I1048203"/>
      <c r="J1048203" s="46"/>
      <c r="K1048203"/>
      <c r="L1048203"/>
      <c r="M1048203" s="13"/>
      <c r="N1048203" s="13"/>
      <c r="O1048203" s="13"/>
      <c r="P1048203" s="13"/>
      <c r="Q1048203" s="56"/>
      <c r="R1048203" s="56"/>
      <c r="S1048203" s="56"/>
      <c r="AR1048203" s="8"/>
      <c r="AT1048203"/>
      <c r="AU1048203"/>
      <c r="AV1048203"/>
      <c r="AW1048203"/>
      <c r="AX1048203"/>
      <c r="AY1048203"/>
      <c r="AZ1048203"/>
      <c r="BA1048203"/>
      <c r="BB1048203"/>
      <c r="BC1048203"/>
    </row>
    <row r="1048204" spans="1:55" s="27" customFormat="1" x14ac:dyDescent="0.25">
      <c r="A1048204"/>
      <c r="B1048204"/>
      <c r="C1048204"/>
      <c r="D1048204"/>
      <c r="E1048204"/>
      <c r="F1048204"/>
      <c r="G1048204"/>
      <c r="H1048204" s="10"/>
      <c r="I1048204"/>
      <c r="J1048204" s="46"/>
      <c r="K1048204"/>
      <c r="L1048204"/>
      <c r="M1048204" s="13"/>
      <c r="N1048204" s="13"/>
      <c r="O1048204" s="13"/>
      <c r="P1048204" s="13"/>
      <c r="Q1048204" s="56"/>
      <c r="R1048204" s="56"/>
      <c r="S1048204" s="56"/>
      <c r="AR1048204" s="8"/>
      <c r="AT1048204"/>
      <c r="AU1048204"/>
      <c r="AV1048204"/>
      <c r="AW1048204"/>
      <c r="AX1048204"/>
      <c r="AY1048204"/>
      <c r="AZ1048204"/>
      <c r="BA1048204"/>
      <c r="BB1048204"/>
      <c r="BC1048204"/>
    </row>
    <row r="1048205" spans="1:55" s="27" customFormat="1" x14ac:dyDescent="0.25">
      <c r="A1048205"/>
      <c r="B1048205"/>
      <c r="C1048205"/>
      <c r="D1048205"/>
      <c r="E1048205"/>
      <c r="F1048205"/>
      <c r="G1048205"/>
      <c r="H1048205" s="10"/>
      <c r="I1048205"/>
      <c r="J1048205" s="46"/>
      <c r="K1048205"/>
      <c r="L1048205"/>
      <c r="M1048205" s="13"/>
      <c r="N1048205" s="13"/>
      <c r="O1048205" s="13"/>
      <c r="P1048205" s="13"/>
      <c r="Q1048205" s="56"/>
      <c r="R1048205" s="56"/>
      <c r="S1048205" s="56"/>
      <c r="AR1048205" s="8"/>
      <c r="AT1048205"/>
      <c r="AU1048205"/>
      <c r="AV1048205"/>
      <c r="AW1048205"/>
      <c r="AX1048205"/>
      <c r="AY1048205"/>
      <c r="AZ1048205"/>
      <c r="BA1048205"/>
      <c r="BB1048205"/>
      <c r="BC1048205"/>
    </row>
    <row r="1048206" spans="1:55" s="27" customFormat="1" x14ac:dyDescent="0.25">
      <c r="A1048206"/>
      <c r="B1048206"/>
      <c r="C1048206"/>
      <c r="D1048206"/>
      <c r="E1048206"/>
      <c r="F1048206"/>
      <c r="G1048206"/>
      <c r="H1048206" s="10"/>
      <c r="I1048206"/>
      <c r="J1048206" s="46"/>
      <c r="K1048206"/>
      <c r="L1048206"/>
      <c r="M1048206" s="13"/>
      <c r="N1048206" s="13"/>
      <c r="O1048206" s="13"/>
      <c r="P1048206" s="13"/>
      <c r="Q1048206" s="56"/>
      <c r="R1048206" s="56"/>
      <c r="S1048206" s="56"/>
      <c r="AR1048206" s="8"/>
      <c r="AT1048206"/>
      <c r="AU1048206"/>
      <c r="AV1048206"/>
      <c r="AW1048206"/>
      <c r="AX1048206"/>
      <c r="AY1048206"/>
      <c r="AZ1048206"/>
      <c r="BA1048206"/>
      <c r="BB1048206"/>
      <c r="BC1048206"/>
    </row>
    <row r="1048207" spans="1:55" s="27" customFormat="1" x14ac:dyDescent="0.25">
      <c r="A1048207"/>
      <c r="B1048207"/>
      <c r="C1048207"/>
      <c r="D1048207"/>
      <c r="E1048207"/>
      <c r="F1048207"/>
      <c r="G1048207"/>
      <c r="H1048207" s="10"/>
      <c r="I1048207"/>
      <c r="J1048207" s="46"/>
      <c r="K1048207"/>
      <c r="L1048207"/>
      <c r="M1048207" s="13"/>
      <c r="N1048207" s="13"/>
      <c r="O1048207" s="13"/>
      <c r="P1048207" s="13"/>
      <c r="Q1048207" s="56"/>
      <c r="R1048207" s="56"/>
      <c r="S1048207" s="56"/>
      <c r="AR1048207" s="8"/>
      <c r="AT1048207"/>
      <c r="AU1048207"/>
      <c r="AV1048207"/>
      <c r="AW1048207"/>
      <c r="AX1048207"/>
      <c r="AY1048207"/>
      <c r="AZ1048207"/>
      <c r="BA1048207"/>
      <c r="BB1048207"/>
      <c r="BC1048207"/>
    </row>
    <row r="1048208" spans="1:55" s="27" customFormat="1" x14ac:dyDescent="0.25">
      <c r="A1048208"/>
      <c r="B1048208"/>
      <c r="C1048208"/>
      <c r="D1048208"/>
      <c r="E1048208"/>
      <c r="F1048208"/>
      <c r="G1048208"/>
      <c r="H1048208" s="10"/>
      <c r="I1048208"/>
      <c r="J1048208" s="46"/>
      <c r="K1048208"/>
      <c r="L1048208"/>
      <c r="M1048208" s="13"/>
      <c r="N1048208" s="13"/>
      <c r="O1048208" s="13"/>
      <c r="P1048208" s="13"/>
      <c r="Q1048208" s="56"/>
      <c r="R1048208" s="56"/>
      <c r="S1048208" s="56"/>
      <c r="AR1048208" s="8"/>
      <c r="AT1048208"/>
      <c r="AU1048208"/>
      <c r="AV1048208"/>
      <c r="AW1048208"/>
      <c r="AX1048208"/>
      <c r="AY1048208"/>
      <c r="AZ1048208"/>
      <c r="BA1048208"/>
      <c r="BB1048208"/>
      <c r="BC1048208"/>
    </row>
    <row r="1048209" spans="1:55" s="27" customFormat="1" x14ac:dyDescent="0.25">
      <c r="A1048209"/>
      <c r="B1048209"/>
      <c r="C1048209"/>
      <c r="D1048209"/>
      <c r="E1048209"/>
      <c r="F1048209"/>
      <c r="G1048209"/>
      <c r="H1048209" s="10"/>
      <c r="I1048209"/>
      <c r="J1048209" s="46"/>
      <c r="K1048209"/>
      <c r="L1048209"/>
      <c r="M1048209" s="13"/>
      <c r="N1048209" s="13"/>
      <c r="O1048209" s="13"/>
      <c r="P1048209" s="13"/>
      <c r="Q1048209" s="56"/>
      <c r="R1048209" s="56"/>
      <c r="S1048209" s="56"/>
      <c r="AR1048209" s="8"/>
      <c r="AT1048209"/>
      <c r="AU1048209"/>
      <c r="AV1048209"/>
      <c r="AW1048209"/>
      <c r="AX1048209"/>
      <c r="AY1048209"/>
      <c r="AZ1048209"/>
      <c r="BA1048209"/>
      <c r="BB1048209"/>
      <c r="BC1048209"/>
    </row>
    <row r="1048210" spans="1:55" s="27" customFormat="1" x14ac:dyDescent="0.25">
      <c r="A1048210"/>
      <c r="B1048210"/>
      <c r="C1048210"/>
      <c r="D1048210"/>
      <c r="E1048210"/>
      <c r="F1048210"/>
      <c r="G1048210"/>
      <c r="H1048210" s="10"/>
      <c r="I1048210"/>
      <c r="J1048210" s="46"/>
      <c r="K1048210"/>
      <c r="L1048210"/>
      <c r="M1048210" s="13"/>
      <c r="N1048210" s="13"/>
      <c r="O1048210" s="13"/>
      <c r="P1048210" s="13"/>
      <c r="Q1048210" s="56"/>
      <c r="R1048210" s="56"/>
      <c r="S1048210" s="56"/>
      <c r="AR1048210" s="8"/>
      <c r="AT1048210"/>
      <c r="AU1048210"/>
      <c r="AV1048210"/>
      <c r="AW1048210"/>
      <c r="AX1048210"/>
      <c r="AY1048210"/>
      <c r="AZ1048210"/>
      <c r="BA1048210"/>
      <c r="BB1048210"/>
      <c r="BC1048210"/>
    </row>
    <row r="1048211" spans="1:55" s="27" customFormat="1" x14ac:dyDescent="0.25">
      <c r="A1048211"/>
      <c r="B1048211"/>
      <c r="C1048211"/>
      <c r="D1048211"/>
      <c r="E1048211"/>
      <c r="F1048211"/>
      <c r="G1048211"/>
      <c r="H1048211" s="10"/>
      <c r="I1048211"/>
      <c r="J1048211" s="46"/>
      <c r="K1048211"/>
      <c r="L1048211"/>
      <c r="M1048211" s="13"/>
      <c r="N1048211" s="13"/>
      <c r="O1048211" s="13"/>
      <c r="P1048211" s="13"/>
      <c r="Q1048211" s="56"/>
      <c r="R1048211" s="56"/>
      <c r="S1048211" s="56"/>
      <c r="AR1048211" s="8"/>
      <c r="AT1048211"/>
      <c r="AU1048211"/>
      <c r="AV1048211"/>
      <c r="AW1048211"/>
      <c r="AX1048211"/>
      <c r="AY1048211"/>
      <c r="AZ1048211"/>
      <c r="BA1048211"/>
      <c r="BB1048211"/>
      <c r="BC1048211"/>
    </row>
    <row r="1048212" spans="1:55" s="27" customFormat="1" x14ac:dyDescent="0.25">
      <c r="A1048212"/>
      <c r="B1048212"/>
      <c r="C1048212"/>
      <c r="D1048212"/>
      <c r="E1048212"/>
      <c r="F1048212"/>
      <c r="G1048212"/>
      <c r="H1048212" s="10"/>
      <c r="I1048212"/>
      <c r="J1048212" s="46"/>
      <c r="K1048212"/>
      <c r="L1048212"/>
      <c r="M1048212" s="13"/>
      <c r="N1048212" s="13"/>
      <c r="O1048212" s="13"/>
      <c r="P1048212" s="13"/>
      <c r="Q1048212" s="56"/>
      <c r="R1048212" s="56"/>
      <c r="S1048212" s="56"/>
      <c r="AR1048212" s="8"/>
      <c r="AT1048212"/>
      <c r="AU1048212"/>
      <c r="AV1048212"/>
      <c r="AW1048212"/>
      <c r="AX1048212"/>
      <c r="AY1048212"/>
      <c r="AZ1048212"/>
      <c r="BA1048212"/>
      <c r="BB1048212"/>
      <c r="BC1048212"/>
    </row>
    <row r="1048213" spans="1:55" s="27" customFormat="1" x14ac:dyDescent="0.25">
      <c r="A1048213"/>
      <c r="B1048213"/>
      <c r="C1048213"/>
      <c r="D1048213"/>
      <c r="E1048213"/>
      <c r="F1048213"/>
      <c r="G1048213"/>
      <c r="H1048213" s="10"/>
      <c r="I1048213"/>
      <c r="J1048213" s="46"/>
      <c r="K1048213"/>
      <c r="L1048213"/>
      <c r="M1048213" s="13"/>
      <c r="N1048213" s="13"/>
      <c r="O1048213" s="13"/>
      <c r="P1048213" s="13"/>
      <c r="Q1048213" s="56"/>
      <c r="R1048213" s="56"/>
      <c r="S1048213" s="56"/>
      <c r="AR1048213" s="8"/>
      <c r="AT1048213"/>
      <c r="AU1048213"/>
      <c r="AV1048213"/>
      <c r="AW1048213"/>
      <c r="AX1048213"/>
      <c r="AY1048213"/>
      <c r="AZ1048213"/>
      <c r="BA1048213"/>
      <c r="BB1048213"/>
      <c r="BC1048213"/>
    </row>
    <row r="1048214" spans="1:55" s="27" customFormat="1" x14ac:dyDescent="0.25">
      <c r="A1048214"/>
      <c r="B1048214"/>
      <c r="C1048214"/>
      <c r="D1048214"/>
      <c r="E1048214"/>
      <c r="F1048214"/>
      <c r="G1048214"/>
      <c r="H1048214" s="10"/>
      <c r="I1048214"/>
      <c r="J1048214" s="46"/>
      <c r="K1048214"/>
      <c r="L1048214"/>
      <c r="M1048214" s="13"/>
      <c r="N1048214" s="13"/>
      <c r="O1048214" s="13"/>
      <c r="P1048214" s="13"/>
      <c r="Q1048214" s="56"/>
      <c r="R1048214" s="56"/>
      <c r="S1048214" s="56"/>
      <c r="AR1048214" s="8"/>
      <c r="AT1048214"/>
      <c r="AU1048214"/>
      <c r="AV1048214"/>
      <c r="AW1048214"/>
      <c r="AX1048214"/>
      <c r="AY1048214"/>
      <c r="AZ1048214"/>
      <c r="BA1048214"/>
      <c r="BB1048214"/>
      <c r="BC1048214"/>
    </row>
    <row r="1048215" spans="1:55" s="27" customFormat="1" x14ac:dyDescent="0.25">
      <c r="A1048215"/>
      <c r="B1048215"/>
      <c r="C1048215"/>
      <c r="D1048215"/>
      <c r="E1048215"/>
      <c r="F1048215"/>
      <c r="G1048215"/>
      <c r="H1048215" s="10"/>
      <c r="I1048215"/>
      <c r="J1048215" s="46"/>
      <c r="K1048215"/>
      <c r="L1048215"/>
      <c r="M1048215" s="13"/>
      <c r="N1048215" s="13"/>
      <c r="O1048215" s="13"/>
      <c r="P1048215" s="13"/>
      <c r="Q1048215" s="56"/>
      <c r="R1048215" s="56"/>
      <c r="S1048215" s="56"/>
      <c r="AR1048215" s="8"/>
      <c r="AT1048215"/>
      <c r="AU1048215"/>
      <c r="AV1048215"/>
      <c r="AW1048215"/>
      <c r="AX1048215"/>
      <c r="AY1048215"/>
      <c r="AZ1048215"/>
      <c r="BA1048215"/>
      <c r="BB1048215"/>
      <c r="BC1048215"/>
    </row>
    <row r="1048216" spans="1:55" s="27" customFormat="1" x14ac:dyDescent="0.25">
      <c r="A1048216"/>
      <c r="B1048216"/>
      <c r="C1048216"/>
      <c r="D1048216"/>
      <c r="E1048216"/>
      <c r="F1048216"/>
      <c r="G1048216"/>
      <c r="H1048216" s="10"/>
      <c r="I1048216"/>
      <c r="J1048216" s="46"/>
      <c r="K1048216"/>
      <c r="L1048216"/>
      <c r="M1048216" s="13"/>
      <c r="N1048216" s="13"/>
      <c r="O1048216" s="13"/>
      <c r="P1048216" s="13"/>
      <c r="Q1048216" s="56"/>
      <c r="R1048216" s="56"/>
      <c r="S1048216" s="56"/>
      <c r="AR1048216" s="8"/>
      <c r="AT1048216"/>
      <c r="AU1048216"/>
      <c r="AV1048216"/>
      <c r="AW1048216"/>
      <c r="AX1048216"/>
      <c r="AY1048216"/>
      <c r="AZ1048216"/>
      <c r="BA1048216"/>
      <c r="BB1048216"/>
      <c r="BC1048216"/>
    </row>
    <row r="1048217" spans="1:55" s="27" customFormat="1" x14ac:dyDescent="0.25">
      <c r="A1048217"/>
      <c r="B1048217"/>
      <c r="C1048217"/>
      <c r="D1048217"/>
      <c r="E1048217"/>
      <c r="F1048217"/>
      <c r="G1048217"/>
      <c r="H1048217" s="10"/>
      <c r="I1048217"/>
      <c r="J1048217" s="46"/>
      <c r="K1048217"/>
      <c r="L1048217"/>
      <c r="M1048217" s="13"/>
      <c r="N1048217" s="13"/>
      <c r="O1048217" s="13"/>
      <c r="P1048217" s="13"/>
      <c r="Q1048217" s="56"/>
      <c r="R1048217" s="56"/>
      <c r="S1048217" s="56"/>
      <c r="AR1048217" s="8"/>
      <c r="AT1048217"/>
      <c r="AU1048217"/>
      <c r="AV1048217"/>
      <c r="AW1048217"/>
      <c r="AX1048217"/>
      <c r="AY1048217"/>
      <c r="AZ1048217"/>
      <c r="BA1048217"/>
      <c r="BB1048217"/>
      <c r="BC1048217"/>
    </row>
    <row r="1048218" spans="1:55" s="27" customFormat="1" x14ac:dyDescent="0.25">
      <c r="A1048218"/>
      <c r="B1048218"/>
      <c r="C1048218"/>
      <c r="D1048218"/>
      <c r="E1048218"/>
      <c r="F1048218"/>
      <c r="G1048218"/>
      <c r="H1048218" s="10"/>
      <c r="I1048218"/>
      <c r="J1048218" s="46"/>
      <c r="K1048218"/>
      <c r="L1048218"/>
      <c r="M1048218" s="13"/>
      <c r="N1048218" s="13"/>
      <c r="O1048218" s="13"/>
      <c r="P1048218" s="13"/>
      <c r="Q1048218" s="56"/>
      <c r="R1048218" s="56"/>
      <c r="S1048218" s="56"/>
      <c r="AR1048218" s="8"/>
      <c r="AT1048218"/>
      <c r="AU1048218"/>
      <c r="AV1048218"/>
      <c r="AW1048218"/>
      <c r="AX1048218"/>
      <c r="AY1048218"/>
      <c r="AZ1048218"/>
      <c r="BA1048218"/>
      <c r="BB1048218"/>
      <c r="BC1048218"/>
    </row>
    <row r="1048219" spans="1:55" s="27" customFormat="1" x14ac:dyDescent="0.25">
      <c r="A1048219"/>
      <c r="B1048219"/>
      <c r="C1048219"/>
      <c r="D1048219"/>
      <c r="E1048219"/>
      <c r="F1048219"/>
      <c r="G1048219"/>
      <c r="H1048219" s="10"/>
      <c r="I1048219"/>
      <c r="J1048219" s="46"/>
      <c r="K1048219"/>
      <c r="L1048219"/>
      <c r="M1048219" s="13"/>
      <c r="N1048219" s="13"/>
      <c r="O1048219" s="13"/>
      <c r="P1048219" s="13"/>
      <c r="Q1048219" s="56"/>
      <c r="R1048219" s="56"/>
      <c r="S1048219" s="56"/>
      <c r="AR1048219" s="8"/>
      <c r="AT1048219"/>
      <c r="AU1048219"/>
      <c r="AV1048219"/>
      <c r="AW1048219"/>
      <c r="AX1048219"/>
      <c r="AY1048219"/>
      <c r="AZ1048219"/>
      <c r="BA1048219"/>
      <c r="BB1048219"/>
      <c r="BC1048219"/>
    </row>
    <row r="1048220" spans="1:55" s="27" customFormat="1" x14ac:dyDescent="0.25">
      <c r="A1048220"/>
      <c r="B1048220"/>
      <c r="C1048220"/>
      <c r="D1048220"/>
      <c r="E1048220"/>
      <c r="F1048220"/>
      <c r="G1048220"/>
      <c r="H1048220" s="10"/>
      <c r="I1048220"/>
      <c r="J1048220" s="46"/>
      <c r="K1048220"/>
      <c r="L1048220"/>
      <c r="M1048220" s="13"/>
      <c r="N1048220" s="13"/>
      <c r="O1048220" s="13"/>
      <c r="P1048220" s="13"/>
      <c r="Q1048220" s="56"/>
      <c r="R1048220" s="56"/>
      <c r="S1048220" s="56"/>
      <c r="AR1048220" s="8"/>
      <c r="AT1048220"/>
      <c r="AU1048220"/>
      <c r="AV1048220"/>
      <c r="AW1048220"/>
      <c r="AX1048220"/>
      <c r="AY1048220"/>
      <c r="AZ1048220"/>
      <c r="BA1048220"/>
      <c r="BB1048220"/>
      <c r="BC1048220"/>
    </row>
    <row r="1048221" spans="1:55" s="27" customFormat="1" x14ac:dyDescent="0.25">
      <c r="A1048221"/>
      <c r="B1048221"/>
      <c r="C1048221"/>
      <c r="D1048221"/>
      <c r="E1048221"/>
      <c r="F1048221"/>
      <c r="G1048221"/>
      <c r="H1048221" s="10"/>
      <c r="I1048221"/>
      <c r="J1048221" s="46"/>
      <c r="K1048221"/>
      <c r="L1048221"/>
      <c r="M1048221" s="13"/>
      <c r="N1048221" s="13"/>
      <c r="O1048221" s="13"/>
      <c r="P1048221" s="13"/>
      <c r="Q1048221" s="56"/>
      <c r="R1048221" s="56"/>
      <c r="S1048221" s="56"/>
      <c r="AR1048221" s="8"/>
      <c r="AT1048221"/>
      <c r="AU1048221"/>
      <c r="AV1048221"/>
      <c r="AW1048221"/>
      <c r="AX1048221"/>
      <c r="AY1048221"/>
      <c r="AZ1048221"/>
      <c r="BA1048221"/>
      <c r="BB1048221"/>
      <c r="BC1048221"/>
    </row>
    <row r="1048222" spans="1:55" s="27" customFormat="1" x14ac:dyDescent="0.25">
      <c r="A1048222"/>
      <c r="B1048222"/>
      <c r="C1048222"/>
      <c r="D1048222"/>
      <c r="E1048222"/>
      <c r="F1048222"/>
      <c r="G1048222"/>
      <c r="H1048222" s="10"/>
      <c r="I1048222"/>
      <c r="J1048222" s="46"/>
      <c r="K1048222"/>
      <c r="L1048222"/>
      <c r="M1048222" s="13"/>
      <c r="N1048222" s="13"/>
      <c r="O1048222" s="13"/>
      <c r="P1048222" s="13"/>
      <c r="Q1048222" s="56"/>
      <c r="R1048222" s="56"/>
      <c r="S1048222" s="56"/>
      <c r="AR1048222" s="8"/>
      <c r="AT1048222"/>
      <c r="AU1048222"/>
      <c r="AV1048222"/>
      <c r="AW1048222"/>
      <c r="AX1048222"/>
      <c r="AY1048222"/>
      <c r="AZ1048222"/>
      <c r="BA1048222"/>
      <c r="BB1048222"/>
      <c r="BC1048222"/>
    </row>
    <row r="1048223" spans="1:55" s="27" customFormat="1" x14ac:dyDescent="0.25">
      <c r="A1048223"/>
      <c r="B1048223"/>
      <c r="C1048223"/>
      <c r="D1048223"/>
      <c r="E1048223"/>
      <c r="F1048223"/>
      <c r="G1048223"/>
      <c r="H1048223" s="10"/>
      <c r="I1048223"/>
      <c r="J1048223" s="46"/>
      <c r="K1048223"/>
      <c r="L1048223"/>
      <c r="M1048223" s="13"/>
      <c r="N1048223" s="13"/>
      <c r="O1048223" s="13"/>
      <c r="P1048223" s="13"/>
      <c r="Q1048223" s="56"/>
      <c r="R1048223" s="56"/>
      <c r="S1048223" s="56"/>
      <c r="AR1048223" s="8"/>
      <c r="AT1048223"/>
      <c r="AU1048223"/>
      <c r="AV1048223"/>
      <c r="AW1048223"/>
      <c r="AX1048223"/>
      <c r="AY1048223"/>
      <c r="AZ1048223"/>
      <c r="BA1048223"/>
      <c r="BB1048223"/>
      <c r="BC1048223"/>
    </row>
    <row r="1048224" spans="1:55" s="27" customFormat="1" x14ac:dyDescent="0.25">
      <c r="A1048224"/>
      <c r="B1048224"/>
      <c r="C1048224"/>
      <c r="D1048224"/>
      <c r="E1048224"/>
      <c r="F1048224"/>
      <c r="G1048224"/>
      <c r="H1048224" s="10"/>
      <c r="I1048224"/>
      <c r="J1048224" s="46"/>
      <c r="K1048224"/>
      <c r="L1048224"/>
      <c r="M1048224" s="13"/>
      <c r="N1048224" s="13"/>
      <c r="O1048224" s="13"/>
      <c r="P1048224" s="13"/>
      <c r="Q1048224" s="56"/>
      <c r="R1048224" s="56"/>
      <c r="S1048224" s="56"/>
      <c r="AR1048224" s="8"/>
      <c r="AT1048224"/>
      <c r="AU1048224"/>
      <c r="AV1048224"/>
      <c r="AW1048224"/>
      <c r="AX1048224"/>
      <c r="AY1048224"/>
      <c r="AZ1048224"/>
      <c r="BA1048224"/>
      <c r="BB1048224"/>
      <c r="BC1048224"/>
    </row>
    <row r="1048225" spans="1:55" s="27" customFormat="1" x14ac:dyDescent="0.25">
      <c r="A1048225"/>
      <c r="B1048225"/>
      <c r="C1048225"/>
      <c r="D1048225"/>
      <c r="E1048225"/>
      <c r="F1048225"/>
      <c r="G1048225"/>
      <c r="H1048225" s="10"/>
      <c r="I1048225"/>
      <c r="J1048225" s="46"/>
      <c r="K1048225"/>
      <c r="L1048225"/>
      <c r="M1048225" s="13"/>
      <c r="N1048225" s="13"/>
      <c r="O1048225" s="13"/>
      <c r="P1048225" s="13"/>
      <c r="Q1048225" s="56"/>
      <c r="R1048225" s="56"/>
      <c r="S1048225" s="56"/>
      <c r="AR1048225" s="8"/>
      <c r="AT1048225"/>
      <c r="AU1048225"/>
      <c r="AV1048225"/>
      <c r="AW1048225"/>
      <c r="AX1048225"/>
      <c r="AY1048225"/>
      <c r="AZ1048225"/>
      <c r="BA1048225"/>
      <c r="BB1048225"/>
      <c r="BC1048225"/>
    </row>
    <row r="1048226" spans="1:55" s="27" customFormat="1" x14ac:dyDescent="0.25">
      <c r="A1048226"/>
      <c r="B1048226"/>
      <c r="C1048226"/>
      <c r="D1048226"/>
      <c r="E1048226"/>
      <c r="F1048226"/>
      <c r="G1048226"/>
      <c r="H1048226" s="10"/>
      <c r="I1048226"/>
      <c r="J1048226" s="46"/>
      <c r="K1048226"/>
      <c r="L1048226"/>
      <c r="M1048226" s="13"/>
      <c r="N1048226" s="13"/>
      <c r="O1048226" s="13"/>
      <c r="P1048226" s="13"/>
      <c r="Q1048226" s="56"/>
      <c r="R1048226" s="56"/>
      <c r="S1048226" s="56"/>
      <c r="AR1048226" s="8"/>
      <c r="AT1048226"/>
      <c r="AU1048226"/>
      <c r="AV1048226"/>
      <c r="AW1048226"/>
      <c r="AX1048226"/>
      <c r="AY1048226"/>
      <c r="AZ1048226"/>
      <c r="BA1048226"/>
      <c r="BB1048226"/>
      <c r="BC1048226"/>
    </row>
    <row r="1048227" spans="1:55" s="27" customFormat="1" x14ac:dyDescent="0.25">
      <c r="A1048227"/>
      <c r="B1048227"/>
      <c r="C1048227"/>
      <c r="D1048227"/>
      <c r="E1048227"/>
      <c r="F1048227"/>
      <c r="G1048227"/>
      <c r="H1048227" s="10"/>
      <c r="I1048227"/>
      <c r="J1048227" s="46"/>
      <c r="K1048227"/>
      <c r="L1048227"/>
      <c r="M1048227" s="13"/>
      <c r="N1048227" s="13"/>
      <c r="O1048227" s="13"/>
      <c r="P1048227" s="13"/>
      <c r="Q1048227" s="56"/>
      <c r="R1048227" s="56"/>
      <c r="S1048227" s="56"/>
      <c r="AR1048227" s="8"/>
      <c r="AT1048227"/>
      <c r="AU1048227"/>
      <c r="AV1048227"/>
      <c r="AW1048227"/>
      <c r="AX1048227"/>
      <c r="AY1048227"/>
      <c r="AZ1048227"/>
      <c r="BA1048227"/>
      <c r="BB1048227"/>
      <c r="BC1048227"/>
    </row>
    <row r="1048228" spans="1:55" s="27" customFormat="1" x14ac:dyDescent="0.25">
      <c r="A1048228"/>
      <c r="B1048228"/>
      <c r="C1048228"/>
      <c r="D1048228"/>
      <c r="E1048228"/>
      <c r="F1048228"/>
      <c r="G1048228"/>
      <c r="H1048228" s="10"/>
      <c r="I1048228"/>
      <c r="J1048228" s="46"/>
      <c r="K1048228"/>
      <c r="L1048228"/>
      <c r="M1048228" s="13"/>
      <c r="N1048228" s="13"/>
      <c r="O1048228" s="13"/>
      <c r="P1048228" s="13"/>
      <c r="Q1048228" s="56"/>
      <c r="R1048228" s="56"/>
      <c r="S1048228" s="56"/>
      <c r="AR1048228" s="8"/>
      <c r="AT1048228"/>
      <c r="AU1048228"/>
      <c r="AV1048228"/>
      <c r="AW1048228"/>
      <c r="AX1048228"/>
      <c r="AY1048228"/>
      <c r="AZ1048228"/>
      <c r="BA1048228"/>
      <c r="BB1048228"/>
      <c r="BC1048228"/>
    </row>
    <row r="1048229" spans="1:55" s="27" customFormat="1" x14ac:dyDescent="0.25">
      <c r="A1048229"/>
      <c r="B1048229"/>
      <c r="C1048229"/>
      <c r="D1048229"/>
      <c r="E1048229"/>
      <c r="F1048229"/>
      <c r="G1048229"/>
      <c r="H1048229" s="10"/>
      <c r="I1048229"/>
      <c r="J1048229" s="46"/>
      <c r="K1048229"/>
      <c r="L1048229"/>
      <c r="M1048229" s="13"/>
      <c r="N1048229" s="13"/>
      <c r="O1048229" s="13"/>
      <c r="P1048229" s="13"/>
      <c r="Q1048229" s="56"/>
      <c r="R1048229" s="56"/>
      <c r="S1048229" s="56"/>
      <c r="AR1048229" s="8"/>
      <c r="AT1048229"/>
      <c r="AU1048229"/>
      <c r="AV1048229"/>
      <c r="AW1048229"/>
      <c r="AX1048229"/>
      <c r="AY1048229"/>
      <c r="AZ1048229"/>
      <c r="BA1048229"/>
      <c r="BB1048229"/>
      <c r="BC1048229"/>
    </row>
    <row r="1048230" spans="1:55" s="27" customFormat="1" x14ac:dyDescent="0.25">
      <c r="A1048230"/>
      <c r="B1048230"/>
      <c r="C1048230"/>
      <c r="D1048230"/>
      <c r="E1048230"/>
      <c r="F1048230"/>
      <c r="G1048230"/>
      <c r="H1048230" s="10"/>
      <c r="I1048230"/>
      <c r="J1048230" s="46"/>
      <c r="K1048230"/>
      <c r="L1048230"/>
      <c r="M1048230" s="13"/>
      <c r="N1048230" s="13"/>
      <c r="O1048230" s="13"/>
      <c r="P1048230" s="13"/>
      <c r="Q1048230" s="56"/>
      <c r="R1048230" s="56"/>
      <c r="S1048230" s="56"/>
      <c r="AR1048230" s="8"/>
      <c r="AT1048230"/>
      <c r="AU1048230"/>
      <c r="AV1048230"/>
      <c r="AW1048230"/>
      <c r="AX1048230"/>
      <c r="AY1048230"/>
      <c r="AZ1048230"/>
      <c r="BA1048230"/>
      <c r="BB1048230"/>
      <c r="BC1048230"/>
    </row>
    <row r="1048231" spans="1:55" s="27" customFormat="1" x14ac:dyDescent="0.25">
      <c r="A1048231"/>
      <c r="B1048231"/>
      <c r="C1048231"/>
      <c r="D1048231"/>
      <c r="E1048231"/>
      <c r="F1048231"/>
      <c r="G1048231"/>
      <c r="H1048231" s="10"/>
      <c r="I1048231"/>
      <c r="J1048231" s="46"/>
      <c r="K1048231"/>
      <c r="L1048231"/>
      <c r="M1048231" s="13"/>
      <c r="N1048231" s="13"/>
      <c r="O1048231" s="13"/>
      <c r="P1048231" s="13"/>
      <c r="Q1048231" s="56"/>
      <c r="R1048231" s="56"/>
      <c r="S1048231" s="56"/>
      <c r="AR1048231" s="8"/>
      <c r="AT1048231"/>
      <c r="AU1048231"/>
      <c r="AV1048231"/>
      <c r="AW1048231"/>
      <c r="AX1048231"/>
      <c r="AY1048231"/>
      <c r="AZ1048231"/>
      <c r="BA1048231"/>
      <c r="BB1048231"/>
      <c r="BC1048231"/>
    </row>
    <row r="1048232" spans="1:55" s="27" customFormat="1" x14ac:dyDescent="0.25">
      <c r="A1048232"/>
      <c r="B1048232"/>
      <c r="C1048232"/>
      <c r="D1048232"/>
      <c r="E1048232"/>
      <c r="F1048232"/>
      <c r="G1048232"/>
      <c r="H1048232" s="10"/>
      <c r="I1048232"/>
      <c r="J1048232" s="46"/>
      <c r="K1048232"/>
      <c r="L1048232"/>
      <c r="M1048232" s="13"/>
      <c r="N1048232" s="13"/>
      <c r="O1048232" s="13"/>
      <c r="P1048232" s="13"/>
      <c r="Q1048232" s="56"/>
      <c r="R1048232" s="56"/>
      <c r="S1048232" s="56"/>
      <c r="AR1048232" s="8"/>
      <c r="AT1048232"/>
      <c r="AU1048232"/>
      <c r="AV1048232"/>
      <c r="AW1048232"/>
      <c r="AX1048232"/>
      <c r="AY1048232"/>
      <c r="AZ1048232"/>
      <c r="BA1048232"/>
      <c r="BB1048232"/>
      <c r="BC1048232"/>
    </row>
    <row r="1048233" spans="1:55" s="27" customFormat="1" x14ac:dyDescent="0.25">
      <c r="A1048233"/>
      <c r="B1048233"/>
      <c r="C1048233"/>
      <c r="D1048233"/>
      <c r="E1048233"/>
      <c r="F1048233"/>
      <c r="G1048233"/>
      <c r="H1048233" s="10"/>
      <c r="I1048233"/>
      <c r="J1048233" s="46"/>
      <c r="K1048233"/>
      <c r="L1048233"/>
      <c r="M1048233" s="13"/>
      <c r="N1048233" s="13"/>
      <c r="O1048233" s="13"/>
      <c r="P1048233" s="13"/>
      <c r="Q1048233" s="56"/>
      <c r="R1048233" s="56"/>
      <c r="S1048233" s="56"/>
      <c r="AR1048233" s="8"/>
      <c r="AT1048233"/>
      <c r="AU1048233"/>
      <c r="AV1048233"/>
      <c r="AW1048233"/>
      <c r="AX1048233"/>
      <c r="AY1048233"/>
      <c r="AZ1048233"/>
      <c r="BA1048233"/>
      <c r="BB1048233"/>
      <c r="BC1048233"/>
    </row>
    <row r="1048234" spans="1:55" s="27" customFormat="1" x14ac:dyDescent="0.25">
      <c r="A1048234"/>
      <c r="B1048234"/>
      <c r="C1048234"/>
      <c r="D1048234"/>
      <c r="E1048234"/>
      <c r="F1048234"/>
      <c r="G1048234"/>
      <c r="H1048234" s="10"/>
      <c r="I1048234"/>
      <c r="J1048234" s="46"/>
      <c r="K1048234"/>
      <c r="L1048234"/>
      <c r="M1048234" s="13"/>
      <c r="N1048234" s="13"/>
      <c r="O1048234" s="13"/>
      <c r="P1048234" s="13"/>
      <c r="Q1048234" s="56"/>
      <c r="R1048234" s="56"/>
      <c r="S1048234" s="56"/>
      <c r="AR1048234" s="8"/>
      <c r="AT1048234"/>
      <c r="AU1048234"/>
      <c r="AV1048234"/>
      <c r="AW1048234"/>
      <c r="AX1048234"/>
      <c r="AY1048234"/>
      <c r="AZ1048234"/>
      <c r="BA1048234"/>
      <c r="BB1048234"/>
      <c r="BC1048234"/>
    </row>
    <row r="1048235" spans="1:55" s="27" customFormat="1" x14ac:dyDescent="0.25">
      <c r="A1048235"/>
      <c r="B1048235"/>
      <c r="C1048235"/>
      <c r="D1048235"/>
      <c r="E1048235"/>
      <c r="F1048235"/>
      <c r="G1048235"/>
      <c r="H1048235" s="10"/>
      <c r="I1048235"/>
      <c r="J1048235" s="46"/>
      <c r="K1048235"/>
      <c r="L1048235"/>
      <c r="M1048235" s="13"/>
      <c r="N1048235" s="13"/>
      <c r="O1048235" s="13"/>
      <c r="P1048235" s="13"/>
      <c r="Q1048235" s="56"/>
      <c r="R1048235" s="56"/>
      <c r="S1048235" s="56"/>
      <c r="AR1048235" s="8"/>
      <c r="AT1048235"/>
      <c r="AU1048235"/>
      <c r="AV1048235"/>
      <c r="AW1048235"/>
      <c r="AX1048235"/>
      <c r="AY1048235"/>
      <c r="AZ1048235"/>
      <c r="BA1048235"/>
      <c r="BB1048235"/>
      <c r="BC1048235"/>
    </row>
    <row r="1048236" spans="1:55" s="27" customFormat="1" x14ac:dyDescent="0.25">
      <c r="A1048236"/>
      <c r="B1048236"/>
      <c r="C1048236"/>
      <c r="D1048236"/>
      <c r="E1048236"/>
      <c r="F1048236"/>
      <c r="G1048236"/>
      <c r="H1048236" s="10"/>
      <c r="I1048236"/>
      <c r="J1048236" s="46"/>
      <c r="K1048236"/>
      <c r="L1048236"/>
      <c r="M1048236" s="13"/>
      <c r="N1048236" s="13"/>
      <c r="O1048236" s="13"/>
      <c r="P1048236" s="13"/>
      <c r="Q1048236" s="56"/>
      <c r="R1048236" s="56"/>
      <c r="S1048236" s="56"/>
      <c r="AR1048236" s="8"/>
      <c r="AT1048236"/>
      <c r="AU1048236"/>
      <c r="AV1048236"/>
      <c r="AW1048236"/>
      <c r="AX1048236"/>
      <c r="AY1048236"/>
      <c r="AZ1048236"/>
      <c r="BA1048236"/>
      <c r="BB1048236"/>
      <c r="BC1048236"/>
    </row>
    <row r="1048237" spans="1:55" s="27" customFormat="1" x14ac:dyDescent="0.25">
      <c r="A1048237"/>
      <c r="B1048237"/>
      <c r="C1048237"/>
      <c r="D1048237"/>
      <c r="E1048237"/>
      <c r="F1048237"/>
      <c r="G1048237"/>
      <c r="H1048237" s="10"/>
      <c r="I1048237"/>
      <c r="J1048237" s="46"/>
      <c r="K1048237"/>
      <c r="L1048237"/>
      <c r="M1048237" s="13"/>
      <c r="N1048237" s="13"/>
      <c r="O1048237" s="13"/>
      <c r="P1048237" s="13"/>
      <c r="Q1048237" s="56"/>
      <c r="R1048237" s="56"/>
      <c r="S1048237" s="56"/>
      <c r="AR1048237" s="8"/>
      <c r="AT1048237"/>
      <c r="AU1048237"/>
      <c r="AV1048237"/>
      <c r="AW1048237"/>
      <c r="AX1048237"/>
      <c r="AY1048237"/>
      <c r="AZ1048237"/>
      <c r="BA1048237"/>
      <c r="BB1048237"/>
      <c r="BC1048237"/>
    </row>
    <row r="1048238" spans="1:55" s="27" customFormat="1" x14ac:dyDescent="0.25">
      <c r="A1048238"/>
      <c r="B1048238"/>
      <c r="C1048238"/>
      <c r="D1048238"/>
      <c r="E1048238"/>
      <c r="F1048238"/>
      <c r="G1048238"/>
      <c r="H1048238" s="10"/>
      <c r="I1048238"/>
      <c r="J1048238" s="46"/>
      <c r="K1048238"/>
      <c r="L1048238"/>
      <c r="M1048238" s="13"/>
      <c r="N1048238" s="13"/>
      <c r="O1048238" s="13"/>
      <c r="P1048238" s="13"/>
      <c r="Q1048238" s="56"/>
      <c r="R1048238" s="56"/>
      <c r="S1048238" s="56"/>
      <c r="AR1048238" s="8"/>
      <c r="AT1048238"/>
      <c r="AU1048238"/>
      <c r="AV1048238"/>
      <c r="AW1048238"/>
      <c r="AX1048238"/>
      <c r="AY1048238"/>
      <c r="AZ1048238"/>
      <c r="BA1048238"/>
      <c r="BB1048238"/>
      <c r="BC1048238"/>
    </row>
    <row r="1048239" spans="1:55" s="27" customFormat="1" x14ac:dyDescent="0.25">
      <c r="A1048239"/>
      <c r="B1048239"/>
      <c r="C1048239"/>
      <c r="D1048239"/>
      <c r="E1048239"/>
      <c r="F1048239"/>
      <c r="G1048239"/>
      <c r="H1048239" s="10"/>
      <c r="I1048239"/>
      <c r="J1048239" s="46"/>
      <c r="K1048239"/>
      <c r="L1048239"/>
      <c r="M1048239" s="13"/>
      <c r="N1048239" s="13"/>
      <c r="O1048239" s="13"/>
      <c r="P1048239" s="13"/>
      <c r="Q1048239" s="56"/>
      <c r="R1048239" s="56"/>
      <c r="S1048239" s="56"/>
      <c r="AR1048239" s="8"/>
      <c r="AT1048239"/>
      <c r="AU1048239"/>
      <c r="AV1048239"/>
      <c r="AW1048239"/>
      <c r="AX1048239"/>
      <c r="AY1048239"/>
      <c r="AZ1048239"/>
      <c r="BA1048239"/>
      <c r="BB1048239"/>
      <c r="BC1048239"/>
    </row>
    <row r="1048240" spans="1:55" s="27" customFormat="1" x14ac:dyDescent="0.25">
      <c r="A1048240"/>
      <c r="B1048240"/>
      <c r="C1048240"/>
      <c r="D1048240"/>
      <c r="E1048240"/>
      <c r="F1048240"/>
      <c r="G1048240"/>
      <c r="H1048240" s="10"/>
      <c r="I1048240"/>
      <c r="J1048240" s="46"/>
      <c r="K1048240"/>
      <c r="L1048240"/>
      <c r="M1048240" s="13"/>
      <c r="N1048240" s="13"/>
      <c r="O1048240" s="13"/>
      <c r="P1048240" s="13"/>
      <c r="Q1048240" s="56"/>
      <c r="R1048240" s="56"/>
      <c r="S1048240" s="56"/>
      <c r="AR1048240" s="8"/>
      <c r="AT1048240"/>
      <c r="AU1048240"/>
      <c r="AV1048240"/>
      <c r="AW1048240"/>
      <c r="AX1048240"/>
      <c r="AY1048240"/>
      <c r="AZ1048240"/>
      <c r="BA1048240"/>
      <c r="BB1048240"/>
      <c r="BC1048240"/>
    </row>
    <row r="1048241" spans="1:55" s="27" customFormat="1" x14ac:dyDescent="0.25">
      <c r="A1048241"/>
      <c r="B1048241"/>
      <c r="C1048241"/>
      <c r="D1048241"/>
      <c r="E1048241"/>
      <c r="F1048241"/>
      <c r="G1048241"/>
      <c r="H1048241" s="10"/>
      <c r="I1048241"/>
      <c r="J1048241" s="46"/>
      <c r="K1048241"/>
      <c r="L1048241"/>
      <c r="M1048241" s="13"/>
      <c r="N1048241" s="13"/>
      <c r="O1048241" s="13"/>
      <c r="P1048241" s="13"/>
      <c r="Q1048241" s="56"/>
      <c r="R1048241" s="56"/>
      <c r="S1048241" s="56"/>
      <c r="AR1048241" s="8"/>
      <c r="AT1048241"/>
      <c r="AU1048241"/>
      <c r="AV1048241"/>
      <c r="AW1048241"/>
      <c r="AX1048241"/>
      <c r="AY1048241"/>
      <c r="AZ1048241"/>
      <c r="BA1048241"/>
      <c r="BB1048241"/>
      <c r="BC1048241"/>
    </row>
    <row r="1048242" spans="1:55" s="27" customFormat="1" x14ac:dyDescent="0.25">
      <c r="A1048242"/>
      <c r="B1048242"/>
      <c r="C1048242"/>
      <c r="D1048242"/>
      <c r="E1048242"/>
      <c r="F1048242"/>
      <c r="G1048242"/>
      <c r="H1048242" s="10"/>
      <c r="I1048242"/>
      <c r="J1048242" s="46"/>
      <c r="K1048242"/>
      <c r="L1048242"/>
      <c r="M1048242" s="13"/>
      <c r="N1048242" s="13"/>
      <c r="O1048242" s="13"/>
      <c r="P1048242" s="13"/>
      <c r="Q1048242" s="56"/>
      <c r="R1048242" s="56"/>
      <c r="S1048242" s="56"/>
      <c r="AR1048242" s="8"/>
      <c r="AT1048242"/>
      <c r="AU1048242"/>
      <c r="AV1048242"/>
      <c r="AW1048242"/>
      <c r="AX1048242"/>
      <c r="AY1048242"/>
      <c r="AZ1048242"/>
      <c r="BA1048242"/>
      <c r="BB1048242"/>
      <c r="BC1048242"/>
    </row>
    <row r="1048243" spans="1:55" s="27" customFormat="1" x14ac:dyDescent="0.25">
      <c r="A1048243"/>
      <c r="B1048243"/>
      <c r="C1048243"/>
      <c r="D1048243"/>
      <c r="E1048243"/>
      <c r="F1048243"/>
      <c r="G1048243"/>
      <c r="H1048243" s="10"/>
      <c r="I1048243"/>
      <c r="J1048243" s="46"/>
      <c r="K1048243"/>
      <c r="L1048243"/>
      <c r="M1048243" s="13"/>
      <c r="N1048243" s="13"/>
      <c r="O1048243" s="13"/>
      <c r="P1048243" s="13"/>
      <c r="Q1048243" s="56"/>
      <c r="R1048243" s="56"/>
      <c r="S1048243" s="56"/>
      <c r="AR1048243" s="8"/>
      <c r="AT1048243"/>
      <c r="AU1048243"/>
      <c r="AV1048243"/>
      <c r="AW1048243"/>
      <c r="AX1048243"/>
      <c r="AY1048243"/>
      <c r="AZ1048243"/>
      <c r="BA1048243"/>
      <c r="BB1048243"/>
      <c r="BC1048243"/>
    </row>
    <row r="1048244" spans="1:55" s="27" customFormat="1" x14ac:dyDescent="0.25">
      <c r="A1048244"/>
      <c r="B1048244"/>
      <c r="C1048244"/>
      <c r="D1048244"/>
      <c r="E1048244"/>
      <c r="F1048244"/>
      <c r="G1048244"/>
      <c r="H1048244" s="10"/>
      <c r="I1048244"/>
      <c r="J1048244" s="46"/>
      <c r="K1048244"/>
      <c r="L1048244"/>
      <c r="M1048244" s="13"/>
      <c r="N1048244" s="13"/>
      <c r="O1048244" s="13"/>
      <c r="P1048244" s="13"/>
      <c r="Q1048244" s="56"/>
      <c r="R1048244" s="56"/>
      <c r="S1048244" s="56"/>
      <c r="AR1048244" s="8"/>
      <c r="AT1048244"/>
      <c r="AU1048244"/>
      <c r="AV1048244"/>
      <c r="AW1048244"/>
      <c r="AX1048244"/>
      <c r="AY1048244"/>
      <c r="AZ1048244"/>
      <c r="BA1048244"/>
      <c r="BB1048244"/>
      <c r="BC1048244"/>
    </row>
    <row r="1048245" spans="1:55" s="27" customFormat="1" x14ac:dyDescent="0.25">
      <c r="A1048245"/>
      <c r="B1048245"/>
      <c r="C1048245"/>
      <c r="D1048245"/>
      <c r="E1048245"/>
      <c r="F1048245"/>
      <c r="G1048245"/>
      <c r="H1048245" s="10"/>
      <c r="I1048245"/>
      <c r="J1048245" s="46"/>
      <c r="K1048245"/>
      <c r="L1048245"/>
      <c r="M1048245" s="13"/>
      <c r="N1048245" s="13"/>
      <c r="O1048245" s="13"/>
      <c r="P1048245" s="13"/>
      <c r="Q1048245" s="56"/>
      <c r="R1048245" s="56"/>
      <c r="S1048245" s="56"/>
      <c r="AR1048245" s="8"/>
      <c r="AT1048245"/>
      <c r="AU1048245"/>
      <c r="AV1048245"/>
      <c r="AW1048245"/>
      <c r="AX1048245"/>
      <c r="AY1048245"/>
      <c r="AZ1048245"/>
      <c r="BA1048245"/>
      <c r="BB1048245"/>
      <c r="BC1048245"/>
    </row>
    <row r="1048246" spans="1:55" s="27" customFormat="1" x14ac:dyDescent="0.25">
      <c r="A1048246"/>
      <c r="B1048246"/>
      <c r="C1048246"/>
      <c r="D1048246"/>
      <c r="E1048246"/>
      <c r="F1048246"/>
      <c r="G1048246"/>
      <c r="H1048246" s="10"/>
      <c r="I1048246"/>
      <c r="J1048246" s="46"/>
      <c r="K1048246"/>
      <c r="L1048246"/>
      <c r="M1048246" s="13"/>
      <c r="N1048246" s="13"/>
      <c r="O1048246" s="13"/>
      <c r="P1048246" s="13"/>
      <c r="Q1048246" s="56"/>
      <c r="R1048246" s="56"/>
      <c r="S1048246" s="56"/>
      <c r="AR1048246" s="8"/>
      <c r="AT1048246"/>
      <c r="AU1048246"/>
      <c r="AV1048246"/>
      <c r="AW1048246"/>
      <c r="AX1048246"/>
      <c r="AY1048246"/>
      <c r="AZ1048246"/>
      <c r="BA1048246"/>
      <c r="BB1048246"/>
      <c r="BC1048246"/>
    </row>
    <row r="1048247" spans="1:55" s="27" customFormat="1" x14ac:dyDescent="0.25">
      <c r="A1048247"/>
      <c r="B1048247"/>
      <c r="C1048247"/>
      <c r="D1048247"/>
      <c r="E1048247"/>
      <c r="F1048247"/>
      <c r="G1048247"/>
      <c r="H1048247" s="10"/>
      <c r="I1048247"/>
      <c r="J1048247" s="46"/>
      <c r="K1048247"/>
      <c r="L1048247"/>
      <c r="M1048247" s="13"/>
      <c r="N1048247" s="13"/>
      <c r="O1048247" s="13"/>
      <c r="P1048247" s="13"/>
      <c r="Q1048247" s="56"/>
      <c r="R1048247" s="56"/>
      <c r="S1048247" s="56"/>
      <c r="AR1048247" s="8"/>
      <c r="AT1048247"/>
      <c r="AU1048247"/>
      <c r="AV1048247"/>
      <c r="AW1048247"/>
      <c r="AX1048247"/>
      <c r="AY1048247"/>
      <c r="AZ1048247"/>
      <c r="BA1048247"/>
      <c r="BB1048247"/>
      <c r="BC1048247"/>
    </row>
    <row r="1048248" spans="1:55" s="27" customFormat="1" x14ac:dyDescent="0.25">
      <c r="A1048248"/>
      <c r="B1048248"/>
      <c r="C1048248"/>
      <c r="D1048248"/>
      <c r="E1048248"/>
      <c r="F1048248"/>
      <c r="G1048248"/>
      <c r="H1048248" s="10"/>
      <c r="I1048248"/>
      <c r="J1048248" s="46"/>
      <c r="K1048248"/>
      <c r="L1048248"/>
      <c r="M1048248" s="13"/>
      <c r="N1048248" s="13"/>
      <c r="O1048248" s="13"/>
      <c r="P1048248" s="13"/>
      <c r="Q1048248" s="56"/>
      <c r="R1048248" s="56"/>
      <c r="S1048248" s="56"/>
      <c r="AR1048248" s="8"/>
      <c r="AT1048248"/>
      <c r="AU1048248"/>
      <c r="AV1048248"/>
      <c r="AW1048248"/>
      <c r="AX1048248"/>
      <c r="AY1048248"/>
      <c r="AZ1048248"/>
      <c r="BA1048248"/>
      <c r="BB1048248"/>
      <c r="BC1048248"/>
    </row>
    <row r="1048249" spans="1:55" s="27" customFormat="1" x14ac:dyDescent="0.25">
      <c r="A1048249"/>
      <c r="B1048249"/>
      <c r="C1048249"/>
      <c r="D1048249"/>
      <c r="E1048249"/>
      <c r="F1048249"/>
      <c r="G1048249"/>
      <c r="H1048249" s="10"/>
      <c r="I1048249"/>
      <c r="J1048249" s="46"/>
      <c r="K1048249"/>
      <c r="L1048249"/>
      <c r="M1048249" s="13"/>
      <c r="N1048249" s="13"/>
      <c r="O1048249" s="13"/>
      <c r="P1048249" s="13"/>
      <c r="Q1048249" s="56"/>
      <c r="R1048249" s="56"/>
      <c r="S1048249" s="56"/>
      <c r="AR1048249" s="8"/>
      <c r="AT1048249"/>
      <c r="AU1048249"/>
      <c r="AV1048249"/>
      <c r="AW1048249"/>
      <c r="AX1048249"/>
      <c r="AY1048249"/>
      <c r="AZ1048249"/>
      <c r="BA1048249"/>
      <c r="BB1048249"/>
      <c r="BC1048249"/>
    </row>
    <row r="1048250" spans="1:55" s="27" customFormat="1" x14ac:dyDescent="0.25">
      <c r="A1048250"/>
      <c r="B1048250"/>
      <c r="C1048250"/>
      <c r="D1048250"/>
      <c r="E1048250"/>
      <c r="F1048250"/>
      <c r="G1048250"/>
      <c r="H1048250" s="10"/>
      <c r="I1048250"/>
      <c r="J1048250" s="46"/>
      <c r="K1048250"/>
      <c r="L1048250"/>
      <c r="M1048250" s="13"/>
      <c r="N1048250" s="13"/>
      <c r="O1048250" s="13"/>
      <c r="P1048250" s="13"/>
      <c r="Q1048250" s="56"/>
      <c r="R1048250" s="56"/>
      <c r="S1048250" s="56"/>
      <c r="AR1048250" s="8"/>
      <c r="AT1048250"/>
      <c r="AU1048250"/>
      <c r="AV1048250"/>
      <c r="AW1048250"/>
      <c r="AX1048250"/>
      <c r="AY1048250"/>
      <c r="AZ1048250"/>
      <c r="BA1048250"/>
      <c r="BB1048250"/>
      <c r="BC1048250"/>
    </row>
    <row r="1048251" spans="1:55" s="27" customFormat="1" x14ac:dyDescent="0.25">
      <c r="A1048251"/>
      <c r="B1048251"/>
      <c r="C1048251"/>
      <c r="D1048251"/>
      <c r="E1048251"/>
      <c r="F1048251"/>
      <c r="G1048251"/>
      <c r="H1048251" s="10"/>
      <c r="I1048251"/>
      <c r="J1048251" s="46"/>
      <c r="K1048251"/>
      <c r="L1048251"/>
      <c r="M1048251" s="13"/>
      <c r="N1048251" s="13"/>
      <c r="O1048251" s="13"/>
      <c r="P1048251" s="13"/>
      <c r="Q1048251" s="56"/>
      <c r="R1048251" s="56"/>
      <c r="S1048251" s="56"/>
      <c r="AR1048251" s="8"/>
      <c r="AT1048251"/>
      <c r="AU1048251"/>
      <c r="AV1048251"/>
      <c r="AW1048251"/>
      <c r="AX1048251"/>
      <c r="AY1048251"/>
      <c r="AZ1048251"/>
      <c r="BA1048251"/>
      <c r="BB1048251"/>
      <c r="BC1048251"/>
    </row>
    <row r="1048252" spans="1:55" s="27" customFormat="1" x14ac:dyDescent="0.25">
      <c r="A1048252"/>
      <c r="B1048252"/>
      <c r="C1048252"/>
      <c r="D1048252"/>
      <c r="E1048252"/>
      <c r="F1048252"/>
      <c r="G1048252"/>
      <c r="H1048252" s="10"/>
      <c r="I1048252"/>
      <c r="J1048252" s="46"/>
      <c r="K1048252"/>
      <c r="L1048252"/>
      <c r="M1048252" s="13"/>
      <c r="N1048252" s="13"/>
      <c r="O1048252" s="13"/>
      <c r="P1048252" s="13"/>
      <c r="Q1048252" s="56"/>
      <c r="R1048252" s="56"/>
      <c r="S1048252" s="56"/>
      <c r="AR1048252" s="8"/>
      <c r="AT1048252"/>
      <c r="AU1048252"/>
      <c r="AV1048252"/>
      <c r="AW1048252"/>
      <c r="AX1048252"/>
      <c r="AY1048252"/>
      <c r="AZ1048252"/>
      <c r="BA1048252"/>
      <c r="BB1048252"/>
      <c r="BC1048252"/>
    </row>
    <row r="1048253" spans="1:55" s="27" customFormat="1" x14ac:dyDescent="0.25">
      <c r="A1048253"/>
      <c r="B1048253"/>
      <c r="C1048253"/>
      <c r="D1048253"/>
      <c r="E1048253"/>
      <c r="F1048253"/>
      <c r="G1048253"/>
      <c r="H1048253" s="10"/>
      <c r="I1048253"/>
      <c r="J1048253" s="46"/>
      <c r="K1048253"/>
      <c r="L1048253"/>
      <c r="M1048253" s="13"/>
      <c r="N1048253" s="13"/>
      <c r="O1048253" s="13"/>
      <c r="P1048253" s="13"/>
      <c r="Q1048253" s="56"/>
      <c r="R1048253" s="56"/>
      <c r="S1048253" s="56"/>
      <c r="AR1048253" s="8"/>
      <c r="AT1048253"/>
      <c r="AU1048253"/>
      <c r="AV1048253"/>
      <c r="AW1048253"/>
      <c r="AX1048253"/>
      <c r="AY1048253"/>
      <c r="AZ1048253"/>
      <c r="BA1048253"/>
      <c r="BB1048253"/>
      <c r="BC1048253"/>
    </row>
    <row r="1048254" spans="1:55" s="27" customFormat="1" x14ac:dyDescent="0.25">
      <c r="A1048254"/>
      <c r="B1048254"/>
      <c r="C1048254"/>
      <c r="D1048254"/>
      <c r="E1048254"/>
      <c r="F1048254"/>
      <c r="G1048254"/>
      <c r="H1048254" s="10"/>
      <c r="I1048254"/>
      <c r="J1048254" s="46"/>
      <c r="K1048254"/>
      <c r="L1048254"/>
      <c r="M1048254" s="13"/>
      <c r="N1048254" s="13"/>
      <c r="O1048254" s="13"/>
      <c r="P1048254" s="13"/>
      <c r="Q1048254" s="56"/>
      <c r="R1048254" s="56"/>
      <c r="S1048254" s="56"/>
      <c r="AR1048254" s="8"/>
      <c r="AT1048254"/>
      <c r="AU1048254"/>
      <c r="AV1048254"/>
      <c r="AW1048254"/>
      <c r="AX1048254"/>
      <c r="AY1048254"/>
      <c r="AZ1048254"/>
      <c r="BA1048254"/>
      <c r="BB1048254"/>
      <c r="BC1048254"/>
    </row>
    <row r="1048255" spans="1:55" s="27" customFormat="1" x14ac:dyDescent="0.25">
      <c r="A1048255"/>
      <c r="B1048255"/>
      <c r="C1048255"/>
      <c r="D1048255"/>
      <c r="E1048255"/>
      <c r="F1048255"/>
      <c r="G1048255"/>
      <c r="H1048255" s="10"/>
      <c r="I1048255"/>
      <c r="J1048255" s="46"/>
      <c r="K1048255"/>
      <c r="L1048255"/>
      <c r="M1048255" s="13"/>
      <c r="N1048255" s="13"/>
      <c r="O1048255" s="13"/>
      <c r="P1048255" s="13"/>
      <c r="Q1048255" s="56"/>
      <c r="R1048255" s="56"/>
      <c r="S1048255" s="56"/>
      <c r="AR1048255" s="8"/>
      <c r="AT1048255"/>
      <c r="AU1048255"/>
      <c r="AV1048255"/>
      <c r="AW1048255"/>
      <c r="AX1048255"/>
      <c r="AY1048255"/>
      <c r="AZ1048255"/>
      <c r="BA1048255"/>
      <c r="BB1048255"/>
      <c r="BC1048255"/>
    </row>
    <row r="1048256" spans="1:55" s="27" customFormat="1" x14ac:dyDescent="0.25">
      <c r="A1048256"/>
      <c r="B1048256"/>
      <c r="C1048256"/>
      <c r="D1048256"/>
      <c r="E1048256"/>
      <c r="F1048256"/>
      <c r="G1048256"/>
      <c r="H1048256" s="10"/>
      <c r="I1048256"/>
      <c r="J1048256" s="46"/>
      <c r="K1048256"/>
      <c r="L1048256"/>
      <c r="M1048256" s="13"/>
      <c r="N1048256" s="13"/>
      <c r="O1048256" s="13"/>
      <c r="P1048256" s="13"/>
      <c r="Q1048256" s="56"/>
      <c r="R1048256" s="56"/>
      <c r="S1048256" s="56"/>
      <c r="AR1048256" s="8"/>
      <c r="AT1048256"/>
      <c r="AU1048256"/>
      <c r="AV1048256"/>
      <c r="AW1048256"/>
      <c r="AX1048256"/>
      <c r="AY1048256"/>
      <c r="AZ1048256"/>
      <c r="BA1048256"/>
      <c r="BB1048256"/>
      <c r="BC1048256"/>
    </row>
    <row r="1048257" spans="1:55" s="27" customFormat="1" x14ac:dyDescent="0.25">
      <c r="A1048257"/>
      <c r="B1048257"/>
      <c r="C1048257"/>
      <c r="D1048257"/>
      <c r="E1048257"/>
      <c r="F1048257"/>
      <c r="G1048257"/>
      <c r="H1048257" s="10"/>
      <c r="I1048257"/>
      <c r="J1048257" s="46"/>
      <c r="K1048257"/>
      <c r="L1048257"/>
      <c r="M1048257" s="13"/>
      <c r="N1048257" s="13"/>
      <c r="O1048257" s="13"/>
      <c r="P1048257" s="13"/>
      <c r="Q1048257" s="56"/>
      <c r="R1048257" s="56"/>
      <c r="S1048257" s="56"/>
      <c r="AR1048257" s="8"/>
      <c r="AT1048257"/>
      <c r="AU1048257"/>
      <c r="AV1048257"/>
      <c r="AW1048257"/>
      <c r="AX1048257"/>
      <c r="AY1048257"/>
      <c r="AZ1048257"/>
      <c r="BA1048257"/>
      <c r="BB1048257"/>
      <c r="BC1048257"/>
    </row>
    <row r="1048258" spans="1:55" s="27" customFormat="1" x14ac:dyDescent="0.25">
      <c r="A1048258"/>
      <c r="B1048258"/>
      <c r="C1048258"/>
      <c r="D1048258"/>
      <c r="E1048258"/>
      <c r="F1048258"/>
      <c r="G1048258"/>
      <c r="H1048258" s="10"/>
      <c r="I1048258"/>
      <c r="J1048258" s="46"/>
      <c r="K1048258"/>
      <c r="L1048258"/>
      <c r="M1048258" s="13"/>
      <c r="N1048258" s="13"/>
      <c r="O1048258" s="13"/>
      <c r="P1048258" s="13"/>
      <c r="Q1048258" s="56"/>
      <c r="R1048258" s="56"/>
      <c r="S1048258" s="56"/>
      <c r="AR1048258" s="8"/>
      <c r="AT1048258"/>
      <c r="AU1048258"/>
      <c r="AV1048258"/>
      <c r="AW1048258"/>
      <c r="AX1048258"/>
      <c r="AY1048258"/>
      <c r="AZ1048258"/>
      <c r="BA1048258"/>
      <c r="BB1048258"/>
      <c r="BC1048258"/>
    </row>
    <row r="1048259" spans="1:55" s="27" customFormat="1" x14ac:dyDescent="0.25">
      <c r="A1048259"/>
      <c r="B1048259"/>
      <c r="C1048259"/>
      <c r="D1048259"/>
      <c r="E1048259"/>
      <c r="F1048259"/>
      <c r="G1048259"/>
      <c r="H1048259" s="10"/>
      <c r="I1048259"/>
      <c r="J1048259" s="46"/>
      <c r="K1048259"/>
      <c r="L1048259"/>
      <c r="M1048259" s="13"/>
      <c r="N1048259" s="13"/>
      <c r="O1048259" s="13"/>
      <c r="P1048259" s="13"/>
      <c r="Q1048259" s="56"/>
      <c r="R1048259" s="56"/>
      <c r="S1048259" s="56"/>
      <c r="AR1048259" s="8"/>
      <c r="AT1048259"/>
      <c r="AU1048259"/>
      <c r="AV1048259"/>
      <c r="AW1048259"/>
      <c r="AX1048259"/>
      <c r="AY1048259"/>
      <c r="AZ1048259"/>
      <c r="BA1048259"/>
      <c r="BB1048259"/>
      <c r="BC1048259"/>
    </row>
    <row r="1048260" spans="1:55" s="27" customFormat="1" x14ac:dyDescent="0.25">
      <c r="A1048260"/>
      <c r="B1048260"/>
      <c r="C1048260"/>
      <c r="D1048260"/>
      <c r="E1048260"/>
      <c r="F1048260"/>
      <c r="G1048260"/>
      <c r="H1048260" s="10"/>
      <c r="I1048260"/>
      <c r="J1048260" s="46"/>
      <c r="K1048260"/>
      <c r="L1048260"/>
      <c r="M1048260" s="13"/>
      <c r="N1048260" s="13"/>
      <c r="O1048260" s="13"/>
      <c r="P1048260" s="13"/>
      <c r="Q1048260" s="56"/>
      <c r="R1048260" s="56"/>
      <c r="S1048260" s="56"/>
      <c r="AR1048260" s="8"/>
      <c r="AT1048260"/>
      <c r="AU1048260"/>
      <c r="AV1048260"/>
      <c r="AW1048260"/>
      <c r="AX1048260"/>
      <c r="AY1048260"/>
      <c r="AZ1048260"/>
      <c r="BA1048260"/>
      <c r="BB1048260"/>
      <c r="BC1048260"/>
    </row>
    <row r="1048261" spans="1:55" s="27" customFormat="1" x14ac:dyDescent="0.25">
      <c r="A1048261"/>
      <c r="B1048261"/>
      <c r="C1048261"/>
      <c r="D1048261"/>
      <c r="E1048261"/>
      <c r="F1048261"/>
      <c r="G1048261"/>
      <c r="H1048261" s="10"/>
      <c r="I1048261"/>
      <c r="J1048261" s="46"/>
      <c r="K1048261"/>
      <c r="L1048261"/>
      <c r="M1048261" s="13"/>
      <c r="N1048261" s="13"/>
      <c r="O1048261" s="13"/>
      <c r="P1048261" s="13"/>
      <c r="Q1048261" s="56"/>
      <c r="R1048261" s="56"/>
      <c r="S1048261" s="56"/>
      <c r="AR1048261" s="8"/>
      <c r="AT1048261"/>
      <c r="AU1048261"/>
      <c r="AV1048261"/>
      <c r="AW1048261"/>
      <c r="AX1048261"/>
      <c r="AY1048261"/>
      <c r="AZ1048261"/>
      <c r="BA1048261"/>
      <c r="BB1048261"/>
      <c r="BC1048261"/>
    </row>
    <row r="1048262" spans="1:55" s="27" customFormat="1" x14ac:dyDescent="0.25">
      <c r="A1048262"/>
      <c r="B1048262"/>
      <c r="C1048262"/>
      <c r="D1048262"/>
      <c r="E1048262"/>
      <c r="F1048262"/>
      <c r="G1048262"/>
      <c r="H1048262" s="10"/>
      <c r="I1048262"/>
      <c r="J1048262" s="46"/>
      <c r="K1048262"/>
      <c r="L1048262"/>
      <c r="M1048262" s="13"/>
      <c r="N1048262" s="13"/>
      <c r="O1048262" s="13"/>
      <c r="P1048262" s="13"/>
      <c r="Q1048262" s="56"/>
      <c r="R1048262" s="56"/>
      <c r="S1048262" s="56"/>
      <c r="AR1048262" s="8"/>
      <c r="AT1048262"/>
      <c r="AU1048262"/>
      <c r="AV1048262"/>
      <c r="AW1048262"/>
      <c r="AX1048262"/>
      <c r="AY1048262"/>
      <c r="AZ1048262"/>
      <c r="BA1048262"/>
      <c r="BB1048262"/>
      <c r="BC1048262"/>
    </row>
    <row r="1048263" spans="1:55" s="27" customFormat="1" x14ac:dyDescent="0.25">
      <c r="A1048263"/>
      <c r="B1048263"/>
      <c r="C1048263"/>
      <c r="D1048263"/>
      <c r="E1048263"/>
      <c r="F1048263"/>
      <c r="G1048263"/>
      <c r="H1048263" s="10"/>
      <c r="I1048263"/>
      <c r="J1048263" s="46"/>
      <c r="K1048263"/>
      <c r="L1048263"/>
      <c r="M1048263" s="13"/>
      <c r="N1048263" s="13"/>
      <c r="O1048263" s="13"/>
      <c r="P1048263" s="13"/>
      <c r="Q1048263" s="56"/>
      <c r="R1048263" s="56"/>
      <c r="S1048263" s="56"/>
      <c r="AR1048263" s="8"/>
      <c r="AT1048263"/>
      <c r="AU1048263"/>
      <c r="AV1048263"/>
      <c r="AW1048263"/>
      <c r="AX1048263"/>
      <c r="AY1048263"/>
      <c r="AZ1048263"/>
      <c r="BA1048263"/>
      <c r="BB1048263"/>
      <c r="BC1048263"/>
    </row>
    <row r="1048264" spans="1:55" s="27" customFormat="1" x14ac:dyDescent="0.25">
      <c r="A1048264"/>
      <c r="B1048264"/>
      <c r="C1048264"/>
      <c r="D1048264"/>
      <c r="E1048264"/>
      <c r="F1048264"/>
      <c r="G1048264"/>
      <c r="H1048264" s="10"/>
      <c r="I1048264"/>
      <c r="J1048264" s="46"/>
      <c r="K1048264"/>
      <c r="L1048264"/>
      <c r="M1048264" s="13"/>
      <c r="N1048264" s="13"/>
      <c r="O1048264" s="13"/>
      <c r="P1048264" s="13"/>
      <c r="Q1048264" s="56"/>
      <c r="R1048264" s="56"/>
      <c r="S1048264" s="56"/>
      <c r="AR1048264" s="8"/>
      <c r="AT1048264"/>
      <c r="AU1048264"/>
      <c r="AV1048264"/>
      <c r="AW1048264"/>
      <c r="AX1048264"/>
      <c r="AY1048264"/>
      <c r="AZ1048264"/>
      <c r="BA1048264"/>
      <c r="BB1048264"/>
      <c r="BC1048264"/>
    </row>
    <row r="1048265" spans="1:55" s="27" customFormat="1" x14ac:dyDescent="0.25">
      <c r="A1048265"/>
      <c r="B1048265"/>
      <c r="C1048265"/>
      <c r="D1048265"/>
      <c r="E1048265"/>
      <c r="F1048265"/>
      <c r="G1048265"/>
      <c r="H1048265" s="10"/>
      <c r="I1048265"/>
      <c r="J1048265" s="46"/>
      <c r="K1048265"/>
      <c r="L1048265"/>
      <c r="M1048265" s="13"/>
      <c r="N1048265" s="13"/>
      <c r="O1048265" s="13"/>
      <c r="P1048265" s="13"/>
      <c r="Q1048265" s="56"/>
      <c r="R1048265" s="56"/>
      <c r="S1048265" s="56"/>
      <c r="AR1048265" s="8"/>
      <c r="AT1048265"/>
      <c r="AU1048265"/>
      <c r="AV1048265"/>
      <c r="AW1048265"/>
      <c r="AX1048265"/>
      <c r="AY1048265"/>
      <c r="AZ1048265"/>
      <c r="BA1048265"/>
      <c r="BB1048265"/>
      <c r="BC1048265"/>
    </row>
    <row r="1048266" spans="1:55" s="27" customFormat="1" x14ac:dyDescent="0.25">
      <c r="A1048266"/>
      <c r="B1048266"/>
      <c r="C1048266"/>
      <c r="D1048266"/>
      <c r="E1048266"/>
      <c r="F1048266"/>
      <c r="G1048266"/>
      <c r="H1048266" s="10"/>
      <c r="I1048266"/>
      <c r="J1048266" s="46"/>
      <c r="K1048266"/>
      <c r="L1048266"/>
      <c r="M1048266" s="13"/>
      <c r="N1048266" s="13"/>
      <c r="O1048266" s="13"/>
      <c r="P1048266" s="13"/>
      <c r="Q1048266" s="56"/>
      <c r="R1048266" s="56"/>
      <c r="S1048266" s="56"/>
      <c r="AR1048266" s="8"/>
      <c r="AT1048266"/>
      <c r="AU1048266"/>
      <c r="AV1048266"/>
      <c r="AW1048266"/>
      <c r="AX1048266"/>
      <c r="AY1048266"/>
      <c r="AZ1048266"/>
      <c r="BA1048266"/>
      <c r="BB1048266"/>
      <c r="BC1048266"/>
    </row>
    <row r="1048267" spans="1:55" s="27" customFormat="1" x14ac:dyDescent="0.25">
      <c r="A1048267"/>
      <c r="B1048267"/>
      <c r="C1048267"/>
      <c r="D1048267"/>
      <c r="E1048267"/>
      <c r="F1048267"/>
      <c r="G1048267"/>
      <c r="H1048267" s="10"/>
      <c r="I1048267"/>
      <c r="J1048267" s="46"/>
      <c r="K1048267"/>
      <c r="L1048267"/>
      <c r="M1048267" s="13"/>
      <c r="N1048267" s="13"/>
      <c r="O1048267" s="13"/>
      <c r="P1048267" s="13"/>
      <c r="Q1048267" s="56"/>
      <c r="R1048267" s="56"/>
      <c r="S1048267" s="56"/>
      <c r="AR1048267" s="8"/>
      <c r="AT1048267"/>
      <c r="AU1048267"/>
      <c r="AV1048267"/>
      <c r="AW1048267"/>
      <c r="AX1048267"/>
      <c r="AY1048267"/>
      <c r="AZ1048267"/>
      <c r="BA1048267"/>
      <c r="BB1048267"/>
      <c r="BC1048267"/>
    </row>
    <row r="1048268" spans="1:55" s="27" customFormat="1" x14ac:dyDescent="0.25">
      <c r="A1048268"/>
      <c r="B1048268"/>
      <c r="C1048268"/>
      <c r="D1048268"/>
      <c r="E1048268"/>
      <c r="F1048268"/>
      <c r="G1048268"/>
      <c r="H1048268" s="10"/>
      <c r="I1048268"/>
      <c r="J1048268" s="46"/>
      <c r="K1048268"/>
      <c r="L1048268"/>
      <c r="M1048268" s="13"/>
      <c r="N1048268" s="13"/>
      <c r="O1048268" s="13"/>
      <c r="P1048268" s="13"/>
      <c r="Q1048268" s="56"/>
      <c r="R1048268" s="56"/>
      <c r="S1048268" s="56"/>
      <c r="AR1048268" s="8"/>
      <c r="AT1048268"/>
      <c r="AU1048268"/>
      <c r="AV1048268"/>
      <c r="AW1048268"/>
      <c r="AX1048268"/>
      <c r="AY1048268"/>
      <c r="AZ1048268"/>
      <c r="BA1048268"/>
      <c r="BB1048268"/>
      <c r="BC1048268"/>
    </row>
    <row r="1048269" spans="1:55" s="27" customFormat="1" x14ac:dyDescent="0.25">
      <c r="A1048269"/>
      <c r="B1048269"/>
      <c r="C1048269"/>
      <c r="D1048269"/>
      <c r="E1048269"/>
      <c r="F1048269"/>
      <c r="G1048269"/>
      <c r="H1048269" s="10"/>
      <c r="I1048269"/>
      <c r="J1048269" s="46"/>
      <c r="K1048269"/>
      <c r="L1048269"/>
      <c r="M1048269" s="13"/>
      <c r="N1048269" s="13"/>
      <c r="O1048269" s="13"/>
      <c r="P1048269" s="13"/>
      <c r="Q1048269" s="56"/>
      <c r="R1048269" s="56"/>
      <c r="S1048269" s="56"/>
      <c r="AR1048269" s="8"/>
      <c r="AT1048269"/>
      <c r="AU1048269"/>
      <c r="AV1048269"/>
      <c r="AW1048269"/>
      <c r="AX1048269"/>
      <c r="AY1048269"/>
      <c r="AZ1048269"/>
      <c r="BA1048269"/>
      <c r="BB1048269"/>
      <c r="BC1048269"/>
    </row>
    <row r="1048270" spans="1:55" s="27" customFormat="1" x14ac:dyDescent="0.25">
      <c r="A1048270"/>
      <c r="B1048270"/>
      <c r="C1048270"/>
      <c r="D1048270"/>
      <c r="E1048270"/>
      <c r="F1048270"/>
      <c r="G1048270"/>
      <c r="H1048270" s="10"/>
      <c r="I1048270"/>
      <c r="J1048270" s="46"/>
      <c r="K1048270"/>
      <c r="L1048270"/>
      <c r="M1048270" s="13"/>
      <c r="N1048270" s="13"/>
      <c r="O1048270" s="13"/>
      <c r="P1048270" s="13"/>
      <c r="Q1048270" s="56"/>
      <c r="R1048270" s="56"/>
      <c r="S1048270" s="56"/>
      <c r="AR1048270" s="8"/>
      <c r="AT1048270"/>
      <c r="AU1048270"/>
      <c r="AV1048270"/>
      <c r="AW1048270"/>
      <c r="AX1048270"/>
      <c r="AY1048270"/>
      <c r="AZ1048270"/>
      <c r="BA1048270"/>
      <c r="BB1048270"/>
      <c r="BC1048270"/>
    </row>
    <row r="1048271" spans="1:55" s="27" customFormat="1" x14ac:dyDescent="0.25">
      <c r="A1048271"/>
      <c r="B1048271"/>
      <c r="C1048271"/>
      <c r="D1048271"/>
      <c r="E1048271"/>
      <c r="F1048271"/>
      <c r="G1048271"/>
      <c r="H1048271" s="10"/>
      <c r="I1048271"/>
      <c r="J1048271" s="46"/>
      <c r="K1048271"/>
      <c r="L1048271"/>
      <c r="M1048271" s="13"/>
      <c r="N1048271" s="13"/>
      <c r="O1048271" s="13"/>
      <c r="P1048271" s="13"/>
      <c r="Q1048271" s="56"/>
      <c r="R1048271" s="56"/>
      <c r="S1048271" s="56"/>
      <c r="AR1048271" s="8"/>
      <c r="AT1048271"/>
      <c r="AU1048271"/>
      <c r="AV1048271"/>
      <c r="AW1048271"/>
      <c r="AX1048271"/>
      <c r="AY1048271"/>
      <c r="AZ1048271"/>
      <c r="BA1048271"/>
      <c r="BB1048271"/>
      <c r="BC1048271"/>
    </row>
    <row r="1048272" spans="1:55" s="27" customFormat="1" x14ac:dyDescent="0.25">
      <c r="A1048272"/>
      <c r="B1048272"/>
      <c r="C1048272"/>
      <c r="D1048272"/>
      <c r="E1048272"/>
      <c r="F1048272"/>
      <c r="G1048272"/>
      <c r="H1048272" s="10"/>
      <c r="I1048272"/>
      <c r="J1048272" s="46"/>
      <c r="K1048272"/>
      <c r="L1048272"/>
      <c r="M1048272" s="13"/>
      <c r="N1048272" s="13"/>
      <c r="O1048272" s="13"/>
      <c r="P1048272" s="13"/>
      <c r="Q1048272" s="56"/>
      <c r="R1048272" s="56"/>
      <c r="S1048272" s="56"/>
      <c r="AR1048272" s="8"/>
      <c r="AT1048272"/>
      <c r="AU1048272"/>
      <c r="AV1048272"/>
      <c r="AW1048272"/>
      <c r="AX1048272"/>
      <c r="AY1048272"/>
      <c r="AZ1048272"/>
      <c r="BA1048272"/>
      <c r="BB1048272"/>
      <c r="BC1048272"/>
    </row>
    <row r="1048273" spans="1:55" s="27" customFormat="1" x14ac:dyDescent="0.25">
      <c r="A1048273"/>
      <c r="B1048273"/>
      <c r="C1048273"/>
      <c r="D1048273"/>
      <c r="E1048273"/>
      <c r="F1048273"/>
      <c r="G1048273"/>
      <c r="H1048273" s="10"/>
      <c r="I1048273"/>
      <c r="J1048273" s="46"/>
      <c r="K1048273"/>
      <c r="L1048273"/>
      <c r="M1048273" s="13"/>
      <c r="N1048273" s="13"/>
      <c r="O1048273" s="13"/>
      <c r="P1048273" s="13"/>
      <c r="Q1048273" s="56"/>
      <c r="R1048273" s="56"/>
      <c r="S1048273" s="56"/>
      <c r="AR1048273" s="8"/>
      <c r="AT1048273"/>
      <c r="AU1048273"/>
      <c r="AV1048273"/>
      <c r="AW1048273"/>
      <c r="AX1048273"/>
      <c r="AY1048273"/>
      <c r="AZ1048273"/>
      <c r="BA1048273"/>
      <c r="BB1048273"/>
      <c r="BC1048273"/>
    </row>
    <row r="1048274" spans="1:55" s="27" customFormat="1" x14ac:dyDescent="0.25">
      <c r="A1048274"/>
      <c r="B1048274"/>
      <c r="C1048274"/>
      <c r="D1048274"/>
      <c r="E1048274"/>
      <c r="F1048274"/>
      <c r="G1048274"/>
      <c r="H1048274" s="10"/>
      <c r="I1048274"/>
      <c r="J1048274" s="46"/>
      <c r="K1048274"/>
      <c r="L1048274"/>
      <c r="M1048274" s="13"/>
      <c r="N1048274" s="13"/>
      <c r="O1048274" s="13"/>
      <c r="P1048274" s="13"/>
      <c r="Q1048274" s="56"/>
      <c r="R1048274" s="56"/>
      <c r="S1048274" s="56"/>
      <c r="AR1048274" s="8"/>
      <c r="AT1048274"/>
      <c r="AU1048274"/>
      <c r="AV1048274"/>
      <c r="AW1048274"/>
      <c r="AX1048274"/>
      <c r="AY1048274"/>
      <c r="AZ1048274"/>
      <c r="BA1048274"/>
      <c r="BB1048274"/>
      <c r="BC1048274"/>
    </row>
    <row r="1048275" spans="1:55" s="27" customFormat="1" x14ac:dyDescent="0.25">
      <c r="A1048275"/>
      <c r="B1048275"/>
      <c r="C1048275"/>
      <c r="D1048275"/>
      <c r="E1048275"/>
      <c r="F1048275"/>
      <c r="G1048275"/>
      <c r="H1048275" s="10"/>
      <c r="I1048275"/>
      <c r="J1048275" s="46"/>
      <c r="K1048275"/>
      <c r="L1048275"/>
      <c r="M1048275" s="13"/>
      <c r="N1048275" s="13"/>
      <c r="O1048275" s="13"/>
      <c r="P1048275" s="13"/>
      <c r="Q1048275" s="56"/>
      <c r="R1048275" s="56"/>
      <c r="S1048275" s="56"/>
      <c r="AR1048275" s="8"/>
      <c r="AT1048275"/>
      <c r="AU1048275"/>
      <c r="AV1048275"/>
      <c r="AW1048275"/>
      <c r="AX1048275"/>
      <c r="AY1048275"/>
      <c r="AZ1048275"/>
      <c r="BA1048275"/>
      <c r="BB1048275"/>
      <c r="BC1048275"/>
    </row>
    <row r="1048276" spans="1:55" s="27" customFormat="1" x14ac:dyDescent="0.25">
      <c r="A1048276"/>
      <c r="B1048276"/>
      <c r="C1048276"/>
      <c r="D1048276"/>
      <c r="E1048276"/>
      <c r="F1048276"/>
      <c r="G1048276"/>
      <c r="H1048276" s="10"/>
      <c r="I1048276"/>
      <c r="J1048276" s="46"/>
      <c r="K1048276"/>
      <c r="L1048276"/>
      <c r="M1048276" s="13"/>
      <c r="N1048276" s="13"/>
      <c r="O1048276" s="13"/>
      <c r="P1048276" s="13"/>
      <c r="Q1048276" s="56"/>
      <c r="R1048276" s="56"/>
      <c r="S1048276" s="56"/>
      <c r="AR1048276" s="8"/>
      <c r="AT1048276"/>
      <c r="AU1048276"/>
      <c r="AV1048276"/>
      <c r="AW1048276"/>
      <c r="AX1048276"/>
      <c r="AY1048276"/>
      <c r="AZ1048276"/>
      <c r="BA1048276"/>
      <c r="BB1048276"/>
      <c r="BC1048276"/>
    </row>
    <row r="1048277" spans="1:55" s="27" customFormat="1" x14ac:dyDescent="0.25">
      <c r="A1048277"/>
      <c r="B1048277"/>
      <c r="C1048277"/>
      <c r="D1048277"/>
      <c r="E1048277"/>
      <c r="F1048277"/>
      <c r="G1048277"/>
      <c r="H1048277" s="10"/>
      <c r="I1048277"/>
      <c r="J1048277" s="46"/>
      <c r="K1048277"/>
      <c r="L1048277"/>
      <c r="M1048277" s="13"/>
      <c r="N1048277" s="13"/>
      <c r="O1048277" s="13"/>
      <c r="P1048277" s="13"/>
      <c r="Q1048277" s="56"/>
      <c r="R1048277" s="56"/>
      <c r="S1048277" s="56"/>
      <c r="AR1048277" s="8"/>
      <c r="AT1048277"/>
      <c r="AU1048277"/>
      <c r="AV1048277"/>
      <c r="AW1048277"/>
      <c r="AX1048277"/>
      <c r="AY1048277"/>
      <c r="AZ1048277"/>
      <c r="BA1048277"/>
      <c r="BB1048277"/>
      <c r="BC1048277"/>
    </row>
    <row r="1048278" spans="1:55" s="27" customFormat="1" x14ac:dyDescent="0.25">
      <c r="A1048278"/>
      <c r="B1048278"/>
      <c r="C1048278"/>
      <c r="D1048278"/>
      <c r="E1048278"/>
      <c r="F1048278"/>
      <c r="G1048278"/>
      <c r="H1048278" s="10"/>
      <c r="I1048278"/>
      <c r="J1048278" s="46"/>
      <c r="K1048278"/>
      <c r="L1048278"/>
      <c r="M1048278" s="13"/>
      <c r="N1048278" s="13"/>
      <c r="O1048278" s="13"/>
      <c r="P1048278" s="13"/>
      <c r="Q1048278" s="56"/>
      <c r="R1048278" s="56"/>
      <c r="S1048278" s="56"/>
      <c r="AR1048278" s="8"/>
      <c r="AT1048278"/>
      <c r="AU1048278"/>
      <c r="AV1048278"/>
      <c r="AW1048278"/>
      <c r="AX1048278"/>
      <c r="AY1048278"/>
      <c r="AZ1048278"/>
      <c r="BA1048278"/>
      <c r="BB1048278"/>
      <c r="BC1048278"/>
    </row>
    <row r="1048279" spans="1:55" s="27" customFormat="1" x14ac:dyDescent="0.25">
      <c r="A1048279"/>
      <c r="B1048279"/>
      <c r="C1048279"/>
      <c r="D1048279"/>
      <c r="E1048279"/>
      <c r="F1048279"/>
      <c r="G1048279"/>
      <c r="H1048279" s="10"/>
      <c r="I1048279"/>
      <c r="J1048279" s="46"/>
      <c r="K1048279"/>
      <c r="L1048279"/>
      <c r="M1048279" s="13"/>
      <c r="N1048279" s="13"/>
      <c r="O1048279" s="13"/>
      <c r="P1048279" s="13"/>
      <c r="Q1048279" s="56"/>
      <c r="R1048279" s="56"/>
      <c r="S1048279" s="56"/>
      <c r="AR1048279" s="8"/>
      <c r="AT1048279"/>
      <c r="AU1048279"/>
      <c r="AV1048279"/>
      <c r="AW1048279"/>
      <c r="AX1048279"/>
      <c r="AY1048279"/>
      <c r="AZ1048279"/>
      <c r="BA1048279"/>
      <c r="BB1048279"/>
      <c r="BC1048279"/>
    </row>
    <row r="1048280" spans="1:55" s="27" customFormat="1" x14ac:dyDescent="0.25">
      <c r="A1048280"/>
      <c r="B1048280"/>
      <c r="C1048280"/>
      <c r="D1048280"/>
      <c r="E1048280"/>
      <c r="F1048280"/>
      <c r="G1048280"/>
      <c r="H1048280" s="10"/>
      <c r="I1048280"/>
      <c r="J1048280" s="46"/>
      <c r="K1048280"/>
      <c r="L1048280"/>
      <c r="M1048280" s="13"/>
      <c r="N1048280" s="13"/>
      <c r="O1048280" s="13"/>
      <c r="P1048280" s="13"/>
      <c r="Q1048280" s="56"/>
      <c r="R1048280" s="56"/>
      <c r="S1048280" s="56"/>
      <c r="AR1048280" s="8"/>
      <c r="AT1048280"/>
      <c r="AU1048280"/>
      <c r="AV1048280"/>
      <c r="AW1048280"/>
      <c r="AX1048280"/>
      <c r="AY1048280"/>
      <c r="AZ1048280"/>
      <c r="BA1048280"/>
      <c r="BB1048280"/>
      <c r="BC1048280"/>
    </row>
    <row r="1048281" spans="1:55" s="27" customFormat="1" x14ac:dyDescent="0.25">
      <c r="A1048281"/>
      <c r="B1048281"/>
      <c r="C1048281"/>
      <c r="D1048281"/>
      <c r="E1048281"/>
      <c r="F1048281"/>
      <c r="G1048281"/>
      <c r="H1048281" s="10"/>
      <c r="I1048281"/>
      <c r="J1048281" s="46"/>
      <c r="K1048281"/>
      <c r="L1048281"/>
      <c r="M1048281" s="13"/>
      <c r="N1048281" s="13"/>
      <c r="O1048281" s="13"/>
      <c r="P1048281" s="13"/>
      <c r="Q1048281" s="56"/>
      <c r="R1048281" s="56"/>
      <c r="S1048281" s="56"/>
      <c r="AR1048281" s="8"/>
      <c r="AT1048281"/>
      <c r="AU1048281"/>
      <c r="AV1048281"/>
      <c r="AW1048281"/>
      <c r="AX1048281"/>
      <c r="AY1048281"/>
      <c r="AZ1048281"/>
      <c r="BA1048281"/>
      <c r="BB1048281"/>
      <c r="BC1048281"/>
    </row>
    <row r="1048282" spans="1:55" s="27" customFormat="1" x14ac:dyDescent="0.25">
      <c r="A1048282"/>
      <c r="B1048282"/>
      <c r="C1048282"/>
      <c r="D1048282"/>
      <c r="E1048282"/>
      <c r="F1048282"/>
      <c r="G1048282"/>
      <c r="H1048282" s="10"/>
      <c r="I1048282"/>
      <c r="J1048282" s="46"/>
      <c r="K1048282"/>
      <c r="L1048282"/>
      <c r="M1048282" s="13"/>
      <c r="N1048282" s="13"/>
      <c r="O1048282" s="13"/>
      <c r="P1048282" s="13"/>
      <c r="Q1048282" s="56"/>
      <c r="R1048282" s="56"/>
      <c r="S1048282" s="56"/>
      <c r="AR1048282" s="8"/>
      <c r="AT1048282"/>
      <c r="AU1048282"/>
      <c r="AV1048282"/>
      <c r="AW1048282"/>
      <c r="AX1048282"/>
      <c r="AY1048282"/>
      <c r="AZ1048282"/>
      <c r="BA1048282"/>
      <c r="BB1048282"/>
      <c r="BC1048282"/>
    </row>
    <row r="1048283" spans="1:55" s="27" customFormat="1" x14ac:dyDescent="0.25">
      <c r="A1048283"/>
      <c r="B1048283"/>
      <c r="C1048283"/>
      <c r="D1048283"/>
      <c r="E1048283"/>
      <c r="F1048283"/>
      <c r="G1048283"/>
      <c r="H1048283" s="10"/>
      <c r="I1048283"/>
      <c r="J1048283" s="46"/>
      <c r="K1048283"/>
      <c r="L1048283"/>
      <c r="M1048283" s="13"/>
      <c r="N1048283" s="13"/>
      <c r="O1048283" s="13"/>
      <c r="P1048283" s="13"/>
      <c r="Q1048283" s="56"/>
      <c r="R1048283" s="56"/>
      <c r="S1048283" s="56"/>
      <c r="AR1048283" s="8"/>
      <c r="AT1048283"/>
      <c r="AU1048283"/>
      <c r="AV1048283"/>
      <c r="AW1048283"/>
      <c r="AX1048283"/>
      <c r="AY1048283"/>
      <c r="AZ1048283"/>
      <c r="BA1048283"/>
      <c r="BB1048283"/>
      <c r="BC1048283"/>
    </row>
    <row r="1048284" spans="1:55" s="27" customFormat="1" x14ac:dyDescent="0.25">
      <c r="A1048284"/>
      <c r="B1048284"/>
      <c r="C1048284"/>
      <c r="D1048284"/>
      <c r="E1048284"/>
      <c r="F1048284"/>
      <c r="G1048284"/>
      <c r="H1048284" s="10"/>
      <c r="I1048284"/>
      <c r="J1048284" s="46"/>
      <c r="K1048284"/>
      <c r="L1048284"/>
      <c r="M1048284" s="13"/>
      <c r="N1048284" s="13"/>
      <c r="O1048284" s="13"/>
      <c r="P1048284" s="13"/>
      <c r="Q1048284" s="56"/>
      <c r="R1048284" s="56"/>
      <c r="S1048284" s="56"/>
      <c r="AR1048284" s="8"/>
      <c r="AT1048284"/>
      <c r="AU1048284"/>
      <c r="AV1048284"/>
      <c r="AW1048284"/>
      <c r="AX1048284"/>
      <c r="AY1048284"/>
      <c r="AZ1048284"/>
      <c r="BA1048284"/>
      <c r="BB1048284"/>
      <c r="BC1048284"/>
    </row>
    <row r="1048285" spans="1:55" s="27" customFormat="1" x14ac:dyDescent="0.25">
      <c r="A1048285"/>
      <c r="B1048285"/>
      <c r="C1048285"/>
      <c r="D1048285"/>
      <c r="E1048285"/>
      <c r="F1048285"/>
      <c r="G1048285"/>
      <c r="H1048285" s="10"/>
      <c r="I1048285"/>
      <c r="J1048285" s="46"/>
      <c r="K1048285"/>
      <c r="L1048285"/>
      <c r="M1048285" s="13"/>
      <c r="N1048285" s="13"/>
      <c r="O1048285" s="13"/>
      <c r="P1048285" s="13"/>
      <c r="Q1048285" s="56"/>
      <c r="R1048285" s="56"/>
      <c r="S1048285" s="56"/>
      <c r="AR1048285" s="8"/>
      <c r="AT1048285"/>
      <c r="AU1048285"/>
      <c r="AV1048285"/>
      <c r="AW1048285"/>
      <c r="AX1048285"/>
      <c r="AY1048285"/>
      <c r="AZ1048285"/>
      <c r="BA1048285"/>
      <c r="BB1048285"/>
      <c r="BC1048285"/>
    </row>
    <row r="1048286" spans="1:55" s="27" customFormat="1" x14ac:dyDescent="0.25">
      <c r="A1048286"/>
      <c r="B1048286"/>
      <c r="C1048286"/>
      <c r="D1048286"/>
      <c r="E1048286"/>
      <c r="F1048286"/>
      <c r="G1048286"/>
      <c r="H1048286" s="10"/>
      <c r="I1048286"/>
      <c r="J1048286" s="46"/>
      <c r="K1048286"/>
      <c r="L1048286"/>
      <c r="M1048286" s="13"/>
      <c r="N1048286" s="13"/>
      <c r="O1048286" s="13"/>
      <c r="P1048286" s="13"/>
      <c r="Q1048286" s="56"/>
      <c r="R1048286" s="56"/>
      <c r="S1048286" s="56"/>
      <c r="AR1048286" s="8"/>
      <c r="AT1048286"/>
      <c r="AU1048286"/>
      <c r="AV1048286"/>
      <c r="AW1048286"/>
      <c r="AX1048286"/>
      <c r="AY1048286"/>
      <c r="AZ1048286"/>
      <c r="BA1048286"/>
      <c r="BB1048286"/>
      <c r="BC1048286"/>
    </row>
    <row r="1048287" spans="1:55" s="27" customFormat="1" x14ac:dyDescent="0.25">
      <c r="A1048287"/>
      <c r="B1048287"/>
      <c r="C1048287"/>
      <c r="D1048287"/>
      <c r="E1048287"/>
      <c r="F1048287"/>
      <c r="G1048287"/>
      <c r="H1048287" s="10"/>
      <c r="I1048287"/>
      <c r="J1048287" s="46"/>
      <c r="K1048287"/>
      <c r="L1048287"/>
      <c r="M1048287" s="13"/>
      <c r="N1048287" s="13"/>
      <c r="O1048287" s="13"/>
      <c r="P1048287" s="13"/>
      <c r="Q1048287" s="56"/>
      <c r="R1048287" s="56"/>
      <c r="S1048287" s="56"/>
      <c r="AR1048287" s="8"/>
      <c r="AT1048287"/>
      <c r="AU1048287"/>
      <c r="AV1048287"/>
      <c r="AW1048287"/>
      <c r="AX1048287"/>
      <c r="AY1048287"/>
      <c r="AZ1048287"/>
      <c r="BA1048287"/>
      <c r="BB1048287"/>
      <c r="BC1048287"/>
    </row>
    <row r="1048288" spans="1:55" s="27" customFormat="1" x14ac:dyDescent="0.25">
      <c r="A1048288"/>
      <c r="B1048288"/>
      <c r="C1048288"/>
      <c r="D1048288"/>
      <c r="E1048288"/>
      <c r="F1048288"/>
      <c r="G1048288"/>
      <c r="H1048288" s="10"/>
      <c r="I1048288"/>
      <c r="J1048288" s="46"/>
      <c r="K1048288"/>
      <c r="L1048288"/>
      <c r="M1048288" s="13"/>
      <c r="N1048288" s="13"/>
      <c r="O1048288" s="13"/>
      <c r="P1048288" s="13"/>
      <c r="Q1048288" s="56"/>
      <c r="R1048288" s="56"/>
      <c r="S1048288" s="56"/>
      <c r="AR1048288" s="8"/>
      <c r="AT1048288"/>
      <c r="AU1048288"/>
      <c r="AV1048288"/>
      <c r="AW1048288"/>
      <c r="AX1048288"/>
      <c r="AY1048288"/>
      <c r="AZ1048288"/>
      <c r="BA1048288"/>
      <c r="BB1048288"/>
      <c r="BC1048288"/>
    </row>
    <row r="1048289" spans="1:55" s="27" customFormat="1" x14ac:dyDescent="0.25">
      <c r="A1048289"/>
      <c r="B1048289"/>
      <c r="C1048289"/>
      <c r="D1048289"/>
      <c r="E1048289"/>
      <c r="F1048289"/>
      <c r="G1048289"/>
      <c r="H1048289" s="10"/>
      <c r="I1048289"/>
      <c r="J1048289" s="46"/>
      <c r="K1048289"/>
      <c r="L1048289"/>
      <c r="M1048289" s="13"/>
      <c r="N1048289" s="13"/>
      <c r="O1048289" s="13"/>
      <c r="P1048289" s="13"/>
      <c r="Q1048289" s="56"/>
      <c r="R1048289" s="56"/>
      <c r="S1048289" s="56"/>
      <c r="AR1048289" s="8"/>
      <c r="AT1048289"/>
      <c r="AU1048289"/>
      <c r="AV1048289"/>
      <c r="AW1048289"/>
      <c r="AX1048289"/>
      <c r="AY1048289"/>
      <c r="AZ1048289"/>
      <c r="BA1048289"/>
      <c r="BB1048289"/>
      <c r="BC1048289"/>
    </row>
    <row r="1048290" spans="1:55" s="27" customFormat="1" x14ac:dyDescent="0.25">
      <c r="A1048290"/>
      <c r="B1048290"/>
      <c r="C1048290"/>
      <c r="D1048290"/>
      <c r="E1048290"/>
      <c r="F1048290"/>
      <c r="G1048290"/>
      <c r="H1048290" s="10"/>
      <c r="I1048290"/>
      <c r="J1048290" s="46"/>
      <c r="K1048290"/>
      <c r="L1048290"/>
      <c r="M1048290" s="13"/>
      <c r="N1048290" s="13"/>
      <c r="O1048290" s="13"/>
      <c r="P1048290" s="13"/>
      <c r="Q1048290" s="56"/>
      <c r="R1048290" s="56"/>
      <c r="S1048290" s="56"/>
      <c r="AR1048290" s="8"/>
      <c r="AT1048290"/>
      <c r="AU1048290"/>
      <c r="AV1048290"/>
      <c r="AW1048290"/>
      <c r="AX1048290"/>
      <c r="AY1048290"/>
      <c r="AZ1048290"/>
      <c r="BA1048290"/>
      <c r="BB1048290"/>
      <c r="BC1048290"/>
    </row>
    <row r="1048291" spans="1:55" s="27" customFormat="1" x14ac:dyDescent="0.25">
      <c r="A1048291"/>
      <c r="B1048291"/>
      <c r="C1048291"/>
      <c r="D1048291"/>
      <c r="E1048291"/>
      <c r="F1048291"/>
      <c r="G1048291"/>
      <c r="H1048291" s="10"/>
      <c r="I1048291"/>
      <c r="J1048291" s="46"/>
      <c r="K1048291"/>
      <c r="L1048291"/>
      <c r="M1048291" s="13"/>
      <c r="N1048291" s="13"/>
      <c r="O1048291" s="13"/>
      <c r="P1048291" s="13"/>
      <c r="Q1048291" s="56"/>
      <c r="R1048291" s="56"/>
      <c r="S1048291" s="56"/>
      <c r="AR1048291" s="8"/>
      <c r="AT1048291"/>
      <c r="AU1048291"/>
      <c r="AV1048291"/>
      <c r="AW1048291"/>
      <c r="AX1048291"/>
      <c r="AY1048291"/>
      <c r="AZ1048291"/>
      <c r="BA1048291"/>
      <c r="BB1048291"/>
      <c r="BC1048291"/>
    </row>
    <row r="1048292" spans="1:55" s="27" customFormat="1" x14ac:dyDescent="0.25">
      <c r="A1048292"/>
      <c r="B1048292"/>
      <c r="C1048292"/>
      <c r="D1048292"/>
      <c r="E1048292"/>
      <c r="F1048292"/>
      <c r="G1048292"/>
      <c r="H1048292" s="10"/>
      <c r="I1048292"/>
      <c r="J1048292" s="46"/>
      <c r="K1048292"/>
      <c r="L1048292"/>
      <c r="M1048292" s="13"/>
      <c r="N1048292" s="13"/>
      <c r="O1048292" s="13"/>
      <c r="P1048292" s="13"/>
      <c r="Q1048292" s="56"/>
      <c r="R1048292" s="56"/>
      <c r="S1048292" s="56"/>
      <c r="AR1048292" s="8"/>
      <c r="AT1048292"/>
      <c r="AU1048292"/>
      <c r="AV1048292"/>
      <c r="AW1048292"/>
      <c r="AX1048292"/>
      <c r="AY1048292"/>
      <c r="AZ1048292"/>
      <c r="BA1048292"/>
      <c r="BB1048292"/>
      <c r="BC1048292"/>
    </row>
    <row r="1048293" spans="1:55" s="27" customFormat="1" x14ac:dyDescent="0.25">
      <c r="A1048293"/>
      <c r="B1048293"/>
      <c r="C1048293"/>
      <c r="D1048293"/>
      <c r="E1048293"/>
      <c r="F1048293"/>
      <c r="G1048293"/>
      <c r="H1048293" s="10"/>
      <c r="I1048293"/>
      <c r="J1048293" s="46"/>
      <c r="K1048293"/>
      <c r="L1048293"/>
      <c r="M1048293" s="13"/>
      <c r="N1048293" s="13"/>
      <c r="O1048293" s="13"/>
      <c r="P1048293" s="13"/>
      <c r="Q1048293" s="56"/>
      <c r="R1048293" s="56"/>
      <c r="S1048293" s="56"/>
      <c r="AR1048293" s="8"/>
      <c r="AT1048293"/>
      <c r="AU1048293"/>
      <c r="AV1048293"/>
      <c r="AW1048293"/>
      <c r="AX1048293"/>
      <c r="AY1048293"/>
      <c r="AZ1048293"/>
      <c r="BA1048293"/>
      <c r="BB1048293"/>
      <c r="BC1048293"/>
    </row>
    <row r="1048294" spans="1:55" s="27" customFormat="1" x14ac:dyDescent="0.25">
      <c r="A1048294"/>
      <c r="B1048294"/>
      <c r="C1048294"/>
      <c r="D1048294"/>
      <c r="E1048294"/>
      <c r="F1048294"/>
      <c r="G1048294"/>
      <c r="H1048294" s="10"/>
      <c r="I1048294"/>
      <c r="J1048294" s="46"/>
      <c r="K1048294"/>
      <c r="L1048294"/>
      <c r="M1048294" s="13"/>
      <c r="N1048294" s="13"/>
      <c r="O1048294" s="13"/>
      <c r="P1048294" s="13"/>
      <c r="Q1048294" s="56"/>
      <c r="R1048294" s="56"/>
      <c r="S1048294" s="56"/>
      <c r="AR1048294" s="8"/>
      <c r="AT1048294"/>
      <c r="AU1048294"/>
      <c r="AV1048294"/>
      <c r="AW1048294"/>
      <c r="AX1048294"/>
      <c r="AY1048294"/>
      <c r="AZ1048294"/>
      <c r="BA1048294"/>
      <c r="BB1048294"/>
      <c r="BC1048294"/>
    </row>
    <row r="1048295" spans="1:55" s="27" customFormat="1" x14ac:dyDescent="0.25">
      <c r="A1048295"/>
      <c r="B1048295"/>
      <c r="C1048295"/>
      <c r="D1048295"/>
      <c r="E1048295"/>
      <c r="F1048295"/>
      <c r="G1048295"/>
      <c r="H1048295" s="10"/>
      <c r="I1048295"/>
      <c r="J1048295" s="46"/>
      <c r="K1048295"/>
      <c r="L1048295"/>
      <c r="M1048295" s="13"/>
      <c r="N1048295" s="13"/>
      <c r="O1048295" s="13"/>
      <c r="P1048295" s="13"/>
      <c r="Q1048295" s="56"/>
      <c r="R1048295" s="56"/>
      <c r="S1048295" s="56"/>
      <c r="AR1048295" s="8"/>
      <c r="AT1048295"/>
      <c r="AU1048295"/>
      <c r="AV1048295"/>
      <c r="AW1048295"/>
      <c r="AX1048295"/>
      <c r="AY1048295"/>
      <c r="AZ1048295"/>
      <c r="BA1048295"/>
      <c r="BB1048295"/>
      <c r="BC1048295"/>
    </row>
    <row r="1048296" spans="1:55" s="27" customFormat="1" x14ac:dyDescent="0.25">
      <c r="A1048296"/>
      <c r="B1048296"/>
      <c r="C1048296"/>
      <c r="D1048296"/>
      <c r="E1048296"/>
      <c r="F1048296"/>
      <c r="G1048296"/>
      <c r="H1048296" s="10"/>
      <c r="I1048296"/>
      <c r="J1048296" s="46"/>
      <c r="K1048296"/>
      <c r="L1048296"/>
      <c r="M1048296" s="13"/>
      <c r="N1048296" s="13"/>
      <c r="O1048296" s="13"/>
      <c r="P1048296" s="13"/>
      <c r="Q1048296" s="56"/>
      <c r="R1048296" s="56"/>
      <c r="S1048296" s="56"/>
      <c r="AR1048296" s="8"/>
      <c r="AT1048296"/>
      <c r="AU1048296"/>
      <c r="AV1048296"/>
      <c r="AW1048296"/>
      <c r="AX1048296"/>
      <c r="AY1048296"/>
      <c r="AZ1048296"/>
      <c r="BA1048296"/>
      <c r="BB1048296"/>
      <c r="BC1048296"/>
    </row>
    <row r="1048297" spans="1:55" s="27" customFormat="1" x14ac:dyDescent="0.25">
      <c r="A1048297"/>
      <c r="B1048297"/>
      <c r="C1048297"/>
      <c r="D1048297"/>
      <c r="E1048297"/>
      <c r="F1048297"/>
      <c r="G1048297"/>
      <c r="H1048297" s="10"/>
      <c r="I1048297"/>
      <c r="J1048297" s="46"/>
      <c r="K1048297"/>
      <c r="L1048297"/>
      <c r="M1048297" s="13"/>
      <c r="N1048297" s="13"/>
      <c r="O1048297" s="13"/>
      <c r="P1048297" s="13"/>
      <c r="Q1048297" s="56"/>
      <c r="R1048297" s="56"/>
      <c r="S1048297" s="56"/>
      <c r="AR1048297" s="8"/>
      <c r="AT1048297"/>
      <c r="AU1048297"/>
      <c r="AV1048297"/>
      <c r="AW1048297"/>
      <c r="AX1048297"/>
      <c r="AY1048297"/>
      <c r="AZ1048297"/>
      <c r="BA1048297"/>
      <c r="BB1048297"/>
      <c r="BC1048297"/>
    </row>
    <row r="1048298" spans="1:55" s="27" customFormat="1" x14ac:dyDescent="0.25">
      <c r="A1048298"/>
      <c r="B1048298"/>
      <c r="C1048298"/>
      <c r="D1048298"/>
      <c r="E1048298"/>
      <c r="F1048298"/>
      <c r="G1048298"/>
      <c r="H1048298" s="10"/>
      <c r="I1048298"/>
      <c r="J1048298" s="46"/>
      <c r="K1048298"/>
      <c r="L1048298"/>
      <c r="M1048298" s="13"/>
      <c r="N1048298" s="13"/>
      <c r="O1048298" s="13"/>
      <c r="P1048298" s="13"/>
      <c r="Q1048298" s="56"/>
      <c r="R1048298" s="56"/>
      <c r="S1048298" s="56"/>
      <c r="AR1048298" s="8"/>
      <c r="AT1048298"/>
      <c r="AU1048298"/>
      <c r="AV1048298"/>
      <c r="AW1048298"/>
      <c r="AX1048298"/>
      <c r="AY1048298"/>
      <c r="AZ1048298"/>
      <c r="BA1048298"/>
      <c r="BB1048298"/>
      <c r="BC1048298"/>
    </row>
    <row r="1048299" spans="1:55" s="27" customFormat="1" x14ac:dyDescent="0.25">
      <c r="A1048299"/>
      <c r="B1048299"/>
      <c r="C1048299"/>
      <c r="D1048299"/>
      <c r="E1048299"/>
      <c r="F1048299"/>
      <c r="G1048299"/>
      <c r="H1048299" s="10"/>
      <c r="I1048299"/>
      <c r="J1048299" s="46"/>
      <c r="K1048299"/>
      <c r="L1048299"/>
      <c r="M1048299" s="13"/>
      <c r="N1048299" s="13"/>
      <c r="O1048299" s="13"/>
      <c r="P1048299" s="13"/>
      <c r="Q1048299" s="56"/>
      <c r="R1048299" s="56"/>
      <c r="S1048299" s="56"/>
      <c r="AR1048299" s="8"/>
      <c r="AT1048299"/>
      <c r="AU1048299"/>
      <c r="AV1048299"/>
      <c r="AW1048299"/>
      <c r="AX1048299"/>
      <c r="AY1048299"/>
      <c r="AZ1048299"/>
      <c r="BA1048299"/>
      <c r="BB1048299"/>
      <c r="BC1048299"/>
    </row>
    <row r="1048300" spans="1:55" s="27" customFormat="1" x14ac:dyDescent="0.25">
      <c r="A1048300"/>
      <c r="B1048300"/>
      <c r="C1048300"/>
      <c r="D1048300"/>
      <c r="E1048300"/>
      <c r="F1048300"/>
      <c r="G1048300"/>
      <c r="H1048300" s="10"/>
      <c r="I1048300"/>
      <c r="J1048300" s="46"/>
      <c r="K1048300"/>
      <c r="L1048300"/>
      <c r="M1048300" s="13"/>
      <c r="N1048300" s="13"/>
      <c r="O1048300" s="13"/>
      <c r="P1048300" s="13"/>
      <c r="Q1048300" s="56"/>
      <c r="R1048300" s="56"/>
      <c r="S1048300" s="56"/>
      <c r="AR1048300" s="8"/>
      <c r="AT1048300"/>
      <c r="AU1048300"/>
      <c r="AV1048300"/>
      <c r="AW1048300"/>
      <c r="AX1048300"/>
      <c r="AY1048300"/>
      <c r="AZ1048300"/>
      <c r="BA1048300"/>
      <c r="BB1048300"/>
      <c r="BC1048300"/>
    </row>
    <row r="1048301" spans="1:55" s="27" customFormat="1" x14ac:dyDescent="0.25">
      <c r="A1048301"/>
      <c r="B1048301"/>
      <c r="C1048301"/>
      <c r="D1048301"/>
      <c r="E1048301"/>
      <c r="F1048301"/>
      <c r="G1048301"/>
      <c r="H1048301" s="10"/>
      <c r="I1048301"/>
      <c r="J1048301" s="46"/>
      <c r="K1048301"/>
      <c r="L1048301"/>
      <c r="M1048301" s="13"/>
      <c r="N1048301" s="13"/>
      <c r="O1048301" s="13"/>
      <c r="P1048301" s="13"/>
      <c r="Q1048301" s="56"/>
      <c r="R1048301" s="56"/>
      <c r="S1048301" s="56"/>
      <c r="AR1048301" s="8"/>
      <c r="AT1048301"/>
      <c r="AU1048301"/>
      <c r="AV1048301"/>
      <c r="AW1048301"/>
      <c r="AX1048301"/>
      <c r="AY1048301"/>
      <c r="AZ1048301"/>
      <c r="BA1048301"/>
      <c r="BB1048301"/>
      <c r="BC1048301"/>
    </row>
    <row r="1048302" spans="1:55" s="27" customFormat="1" x14ac:dyDescent="0.25">
      <c r="A1048302"/>
      <c r="B1048302"/>
      <c r="C1048302"/>
      <c r="D1048302"/>
      <c r="E1048302"/>
      <c r="F1048302"/>
      <c r="G1048302"/>
      <c r="H1048302" s="10"/>
      <c r="I1048302"/>
      <c r="J1048302" s="46"/>
      <c r="K1048302"/>
      <c r="L1048302"/>
      <c r="M1048302" s="13"/>
      <c r="N1048302" s="13"/>
      <c r="O1048302" s="13"/>
      <c r="P1048302" s="13"/>
      <c r="Q1048302" s="56"/>
      <c r="R1048302" s="56"/>
      <c r="S1048302" s="56"/>
      <c r="AR1048302" s="8"/>
      <c r="AT1048302"/>
      <c r="AU1048302"/>
      <c r="AV1048302"/>
      <c r="AW1048302"/>
      <c r="AX1048302"/>
      <c r="AY1048302"/>
      <c r="AZ1048302"/>
      <c r="BA1048302"/>
      <c r="BB1048302"/>
      <c r="BC1048302"/>
    </row>
    <row r="1048303" spans="1:55" s="27" customFormat="1" x14ac:dyDescent="0.25">
      <c r="A1048303"/>
      <c r="B1048303"/>
      <c r="C1048303"/>
      <c r="D1048303"/>
      <c r="E1048303"/>
      <c r="F1048303"/>
      <c r="G1048303"/>
      <c r="H1048303" s="10"/>
      <c r="I1048303"/>
      <c r="J1048303" s="46"/>
      <c r="K1048303"/>
      <c r="L1048303"/>
      <c r="M1048303" s="13"/>
      <c r="N1048303" s="13"/>
      <c r="O1048303" s="13"/>
      <c r="P1048303" s="13"/>
      <c r="Q1048303" s="56"/>
      <c r="R1048303" s="56"/>
      <c r="S1048303" s="56"/>
      <c r="AR1048303" s="8"/>
      <c r="AT1048303"/>
      <c r="AU1048303"/>
      <c r="AV1048303"/>
      <c r="AW1048303"/>
      <c r="AX1048303"/>
      <c r="AY1048303"/>
      <c r="AZ1048303"/>
      <c r="BA1048303"/>
      <c r="BB1048303"/>
      <c r="BC1048303"/>
    </row>
    <row r="1048304" spans="1:55" s="27" customFormat="1" x14ac:dyDescent="0.25">
      <c r="A1048304"/>
      <c r="B1048304"/>
      <c r="C1048304"/>
      <c r="D1048304"/>
      <c r="E1048304"/>
      <c r="F1048304"/>
      <c r="G1048304"/>
      <c r="H1048304" s="10"/>
      <c r="I1048304"/>
      <c r="J1048304" s="46"/>
      <c r="K1048304"/>
      <c r="L1048304"/>
      <c r="M1048304" s="13"/>
      <c r="N1048304" s="13"/>
      <c r="O1048304" s="13"/>
      <c r="P1048304" s="13"/>
      <c r="Q1048304" s="56"/>
      <c r="R1048304" s="56"/>
      <c r="S1048304" s="56"/>
      <c r="AR1048304" s="8"/>
      <c r="AT1048304"/>
      <c r="AU1048304"/>
      <c r="AV1048304"/>
      <c r="AW1048304"/>
      <c r="AX1048304"/>
      <c r="AY1048304"/>
      <c r="AZ1048304"/>
      <c r="BA1048304"/>
      <c r="BB1048304"/>
      <c r="BC1048304"/>
    </row>
    <row r="1048305" spans="1:55" s="27" customFormat="1" x14ac:dyDescent="0.25">
      <c r="A1048305"/>
      <c r="B1048305"/>
      <c r="C1048305"/>
      <c r="D1048305"/>
      <c r="E1048305"/>
      <c r="F1048305"/>
      <c r="G1048305"/>
      <c r="H1048305" s="10"/>
      <c r="I1048305"/>
      <c r="J1048305" s="46"/>
      <c r="K1048305"/>
      <c r="L1048305"/>
      <c r="M1048305" s="13"/>
      <c r="N1048305" s="13"/>
      <c r="O1048305" s="13"/>
      <c r="P1048305" s="13"/>
      <c r="Q1048305" s="56"/>
      <c r="R1048305" s="56"/>
      <c r="S1048305" s="56"/>
      <c r="AR1048305" s="8"/>
      <c r="AT1048305"/>
      <c r="AU1048305"/>
      <c r="AV1048305"/>
      <c r="AW1048305"/>
      <c r="AX1048305"/>
      <c r="AY1048305"/>
      <c r="AZ1048305"/>
      <c r="BA1048305"/>
      <c r="BB1048305"/>
      <c r="BC1048305"/>
    </row>
    <row r="1048306" spans="1:55" s="27" customFormat="1" x14ac:dyDescent="0.25">
      <c r="A1048306"/>
      <c r="B1048306"/>
      <c r="C1048306"/>
      <c r="D1048306"/>
      <c r="E1048306"/>
      <c r="F1048306"/>
      <c r="G1048306"/>
      <c r="H1048306" s="10"/>
      <c r="I1048306"/>
      <c r="J1048306" s="46"/>
      <c r="K1048306"/>
      <c r="L1048306"/>
      <c r="M1048306" s="13"/>
      <c r="N1048306" s="13"/>
      <c r="O1048306" s="13"/>
      <c r="P1048306" s="13"/>
      <c r="Q1048306" s="56"/>
      <c r="R1048306" s="56"/>
      <c r="S1048306" s="56"/>
      <c r="AR1048306" s="8"/>
      <c r="AT1048306"/>
      <c r="AU1048306"/>
      <c r="AV1048306"/>
      <c r="AW1048306"/>
      <c r="AX1048306"/>
      <c r="AY1048306"/>
      <c r="AZ1048306"/>
      <c r="BA1048306"/>
      <c r="BB1048306"/>
      <c r="BC1048306"/>
    </row>
    <row r="1048307" spans="1:55" s="27" customFormat="1" x14ac:dyDescent="0.25">
      <c r="A1048307"/>
      <c r="B1048307"/>
      <c r="C1048307"/>
      <c r="D1048307"/>
      <c r="E1048307"/>
      <c r="F1048307"/>
      <c r="G1048307"/>
      <c r="H1048307" s="10"/>
      <c r="I1048307"/>
      <c r="J1048307" s="46"/>
      <c r="K1048307"/>
      <c r="L1048307"/>
      <c r="M1048307" s="13"/>
      <c r="N1048307" s="13"/>
      <c r="O1048307" s="13"/>
      <c r="P1048307" s="13"/>
      <c r="Q1048307" s="56"/>
      <c r="R1048307" s="56"/>
      <c r="S1048307" s="56"/>
      <c r="AR1048307" s="8"/>
      <c r="AT1048307"/>
      <c r="AU1048307"/>
      <c r="AV1048307"/>
      <c r="AW1048307"/>
      <c r="AX1048307"/>
      <c r="AY1048307"/>
      <c r="AZ1048307"/>
      <c r="BA1048307"/>
      <c r="BB1048307"/>
      <c r="BC1048307"/>
    </row>
    <row r="1048308" spans="1:55" s="27" customFormat="1" x14ac:dyDescent="0.25">
      <c r="A1048308"/>
      <c r="B1048308"/>
      <c r="C1048308"/>
      <c r="D1048308"/>
      <c r="E1048308"/>
      <c r="F1048308"/>
      <c r="G1048308"/>
      <c r="H1048308" s="10"/>
      <c r="I1048308"/>
      <c r="J1048308" s="46"/>
      <c r="K1048308"/>
      <c r="L1048308"/>
      <c r="M1048308" s="13"/>
      <c r="N1048308" s="13"/>
      <c r="O1048308" s="13"/>
      <c r="P1048308" s="13"/>
      <c r="Q1048308" s="56"/>
      <c r="R1048308" s="56"/>
      <c r="S1048308" s="56"/>
      <c r="AR1048308" s="8"/>
      <c r="AT1048308"/>
      <c r="AU1048308"/>
      <c r="AV1048308"/>
      <c r="AW1048308"/>
      <c r="AX1048308"/>
      <c r="AY1048308"/>
      <c r="AZ1048308"/>
      <c r="BA1048308"/>
      <c r="BB1048308"/>
      <c r="BC1048308"/>
    </row>
    <row r="1048309" spans="1:55" s="27" customFormat="1" x14ac:dyDescent="0.25">
      <c r="A1048309"/>
      <c r="B1048309"/>
      <c r="C1048309"/>
      <c r="D1048309"/>
      <c r="E1048309"/>
      <c r="F1048309"/>
      <c r="G1048309"/>
      <c r="H1048309" s="10"/>
      <c r="I1048309"/>
      <c r="J1048309" s="46"/>
      <c r="K1048309"/>
      <c r="L1048309"/>
      <c r="M1048309" s="13"/>
      <c r="N1048309" s="13"/>
      <c r="O1048309" s="13"/>
      <c r="P1048309" s="13"/>
      <c r="Q1048309" s="56"/>
      <c r="R1048309" s="56"/>
      <c r="S1048309" s="56"/>
      <c r="AR1048309" s="8"/>
      <c r="AT1048309"/>
      <c r="AU1048309"/>
      <c r="AV1048309"/>
      <c r="AW1048309"/>
      <c r="AX1048309"/>
      <c r="AY1048309"/>
      <c r="AZ1048309"/>
      <c r="BA1048309"/>
      <c r="BB1048309"/>
      <c r="BC1048309"/>
    </row>
    <row r="1048310" spans="1:55" s="27" customFormat="1" x14ac:dyDescent="0.25">
      <c r="A1048310"/>
      <c r="B1048310"/>
      <c r="C1048310"/>
      <c r="D1048310"/>
      <c r="E1048310"/>
      <c r="F1048310"/>
      <c r="G1048310"/>
      <c r="H1048310" s="10"/>
      <c r="I1048310"/>
      <c r="J1048310" s="46"/>
      <c r="K1048310"/>
      <c r="L1048310"/>
      <c r="M1048310" s="13"/>
      <c r="N1048310" s="13"/>
      <c r="O1048310" s="13"/>
      <c r="P1048310" s="13"/>
      <c r="Q1048310" s="56"/>
      <c r="R1048310" s="56"/>
      <c r="S1048310" s="56"/>
      <c r="AR1048310" s="8"/>
      <c r="AT1048310"/>
      <c r="AU1048310"/>
      <c r="AV1048310"/>
      <c r="AW1048310"/>
      <c r="AX1048310"/>
      <c r="AY1048310"/>
      <c r="AZ1048310"/>
      <c r="BA1048310"/>
      <c r="BB1048310"/>
      <c r="BC1048310"/>
    </row>
    <row r="1048311" spans="1:55" s="27" customFormat="1" x14ac:dyDescent="0.25">
      <c r="A1048311"/>
      <c r="B1048311"/>
      <c r="C1048311"/>
      <c r="D1048311"/>
      <c r="E1048311"/>
      <c r="F1048311"/>
      <c r="G1048311"/>
      <c r="H1048311" s="10"/>
      <c r="I1048311"/>
      <c r="J1048311" s="46"/>
      <c r="K1048311"/>
      <c r="L1048311"/>
      <c r="M1048311" s="13"/>
      <c r="N1048311" s="13"/>
      <c r="O1048311" s="13"/>
      <c r="P1048311" s="13"/>
      <c r="Q1048311" s="56"/>
      <c r="R1048311" s="56"/>
      <c r="S1048311" s="56"/>
      <c r="AR1048311" s="8"/>
      <c r="AT1048311"/>
      <c r="AU1048311"/>
      <c r="AV1048311"/>
      <c r="AW1048311"/>
      <c r="AX1048311"/>
      <c r="AY1048311"/>
      <c r="AZ1048311"/>
      <c r="BA1048311"/>
      <c r="BB1048311"/>
      <c r="BC1048311"/>
    </row>
    <row r="1048312" spans="1:55" s="27" customFormat="1" x14ac:dyDescent="0.25">
      <c r="A1048312"/>
      <c r="B1048312"/>
      <c r="C1048312"/>
      <c r="D1048312"/>
      <c r="E1048312"/>
      <c r="F1048312"/>
      <c r="G1048312"/>
      <c r="H1048312" s="10"/>
      <c r="I1048312"/>
      <c r="J1048312" s="46"/>
      <c r="K1048312"/>
      <c r="L1048312"/>
      <c r="M1048312" s="13"/>
      <c r="N1048312" s="13"/>
      <c r="O1048312" s="13"/>
      <c r="P1048312" s="13"/>
      <c r="Q1048312" s="56"/>
      <c r="R1048312" s="56"/>
      <c r="S1048312" s="56"/>
      <c r="AR1048312" s="8"/>
      <c r="AT1048312"/>
      <c r="AU1048312"/>
      <c r="AV1048312"/>
      <c r="AW1048312"/>
      <c r="AX1048312"/>
      <c r="AY1048312"/>
      <c r="AZ1048312"/>
      <c r="BA1048312"/>
      <c r="BB1048312"/>
      <c r="BC1048312"/>
    </row>
    <row r="1048313" spans="1:55" s="27" customFormat="1" x14ac:dyDescent="0.25">
      <c r="A1048313"/>
      <c r="B1048313"/>
      <c r="C1048313"/>
      <c r="D1048313"/>
      <c r="E1048313"/>
      <c r="F1048313"/>
      <c r="G1048313"/>
      <c r="H1048313" s="10"/>
      <c r="I1048313"/>
      <c r="J1048313" s="46"/>
      <c r="K1048313"/>
      <c r="L1048313"/>
      <c r="M1048313" s="13"/>
      <c r="N1048313" s="13"/>
      <c r="O1048313" s="13"/>
      <c r="P1048313" s="13"/>
      <c r="Q1048313" s="56"/>
      <c r="R1048313" s="56"/>
      <c r="S1048313" s="56"/>
      <c r="AR1048313" s="8"/>
      <c r="AT1048313"/>
      <c r="AU1048313"/>
      <c r="AV1048313"/>
      <c r="AW1048313"/>
      <c r="AX1048313"/>
      <c r="AY1048313"/>
      <c r="AZ1048313"/>
      <c r="BA1048313"/>
      <c r="BB1048313"/>
      <c r="BC1048313"/>
    </row>
    <row r="1048314" spans="1:55" s="27" customFormat="1" x14ac:dyDescent="0.25">
      <c r="A1048314"/>
      <c r="B1048314"/>
      <c r="C1048314"/>
      <c r="D1048314"/>
      <c r="E1048314"/>
      <c r="F1048314"/>
      <c r="G1048314"/>
      <c r="H1048314" s="10"/>
      <c r="I1048314"/>
      <c r="J1048314" s="46"/>
      <c r="K1048314"/>
      <c r="L1048314"/>
      <c r="M1048314" s="13"/>
      <c r="N1048314" s="13"/>
      <c r="O1048314" s="13"/>
      <c r="P1048314" s="13"/>
      <c r="Q1048314" s="56"/>
      <c r="R1048314" s="56"/>
      <c r="S1048314" s="56"/>
      <c r="AR1048314" s="8"/>
      <c r="AT1048314"/>
      <c r="AU1048314"/>
      <c r="AV1048314"/>
      <c r="AW1048314"/>
      <c r="AX1048314"/>
      <c r="AY1048314"/>
      <c r="AZ1048314"/>
      <c r="BA1048314"/>
      <c r="BB1048314"/>
      <c r="BC1048314"/>
    </row>
    <row r="1048315" spans="1:55" s="27" customFormat="1" x14ac:dyDescent="0.25">
      <c r="A1048315"/>
      <c r="B1048315"/>
      <c r="C1048315"/>
      <c r="D1048315"/>
      <c r="E1048315"/>
      <c r="F1048315"/>
      <c r="G1048315"/>
      <c r="H1048315" s="10"/>
      <c r="I1048315"/>
      <c r="J1048315" s="46"/>
      <c r="K1048315"/>
      <c r="L1048315"/>
      <c r="M1048315" s="13"/>
      <c r="N1048315" s="13"/>
      <c r="O1048315" s="13"/>
      <c r="P1048315" s="13"/>
      <c r="Q1048315" s="56"/>
      <c r="R1048315" s="56"/>
      <c r="S1048315" s="56"/>
      <c r="AR1048315" s="8"/>
      <c r="AT1048315"/>
      <c r="AU1048315"/>
      <c r="AV1048315"/>
      <c r="AW1048315"/>
      <c r="AX1048315"/>
      <c r="AY1048315"/>
      <c r="AZ1048315"/>
      <c r="BA1048315"/>
      <c r="BB1048315"/>
      <c r="BC1048315"/>
    </row>
    <row r="1048316" spans="1:55" s="27" customFormat="1" x14ac:dyDescent="0.25">
      <c r="A1048316"/>
      <c r="B1048316"/>
      <c r="C1048316"/>
      <c r="D1048316"/>
      <c r="E1048316"/>
      <c r="F1048316"/>
      <c r="G1048316"/>
      <c r="H1048316" s="10"/>
      <c r="I1048316"/>
      <c r="J1048316" s="46"/>
      <c r="K1048316"/>
      <c r="L1048316"/>
      <c r="M1048316" s="13"/>
      <c r="N1048316" s="13"/>
      <c r="O1048316" s="13"/>
      <c r="P1048316" s="13"/>
      <c r="Q1048316" s="56"/>
      <c r="R1048316" s="56"/>
      <c r="S1048316" s="56"/>
      <c r="AR1048316" s="8"/>
      <c r="AT1048316"/>
      <c r="AU1048316"/>
      <c r="AV1048316"/>
      <c r="AW1048316"/>
      <c r="AX1048316"/>
      <c r="AY1048316"/>
      <c r="AZ1048316"/>
      <c r="BA1048316"/>
      <c r="BB1048316"/>
      <c r="BC1048316"/>
    </row>
    <row r="1048317" spans="1:55" s="27" customFormat="1" x14ac:dyDescent="0.25">
      <c r="A1048317"/>
      <c r="B1048317"/>
      <c r="C1048317"/>
      <c r="D1048317"/>
      <c r="E1048317"/>
      <c r="F1048317"/>
      <c r="G1048317"/>
      <c r="H1048317" s="10"/>
      <c r="I1048317"/>
      <c r="J1048317" s="46"/>
      <c r="K1048317"/>
      <c r="L1048317"/>
      <c r="M1048317" s="13"/>
      <c r="N1048317" s="13"/>
      <c r="O1048317" s="13"/>
      <c r="P1048317" s="13"/>
      <c r="Q1048317" s="56"/>
      <c r="R1048317" s="56"/>
      <c r="S1048317" s="56"/>
      <c r="AR1048317" s="8"/>
      <c r="AT1048317"/>
      <c r="AU1048317"/>
      <c r="AV1048317"/>
      <c r="AW1048317"/>
      <c r="AX1048317"/>
      <c r="AY1048317"/>
      <c r="AZ1048317"/>
      <c r="BA1048317"/>
      <c r="BB1048317"/>
      <c r="BC1048317"/>
    </row>
    <row r="1048318" spans="1:55" s="27" customFormat="1" x14ac:dyDescent="0.25">
      <c r="A1048318"/>
      <c r="B1048318"/>
      <c r="C1048318"/>
      <c r="D1048318"/>
      <c r="E1048318"/>
      <c r="F1048318"/>
      <c r="G1048318"/>
      <c r="H1048318" s="10"/>
      <c r="I1048318"/>
      <c r="J1048318" s="46"/>
      <c r="K1048318"/>
      <c r="L1048318"/>
      <c r="M1048318" s="13"/>
      <c r="N1048318" s="13"/>
      <c r="O1048318" s="13"/>
      <c r="P1048318" s="13"/>
      <c r="Q1048318" s="56"/>
      <c r="R1048318" s="56"/>
      <c r="S1048318" s="56"/>
      <c r="AR1048318" s="8"/>
      <c r="AT1048318"/>
      <c r="AU1048318"/>
      <c r="AV1048318"/>
      <c r="AW1048318"/>
      <c r="AX1048318"/>
      <c r="AY1048318"/>
      <c r="AZ1048318"/>
      <c r="BA1048318"/>
      <c r="BB1048318"/>
      <c r="BC1048318"/>
    </row>
    <row r="1048319" spans="1:55" s="27" customFormat="1" x14ac:dyDescent="0.25">
      <c r="A1048319"/>
      <c r="B1048319"/>
      <c r="C1048319"/>
      <c r="D1048319"/>
      <c r="E1048319"/>
      <c r="F1048319"/>
      <c r="G1048319"/>
      <c r="H1048319" s="10"/>
      <c r="I1048319"/>
      <c r="J1048319" s="46"/>
      <c r="K1048319"/>
      <c r="L1048319"/>
      <c r="M1048319" s="13"/>
      <c r="N1048319" s="13"/>
      <c r="O1048319" s="13"/>
      <c r="P1048319" s="13"/>
      <c r="Q1048319" s="56"/>
      <c r="R1048319" s="56"/>
      <c r="S1048319" s="56"/>
      <c r="AR1048319" s="8"/>
      <c r="AT1048319"/>
      <c r="AU1048319"/>
      <c r="AV1048319"/>
      <c r="AW1048319"/>
      <c r="AX1048319"/>
      <c r="AY1048319"/>
      <c r="AZ1048319"/>
      <c r="BA1048319"/>
      <c r="BB1048319"/>
      <c r="BC1048319"/>
    </row>
    <row r="1048320" spans="1:55" s="27" customFormat="1" x14ac:dyDescent="0.25">
      <c r="A1048320"/>
      <c r="B1048320"/>
      <c r="C1048320"/>
      <c r="D1048320"/>
      <c r="E1048320"/>
      <c r="F1048320"/>
      <c r="G1048320"/>
      <c r="H1048320" s="10"/>
      <c r="I1048320"/>
      <c r="J1048320" s="46"/>
      <c r="K1048320"/>
      <c r="L1048320"/>
      <c r="M1048320" s="13"/>
      <c r="N1048320" s="13"/>
      <c r="O1048320" s="13"/>
      <c r="P1048320" s="13"/>
      <c r="Q1048320" s="56"/>
      <c r="R1048320" s="56"/>
      <c r="S1048320" s="56"/>
      <c r="AR1048320" s="8"/>
      <c r="AT1048320"/>
      <c r="AU1048320"/>
      <c r="AV1048320"/>
      <c r="AW1048320"/>
      <c r="AX1048320"/>
      <c r="AY1048320"/>
      <c r="AZ1048320"/>
      <c r="BA1048320"/>
      <c r="BB1048320"/>
      <c r="BC1048320"/>
    </row>
    <row r="1048321" spans="1:55" s="27" customFormat="1" x14ac:dyDescent="0.25">
      <c r="A1048321"/>
      <c r="B1048321"/>
      <c r="C1048321"/>
      <c r="D1048321"/>
      <c r="E1048321"/>
      <c r="F1048321"/>
      <c r="G1048321"/>
      <c r="H1048321" s="10"/>
      <c r="I1048321"/>
      <c r="J1048321" s="46"/>
      <c r="K1048321"/>
      <c r="L1048321"/>
      <c r="M1048321" s="13"/>
      <c r="N1048321" s="13"/>
      <c r="O1048321" s="13"/>
      <c r="P1048321" s="13"/>
      <c r="Q1048321" s="56"/>
      <c r="R1048321" s="56"/>
      <c r="S1048321" s="56"/>
      <c r="AR1048321" s="8"/>
      <c r="AT1048321"/>
      <c r="AU1048321"/>
      <c r="AV1048321"/>
      <c r="AW1048321"/>
      <c r="AX1048321"/>
      <c r="AY1048321"/>
      <c r="AZ1048321"/>
      <c r="BA1048321"/>
      <c r="BB1048321"/>
      <c r="BC1048321"/>
    </row>
    <row r="1048322" spans="1:55" s="27" customFormat="1" x14ac:dyDescent="0.25">
      <c r="A1048322"/>
      <c r="B1048322"/>
      <c r="C1048322"/>
      <c r="D1048322"/>
      <c r="E1048322"/>
      <c r="F1048322"/>
      <c r="G1048322"/>
      <c r="H1048322" s="10"/>
      <c r="I1048322"/>
      <c r="J1048322" s="46"/>
      <c r="K1048322"/>
      <c r="L1048322"/>
      <c r="M1048322" s="13"/>
      <c r="N1048322" s="13"/>
      <c r="O1048322" s="13"/>
      <c r="P1048322" s="13"/>
      <c r="Q1048322" s="56"/>
      <c r="R1048322" s="56"/>
      <c r="S1048322" s="56"/>
      <c r="AR1048322" s="8"/>
      <c r="AT1048322"/>
      <c r="AU1048322"/>
      <c r="AV1048322"/>
      <c r="AW1048322"/>
      <c r="AX1048322"/>
      <c r="AY1048322"/>
      <c r="AZ1048322"/>
      <c r="BA1048322"/>
      <c r="BB1048322"/>
      <c r="BC1048322"/>
    </row>
    <row r="1048323" spans="1:55" s="27" customFormat="1" x14ac:dyDescent="0.25">
      <c r="A1048323"/>
      <c r="B1048323"/>
      <c r="C1048323"/>
      <c r="D1048323"/>
      <c r="E1048323"/>
      <c r="F1048323"/>
      <c r="G1048323"/>
      <c r="H1048323" s="10"/>
      <c r="I1048323"/>
      <c r="J1048323" s="46"/>
      <c r="K1048323"/>
      <c r="L1048323"/>
      <c r="M1048323" s="13"/>
      <c r="N1048323" s="13"/>
      <c r="O1048323" s="13"/>
      <c r="P1048323" s="13"/>
      <c r="Q1048323" s="56"/>
      <c r="R1048323" s="56"/>
      <c r="S1048323" s="56"/>
      <c r="AR1048323" s="8"/>
      <c r="AT1048323"/>
      <c r="AU1048323"/>
      <c r="AV1048323"/>
      <c r="AW1048323"/>
      <c r="AX1048323"/>
      <c r="AY1048323"/>
      <c r="AZ1048323"/>
      <c r="BA1048323"/>
      <c r="BB1048323"/>
      <c r="BC1048323"/>
    </row>
    <row r="1048324" spans="1:55" s="27" customFormat="1" x14ac:dyDescent="0.25">
      <c r="A1048324"/>
      <c r="B1048324"/>
      <c r="C1048324"/>
      <c r="D1048324"/>
      <c r="E1048324"/>
      <c r="F1048324"/>
      <c r="G1048324"/>
      <c r="H1048324" s="10"/>
      <c r="I1048324"/>
      <c r="J1048324" s="46"/>
      <c r="K1048324"/>
      <c r="L1048324"/>
      <c r="M1048324" s="13"/>
      <c r="N1048324" s="13"/>
      <c r="O1048324" s="13"/>
      <c r="P1048324" s="13"/>
      <c r="Q1048324" s="56"/>
      <c r="R1048324" s="56"/>
      <c r="S1048324" s="56"/>
      <c r="AR1048324" s="8"/>
      <c r="AT1048324"/>
      <c r="AU1048324"/>
      <c r="AV1048324"/>
      <c r="AW1048324"/>
      <c r="AX1048324"/>
      <c r="AY1048324"/>
      <c r="AZ1048324"/>
      <c r="BA1048324"/>
      <c r="BB1048324"/>
      <c r="BC1048324"/>
    </row>
    <row r="1048325" spans="1:55" s="27" customFormat="1" x14ac:dyDescent="0.25">
      <c r="A1048325"/>
      <c r="B1048325"/>
      <c r="C1048325"/>
      <c r="D1048325"/>
      <c r="E1048325"/>
      <c r="F1048325"/>
      <c r="G1048325"/>
      <c r="H1048325" s="10"/>
      <c r="I1048325"/>
      <c r="J1048325" s="46"/>
      <c r="K1048325"/>
      <c r="L1048325"/>
      <c r="M1048325" s="13"/>
      <c r="N1048325" s="13"/>
      <c r="O1048325" s="13"/>
      <c r="P1048325" s="13"/>
      <c r="Q1048325" s="56"/>
      <c r="R1048325" s="56"/>
      <c r="S1048325" s="56"/>
      <c r="AR1048325" s="8"/>
      <c r="AT1048325"/>
      <c r="AU1048325"/>
      <c r="AV1048325"/>
      <c r="AW1048325"/>
      <c r="AX1048325"/>
      <c r="AY1048325"/>
      <c r="AZ1048325"/>
      <c r="BA1048325"/>
      <c r="BB1048325"/>
      <c r="BC1048325"/>
    </row>
    <row r="1048326" spans="1:55" s="27" customFormat="1" x14ac:dyDescent="0.25">
      <c r="A1048326"/>
      <c r="B1048326"/>
      <c r="C1048326"/>
      <c r="D1048326"/>
      <c r="E1048326"/>
      <c r="F1048326"/>
      <c r="G1048326"/>
      <c r="H1048326" s="10"/>
      <c r="I1048326"/>
      <c r="J1048326" s="46"/>
      <c r="K1048326"/>
      <c r="L1048326"/>
      <c r="M1048326" s="13"/>
      <c r="N1048326" s="13"/>
      <c r="O1048326" s="13"/>
      <c r="P1048326" s="13"/>
      <c r="Q1048326" s="56"/>
      <c r="R1048326" s="56"/>
      <c r="S1048326" s="56"/>
      <c r="AR1048326" s="8"/>
      <c r="AT1048326"/>
      <c r="AU1048326"/>
      <c r="AV1048326"/>
      <c r="AW1048326"/>
      <c r="AX1048326"/>
      <c r="AY1048326"/>
      <c r="AZ1048326"/>
      <c r="BA1048326"/>
      <c r="BB1048326"/>
      <c r="BC1048326"/>
    </row>
    <row r="1048327" spans="1:55" s="27" customFormat="1" x14ac:dyDescent="0.25">
      <c r="A1048327"/>
      <c r="B1048327"/>
      <c r="C1048327"/>
      <c r="D1048327"/>
      <c r="E1048327"/>
      <c r="F1048327"/>
      <c r="G1048327"/>
      <c r="H1048327" s="10"/>
      <c r="I1048327"/>
      <c r="J1048327" s="46"/>
      <c r="K1048327"/>
      <c r="L1048327"/>
      <c r="M1048327" s="13"/>
      <c r="N1048327" s="13"/>
      <c r="O1048327" s="13"/>
      <c r="P1048327" s="13"/>
      <c r="Q1048327" s="56"/>
      <c r="R1048327" s="56"/>
      <c r="S1048327" s="56"/>
      <c r="AR1048327" s="8"/>
      <c r="AT1048327"/>
      <c r="AU1048327"/>
      <c r="AV1048327"/>
      <c r="AW1048327"/>
      <c r="AX1048327"/>
      <c r="AY1048327"/>
      <c r="AZ1048327"/>
      <c r="BA1048327"/>
      <c r="BB1048327"/>
      <c r="BC1048327"/>
    </row>
    <row r="1048328" spans="1:55" s="27" customFormat="1" x14ac:dyDescent="0.25">
      <c r="A1048328"/>
      <c r="B1048328"/>
      <c r="C1048328"/>
      <c r="D1048328"/>
      <c r="E1048328"/>
      <c r="F1048328"/>
      <c r="G1048328"/>
      <c r="H1048328" s="10"/>
      <c r="I1048328"/>
      <c r="J1048328" s="46"/>
      <c r="K1048328"/>
      <c r="L1048328"/>
      <c r="M1048328" s="13"/>
      <c r="N1048328" s="13"/>
      <c r="O1048328" s="13"/>
      <c r="P1048328" s="13"/>
      <c r="Q1048328" s="56"/>
      <c r="R1048328" s="56"/>
      <c r="S1048328" s="56"/>
      <c r="AR1048328" s="8"/>
      <c r="AT1048328"/>
      <c r="AU1048328"/>
      <c r="AV1048328"/>
      <c r="AW1048328"/>
      <c r="AX1048328"/>
      <c r="AY1048328"/>
      <c r="AZ1048328"/>
      <c r="BA1048328"/>
      <c r="BB1048328"/>
      <c r="BC1048328"/>
    </row>
    <row r="1048329" spans="1:55" s="27" customFormat="1" x14ac:dyDescent="0.25">
      <c r="A1048329"/>
      <c r="B1048329"/>
      <c r="C1048329"/>
      <c r="D1048329"/>
      <c r="E1048329"/>
      <c r="F1048329"/>
      <c r="G1048329"/>
      <c r="H1048329" s="10"/>
      <c r="I1048329"/>
      <c r="J1048329" s="46"/>
      <c r="K1048329"/>
      <c r="L1048329"/>
      <c r="M1048329" s="13"/>
      <c r="N1048329" s="13"/>
      <c r="O1048329" s="13"/>
      <c r="P1048329" s="13"/>
      <c r="Q1048329" s="56"/>
      <c r="R1048329" s="56"/>
      <c r="S1048329" s="56"/>
      <c r="AR1048329" s="8"/>
      <c r="AT1048329"/>
      <c r="AU1048329"/>
      <c r="AV1048329"/>
      <c r="AW1048329"/>
      <c r="AX1048329"/>
      <c r="AY1048329"/>
      <c r="AZ1048329"/>
      <c r="BA1048329"/>
      <c r="BB1048329"/>
      <c r="BC1048329"/>
    </row>
    <row r="1048330" spans="1:55" s="27" customFormat="1" x14ac:dyDescent="0.25">
      <c r="A1048330"/>
      <c r="B1048330"/>
      <c r="C1048330"/>
      <c r="D1048330"/>
      <c r="E1048330"/>
      <c r="F1048330"/>
      <c r="G1048330"/>
      <c r="H1048330" s="10"/>
      <c r="I1048330"/>
      <c r="J1048330" s="46"/>
      <c r="K1048330"/>
      <c r="L1048330"/>
      <c r="M1048330" s="13"/>
      <c r="N1048330" s="13"/>
      <c r="O1048330" s="13"/>
      <c r="P1048330" s="13"/>
      <c r="Q1048330" s="56"/>
      <c r="R1048330" s="56"/>
      <c r="S1048330" s="56"/>
      <c r="AR1048330" s="8"/>
      <c r="AT1048330"/>
      <c r="AU1048330"/>
      <c r="AV1048330"/>
      <c r="AW1048330"/>
      <c r="AX1048330"/>
      <c r="AY1048330"/>
      <c r="AZ1048330"/>
      <c r="BA1048330"/>
      <c r="BB1048330"/>
      <c r="BC1048330"/>
    </row>
    <row r="1048331" spans="1:55" s="27" customFormat="1" x14ac:dyDescent="0.25">
      <c r="A1048331"/>
      <c r="B1048331"/>
      <c r="C1048331"/>
      <c r="D1048331"/>
      <c r="E1048331"/>
      <c r="F1048331"/>
      <c r="G1048331"/>
      <c r="H1048331" s="10"/>
      <c r="I1048331"/>
      <c r="J1048331" s="46"/>
      <c r="K1048331"/>
      <c r="L1048331"/>
      <c r="M1048331" s="13"/>
      <c r="N1048331" s="13"/>
      <c r="O1048331" s="13"/>
      <c r="P1048331" s="13"/>
      <c r="Q1048331" s="56"/>
      <c r="R1048331" s="56"/>
      <c r="S1048331" s="56"/>
      <c r="AR1048331" s="8"/>
      <c r="AT1048331"/>
      <c r="AU1048331"/>
      <c r="AV1048331"/>
      <c r="AW1048331"/>
      <c r="AX1048331"/>
      <c r="AY1048331"/>
      <c r="AZ1048331"/>
      <c r="BA1048331"/>
      <c r="BB1048331"/>
      <c r="BC1048331"/>
    </row>
    <row r="1048332" spans="1:55" s="27" customFormat="1" x14ac:dyDescent="0.25">
      <c r="A1048332"/>
      <c r="B1048332"/>
      <c r="C1048332"/>
      <c r="D1048332"/>
      <c r="E1048332"/>
      <c r="F1048332"/>
      <c r="G1048332"/>
      <c r="H1048332" s="10"/>
      <c r="I1048332"/>
      <c r="J1048332" s="46"/>
      <c r="K1048332"/>
      <c r="L1048332"/>
      <c r="M1048332" s="13"/>
      <c r="N1048332" s="13"/>
      <c r="O1048332" s="13"/>
      <c r="P1048332" s="13"/>
      <c r="Q1048332" s="56"/>
      <c r="R1048332" s="56"/>
      <c r="S1048332" s="56"/>
      <c r="AR1048332" s="8"/>
      <c r="AT1048332"/>
      <c r="AU1048332"/>
      <c r="AV1048332"/>
      <c r="AW1048332"/>
      <c r="AX1048332"/>
      <c r="AY1048332"/>
      <c r="AZ1048332"/>
      <c r="BA1048332"/>
      <c r="BB1048332"/>
      <c r="BC1048332"/>
    </row>
    <row r="1048333" spans="1:55" s="27" customFormat="1" x14ac:dyDescent="0.25">
      <c r="A1048333"/>
      <c r="B1048333"/>
      <c r="C1048333"/>
      <c r="D1048333"/>
      <c r="E1048333"/>
      <c r="F1048333"/>
      <c r="G1048333"/>
      <c r="H1048333" s="10"/>
      <c r="I1048333"/>
      <c r="J1048333" s="46"/>
      <c r="K1048333"/>
      <c r="L1048333"/>
      <c r="M1048333" s="13"/>
      <c r="N1048333" s="13"/>
      <c r="O1048333" s="13"/>
      <c r="P1048333" s="13"/>
      <c r="Q1048333" s="56"/>
      <c r="R1048333" s="56"/>
      <c r="S1048333" s="56"/>
      <c r="AR1048333" s="8"/>
      <c r="AT1048333"/>
      <c r="AU1048333"/>
      <c r="AV1048333"/>
      <c r="AW1048333"/>
      <c r="AX1048333"/>
      <c r="AY1048333"/>
      <c r="AZ1048333"/>
      <c r="BA1048333"/>
      <c r="BB1048333"/>
      <c r="BC1048333"/>
    </row>
    <row r="1048334" spans="1:55" s="27" customFormat="1" x14ac:dyDescent="0.25">
      <c r="A1048334"/>
      <c r="B1048334"/>
      <c r="C1048334"/>
      <c r="D1048334"/>
      <c r="E1048334"/>
      <c r="F1048334"/>
      <c r="G1048334"/>
      <c r="H1048334" s="10"/>
      <c r="I1048334"/>
      <c r="J1048334" s="46"/>
      <c r="K1048334"/>
      <c r="L1048334"/>
      <c r="M1048334" s="13"/>
      <c r="N1048334" s="13"/>
      <c r="O1048334" s="13"/>
      <c r="P1048334" s="13"/>
      <c r="Q1048334" s="56"/>
      <c r="R1048334" s="56"/>
      <c r="S1048334" s="56"/>
      <c r="AR1048334" s="8"/>
      <c r="AT1048334"/>
      <c r="AU1048334"/>
      <c r="AV1048334"/>
      <c r="AW1048334"/>
      <c r="AX1048334"/>
      <c r="AY1048334"/>
      <c r="AZ1048334"/>
      <c r="BA1048334"/>
      <c r="BB1048334"/>
      <c r="BC1048334"/>
    </row>
    <row r="1048335" spans="1:55" s="27" customFormat="1" x14ac:dyDescent="0.25">
      <c r="A1048335"/>
      <c r="B1048335"/>
      <c r="C1048335"/>
      <c r="D1048335"/>
      <c r="E1048335"/>
      <c r="F1048335"/>
      <c r="G1048335"/>
      <c r="H1048335" s="10"/>
      <c r="I1048335"/>
      <c r="J1048335" s="46"/>
      <c r="K1048335"/>
      <c r="L1048335"/>
      <c r="M1048335" s="13"/>
      <c r="N1048335" s="13"/>
      <c r="O1048335" s="13"/>
      <c r="P1048335" s="13"/>
      <c r="Q1048335" s="56"/>
      <c r="R1048335" s="56"/>
      <c r="S1048335" s="56"/>
      <c r="AR1048335" s="8"/>
      <c r="AT1048335"/>
      <c r="AU1048335"/>
      <c r="AV1048335"/>
      <c r="AW1048335"/>
      <c r="AX1048335"/>
      <c r="AY1048335"/>
      <c r="AZ1048335"/>
      <c r="BA1048335"/>
      <c r="BB1048335"/>
      <c r="BC1048335"/>
    </row>
    <row r="1048336" spans="1:55" s="27" customFormat="1" x14ac:dyDescent="0.25">
      <c r="A1048336"/>
      <c r="B1048336"/>
      <c r="C1048336"/>
      <c r="D1048336"/>
      <c r="E1048336"/>
      <c r="F1048336"/>
      <c r="G1048336"/>
      <c r="H1048336" s="10"/>
      <c r="I1048336"/>
      <c r="J1048336" s="46"/>
      <c r="K1048336"/>
      <c r="L1048336"/>
      <c r="M1048336" s="13"/>
      <c r="N1048336" s="13"/>
      <c r="O1048336" s="13"/>
      <c r="P1048336" s="13"/>
      <c r="Q1048336" s="56"/>
      <c r="R1048336" s="56"/>
      <c r="S1048336" s="56"/>
      <c r="AR1048336" s="8"/>
      <c r="AT1048336"/>
      <c r="AU1048336"/>
      <c r="AV1048336"/>
      <c r="AW1048336"/>
      <c r="AX1048336"/>
      <c r="AY1048336"/>
      <c r="AZ1048336"/>
      <c r="BA1048336"/>
      <c r="BB1048336"/>
      <c r="BC1048336"/>
    </row>
    <row r="1048337" spans="1:55" s="27" customFormat="1" x14ac:dyDescent="0.25">
      <c r="A1048337"/>
      <c r="B1048337"/>
      <c r="C1048337"/>
      <c r="D1048337"/>
      <c r="E1048337"/>
      <c r="F1048337"/>
      <c r="G1048337"/>
      <c r="H1048337" s="10"/>
      <c r="I1048337"/>
      <c r="J1048337" s="46"/>
      <c r="K1048337"/>
      <c r="L1048337"/>
      <c r="M1048337" s="13"/>
      <c r="N1048337" s="13"/>
      <c r="O1048337" s="13"/>
      <c r="P1048337" s="13"/>
      <c r="Q1048337" s="56"/>
      <c r="R1048337" s="56"/>
      <c r="S1048337" s="56"/>
      <c r="AR1048337" s="8"/>
      <c r="AT1048337"/>
      <c r="AU1048337"/>
      <c r="AV1048337"/>
      <c r="AW1048337"/>
      <c r="AX1048337"/>
      <c r="AY1048337"/>
      <c r="AZ1048337"/>
      <c r="BA1048337"/>
      <c r="BB1048337"/>
      <c r="BC1048337"/>
    </row>
    <row r="1048338" spans="1:55" s="27" customFormat="1" x14ac:dyDescent="0.25">
      <c r="A1048338"/>
      <c r="B1048338"/>
      <c r="C1048338"/>
      <c r="D1048338"/>
      <c r="E1048338"/>
      <c r="F1048338"/>
      <c r="G1048338"/>
      <c r="H1048338" s="10"/>
      <c r="I1048338"/>
      <c r="J1048338" s="46"/>
      <c r="K1048338"/>
      <c r="L1048338"/>
      <c r="M1048338" s="13"/>
      <c r="N1048338" s="13"/>
      <c r="O1048338" s="13"/>
      <c r="P1048338" s="13"/>
      <c r="Q1048338" s="56"/>
      <c r="R1048338" s="56"/>
      <c r="S1048338" s="56"/>
      <c r="AR1048338" s="8"/>
      <c r="AT1048338"/>
      <c r="AU1048338"/>
      <c r="AV1048338"/>
      <c r="AW1048338"/>
      <c r="AX1048338"/>
      <c r="AY1048338"/>
      <c r="AZ1048338"/>
      <c r="BA1048338"/>
      <c r="BB1048338"/>
      <c r="BC1048338"/>
    </row>
    <row r="1048339" spans="1:55" s="27" customFormat="1" x14ac:dyDescent="0.25">
      <c r="A1048339"/>
      <c r="B1048339"/>
      <c r="C1048339"/>
      <c r="D1048339"/>
      <c r="E1048339"/>
      <c r="F1048339"/>
      <c r="G1048339"/>
      <c r="H1048339" s="10"/>
      <c r="I1048339"/>
      <c r="J1048339" s="46"/>
      <c r="K1048339"/>
      <c r="L1048339"/>
      <c r="M1048339" s="13"/>
      <c r="N1048339" s="13"/>
      <c r="O1048339" s="13"/>
      <c r="P1048339" s="13"/>
      <c r="Q1048339" s="56"/>
      <c r="R1048339" s="56"/>
      <c r="S1048339" s="56"/>
      <c r="AR1048339" s="8"/>
      <c r="AT1048339"/>
      <c r="AU1048339"/>
      <c r="AV1048339"/>
      <c r="AW1048339"/>
      <c r="AX1048339"/>
      <c r="AY1048339"/>
      <c r="AZ1048339"/>
      <c r="BA1048339"/>
      <c r="BB1048339"/>
      <c r="BC1048339"/>
    </row>
    <row r="1048340" spans="1:55" s="27" customFormat="1" x14ac:dyDescent="0.25">
      <c r="A1048340"/>
      <c r="B1048340"/>
      <c r="C1048340"/>
      <c r="D1048340"/>
      <c r="E1048340"/>
      <c r="F1048340"/>
      <c r="G1048340"/>
      <c r="H1048340" s="10"/>
      <c r="I1048340"/>
      <c r="J1048340" s="46"/>
      <c r="K1048340"/>
      <c r="L1048340"/>
      <c r="M1048340" s="13"/>
      <c r="N1048340" s="13"/>
      <c r="O1048340" s="13"/>
      <c r="P1048340" s="13"/>
      <c r="Q1048340" s="56"/>
      <c r="R1048340" s="56"/>
      <c r="S1048340" s="56"/>
      <c r="AR1048340" s="8"/>
      <c r="AT1048340"/>
      <c r="AU1048340"/>
      <c r="AV1048340"/>
      <c r="AW1048340"/>
      <c r="AX1048340"/>
      <c r="AY1048340"/>
      <c r="AZ1048340"/>
      <c r="BA1048340"/>
      <c r="BB1048340"/>
      <c r="BC1048340"/>
    </row>
    <row r="1048341" spans="1:55" s="27" customFormat="1" x14ac:dyDescent="0.25">
      <c r="A1048341"/>
      <c r="B1048341"/>
      <c r="C1048341"/>
      <c r="D1048341"/>
      <c r="E1048341"/>
      <c r="F1048341"/>
      <c r="G1048341"/>
      <c r="H1048341" s="10"/>
      <c r="I1048341"/>
      <c r="J1048341" s="46"/>
      <c r="K1048341"/>
      <c r="L1048341"/>
      <c r="M1048341" s="13"/>
      <c r="N1048341" s="13"/>
      <c r="O1048341" s="13"/>
      <c r="P1048341" s="13"/>
      <c r="Q1048341" s="56"/>
      <c r="R1048341" s="56"/>
      <c r="S1048341" s="56"/>
      <c r="AR1048341" s="8"/>
      <c r="AT1048341"/>
      <c r="AU1048341"/>
      <c r="AV1048341"/>
      <c r="AW1048341"/>
      <c r="AX1048341"/>
      <c r="AY1048341"/>
      <c r="AZ1048341"/>
      <c r="BA1048341"/>
      <c r="BB1048341"/>
      <c r="BC1048341"/>
    </row>
    <row r="1048342" spans="1:55" s="27" customFormat="1" x14ac:dyDescent="0.25">
      <c r="A1048342"/>
      <c r="B1048342"/>
      <c r="C1048342"/>
      <c r="D1048342"/>
      <c r="E1048342"/>
      <c r="F1048342"/>
      <c r="G1048342"/>
      <c r="H1048342" s="10"/>
      <c r="I1048342"/>
      <c r="J1048342" s="46"/>
      <c r="K1048342"/>
      <c r="L1048342"/>
      <c r="M1048342" s="13"/>
      <c r="N1048342" s="13"/>
      <c r="O1048342" s="13"/>
      <c r="P1048342" s="13"/>
      <c r="Q1048342" s="56"/>
      <c r="R1048342" s="56"/>
      <c r="S1048342" s="56"/>
      <c r="AR1048342" s="8"/>
      <c r="AT1048342"/>
      <c r="AU1048342"/>
      <c r="AV1048342"/>
      <c r="AW1048342"/>
      <c r="AX1048342"/>
      <c r="AY1048342"/>
      <c r="AZ1048342"/>
      <c r="BA1048342"/>
      <c r="BB1048342"/>
      <c r="BC1048342"/>
    </row>
    <row r="1048343" spans="1:55" s="27" customFormat="1" x14ac:dyDescent="0.25">
      <c r="A1048343"/>
      <c r="B1048343"/>
      <c r="C1048343"/>
      <c r="D1048343"/>
      <c r="E1048343"/>
      <c r="F1048343"/>
      <c r="G1048343"/>
      <c r="H1048343" s="10"/>
      <c r="I1048343"/>
      <c r="J1048343" s="46"/>
      <c r="K1048343"/>
      <c r="L1048343"/>
      <c r="M1048343" s="13"/>
      <c r="N1048343" s="13"/>
      <c r="O1048343" s="13"/>
      <c r="P1048343" s="13"/>
      <c r="Q1048343" s="56"/>
      <c r="R1048343" s="56"/>
      <c r="S1048343" s="56"/>
      <c r="AR1048343" s="8"/>
      <c r="AT1048343"/>
      <c r="AU1048343"/>
      <c r="AV1048343"/>
      <c r="AW1048343"/>
      <c r="AX1048343"/>
      <c r="AY1048343"/>
      <c r="AZ1048343"/>
      <c r="BA1048343"/>
      <c r="BB1048343"/>
      <c r="BC1048343"/>
    </row>
    <row r="1048344" spans="1:55" s="27" customFormat="1" x14ac:dyDescent="0.25">
      <c r="A1048344"/>
      <c r="B1048344"/>
      <c r="C1048344"/>
      <c r="D1048344"/>
      <c r="E1048344"/>
      <c r="F1048344"/>
      <c r="G1048344"/>
      <c r="H1048344" s="10"/>
      <c r="I1048344"/>
      <c r="J1048344" s="46"/>
      <c r="K1048344"/>
      <c r="L1048344"/>
      <c r="M1048344" s="13"/>
      <c r="N1048344" s="13"/>
      <c r="O1048344" s="13"/>
      <c r="P1048344" s="13"/>
      <c r="Q1048344" s="56"/>
      <c r="R1048344" s="56"/>
      <c r="S1048344" s="56"/>
      <c r="AR1048344" s="8"/>
      <c r="AT1048344"/>
      <c r="AU1048344"/>
      <c r="AV1048344"/>
      <c r="AW1048344"/>
      <c r="AX1048344"/>
      <c r="AY1048344"/>
      <c r="AZ1048344"/>
      <c r="BA1048344"/>
      <c r="BB1048344"/>
      <c r="BC1048344"/>
    </row>
    <row r="1048345" spans="1:55" s="27" customFormat="1" x14ac:dyDescent="0.25">
      <c r="A1048345"/>
      <c r="B1048345"/>
      <c r="C1048345"/>
      <c r="D1048345"/>
      <c r="E1048345"/>
      <c r="F1048345"/>
      <c r="G1048345"/>
      <c r="H1048345" s="10"/>
      <c r="I1048345"/>
      <c r="J1048345" s="46"/>
      <c r="K1048345"/>
      <c r="L1048345"/>
      <c r="M1048345" s="13"/>
      <c r="N1048345" s="13"/>
      <c r="O1048345" s="13"/>
      <c r="P1048345" s="13"/>
      <c r="Q1048345" s="56"/>
      <c r="R1048345" s="56"/>
      <c r="S1048345" s="56"/>
      <c r="AR1048345" s="8"/>
      <c r="AT1048345"/>
      <c r="AU1048345"/>
      <c r="AV1048345"/>
      <c r="AW1048345"/>
      <c r="AX1048345"/>
      <c r="AY1048345"/>
      <c r="AZ1048345"/>
      <c r="BA1048345"/>
      <c r="BB1048345"/>
      <c r="BC1048345"/>
    </row>
    <row r="1048346" spans="1:55" s="27" customFormat="1" x14ac:dyDescent="0.25">
      <c r="A1048346"/>
      <c r="B1048346"/>
      <c r="C1048346"/>
      <c r="D1048346"/>
      <c r="E1048346"/>
      <c r="F1048346"/>
      <c r="G1048346"/>
      <c r="H1048346" s="10"/>
      <c r="I1048346"/>
      <c r="J1048346" s="46"/>
      <c r="K1048346"/>
      <c r="L1048346"/>
      <c r="M1048346" s="13"/>
      <c r="N1048346" s="13"/>
      <c r="O1048346" s="13"/>
      <c r="P1048346" s="13"/>
      <c r="Q1048346" s="56"/>
      <c r="R1048346" s="56"/>
      <c r="S1048346" s="56"/>
      <c r="AR1048346" s="8"/>
      <c r="AT1048346"/>
      <c r="AU1048346"/>
      <c r="AV1048346"/>
      <c r="AW1048346"/>
      <c r="AX1048346"/>
      <c r="AY1048346"/>
      <c r="AZ1048346"/>
      <c r="BA1048346"/>
      <c r="BB1048346"/>
      <c r="BC1048346"/>
    </row>
    <row r="1048347" spans="1:55" s="27" customFormat="1" x14ac:dyDescent="0.25">
      <c r="A1048347"/>
      <c r="B1048347"/>
      <c r="C1048347"/>
      <c r="D1048347"/>
      <c r="E1048347"/>
      <c r="F1048347"/>
      <c r="G1048347"/>
      <c r="H1048347" s="10"/>
      <c r="I1048347"/>
      <c r="J1048347" s="46"/>
      <c r="K1048347"/>
      <c r="L1048347"/>
      <c r="M1048347" s="13"/>
      <c r="N1048347" s="13"/>
      <c r="O1048347" s="13"/>
      <c r="P1048347" s="13"/>
      <c r="Q1048347" s="56"/>
      <c r="R1048347" s="56"/>
      <c r="S1048347" s="56"/>
      <c r="AR1048347" s="8"/>
      <c r="AT1048347"/>
      <c r="AU1048347"/>
      <c r="AV1048347"/>
      <c r="AW1048347"/>
      <c r="AX1048347"/>
      <c r="AY1048347"/>
      <c r="AZ1048347"/>
      <c r="BA1048347"/>
      <c r="BB1048347"/>
      <c r="BC1048347"/>
    </row>
    <row r="1048348" spans="1:55" s="27" customFormat="1" x14ac:dyDescent="0.25">
      <c r="A1048348"/>
      <c r="B1048348"/>
      <c r="C1048348"/>
      <c r="D1048348"/>
      <c r="E1048348"/>
      <c r="F1048348"/>
      <c r="G1048348"/>
      <c r="H1048348" s="10"/>
      <c r="I1048348"/>
      <c r="J1048348" s="46"/>
      <c r="K1048348"/>
      <c r="L1048348"/>
      <c r="M1048348" s="13"/>
      <c r="N1048348" s="13"/>
      <c r="O1048348" s="13"/>
      <c r="P1048348" s="13"/>
      <c r="Q1048348" s="56"/>
      <c r="R1048348" s="56"/>
      <c r="S1048348" s="56"/>
      <c r="AR1048348" s="8"/>
      <c r="AT1048348"/>
      <c r="AU1048348"/>
      <c r="AV1048348"/>
      <c r="AW1048348"/>
      <c r="AX1048348"/>
      <c r="AY1048348"/>
      <c r="AZ1048348"/>
      <c r="BA1048348"/>
      <c r="BB1048348"/>
      <c r="BC1048348"/>
    </row>
    <row r="1048349" spans="1:55" s="27" customFormat="1" x14ac:dyDescent="0.25">
      <c r="A1048349"/>
      <c r="B1048349"/>
      <c r="C1048349"/>
      <c r="D1048349"/>
      <c r="E1048349"/>
      <c r="F1048349"/>
      <c r="G1048349"/>
      <c r="H1048349" s="10"/>
      <c r="I1048349"/>
      <c r="J1048349" s="46"/>
      <c r="K1048349"/>
      <c r="L1048349"/>
      <c r="M1048349" s="13"/>
      <c r="N1048349" s="13"/>
      <c r="O1048349" s="13"/>
      <c r="P1048349" s="13"/>
      <c r="Q1048349" s="56"/>
      <c r="R1048349" s="56"/>
      <c r="S1048349" s="56"/>
      <c r="AR1048349" s="8"/>
      <c r="AT1048349"/>
      <c r="AU1048349"/>
      <c r="AV1048349"/>
      <c r="AW1048349"/>
      <c r="AX1048349"/>
      <c r="AY1048349"/>
      <c r="AZ1048349"/>
      <c r="BA1048349"/>
      <c r="BB1048349"/>
      <c r="BC1048349"/>
    </row>
    <row r="1048350" spans="1:55" s="27" customFormat="1" x14ac:dyDescent="0.25">
      <c r="A1048350"/>
      <c r="B1048350"/>
      <c r="C1048350"/>
      <c r="D1048350"/>
      <c r="E1048350"/>
      <c r="F1048350"/>
      <c r="G1048350"/>
      <c r="H1048350" s="10"/>
      <c r="I1048350"/>
      <c r="J1048350" s="46"/>
      <c r="K1048350"/>
      <c r="L1048350"/>
      <c r="M1048350" s="13"/>
      <c r="N1048350" s="13"/>
      <c r="O1048350" s="13"/>
      <c r="P1048350" s="13"/>
      <c r="Q1048350" s="56"/>
      <c r="R1048350" s="56"/>
      <c r="S1048350" s="56"/>
      <c r="AR1048350" s="8"/>
      <c r="AT1048350"/>
      <c r="AU1048350"/>
      <c r="AV1048350"/>
      <c r="AW1048350"/>
      <c r="AX1048350"/>
      <c r="AY1048350"/>
      <c r="AZ1048350"/>
      <c r="BA1048350"/>
      <c r="BB1048350"/>
      <c r="BC1048350"/>
    </row>
    <row r="1048351" spans="1:55" s="27" customFormat="1" x14ac:dyDescent="0.25">
      <c r="A1048351"/>
      <c r="B1048351"/>
      <c r="C1048351"/>
      <c r="D1048351"/>
      <c r="E1048351"/>
      <c r="F1048351"/>
      <c r="G1048351"/>
      <c r="H1048351" s="10"/>
      <c r="I1048351"/>
      <c r="J1048351" s="46"/>
      <c r="K1048351"/>
      <c r="L1048351"/>
      <c r="M1048351" s="13"/>
      <c r="N1048351" s="13"/>
      <c r="O1048351" s="13"/>
      <c r="P1048351" s="13"/>
      <c r="Q1048351" s="56"/>
      <c r="R1048351" s="56"/>
      <c r="S1048351" s="56"/>
      <c r="AR1048351" s="8"/>
      <c r="AT1048351"/>
      <c r="AU1048351"/>
      <c r="AV1048351"/>
      <c r="AW1048351"/>
      <c r="AX1048351"/>
      <c r="AY1048351"/>
      <c r="AZ1048351"/>
      <c r="BA1048351"/>
      <c r="BB1048351"/>
      <c r="BC1048351"/>
    </row>
    <row r="1048352" spans="1:55" s="27" customFormat="1" x14ac:dyDescent="0.25">
      <c r="A1048352"/>
      <c r="B1048352"/>
      <c r="C1048352"/>
      <c r="D1048352"/>
      <c r="E1048352"/>
      <c r="F1048352"/>
      <c r="G1048352"/>
      <c r="H1048352" s="10"/>
      <c r="I1048352"/>
      <c r="J1048352" s="46"/>
      <c r="K1048352"/>
      <c r="L1048352"/>
      <c r="M1048352" s="13"/>
      <c r="N1048352" s="13"/>
      <c r="O1048352" s="13"/>
      <c r="P1048352" s="13"/>
      <c r="Q1048352" s="56"/>
      <c r="R1048352" s="56"/>
      <c r="S1048352" s="56"/>
      <c r="AR1048352" s="8"/>
      <c r="AT1048352"/>
      <c r="AU1048352"/>
      <c r="AV1048352"/>
      <c r="AW1048352"/>
      <c r="AX1048352"/>
      <c r="AY1048352"/>
      <c r="AZ1048352"/>
      <c r="BA1048352"/>
      <c r="BB1048352"/>
      <c r="BC1048352"/>
    </row>
    <row r="1048353" spans="1:55" s="27" customFormat="1" x14ac:dyDescent="0.25">
      <c r="A1048353"/>
      <c r="B1048353"/>
      <c r="C1048353"/>
      <c r="D1048353"/>
      <c r="E1048353"/>
      <c r="F1048353"/>
      <c r="G1048353"/>
      <c r="H1048353" s="10"/>
      <c r="I1048353"/>
      <c r="J1048353" s="46"/>
      <c r="K1048353"/>
      <c r="L1048353"/>
      <c r="M1048353" s="13"/>
      <c r="N1048353" s="13"/>
      <c r="O1048353" s="13"/>
      <c r="P1048353" s="13"/>
      <c r="Q1048353" s="56"/>
      <c r="R1048353" s="56"/>
      <c r="S1048353" s="56"/>
      <c r="AR1048353" s="8"/>
      <c r="AT1048353"/>
      <c r="AU1048353"/>
      <c r="AV1048353"/>
      <c r="AW1048353"/>
      <c r="AX1048353"/>
      <c r="AY1048353"/>
      <c r="AZ1048353"/>
      <c r="BA1048353"/>
      <c r="BB1048353"/>
      <c r="BC1048353"/>
    </row>
    <row r="1048354" spans="1:55" s="27" customFormat="1" x14ac:dyDescent="0.25">
      <c r="A1048354"/>
      <c r="B1048354"/>
      <c r="C1048354"/>
      <c r="D1048354"/>
      <c r="E1048354"/>
      <c r="F1048354"/>
      <c r="G1048354"/>
      <c r="H1048354" s="10"/>
      <c r="I1048354"/>
      <c r="J1048354" s="46"/>
      <c r="K1048354"/>
      <c r="L1048354"/>
      <c r="M1048354" s="13"/>
      <c r="N1048354" s="13"/>
      <c r="O1048354" s="13"/>
      <c r="P1048354" s="13"/>
      <c r="Q1048354" s="56"/>
      <c r="R1048354" s="56"/>
      <c r="S1048354" s="56"/>
      <c r="AR1048354" s="8"/>
      <c r="AT1048354"/>
      <c r="AU1048354"/>
      <c r="AV1048354"/>
      <c r="AW1048354"/>
      <c r="AX1048354"/>
      <c r="AY1048354"/>
      <c r="AZ1048354"/>
      <c r="BA1048354"/>
      <c r="BB1048354"/>
      <c r="BC1048354"/>
    </row>
    <row r="1048355" spans="1:55" s="27" customFormat="1" x14ac:dyDescent="0.25">
      <c r="A1048355"/>
      <c r="B1048355"/>
      <c r="C1048355"/>
      <c r="D1048355"/>
      <c r="E1048355"/>
      <c r="F1048355"/>
      <c r="G1048355"/>
      <c r="H1048355" s="10"/>
      <c r="I1048355"/>
      <c r="J1048355" s="46"/>
      <c r="K1048355"/>
      <c r="L1048355"/>
      <c r="M1048355" s="13"/>
      <c r="N1048355" s="13"/>
      <c r="O1048355" s="13"/>
      <c r="P1048355" s="13"/>
      <c r="Q1048355" s="56"/>
      <c r="R1048355" s="56"/>
      <c r="S1048355" s="56"/>
      <c r="AR1048355" s="8"/>
      <c r="AT1048355"/>
      <c r="AU1048355"/>
      <c r="AV1048355"/>
      <c r="AW1048355"/>
      <c r="AX1048355"/>
      <c r="AY1048355"/>
      <c r="AZ1048355"/>
      <c r="BA1048355"/>
      <c r="BB1048355"/>
      <c r="BC1048355"/>
    </row>
    <row r="1048356" spans="1:55" s="27" customFormat="1" x14ac:dyDescent="0.25">
      <c r="A1048356"/>
      <c r="B1048356"/>
      <c r="C1048356"/>
      <c r="D1048356"/>
      <c r="E1048356"/>
      <c r="F1048356"/>
      <c r="G1048356"/>
      <c r="H1048356" s="10"/>
      <c r="I1048356"/>
      <c r="J1048356" s="46"/>
      <c r="K1048356"/>
      <c r="L1048356"/>
      <c r="M1048356" s="13"/>
      <c r="N1048356" s="13"/>
      <c r="O1048356" s="13"/>
      <c r="P1048356" s="13"/>
      <c r="Q1048356" s="56"/>
      <c r="R1048356" s="56"/>
      <c r="S1048356" s="56"/>
      <c r="AR1048356" s="8"/>
      <c r="AT1048356"/>
      <c r="AU1048356"/>
      <c r="AV1048356"/>
      <c r="AW1048356"/>
      <c r="AX1048356"/>
      <c r="AY1048356"/>
      <c r="AZ1048356"/>
      <c r="BA1048356"/>
      <c r="BB1048356"/>
      <c r="BC1048356"/>
    </row>
    <row r="1048357" spans="1:55" s="27" customFormat="1" x14ac:dyDescent="0.25">
      <c r="A1048357"/>
      <c r="B1048357"/>
      <c r="C1048357"/>
      <c r="D1048357"/>
      <c r="E1048357"/>
      <c r="F1048357"/>
      <c r="G1048357"/>
      <c r="H1048357" s="10"/>
      <c r="I1048357"/>
      <c r="J1048357" s="46"/>
      <c r="K1048357"/>
      <c r="L1048357"/>
      <c r="M1048357" s="13"/>
      <c r="N1048357" s="13"/>
      <c r="O1048357" s="13"/>
      <c r="P1048357" s="13"/>
      <c r="Q1048357" s="56"/>
      <c r="R1048357" s="56"/>
      <c r="S1048357" s="56"/>
      <c r="AR1048357" s="8"/>
      <c r="AT1048357"/>
      <c r="AU1048357"/>
      <c r="AV1048357"/>
      <c r="AW1048357"/>
      <c r="AX1048357"/>
      <c r="AY1048357"/>
      <c r="AZ1048357"/>
      <c r="BA1048357"/>
      <c r="BB1048357"/>
      <c r="BC1048357"/>
    </row>
    <row r="1048358" spans="1:55" s="27" customFormat="1" x14ac:dyDescent="0.25">
      <c r="A1048358"/>
      <c r="B1048358"/>
      <c r="C1048358"/>
      <c r="D1048358"/>
      <c r="E1048358"/>
      <c r="F1048358"/>
      <c r="G1048358"/>
      <c r="H1048358" s="10"/>
      <c r="I1048358"/>
      <c r="J1048358" s="46"/>
      <c r="K1048358"/>
      <c r="L1048358"/>
      <c r="M1048358" s="13"/>
      <c r="N1048358" s="13"/>
      <c r="O1048358" s="13"/>
      <c r="P1048358" s="13"/>
      <c r="Q1048358" s="56"/>
      <c r="R1048358" s="56"/>
      <c r="S1048358" s="56"/>
      <c r="AR1048358" s="8"/>
      <c r="AT1048358"/>
      <c r="AU1048358"/>
      <c r="AV1048358"/>
      <c r="AW1048358"/>
      <c r="AX1048358"/>
      <c r="AY1048358"/>
      <c r="AZ1048358"/>
      <c r="BA1048358"/>
      <c r="BB1048358"/>
      <c r="BC1048358"/>
    </row>
    <row r="1048359" spans="1:55" s="27" customFormat="1" x14ac:dyDescent="0.25">
      <c r="A1048359"/>
      <c r="B1048359"/>
      <c r="C1048359"/>
      <c r="D1048359"/>
      <c r="E1048359"/>
      <c r="F1048359"/>
      <c r="G1048359"/>
      <c r="H1048359" s="10"/>
      <c r="I1048359"/>
      <c r="J1048359" s="46"/>
      <c r="K1048359"/>
      <c r="L1048359"/>
      <c r="M1048359" s="13"/>
      <c r="N1048359" s="13"/>
      <c r="O1048359" s="13"/>
      <c r="P1048359" s="13"/>
      <c r="Q1048359" s="56"/>
      <c r="R1048359" s="56"/>
      <c r="S1048359" s="56"/>
      <c r="AR1048359" s="8"/>
      <c r="AT1048359"/>
      <c r="AU1048359"/>
      <c r="AV1048359"/>
      <c r="AW1048359"/>
      <c r="AX1048359"/>
      <c r="AY1048359"/>
      <c r="AZ1048359"/>
      <c r="BA1048359"/>
      <c r="BB1048359"/>
      <c r="BC1048359"/>
    </row>
    <row r="1048360" spans="1:55" s="27" customFormat="1" x14ac:dyDescent="0.25">
      <c r="A1048360"/>
      <c r="B1048360"/>
      <c r="C1048360"/>
      <c r="D1048360"/>
      <c r="E1048360"/>
      <c r="F1048360"/>
      <c r="G1048360"/>
      <c r="H1048360" s="10"/>
      <c r="I1048360"/>
      <c r="J1048360" s="46"/>
      <c r="K1048360"/>
      <c r="L1048360"/>
      <c r="M1048360" s="13"/>
      <c r="N1048360" s="13"/>
      <c r="O1048360" s="13"/>
      <c r="P1048360" s="13"/>
      <c r="Q1048360" s="56"/>
      <c r="R1048360" s="56"/>
      <c r="S1048360" s="56"/>
      <c r="AR1048360" s="8"/>
      <c r="AT1048360"/>
      <c r="AU1048360"/>
      <c r="AV1048360"/>
      <c r="AW1048360"/>
      <c r="AX1048360"/>
      <c r="AY1048360"/>
      <c r="AZ1048360"/>
      <c r="BA1048360"/>
      <c r="BB1048360"/>
      <c r="BC1048360"/>
    </row>
    <row r="1048361" spans="1:55" s="27" customFormat="1" x14ac:dyDescent="0.25">
      <c r="A1048361"/>
      <c r="B1048361"/>
      <c r="C1048361"/>
      <c r="D1048361"/>
      <c r="E1048361"/>
      <c r="F1048361"/>
      <c r="G1048361"/>
      <c r="H1048361" s="10"/>
      <c r="I1048361"/>
      <c r="J1048361" s="46"/>
      <c r="K1048361"/>
      <c r="L1048361"/>
      <c r="M1048361" s="13"/>
      <c r="N1048361" s="13"/>
      <c r="O1048361" s="13"/>
      <c r="P1048361" s="13"/>
      <c r="Q1048361" s="56"/>
      <c r="R1048361" s="56"/>
      <c r="S1048361" s="56"/>
      <c r="AR1048361" s="8"/>
      <c r="AT1048361"/>
      <c r="AU1048361"/>
      <c r="AV1048361"/>
      <c r="AW1048361"/>
      <c r="AX1048361"/>
      <c r="AY1048361"/>
      <c r="AZ1048361"/>
      <c r="BA1048361"/>
      <c r="BB1048361"/>
      <c r="BC1048361"/>
    </row>
    <row r="1048362" spans="1:55" s="27" customFormat="1" x14ac:dyDescent="0.25">
      <c r="A1048362"/>
      <c r="B1048362"/>
      <c r="C1048362"/>
      <c r="D1048362"/>
      <c r="E1048362"/>
      <c r="F1048362"/>
      <c r="G1048362"/>
      <c r="H1048362" s="10"/>
      <c r="I1048362"/>
      <c r="J1048362" s="46"/>
      <c r="K1048362"/>
      <c r="L1048362"/>
      <c r="M1048362" s="13"/>
      <c r="N1048362" s="13"/>
      <c r="O1048362" s="13"/>
      <c r="P1048362" s="13"/>
      <c r="Q1048362" s="56"/>
      <c r="R1048362" s="56"/>
      <c r="S1048362" s="56"/>
      <c r="AR1048362" s="8"/>
      <c r="AT1048362"/>
      <c r="AU1048362"/>
      <c r="AV1048362"/>
      <c r="AW1048362"/>
      <c r="AX1048362"/>
      <c r="AY1048362"/>
      <c r="AZ1048362"/>
      <c r="BA1048362"/>
      <c r="BB1048362"/>
      <c r="BC1048362"/>
    </row>
    <row r="1048363" spans="1:55" s="27" customFormat="1" x14ac:dyDescent="0.25">
      <c r="A1048363"/>
      <c r="B1048363"/>
      <c r="C1048363"/>
      <c r="D1048363"/>
      <c r="E1048363"/>
      <c r="F1048363"/>
      <c r="G1048363"/>
      <c r="H1048363" s="10"/>
      <c r="I1048363"/>
      <c r="J1048363" s="46"/>
      <c r="K1048363"/>
      <c r="L1048363"/>
      <c r="M1048363" s="13"/>
      <c r="N1048363" s="13"/>
      <c r="O1048363" s="13"/>
      <c r="P1048363" s="13"/>
      <c r="Q1048363" s="56"/>
      <c r="R1048363" s="56"/>
      <c r="S1048363" s="56"/>
      <c r="AR1048363" s="8"/>
      <c r="AT1048363"/>
      <c r="AU1048363"/>
      <c r="AV1048363"/>
      <c r="AW1048363"/>
      <c r="AX1048363"/>
      <c r="AY1048363"/>
      <c r="AZ1048363"/>
      <c r="BA1048363"/>
      <c r="BB1048363"/>
      <c r="BC1048363"/>
    </row>
    <row r="1048364" spans="1:55" s="27" customFormat="1" x14ac:dyDescent="0.25">
      <c r="A1048364"/>
      <c r="B1048364"/>
      <c r="C1048364"/>
      <c r="D1048364"/>
      <c r="E1048364"/>
      <c r="F1048364"/>
      <c r="G1048364"/>
      <c r="H1048364" s="10"/>
      <c r="I1048364"/>
      <c r="J1048364" s="46"/>
      <c r="K1048364"/>
      <c r="L1048364"/>
      <c r="M1048364" s="13"/>
      <c r="N1048364" s="13"/>
      <c r="O1048364" s="13"/>
      <c r="P1048364" s="13"/>
      <c r="Q1048364" s="56"/>
      <c r="R1048364" s="56"/>
      <c r="S1048364" s="56"/>
      <c r="AR1048364" s="8"/>
      <c r="AT1048364"/>
      <c r="AU1048364"/>
      <c r="AV1048364"/>
      <c r="AW1048364"/>
      <c r="AX1048364"/>
      <c r="AY1048364"/>
      <c r="AZ1048364"/>
      <c r="BA1048364"/>
      <c r="BB1048364"/>
      <c r="BC1048364"/>
    </row>
    <row r="1048365" spans="1:55" s="27" customFormat="1" x14ac:dyDescent="0.25">
      <c r="A1048365"/>
      <c r="B1048365"/>
      <c r="C1048365"/>
      <c r="D1048365"/>
      <c r="E1048365"/>
      <c r="F1048365"/>
      <c r="G1048365"/>
      <c r="H1048365" s="10"/>
      <c r="I1048365"/>
      <c r="J1048365" s="46"/>
      <c r="K1048365"/>
      <c r="L1048365"/>
      <c r="M1048365" s="13"/>
      <c r="N1048365" s="13"/>
      <c r="O1048365" s="13"/>
      <c r="P1048365" s="13"/>
      <c r="Q1048365" s="56"/>
      <c r="R1048365" s="56"/>
      <c r="S1048365" s="56"/>
      <c r="AR1048365" s="8"/>
      <c r="AT1048365"/>
      <c r="AU1048365"/>
      <c r="AV1048365"/>
      <c r="AW1048365"/>
      <c r="AX1048365"/>
      <c r="AY1048365"/>
      <c r="AZ1048365"/>
      <c r="BA1048365"/>
      <c r="BB1048365"/>
      <c r="BC1048365"/>
    </row>
    <row r="1048366" spans="1:55" s="27" customFormat="1" x14ac:dyDescent="0.25">
      <c r="A1048366"/>
      <c r="B1048366"/>
      <c r="C1048366"/>
      <c r="D1048366"/>
      <c r="E1048366"/>
      <c r="F1048366"/>
      <c r="G1048366"/>
      <c r="H1048366" s="10"/>
      <c r="I1048366"/>
      <c r="J1048366" s="46"/>
      <c r="K1048366"/>
      <c r="L1048366"/>
      <c r="M1048366" s="13"/>
      <c r="N1048366" s="13"/>
      <c r="O1048366" s="13"/>
      <c r="P1048366" s="13"/>
      <c r="Q1048366" s="56"/>
      <c r="R1048366" s="56"/>
      <c r="S1048366" s="56"/>
      <c r="AR1048366" s="8"/>
      <c r="AT1048366"/>
      <c r="AU1048366"/>
      <c r="AV1048366"/>
      <c r="AW1048366"/>
      <c r="AX1048366"/>
      <c r="AY1048366"/>
      <c r="AZ1048366"/>
      <c r="BA1048366"/>
      <c r="BB1048366"/>
      <c r="BC1048366"/>
    </row>
    <row r="1048367" spans="1:55" s="27" customFormat="1" x14ac:dyDescent="0.25">
      <c r="A1048367"/>
      <c r="B1048367"/>
      <c r="C1048367"/>
      <c r="D1048367"/>
      <c r="E1048367"/>
      <c r="F1048367"/>
      <c r="G1048367"/>
      <c r="H1048367" s="10"/>
      <c r="I1048367"/>
      <c r="J1048367" s="46"/>
      <c r="K1048367"/>
      <c r="L1048367"/>
      <c r="M1048367" s="13"/>
      <c r="N1048367" s="13"/>
      <c r="O1048367" s="13"/>
      <c r="P1048367" s="13"/>
      <c r="Q1048367" s="56"/>
      <c r="R1048367" s="56"/>
      <c r="S1048367" s="56"/>
      <c r="AR1048367" s="8"/>
      <c r="AT1048367"/>
      <c r="AU1048367"/>
      <c r="AV1048367"/>
      <c r="AW1048367"/>
      <c r="AX1048367"/>
      <c r="AY1048367"/>
      <c r="AZ1048367"/>
      <c r="BA1048367"/>
      <c r="BB1048367"/>
      <c r="BC1048367"/>
    </row>
    <row r="1048368" spans="1:55" s="27" customFormat="1" x14ac:dyDescent="0.25">
      <c r="A1048368"/>
      <c r="B1048368"/>
      <c r="C1048368"/>
      <c r="D1048368"/>
      <c r="E1048368"/>
      <c r="F1048368"/>
      <c r="G1048368"/>
      <c r="H1048368" s="10"/>
      <c r="I1048368"/>
      <c r="J1048368" s="46"/>
      <c r="K1048368"/>
      <c r="L1048368"/>
      <c r="M1048368" s="13"/>
      <c r="N1048368" s="13"/>
      <c r="O1048368" s="13"/>
      <c r="P1048368" s="13"/>
      <c r="Q1048368" s="56"/>
      <c r="R1048368" s="56"/>
      <c r="S1048368" s="56"/>
      <c r="AR1048368" s="8"/>
      <c r="AT1048368"/>
      <c r="AU1048368"/>
      <c r="AV1048368"/>
      <c r="AW1048368"/>
      <c r="AX1048368"/>
      <c r="AY1048368"/>
      <c r="AZ1048368"/>
      <c r="BA1048368"/>
      <c r="BB1048368"/>
      <c r="BC1048368"/>
    </row>
    <row r="1048369" spans="1:55" s="27" customFormat="1" x14ac:dyDescent="0.25">
      <c r="A1048369"/>
      <c r="B1048369"/>
      <c r="C1048369"/>
      <c r="D1048369"/>
      <c r="E1048369"/>
      <c r="F1048369"/>
      <c r="G1048369"/>
      <c r="H1048369" s="10"/>
      <c r="I1048369"/>
      <c r="J1048369" s="46"/>
      <c r="K1048369"/>
      <c r="L1048369"/>
      <c r="M1048369" s="13"/>
      <c r="N1048369" s="13"/>
      <c r="O1048369" s="13"/>
      <c r="P1048369" s="13"/>
      <c r="Q1048369" s="56"/>
      <c r="R1048369" s="56"/>
      <c r="S1048369" s="56"/>
      <c r="AR1048369" s="8"/>
      <c r="AT1048369"/>
      <c r="AU1048369"/>
      <c r="AV1048369"/>
      <c r="AW1048369"/>
      <c r="AX1048369"/>
      <c r="AY1048369"/>
      <c r="AZ1048369"/>
      <c r="BA1048369"/>
      <c r="BB1048369"/>
      <c r="BC1048369"/>
    </row>
    <row r="1048370" spans="1:55" s="27" customFormat="1" x14ac:dyDescent="0.25">
      <c r="A1048370"/>
      <c r="B1048370"/>
      <c r="C1048370"/>
      <c r="D1048370"/>
      <c r="E1048370"/>
      <c r="F1048370"/>
      <c r="G1048370"/>
      <c r="H1048370" s="10"/>
      <c r="I1048370"/>
      <c r="J1048370" s="46"/>
      <c r="K1048370"/>
      <c r="L1048370"/>
      <c r="M1048370" s="13"/>
      <c r="N1048370" s="13"/>
      <c r="O1048370" s="13"/>
      <c r="P1048370" s="13"/>
      <c r="Q1048370" s="56"/>
      <c r="R1048370" s="56"/>
      <c r="S1048370" s="56"/>
      <c r="AR1048370" s="8"/>
      <c r="AT1048370"/>
      <c r="AU1048370"/>
      <c r="AV1048370"/>
      <c r="AW1048370"/>
      <c r="AX1048370"/>
      <c r="AY1048370"/>
      <c r="AZ1048370"/>
      <c r="BA1048370"/>
      <c r="BB1048370"/>
      <c r="BC1048370"/>
    </row>
    <row r="1048371" spans="1:55" s="27" customFormat="1" x14ac:dyDescent="0.25">
      <c r="A1048371"/>
      <c r="B1048371"/>
      <c r="C1048371"/>
      <c r="D1048371"/>
      <c r="E1048371"/>
      <c r="F1048371"/>
      <c r="G1048371"/>
      <c r="H1048371" s="10"/>
      <c r="I1048371"/>
      <c r="J1048371" s="46"/>
      <c r="K1048371"/>
      <c r="L1048371"/>
      <c r="M1048371" s="13"/>
      <c r="N1048371" s="13"/>
      <c r="O1048371" s="13"/>
      <c r="P1048371" s="13"/>
      <c r="Q1048371" s="56"/>
      <c r="R1048371" s="56"/>
      <c r="S1048371" s="56"/>
      <c r="AR1048371" s="8"/>
      <c r="AT1048371"/>
      <c r="AU1048371"/>
      <c r="AV1048371"/>
      <c r="AW1048371"/>
      <c r="AX1048371"/>
      <c r="AY1048371"/>
      <c r="AZ1048371"/>
      <c r="BA1048371"/>
      <c r="BB1048371"/>
      <c r="BC1048371"/>
    </row>
    <row r="1048372" spans="1:55" s="27" customFormat="1" x14ac:dyDescent="0.25">
      <c r="A1048372"/>
      <c r="B1048372"/>
      <c r="C1048372"/>
      <c r="D1048372"/>
      <c r="E1048372"/>
      <c r="F1048372"/>
      <c r="G1048372"/>
      <c r="H1048372" s="10"/>
      <c r="I1048372"/>
      <c r="J1048372" s="46"/>
      <c r="K1048372"/>
      <c r="L1048372"/>
      <c r="M1048372" s="13"/>
      <c r="N1048372" s="13"/>
      <c r="O1048372" s="13"/>
      <c r="P1048372" s="13"/>
      <c r="Q1048372" s="56"/>
      <c r="R1048372" s="56"/>
      <c r="S1048372" s="56"/>
      <c r="AR1048372" s="8"/>
      <c r="AT1048372"/>
      <c r="AU1048372"/>
      <c r="AV1048372"/>
      <c r="AW1048372"/>
      <c r="AX1048372"/>
      <c r="AY1048372"/>
      <c r="AZ1048372"/>
      <c r="BA1048372"/>
      <c r="BB1048372"/>
      <c r="BC1048372"/>
    </row>
    <row r="1048373" spans="1:55" s="27" customFormat="1" x14ac:dyDescent="0.25">
      <c r="A1048373"/>
      <c r="B1048373"/>
      <c r="C1048373"/>
      <c r="D1048373"/>
      <c r="E1048373"/>
      <c r="F1048373"/>
      <c r="G1048373"/>
      <c r="H1048373" s="10"/>
      <c r="I1048373"/>
      <c r="J1048373" s="46"/>
      <c r="K1048373"/>
      <c r="L1048373"/>
      <c r="M1048373" s="13"/>
      <c r="N1048373" s="13"/>
      <c r="O1048373" s="13"/>
      <c r="P1048373" s="13"/>
      <c r="Q1048373" s="56"/>
      <c r="R1048373" s="56"/>
      <c r="S1048373" s="56"/>
      <c r="AR1048373" s="8"/>
      <c r="AT1048373"/>
      <c r="AU1048373"/>
      <c r="AV1048373"/>
      <c r="AW1048373"/>
      <c r="AX1048373"/>
      <c r="AY1048373"/>
      <c r="AZ1048373"/>
      <c r="BA1048373"/>
      <c r="BB1048373"/>
      <c r="BC1048373"/>
    </row>
    <row r="1048374" spans="1:55" s="27" customFormat="1" x14ac:dyDescent="0.25">
      <c r="A1048374"/>
      <c r="B1048374"/>
      <c r="C1048374"/>
      <c r="D1048374"/>
      <c r="E1048374"/>
      <c r="F1048374"/>
      <c r="G1048374"/>
      <c r="H1048374" s="10"/>
      <c r="I1048374"/>
      <c r="J1048374" s="46"/>
      <c r="K1048374"/>
      <c r="L1048374"/>
      <c r="M1048374" s="13"/>
      <c r="N1048374" s="13"/>
      <c r="O1048374" s="13"/>
      <c r="P1048374" s="13"/>
      <c r="Q1048374" s="56"/>
      <c r="R1048374" s="56"/>
      <c r="S1048374" s="56"/>
      <c r="AR1048374" s="8"/>
      <c r="AT1048374"/>
      <c r="AU1048374"/>
      <c r="AV1048374"/>
      <c r="AW1048374"/>
      <c r="AX1048374"/>
      <c r="AY1048374"/>
      <c r="AZ1048374"/>
      <c r="BA1048374"/>
      <c r="BB1048374"/>
      <c r="BC1048374"/>
    </row>
    <row r="1048375" spans="1:55" s="27" customFormat="1" x14ac:dyDescent="0.25">
      <c r="A1048375"/>
      <c r="B1048375"/>
      <c r="C1048375"/>
      <c r="D1048375"/>
      <c r="E1048375"/>
      <c r="F1048375"/>
      <c r="G1048375"/>
      <c r="H1048375" s="10"/>
      <c r="I1048375"/>
      <c r="J1048375" s="46"/>
      <c r="K1048375"/>
      <c r="L1048375"/>
      <c r="M1048375" s="13"/>
      <c r="N1048375" s="13"/>
      <c r="O1048375" s="13"/>
      <c r="P1048375" s="13"/>
      <c r="Q1048375" s="56"/>
      <c r="R1048375" s="56"/>
      <c r="S1048375" s="56"/>
      <c r="AR1048375" s="8"/>
      <c r="AT1048375"/>
      <c r="AU1048375"/>
      <c r="AV1048375"/>
      <c r="AW1048375"/>
      <c r="AX1048375"/>
      <c r="AY1048375"/>
      <c r="AZ1048375"/>
      <c r="BA1048375"/>
      <c r="BB1048375"/>
      <c r="BC1048375"/>
    </row>
    <row r="1048376" spans="1:55" s="27" customFormat="1" x14ac:dyDescent="0.25">
      <c r="A1048376"/>
      <c r="B1048376"/>
      <c r="C1048376"/>
      <c r="D1048376"/>
      <c r="E1048376"/>
      <c r="F1048376"/>
      <c r="G1048376"/>
      <c r="H1048376" s="10"/>
      <c r="I1048376"/>
      <c r="J1048376" s="46"/>
      <c r="K1048376"/>
      <c r="L1048376"/>
      <c r="M1048376" s="13"/>
      <c r="N1048376" s="13"/>
      <c r="O1048376" s="13"/>
      <c r="P1048376" s="13"/>
      <c r="Q1048376" s="56"/>
      <c r="R1048376" s="56"/>
      <c r="S1048376" s="56"/>
      <c r="AR1048376" s="8"/>
      <c r="AT1048376"/>
      <c r="AU1048376"/>
      <c r="AV1048376"/>
      <c r="AW1048376"/>
      <c r="AX1048376"/>
      <c r="AY1048376"/>
      <c r="AZ1048376"/>
      <c r="BA1048376"/>
      <c r="BB1048376"/>
      <c r="BC1048376"/>
    </row>
    <row r="1048377" spans="1:55" s="27" customFormat="1" x14ac:dyDescent="0.25">
      <c r="A1048377"/>
      <c r="B1048377"/>
      <c r="C1048377"/>
      <c r="D1048377"/>
      <c r="E1048377"/>
      <c r="F1048377"/>
      <c r="G1048377"/>
      <c r="H1048377" s="10"/>
      <c r="I1048377"/>
      <c r="J1048377" s="46"/>
      <c r="K1048377"/>
      <c r="L1048377"/>
      <c r="M1048377" s="13"/>
      <c r="N1048377" s="13"/>
      <c r="O1048377" s="13"/>
      <c r="P1048377" s="13"/>
      <c r="Q1048377" s="56"/>
      <c r="R1048377" s="56"/>
      <c r="S1048377" s="56"/>
      <c r="AR1048377" s="8"/>
      <c r="AT1048377"/>
      <c r="AU1048377"/>
      <c r="AV1048377"/>
      <c r="AW1048377"/>
      <c r="AX1048377"/>
      <c r="AY1048377"/>
      <c r="AZ1048377"/>
      <c r="BA1048377"/>
      <c r="BB1048377"/>
      <c r="BC1048377"/>
    </row>
    <row r="1048378" spans="1:55" s="27" customFormat="1" x14ac:dyDescent="0.25">
      <c r="A1048378"/>
      <c r="B1048378"/>
      <c r="C1048378"/>
      <c r="D1048378"/>
      <c r="E1048378"/>
      <c r="F1048378"/>
      <c r="G1048378"/>
      <c r="H1048378" s="10"/>
      <c r="I1048378"/>
      <c r="J1048378" s="46"/>
      <c r="K1048378"/>
      <c r="L1048378"/>
      <c r="M1048378" s="13"/>
      <c r="N1048378" s="13"/>
      <c r="O1048378" s="13"/>
      <c r="P1048378" s="13"/>
      <c r="Q1048378" s="56"/>
      <c r="R1048378" s="56"/>
      <c r="S1048378" s="56"/>
      <c r="AR1048378" s="8"/>
      <c r="AT1048378"/>
      <c r="AU1048378"/>
      <c r="AV1048378"/>
      <c r="AW1048378"/>
      <c r="AX1048378"/>
      <c r="AY1048378"/>
      <c r="AZ1048378"/>
      <c r="BA1048378"/>
      <c r="BB1048378"/>
      <c r="BC1048378"/>
    </row>
    <row r="1048379" spans="1:55" s="27" customFormat="1" x14ac:dyDescent="0.25">
      <c r="A1048379"/>
      <c r="B1048379"/>
      <c r="C1048379"/>
      <c r="D1048379"/>
      <c r="E1048379"/>
      <c r="F1048379"/>
      <c r="G1048379"/>
      <c r="H1048379" s="10"/>
      <c r="I1048379"/>
      <c r="J1048379" s="46"/>
      <c r="K1048379"/>
      <c r="L1048379"/>
      <c r="M1048379" s="13"/>
      <c r="N1048379" s="13"/>
      <c r="O1048379" s="13"/>
      <c r="P1048379" s="13"/>
      <c r="Q1048379" s="56"/>
      <c r="R1048379" s="56"/>
      <c r="S1048379" s="56"/>
      <c r="AR1048379" s="8"/>
      <c r="AT1048379"/>
      <c r="AU1048379"/>
      <c r="AV1048379"/>
      <c r="AW1048379"/>
      <c r="AX1048379"/>
      <c r="AY1048379"/>
      <c r="AZ1048379"/>
      <c r="BA1048379"/>
      <c r="BB1048379"/>
      <c r="BC1048379"/>
    </row>
    <row r="1048380" spans="1:55" s="27" customFormat="1" x14ac:dyDescent="0.25">
      <c r="A1048380"/>
      <c r="B1048380"/>
      <c r="C1048380"/>
      <c r="D1048380"/>
      <c r="E1048380"/>
      <c r="F1048380"/>
      <c r="G1048380"/>
      <c r="H1048380" s="10"/>
      <c r="I1048380"/>
      <c r="J1048380" s="46"/>
      <c r="K1048380"/>
      <c r="L1048380"/>
      <c r="M1048380" s="13"/>
      <c r="N1048380" s="13"/>
      <c r="O1048380" s="13"/>
      <c r="P1048380" s="13"/>
      <c r="Q1048380" s="56"/>
      <c r="R1048380" s="56"/>
      <c r="S1048380" s="56"/>
      <c r="AR1048380" s="8"/>
      <c r="AT1048380"/>
      <c r="AU1048380"/>
      <c r="AV1048380"/>
      <c r="AW1048380"/>
      <c r="AX1048380"/>
      <c r="AY1048380"/>
      <c r="AZ1048380"/>
      <c r="BA1048380"/>
      <c r="BB1048380"/>
      <c r="BC1048380"/>
    </row>
    <row r="1048381" spans="1:55" s="27" customFormat="1" x14ac:dyDescent="0.25">
      <c r="A1048381"/>
      <c r="B1048381"/>
      <c r="C1048381"/>
      <c r="D1048381"/>
      <c r="E1048381"/>
      <c r="F1048381"/>
      <c r="G1048381"/>
      <c r="H1048381" s="10"/>
      <c r="I1048381"/>
      <c r="J1048381" s="46"/>
      <c r="K1048381"/>
      <c r="L1048381"/>
      <c r="M1048381" s="13"/>
      <c r="N1048381" s="13"/>
      <c r="O1048381" s="13"/>
      <c r="P1048381" s="13"/>
      <c r="Q1048381" s="56"/>
      <c r="R1048381" s="56"/>
      <c r="S1048381" s="56"/>
      <c r="AR1048381" s="8"/>
      <c r="AT1048381"/>
      <c r="AU1048381"/>
      <c r="AV1048381"/>
      <c r="AW1048381"/>
      <c r="AX1048381"/>
      <c r="AY1048381"/>
      <c r="AZ1048381"/>
      <c r="BA1048381"/>
      <c r="BB1048381"/>
      <c r="BC1048381"/>
    </row>
    <row r="1048382" spans="1:55" s="27" customFormat="1" x14ac:dyDescent="0.25">
      <c r="A1048382"/>
      <c r="B1048382"/>
      <c r="C1048382"/>
      <c r="D1048382"/>
      <c r="E1048382"/>
      <c r="F1048382"/>
      <c r="G1048382"/>
      <c r="H1048382" s="10"/>
      <c r="I1048382"/>
      <c r="J1048382" s="46"/>
      <c r="K1048382"/>
      <c r="L1048382"/>
      <c r="M1048382" s="13"/>
      <c r="N1048382" s="13"/>
      <c r="O1048382" s="13"/>
      <c r="P1048382" s="13"/>
      <c r="Q1048382" s="56"/>
      <c r="R1048382" s="56"/>
      <c r="S1048382" s="56"/>
      <c r="AR1048382" s="8"/>
      <c r="AT1048382"/>
      <c r="AU1048382"/>
      <c r="AV1048382"/>
      <c r="AW1048382"/>
      <c r="AX1048382"/>
      <c r="AY1048382"/>
      <c r="AZ1048382"/>
      <c r="BA1048382"/>
      <c r="BB1048382"/>
      <c r="BC1048382"/>
    </row>
    <row r="1048383" spans="1:55" s="27" customFormat="1" x14ac:dyDescent="0.25">
      <c r="A1048383"/>
      <c r="B1048383"/>
      <c r="C1048383"/>
      <c r="D1048383"/>
      <c r="E1048383"/>
      <c r="F1048383"/>
      <c r="G1048383"/>
      <c r="H1048383" s="10"/>
      <c r="I1048383"/>
      <c r="J1048383" s="46"/>
      <c r="K1048383"/>
      <c r="L1048383"/>
      <c r="M1048383" s="13"/>
      <c r="N1048383" s="13"/>
      <c r="O1048383" s="13"/>
      <c r="P1048383" s="13"/>
      <c r="Q1048383" s="56"/>
      <c r="R1048383" s="56"/>
      <c r="S1048383" s="56"/>
      <c r="AR1048383" s="8"/>
      <c r="AT1048383"/>
      <c r="AU1048383"/>
      <c r="AV1048383"/>
      <c r="AW1048383"/>
      <c r="AX1048383"/>
      <c r="AY1048383"/>
      <c r="AZ1048383"/>
      <c r="BA1048383"/>
      <c r="BB1048383"/>
      <c r="BC1048383"/>
    </row>
    <row r="1048384" spans="1:55" s="27" customFormat="1" x14ac:dyDescent="0.25">
      <c r="A1048384"/>
      <c r="B1048384"/>
      <c r="C1048384"/>
      <c r="D1048384"/>
      <c r="E1048384"/>
      <c r="F1048384"/>
      <c r="G1048384"/>
      <c r="H1048384" s="10"/>
      <c r="I1048384"/>
      <c r="J1048384" s="46"/>
      <c r="K1048384"/>
      <c r="L1048384"/>
      <c r="M1048384" s="13"/>
      <c r="N1048384" s="13"/>
      <c r="O1048384" s="13"/>
      <c r="P1048384" s="13"/>
      <c r="Q1048384" s="56"/>
      <c r="R1048384" s="56"/>
      <c r="S1048384" s="56"/>
      <c r="AR1048384" s="8"/>
      <c r="AT1048384"/>
      <c r="AU1048384"/>
      <c r="AV1048384"/>
      <c r="AW1048384"/>
      <c r="AX1048384"/>
      <c r="AY1048384"/>
      <c r="AZ1048384"/>
      <c r="BA1048384"/>
      <c r="BB1048384"/>
      <c r="BC1048384"/>
    </row>
    <row r="1048385" spans="1:55" s="27" customFormat="1" x14ac:dyDescent="0.25">
      <c r="A1048385"/>
      <c r="B1048385"/>
      <c r="C1048385"/>
      <c r="D1048385"/>
      <c r="E1048385"/>
      <c r="F1048385"/>
      <c r="G1048385"/>
      <c r="H1048385" s="10"/>
      <c r="I1048385"/>
      <c r="J1048385" s="46"/>
      <c r="K1048385"/>
      <c r="L1048385"/>
      <c r="M1048385" s="13"/>
      <c r="N1048385" s="13"/>
      <c r="O1048385" s="13"/>
      <c r="P1048385" s="13"/>
      <c r="Q1048385" s="56"/>
      <c r="R1048385" s="56"/>
      <c r="S1048385" s="56"/>
      <c r="AR1048385" s="8"/>
      <c r="AT1048385"/>
      <c r="AU1048385"/>
      <c r="AV1048385"/>
      <c r="AW1048385"/>
      <c r="AX1048385"/>
      <c r="AY1048385"/>
      <c r="AZ1048385"/>
      <c r="BA1048385"/>
      <c r="BB1048385"/>
      <c r="BC1048385"/>
    </row>
    <row r="1048386" spans="1:55" s="27" customFormat="1" x14ac:dyDescent="0.25">
      <c r="A1048386"/>
      <c r="B1048386"/>
      <c r="C1048386"/>
      <c r="D1048386"/>
      <c r="E1048386"/>
      <c r="F1048386"/>
      <c r="G1048386"/>
      <c r="H1048386" s="10"/>
      <c r="I1048386"/>
      <c r="J1048386" s="46"/>
      <c r="K1048386"/>
      <c r="L1048386"/>
      <c r="M1048386" s="13"/>
      <c r="N1048386" s="13"/>
      <c r="O1048386" s="13"/>
      <c r="P1048386" s="13"/>
      <c r="Q1048386" s="56"/>
      <c r="R1048386" s="56"/>
      <c r="S1048386" s="56"/>
      <c r="AR1048386" s="8"/>
      <c r="AT1048386"/>
      <c r="AU1048386"/>
      <c r="AV1048386"/>
      <c r="AW1048386"/>
      <c r="AX1048386"/>
      <c r="AY1048386"/>
      <c r="AZ1048386"/>
      <c r="BA1048386"/>
      <c r="BB1048386"/>
      <c r="BC1048386"/>
    </row>
    <row r="1048387" spans="1:55" s="27" customFormat="1" x14ac:dyDescent="0.25">
      <c r="A1048387"/>
      <c r="B1048387"/>
      <c r="C1048387"/>
      <c r="D1048387"/>
      <c r="E1048387"/>
      <c r="F1048387"/>
      <c r="G1048387"/>
      <c r="H1048387" s="10"/>
      <c r="I1048387"/>
      <c r="J1048387" s="46"/>
      <c r="K1048387"/>
      <c r="L1048387"/>
      <c r="M1048387" s="13"/>
      <c r="N1048387" s="13"/>
      <c r="O1048387" s="13"/>
      <c r="P1048387" s="13"/>
      <c r="Q1048387" s="56"/>
      <c r="R1048387" s="56"/>
      <c r="S1048387" s="56"/>
      <c r="AR1048387" s="8"/>
      <c r="AT1048387"/>
      <c r="AU1048387"/>
      <c r="AV1048387"/>
      <c r="AW1048387"/>
      <c r="AX1048387"/>
      <c r="AY1048387"/>
      <c r="AZ1048387"/>
      <c r="BA1048387"/>
      <c r="BB1048387"/>
      <c r="BC1048387"/>
    </row>
    <row r="1048388" spans="1:55" s="27" customFormat="1" x14ac:dyDescent="0.25">
      <c r="A1048388"/>
      <c r="B1048388"/>
      <c r="C1048388"/>
      <c r="D1048388"/>
      <c r="E1048388"/>
      <c r="F1048388"/>
      <c r="G1048388"/>
      <c r="H1048388" s="10"/>
      <c r="I1048388"/>
      <c r="J1048388" s="46"/>
      <c r="K1048388"/>
      <c r="L1048388"/>
      <c r="M1048388" s="13"/>
      <c r="N1048388" s="13"/>
      <c r="O1048388" s="13"/>
      <c r="P1048388" s="13"/>
      <c r="Q1048388" s="56"/>
      <c r="R1048388" s="56"/>
      <c r="S1048388" s="56"/>
      <c r="AR1048388" s="8"/>
      <c r="AT1048388"/>
      <c r="AU1048388"/>
      <c r="AV1048388"/>
      <c r="AW1048388"/>
      <c r="AX1048388"/>
      <c r="AY1048388"/>
      <c r="AZ1048388"/>
      <c r="BA1048388"/>
      <c r="BB1048388"/>
      <c r="BC1048388"/>
    </row>
    <row r="1048389" spans="1:55" s="27" customFormat="1" x14ac:dyDescent="0.25">
      <c r="A1048389"/>
      <c r="B1048389"/>
      <c r="C1048389"/>
      <c r="D1048389"/>
      <c r="E1048389"/>
      <c r="F1048389"/>
      <c r="G1048389"/>
      <c r="H1048389" s="10"/>
      <c r="I1048389"/>
      <c r="J1048389" s="46"/>
      <c r="K1048389"/>
      <c r="L1048389"/>
      <c r="M1048389" s="13"/>
      <c r="N1048389" s="13"/>
      <c r="O1048389" s="13"/>
      <c r="P1048389" s="13"/>
      <c r="Q1048389" s="56"/>
      <c r="R1048389" s="56"/>
      <c r="S1048389" s="56"/>
      <c r="AR1048389" s="8"/>
      <c r="AT1048389"/>
      <c r="AU1048389"/>
      <c r="AV1048389"/>
      <c r="AW1048389"/>
      <c r="AX1048389"/>
      <c r="AY1048389"/>
      <c r="AZ1048389"/>
      <c r="BA1048389"/>
      <c r="BB1048389"/>
      <c r="BC1048389"/>
    </row>
    <row r="1048390" spans="1:55" s="27" customFormat="1" x14ac:dyDescent="0.25">
      <c r="A1048390"/>
      <c r="B1048390"/>
      <c r="C1048390"/>
      <c r="D1048390"/>
      <c r="E1048390"/>
      <c r="F1048390"/>
      <c r="G1048390"/>
      <c r="H1048390" s="10"/>
      <c r="I1048390"/>
      <c r="J1048390" s="46"/>
      <c r="K1048390"/>
      <c r="L1048390"/>
      <c r="M1048390" s="13"/>
      <c r="N1048390" s="13"/>
      <c r="O1048390" s="13"/>
      <c r="P1048390" s="13"/>
      <c r="Q1048390" s="56"/>
      <c r="R1048390" s="56"/>
      <c r="S1048390" s="56"/>
      <c r="AR1048390" s="8"/>
      <c r="AT1048390"/>
      <c r="AU1048390"/>
      <c r="AV1048390"/>
      <c r="AW1048390"/>
      <c r="AX1048390"/>
      <c r="AY1048390"/>
      <c r="AZ1048390"/>
      <c r="BA1048390"/>
      <c r="BB1048390"/>
      <c r="BC1048390"/>
    </row>
    <row r="1048391" spans="1:55" s="27" customFormat="1" x14ac:dyDescent="0.25">
      <c r="A1048391"/>
      <c r="B1048391"/>
      <c r="C1048391"/>
      <c r="D1048391"/>
      <c r="E1048391"/>
      <c r="F1048391"/>
      <c r="G1048391"/>
      <c r="H1048391" s="10"/>
      <c r="I1048391"/>
      <c r="J1048391" s="46"/>
      <c r="K1048391"/>
      <c r="L1048391"/>
      <c r="M1048391" s="13"/>
      <c r="N1048391" s="13"/>
      <c r="O1048391" s="13"/>
      <c r="P1048391" s="13"/>
      <c r="Q1048391" s="56"/>
      <c r="R1048391" s="56"/>
      <c r="S1048391" s="56"/>
      <c r="AR1048391" s="8"/>
      <c r="AT1048391"/>
      <c r="AU1048391"/>
      <c r="AV1048391"/>
      <c r="AW1048391"/>
      <c r="AX1048391"/>
      <c r="AY1048391"/>
      <c r="AZ1048391"/>
      <c r="BA1048391"/>
      <c r="BB1048391"/>
      <c r="BC1048391"/>
    </row>
    <row r="1048392" spans="1:55" s="27" customFormat="1" x14ac:dyDescent="0.25">
      <c r="A1048392"/>
      <c r="B1048392"/>
      <c r="C1048392"/>
      <c r="D1048392"/>
      <c r="E1048392"/>
      <c r="F1048392"/>
      <c r="G1048392"/>
      <c r="H1048392" s="10"/>
      <c r="I1048392"/>
      <c r="J1048392" s="46"/>
      <c r="K1048392"/>
      <c r="L1048392"/>
      <c r="M1048392" s="13"/>
      <c r="N1048392" s="13"/>
      <c r="O1048392" s="13"/>
      <c r="P1048392" s="13"/>
      <c r="Q1048392" s="56"/>
      <c r="R1048392" s="56"/>
      <c r="S1048392" s="56"/>
      <c r="AR1048392" s="8"/>
      <c r="AT1048392"/>
      <c r="AU1048392"/>
      <c r="AV1048392"/>
      <c r="AW1048392"/>
      <c r="AX1048392"/>
      <c r="AY1048392"/>
      <c r="AZ1048392"/>
      <c r="BA1048392"/>
      <c r="BB1048392"/>
      <c r="BC1048392"/>
    </row>
    <row r="1048393" spans="1:55" s="27" customFormat="1" x14ac:dyDescent="0.25">
      <c r="A1048393"/>
      <c r="B1048393"/>
      <c r="C1048393"/>
      <c r="D1048393"/>
      <c r="E1048393"/>
      <c r="F1048393"/>
      <c r="G1048393"/>
      <c r="H1048393" s="10"/>
      <c r="I1048393"/>
      <c r="J1048393" s="46"/>
      <c r="K1048393"/>
      <c r="L1048393"/>
      <c r="M1048393" s="13"/>
      <c r="N1048393" s="13"/>
      <c r="O1048393" s="13"/>
      <c r="P1048393" s="13"/>
      <c r="Q1048393" s="56"/>
      <c r="R1048393" s="56"/>
      <c r="S1048393" s="56"/>
      <c r="AR1048393" s="8"/>
      <c r="AT1048393"/>
      <c r="AU1048393"/>
      <c r="AV1048393"/>
      <c r="AW1048393"/>
      <c r="AX1048393"/>
      <c r="AY1048393"/>
      <c r="AZ1048393"/>
      <c r="BA1048393"/>
      <c r="BB1048393"/>
      <c r="BC1048393"/>
    </row>
    <row r="1048394" spans="1:55" s="27" customFormat="1" x14ac:dyDescent="0.25">
      <c r="A1048394"/>
      <c r="B1048394"/>
      <c r="C1048394"/>
      <c r="D1048394"/>
      <c r="E1048394"/>
      <c r="F1048394"/>
      <c r="G1048394"/>
      <c r="H1048394" s="10"/>
      <c r="I1048394"/>
      <c r="J1048394" s="46"/>
      <c r="K1048394"/>
      <c r="L1048394"/>
      <c r="M1048394" s="13"/>
      <c r="N1048394" s="13"/>
      <c r="O1048394" s="13"/>
      <c r="P1048394" s="13"/>
      <c r="Q1048394" s="56"/>
      <c r="R1048394" s="56"/>
      <c r="S1048394" s="56"/>
      <c r="AR1048394" s="8"/>
      <c r="AT1048394"/>
      <c r="AU1048394"/>
      <c r="AV1048394"/>
      <c r="AW1048394"/>
      <c r="AX1048394"/>
      <c r="AY1048394"/>
      <c r="AZ1048394"/>
      <c r="BA1048394"/>
      <c r="BB1048394"/>
      <c r="BC1048394"/>
    </row>
    <row r="1048395" spans="1:55" s="27" customFormat="1" x14ac:dyDescent="0.25">
      <c r="A1048395"/>
      <c r="B1048395"/>
      <c r="C1048395"/>
      <c r="D1048395"/>
      <c r="E1048395"/>
      <c r="F1048395"/>
      <c r="G1048395"/>
      <c r="H1048395" s="10"/>
      <c r="I1048395"/>
      <c r="J1048395" s="46"/>
      <c r="K1048395"/>
      <c r="L1048395"/>
      <c r="M1048395" s="13"/>
      <c r="N1048395" s="13"/>
      <c r="O1048395" s="13"/>
      <c r="P1048395" s="13"/>
      <c r="Q1048395" s="56"/>
      <c r="R1048395" s="56"/>
      <c r="S1048395" s="56"/>
      <c r="AR1048395" s="8"/>
      <c r="AT1048395"/>
      <c r="AU1048395"/>
      <c r="AV1048395"/>
      <c r="AW1048395"/>
      <c r="AX1048395"/>
      <c r="AY1048395"/>
      <c r="AZ1048395"/>
      <c r="BA1048395"/>
      <c r="BB1048395"/>
      <c r="BC1048395"/>
    </row>
    <row r="1048396" spans="1:55" s="27" customFormat="1" x14ac:dyDescent="0.25">
      <c r="A1048396"/>
      <c r="B1048396"/>
      <c r="C1048396"/>
      <c r="D1048396"/>
      <c r="E1048396"/>
      <c r="F1048396"/>
      <c r="G1048396"/>
      <c r="H1048396" s="10"/>
      <c r="I1048396"/>
      <c r="J1048396" s="46"/>
      <c r="K1048396"/>
      <c r="L1048396"/>
      <c r="M1048396" s="13"/>
      <c r="N1048396" s="13"/>
      <c r="O1048396" s="13"/>
      <c r="P1048396" s="13"/>
      <c r="Q1048396" s="56"/>
      <c r="R1048396" s="56"/>
      <c r="S1048396" s="56"/>
      <c r="AR1048396" s="8"/>
      <c r="AT1048396"/>
      <c r="AU1048396"/>
      <c r="AV1048396"/>
      <c r="AW1048396"/>
      <c r="AX1048396"/>
      <c r="AY1048396"/>
      <c r="AZ1048396"/>
      <c r="BA1048396"/>
      <c r="BB1048396"/>
      <c r="BC1048396"/>
    </row>
    <row r="1048397" spans="1:55" s="27" customFormat="1" x14ac:dyDescent="0.25">
      <c r="A1048397"/>
      <c r="B1048397"/>
      <c r="C1048397"/>
      <c r="D1048397"/>
      <c r="E1048397"/>
      <c r="F1048397"/>
      <c r="G1048397"/>
      <c r="H1048397" s="10"/>
      <c r="I1048397"/>
      <c r="J1048397" s="46"/>
      <c r="K1048397"/>
      <c r="L1048397"/>
      <c r="M1048397" s="13"/>
      <c r="N1048397" s="13"/>
      <c r="O1048397" s="13"/>
      <c r="P1048397" s="13"/>
      <c r="Q1048397" s="56"/>
      <c r="R1048397" s="56"/>
      <c r="S1048397" s="56"/>
      <c r="AR1048397" s="8"/>
      <c r="AT1048397"/>
      <c r="AU1048397"/>
      <c r="AV1048397"/>
      <c r="AW1048397"/>
      <c r="AX1048397"/>
      <c r="AY1048397"/>
      <c r="AZ1048397"/>
      <c r="BA1048397"/>
      <c r="BB1048397"/>
      <c r="BC1048397"/>
    </row>
    <row r="1048398" spans="1:55" s="27" customFormat="1" x14ac:dyDescent="0.25">
      <c r="A1048398"/>
      <c r="B1048398"/>
      <c r="C1048398"/>
      <c r="D1048398"/>
      <c r="E1048398"/>
      <c r="F1048398"/>
      <c r="G1048398"/>
      <c r="H1048398" s="10"/>
      <c r="I1048398"/>
      <c r="J1048398" s="46"/>
      <c r="K1048398"/>
      <c r="L1048398"/>
      <c r="M1048398" s="13"/>
      <c r="N1048398" s="13"/>
      <c r="O1048398" s="13"/>
      <c r="P1048398" s="13"/>
      <c r="Q1048398" s="56"/>
      <c r="R1048398" s="56"/>
      <c r="S1048398" s="56"/>
      <c r="AR1048398" s="8"/>
      <c r="AT1048398"/>
      <c r="AU1048398"/>
      <c r="AV1048398"/>
      <c r="AW1048398"/>
      <c r="AX1048398"/>
      <c r="AY1048398"/>
      <c r="AZ1048398"/>
      <c r="BA1048398"/>
      <c r="BB1048398"/>
      <c r="BC1048398"/>
    </row>
    <row r="1048399" spans="1:55" s="27" customFormat="1" x14ac:dyDescent="0.25">
      <c r="A1048399"/>
      <c r="B1048399"/>
      <c r="C1048399"/>
      <c r="D1048399"/>
      <c r="E1048399"/>
      <c r="F1048399"/>
      <c r="G1048399"/>
      <c r="H1048399" s="10"/>
      <c r="I1048399"/>
      <c r="J1048399" s="46"/>
      <c r="K1048399"/>
      <c r="L1048399"/>
      <c r="M1048399" s="13"/>
      <c r="N1048399" s="13"/>
      <c r="O1048399" s="13"/>
      <c r="P1048399" s="13"/>
      <c r="Q1048399" s="56"/>
      <c r="R1048399" s="56"/>
      <c r="S1048399" s="56"/>
      <c r="AR1048399" s="8"/>
      <c r="AT1048399"/>
      <c r="AU1048399"/>
      <c r="AV1048399"/>
      <c r="AW1048399"/>
      <c r="AX1048399"/>
      <c r="AY1048399"/>
      <c r="AZ1048399"/>
      <c r="BA1048399"/>
      <c r="BB1048399"/>
      <c r="BC1048399"/>
    </row>
    <row r="1048400" spans="1:55" s="27" customFormat="1" x14ac:dyDescent="0.25">
      <c r="A1048400"/>
      <c r="B1048400"/>
      <c r="C1048400"/>
      <c r="D1048400"/>
      <c r="E1048400"/>
      <c r="F1048400"/>
      <c r="G1048400"/>
      <c r="H1048400" s="10"/>
      <c r="I1048400"/>
      <c r="J1048400" s="46"/>
      <c r="K1048400"/>
      <c r="L1048400"/>
      <c r="M1048400" s="13"/>
      <c r="N1048400" s="13"/>
      <c r="O1048400" s="13"/>
      <c r="P1048400" s="13"/>
      <c r="Q1048400" s="56"/>
      <c r="R1048400" s="56"/>
      <c r="S1048400" s="56"/>
      <c r="AR1048400" s="8"/>
      <c r="AT1048400"/>
      <c r="AU1048400"/>
      <c r="AV1048400"/>
      <c r="AW1048400"/>
      <c r="AX1048400"/>
      <c r="AY1048400"/>
      <c r="AZ1048400"/>
      <c r="BA1048400"/>
      <c r="BB1048400"/>
      <c r="BC1048400"/>
    </row>
    <row r="1048401" spans="1:55" s="27" customFormat="1" x14ac:dyDescent="0.25">
      <c r="A1048401"/>
      <c r="B1048401"/>
      <c r="C1048401"/>
      <c r="D1048401"/>
      <c r="E1048401"/>
      <c r="F1048401"/>
      <c r="G1048401"/>
      <c r="H1048401" s="10"/>
      <c r="I1048401"/>
      <c r="J1048401" s="46"/>
      <c r="K1048401"/>
      <c r="L1048401"/>
      <c r="M1048401" s="13"/>
      <c r="N1048401" s="13"/>
      <c r="O1048401" s="13"/>
      <c r="P1048401" s="13"/>
      <c r="Q1048401" s="56"/>
      <c r="R1048401" s="56"/>
      <c r="S1048401" s="56"/>
      <c r="AR1048401" s="8"/>
      <c r="AT1048401"/>
      <c r="AU1048401"/>
      <c r="AV1048401"/>
      <c r="AW1048401"/>
      <c r="AX1048401"/>
      <c r="AY1048401"/>
      <c r="AZ1048401"/>
      <c r="BA1048401"/>
      <c r="BB1048401"/>
      <c r="BC1048401"/>
    </row>
    <row r="1048402" spans="1:55" s="27" customFormat="1" x14ac:dyDescent="0.25">
      <c r="A1048402"/>
      <c r="B1048402"/>
      <c r="C1048402"/>
      <c r="D1048402"/>
      <c r="E1048402"/>
      <c r="F1048402"/>
      <c r="G1048402"/>
      <c r="H1048402" s="10"/>
      <c r="I1048402"/>
      <c r="J1048402" s="46"/>
      <c r="K1048402"/>
      <c r="L1048402"/>
      <c r="M1048402" s="13"/>
      <c r="N1048402" s="13"/>
      <c r="O1048402" s="13"/>
      <c r="P1048402" s="13"/>
      <c r="Q1048402" s="56"/>
      <c r="R1048402" s="56"/>
      <c r="S1048402" s="56"/>
      <c r="AR1048402" s="8"/>
      <c r="AT1048402"/>
      <c r="AU1048402"/>
      <c r="AV1048402"/>
      <c r="AW1048402"/>
      <c r="AX1048402"/>
      <c r="AY1048402"/>
      <c r="AZ1048402"/>
      <c r="BA1048402"/>
      <c r="BB1048402"/>
      <c r="BC1048402"/>
    </row>
    <row r="1048403" spans="1:55" s="27" customFormat="1" x14ac:dyDescent="0.25">
      <c r="A1048403"/>
      <c r="B1048403"/>
      <c r="C1048403"/>
      <c r="D1048403"/>
      <c r="E1048403"/>
      <c r="F1048403"/>
      <c r="G1048403"/>
      <c r="H1048403" s="10"/>
      <c r="I1048403"/>
      <c r="J1048403" s="46"/>
      <c r="K1048403"/>
      <c r="L1048403"/>
      <c r="M1048403" s="13"/>
      <c r="N1048403" s="13"/>
      <c r="O1048403" s="13"/>
      <c r="P1048403" s="13"/>
      <c r="Q1048403" s="56"/>
      <c r="R1048403" s="56"/>
      <c r="S1048403" s="56"/>
      <c r="AR1048403" s="8"/>
      <c r="AT1048403"/>
      <c r="AU1048403"/>
      <c r="AV1048403"/>
      <c r="AW1048403"/>
      <c r="AX1048403"/>
      <c r="AY1048403"/>
      <c r="AZ1048403"/>
      <c r="BA1048403"/>
      <c r="BB1048403"/>
      <c r="BC1048403"/>
    </row>
    <row r="1048404" spans="1:55" s="27" customFormat="1" x14ac:dyDescent="0.25">
      <c r="A1048404"/>
      <c r="B1048404"/>
      <c r="C1048404"/>
      <c r="D1048404"/>
      <c r="E1048404"/>
      <c r="F1048404"/>
      <c r="G1048404"/>
      <c r="H1048404" s="10"/>
      <c r="I1048404"/>
      <c r="J1048404" s="46"/>
      <c r="K1048404"/>
      <c r="L1048404"/>
      <c r="M1048404" s="13"/>
      <c r="N1048404" s="13"/>
      <c r="O1048404" s="13"/>
      <c r="P1048404" s="13"/>
      <c r="Q1048404" s="56"/>
      <c r="R1048404" s="56"/>
      <c r="S1048404" s="56"/>
      <c r="AR1048404" s="8"/>
      <c r="AT1048404"/>
      <c r="AU1048404"/>
      <c r="AV1048404"/>
      <c r="AW1048404"/>
      <c r="AX1048404"/>
      <c r="AY1048404"/>
      <c r="AZ1048404"/>
      <c r="BA1048404"/>
      <c r="BB1048404"/>
      <c r="BC1048404"/>
    </row>
    <row r="1048405" spans="1:55" s="27" customFormat="1" x14ac:dyDescent="0.25">
      <c r="A1048405"/>
      <c r="B1048405"/>
      <c r="C1048405"/>
      <c r="D1048405"/>
      <c r="E1048405"/>
      <c r="F1048405"/>
      <c r="G1048405"/>
      <c r="H1048405" s="10"/>
      <c r="I1048405"/>
      <c r="J1048405" s="46"/>
      <c r="K1048405"/>
      <c r="L1048405"/>
      <c r="M1048405" s="13"/>
      <c r="N1048405" s="13"/>
      <c r="O1048405" s="13"/>
      <c r="P1048405" s="13"/>
      <c r="Q1048405" s="56"/>
      <c r="R1048405" s="56"/>
      <c r="S1048405" s="56"/>
      <c r="AR1048405" s="8"/>
      <c r="AT1048405"/>
      <c r="AU1048405"/>
      <c r="AV1048405"/>
      <c r="AW1048405"/>
      <c r="AX1048405"/>
      <c r="AY1048405"/>
      <c r="AZ1048405"/>
      <c r="BA1048405"/>
      <c r="BB1048405"/>
      <c r="BC1048405"/>
    </row>
    <row r="1048406" spans="1:55" s="27" customFormat="1" x14ac:dyDescent="0.25">
      <c r="A1048406"/>
      <c r="B1048406"/>
      <c r="C1048406"/>
      <c r="D1048406"/>
      <c r="E1048406"/>
      <c r="F1048406"/>
      <c r="G1048406"/>
      <c r="H1048406" s="10"/>
      <c r="I1048406"/>
      <c r="J1048406" s="46"/>
      <c r="K1048406"/>
      <c r="L1048406"/>
      <c r="M1048406" s="13"/>
      <c r="N1048406" s="13"/>
      <c r="O1048406" s="13"/>
      <c r="P1048406" s="13"/>
      <c r="Q1048406" s="56"/>
      <c r="R1048406" s="56"/>
      <c r="S1048406" s="56"/>
      <c r="AR1048406" s="8"/>
      <c r="AT1048406"/>
      <c r="AU1048406"/>
      <c r="AV1048406"/>
      <c r="AW1048406"/>
      <c r="AX1048406"/>
      <c r="AY1048406"/>
      <c r="AZ1048406"/>
      <c r="BA1048406"/>
      <c r="BB1048406"/>
      <c r="BC1048406"/>
    </row>
    <row r="1048407" spans="1:55" s="27" customFormat="1" x14ac:dyDescent="0.25">
      <c r="A1048407"/>
      <c r="B1048407"/>
      <c r="C1048407"/>
      <c r="D1048407"/>
      <c r="E1048407"/>
      <c r="F1048407"/>
      <c r="G1048407"/>
      <c r="H1048407" s="10"/>
      <c r="I1048407"/>
      <c r="J1048407" s="46"/>
      <c r="K1048407"/>
      <c r="L1048407"/>
      <c r="M1048407" s="13"/>
      <c r="N1048407" s="13"/>
      <c r="O1048407" s="13"/>
      <c r="P1048407" s="13"/>
      <c r="Q1048407" s="56"/>
      <c r="R1048407" s="56"/>
      <c r="S1048407" s="56"/>
      <c r="AR1048407" s="8"/>
      <c r="AT1048407"/>
      <c r="AU1048407"/>
      <c r="AV1048407"/>
      <c r="AW1048407"/>
      <c r="AX1048407"/>
      <c r="AY1048407"/>
      <c r="AZ1048407"/>
      <c r="BA1048407"/>
      <c r="BB1048407"/>
      <c r="BC1048407"/>
    </row>
    <row r="1048408" spans="1:55" s="27" customFormat="1" x14ac:dyDescent="0.25">
      <c r="A1048408"/>
      <c r="B1048408"/>
      <c r="C1048408"/>
      <c r="D1048408"/>
      <c r="E1048408"/>
      <c r="F1048408"/>
      <c r="G1048408"/>
      <c r="H1048408" s="10"/>
      <c r="I1048408"/>
      <c r="J1048408" s="46"/>
      <c r="K1048408"/>
      <c r="L1048408"/>
      <c r="M1048408" s="13"/>
      <c r="N1048408" s="13"/>
      <c r="O1048408" s="13"/>
      <c r="P1048408" s="13"/>
      <c r="Q1048408" s="56"/>
      <c r="R1048408" s="56"/>
      <c r="S1048408" s="56"/>
      <c r="AR1048408" s="8"/>
      <c r="AT1048408"/>
      <c r="AU1048408"/>
      <c r="AV1048408"/>
      <c r="AW1048408"/>
      <c r="AX1048408"/>
      <c r="AY1048408"/>
      <c r="AZ1048408"/>
      <c r="BA1048408"/>
      <c r="BB1048408"/>
      <c r="BC1048408"/>
    </row>
    <row r="1048409" spans="1:55" s="27" customFormat="1" x14ac:dyDescent="0.25">
      <c r="A1048409"/>
      <c r="B1048409"/>
      <c r="C1048409"/>
      <c r="D1048409"/>
      <c r="E1048409"/>
      <c r="F1048409"/>
      <c r="G1048409"/>
      <c r="H1048409" s="10"/>
      <c r="I1048409"/>
      <c r="J1048409" s="46"/>
      <c r="K1048409"/>
      <c r="L1048409"/>
      <c r="M1048409" s="13"/>
      <c r="N1048409" s="13"/>
      <c r="O1048409" s="13"/>
      <c r="P1048409" s="13"/>
      <c r="Q1048409" s="56"/>
      <c r="R1048409" s="56"/>
      <c r="S1048409" s="56"/>
      <c r="AR1048409" s="8"/>
      <c r="AT1048409"/>
      <c r="AU1048409"/>
      <c r="AV1048409"/>
      <c r="AW1048409"/>
      <c r="AX1048409"/>
      <c r="AY1048409"/>
      <c r="AZ1048409"/>
      <c r="BA1048409"/>
      <c r="BB1048409"/>
      <c r="BC1048409"/>
    </row>
    <row r="1048410" spans="1:55" s="27" customFormat="1" x14ac:dyDescent="0.25">
      <c r="A1048410"/>
      <c r="B1048410"/>
      <c r="C1048410"/>
      <c r="D1048410"/>
      <c r="E1048410"/>
      <c r="F1048410"/>
      <c r="G1048410"/>
      <c r="H1048410" s="10"/>
      <c r="I1048410"/>
      <c r="J1048410" s="46"/>
      <c r="K1048410"/>
      <c r="L1048410"/>
      <c r="M1048410" s="13"/>
      <c r="N1048410" s="13"/>
      <c r="O1048410" s="13"/>
      <c r="P1048410" s="13"/>
      <c r="Q1048410" s="56"/>
      <c r="R1048410" s="56"/>
      <c r="S1048410" s="56"/>
      <c r="AR1048410" s="8"/>
      <c r="AT1048410"/>
      <c r="AU1048410"/>
      <c r="AV1048410"/>
      <c r="AW1048410"/>
      <c r="AX1048410"/>
      <c r="AY1048410"/>
      <c r="AZ1048410"/>
      <c r="BA1048410"/>
      <c r="BB1048410"/>
      <c r="BC1048410"/>
    </row>
    <row r="1048411" spans="1:55" s="27" customFormat="1" x14ac:dyDescent="0.25">
      <c r="A1048411"/>
      <c r="B1048411"/>
      <c r="C1048411"/>
      <c r="D1048411"/>
      <c r="E1048411"/>
      <c r="F1048411"/>
      <c r="G1048411"/>
      <c r="H1048411" s="10"/>
      <c r="I1048411"/>
      <c r="J1048411" s="46"/>
      <c r="K1048411"/>
      <c r="L1048411"/>
      <c r="M1048411" s="13"/>
      <c r="N1048411" s="13"/>
      <c r="O1048411" s="13"/>
      <c r="P1048411" s="13"/>
      <c r="Q1048411" s="56"/>
      <c r="R1048411" s="56"/>
      <c r="S1048411" s="56"/>
      <c r="AR1048411" s="8"/>
      <c r="AT1048411"/>
      <c r="AU1048411"/>
      <c r="AV1048411"/>
      <c r="AW1048411"/>
      <c r="AX1048411"/>
      <c r="AY1048411"/>
      <c r="AZ1048411"/>
      <c r="BA1048411"/>
      <c r="BB1048411"/>
      <c r="BC1048411"/>
    </row>
    <row r="1048412" spans="1:55" s="27" customFormat="1" x14ac:dyDescent="0.25">
      <c r="A1048412"/>
      <c r="B1048412"/>
      <c r="C1048412"/>
      <c r="D1048412"/>
      <c r="E1048412"/>
      <c r="F1048412"/>
      <c r="G1048412"/>
      <c r="H1048412" s="10"/>
      <c r="I1048412"/>
      <c r="J1048412" s="46"/>
      <c r="K1048412"/>
      <c r="L1048412"/>
      <c r="M1048412" s="13"/>
      <c r="N1048412" s="13"/>
      <c r="O1048412" s="13"/>
      <c r="P1048412" s="13"/>
      <c r="Q1048412" s="56"/>
      <c r="R1048412" s="56"/>
      <c r="S1048412" s="56"/>
      <c r="AR1048412" s="8"/>
      <c r="AT1048412"/>
      <c r="AU1048412"/>
      <c r="AV1048412"/>
      <c r="AW1048412"/>
      <c r="AX1048412"/>
      <c r="AY1048412"/>
      <c r="AZ1048412"/>
      <c r="BA1048412"/>
      <c r="BB1048412"/>
      <c r="BC1048412"/>
    </row>
    <row r="1048413" spans="1:55" s="27" customFormat="1" x14ac:dyDescent="0.25">
      <c r="A1048413"/>
      <c r="B1048413"/>
      <c r="C1048413"/>
      <c r="D1048413"/>
      <c r="E1048413"/>
      <c r="F1048413"/>
      <c r="G1048413"/>
      <c r="H1048413" s="10"/>
      <c r="I1048413"/>
      <c r="J1048413" s="46"/>
      <c r="K1048413"/>
      <c r="L1048413"/>
      <c r="M1048413" s="13"/>
      <c r="N1048413" s="13"/>
      <c r="O1048413" s="13"/>
      <c r="P1048413" s="13"/>
      <c r="Q1048413" s="56"/>
      <c r="R1048413" s="56"/>
      <c r="S1048413" s="56"/>
      <c r="AR1048413" s="8"/>
      <c r="AT1048413"/>
      <c r="AU1048413"/>
      <c r="AV1048413"/>
      <c r="AW1048413"/>
      <c r="AX1048413"/>
      <c r="AY1048413"/>
      <c r="AZ1048413"/>
      <c r="BA1048413"/>
      <c r="BB1048413"/>
      <c r="BC1048413"/>
    </row>
    <row r="1048414" spans="1:55" s="27" customFormat="1" x14ac:dyDescent="0.25">
      <c r="A1048414"/>
      <c r="B1048414"/>
      <c r="C1048414"/>
      <c r="D1048414"/>
      <c r="E1048414"/>
      <c r="F1048414"/>
      <c r="G1048414"/>
      <c r="H1048414" s="10"/>
      <c r="I1048414"/>
      <c r="J1048414" s="46"/>
      <c r="K1048414"/>
      <c r="L1048414"/>
      <c r="M1048414" s="13"/>
      <c r="N1048414" s="13"/>
      <c r="O1048414" s="13"/>
      <c r="P1048414" s="13"/>
      <c r="Q1048414" s="56"/>
      <c r="R1048414" s="56"/>
      <c r="S1048414" s="56"/>
      <c r="AR1048414" s="8"/>
      <c r="AT1048414"/>
      <c r="AU1048414"/>
      <c r="AV1048414"/>
      <c r="AW1048414"/>
      <c r="AX1048414"/>
      <c r="AY1048414"/>
      <c r="AZ1048414"/>
      <c r="BA1048414"/>
      <c r="BB1048414"/>
      <c r="BC1048414"/>
    </row>
    <row r="1048415" spans="1:55" s="27" customFormat="1" x14ac:dyDescent="0.25">
      <c r="A1048415"/>
      <c r="B1048415"/>
      <c r="C1048415"/>
      <c r="D1048415"/>
      <c r="E1048415"/>
      <c r="F1048415"/>
      <c r="G1048415"/>
      <c r="H1048415" s="10"/>
      <c r="I1048415"/>
      <c r="J1048415" s="46"/>
      <c r="K1048415"/>
      <c r="L1048415"/>
      <c r="M1048415" s="13"/>
      <c r="N1048415" s="13"/>
      <c r="O1048415" s="13"/>
      <c r="P1048415" s="13"/>
      <c r="Q1048415" s="56"/>
      <c r="R1048415" s="56"/>
      <c r="S1048415" s="56"/>
      <c r="AR1048415" s="8"/>
      <c r="AT1048415"/>
      <c r="AU1048415"/>
      <c r="AV1048415"/>
      <c r="AW1048415"/>
      <c r="AX1048415"/>
      <c r="AY1048415"/>
      <c r="AZ1048415"/>
      <c r="BA1048415"/>
      <c r="BB1048415"/>
      <c r="BC1048415"/>
    </row>
    <row r="1048416" spans="1:55" s="27" customFormat="1" x14ac:dyDescent="0.25">
      <c r="A1048416"/>
      <c r="B1048416"/>
      <c r="C1048416"/>
      <c r="D1048416"/>
      <c r="E1048416"/>
      <c r="F1048416"/>
      <c r="G1048416"/>
      <c r="H1048416" s="10"/>
      <c r="I1048416"/>
      <c r="J1048416" s="46"/>
      <c r="K1048416"/>
      <c r="L1048416"/>
      <c r="M1048416" s="13"/>
      <c r="N1048416" s="13"/>
      <c r="O1048416" s="13"/>
      <c r="P1048416" s="13"/>
      <c r="Q1048416" s="56"/>
      <c r="R1048416" s="56"/>
      <c r="S1048416" s="56"/>
      <c r="AR1048416" s="8"/>
      <c r="AT1048416"/>
      <c r="AU1048416"/>
      <c r="AV1048416"/>
      <c r="AW1048416"/>
      <c r="AX1048416"/>
      <c r="AY1048416"/>
      <c r="AZ1048416"/>
      <c r="BA1048416"/>
      <c r="BB1048416"/>
      <c r="BC1048416"/>
    </row>
    <row r="1048417" spans="1:55" s="27" customFormat="1" x14ac:dyDescent="0.25">
      <c r="A1048417"/>
      <c r="B1048417"/>
      <c r="C1048417"/>
      <c r="D1048417"/>
      <c r="E1048417"/>
      <c r="F1048417"/>
      <c r="G1048417"/>
      <c r="H1048417" s="10"/>
      <c r="I1048417"/>
      <c r="J1048417" s="46"/>
      <c r="K1048417"/>
      <c r="L1048417"/>
      <c r="M1048417" s="13"/>
      <c r="N1048417" s="13"/>
      <c r="O1048417" s="13"/>
      <c r="P1048417" s="13"/>
      <c r="Q1048417" s="56"/>
      <c r="R1048417" s="56"/>
      <c r="S1048417" s="56"/>
      <c r="AR1048417" s="8"/>
      <c r="AT1048417"/>
      <c r="AU1048417"/>
      <c r="AV1048417"/>
      <c r="AW1048417"/>
      <c r="AX1048417"/>
      <c r="AY1048417"/>
      <c r="AZ1048417"/>
      <c r="BA1048417"/>
      <c r="BB1048417"/>
      <c r="BC1048417"/>
    </row>
    <row r="1048418" spans="1:55" s="27" customFormat="1" x14ac:dyDescent="0.25">
      <c r="A1048418"/>
      <c r="B1048418"/>
      <c r="C1048418"/>
      <c r="D1048418"/>
      <c r="E1048418"/>
      <c r="F1048418"/>
      <c r="G1048418"/>
      <c r="H1048418" s="10"/>
      <c r="I1048418"/>
      <c r="J1048418" s="46"/>
      <c r="K1048418"/>
      <c r="L1048418"/>
      <c r="M1048418" s="13"/>
      <c r="N1048418" s="13"/>
      <c r="O1048418" s="13"/>
      <c r="P1048418" s="13"/>
      <c r="Q1048418" s="56"/>
      <c r="R1048418" s="56"/>
      <c r="S1048418" s="56"/>
      <c r="AR1048418" s="8"/>
      <c r="AT1048418"/>
      <c r="AU1048418"/>
      <c r="AV1048418"/>
      <c r="AW1048418"/>
      <c r="AX1048418"/>
      <c r="AY1048418"/>
      <c r="AZ1048418"/>
      <c r="BA1048418"/>
      <c r="BB1048418"/>
      <c r="BC1048418"/>
    </row>
    <row r="1048419" spans="1:55" s="27" customFormat="1" x14ac:dyDescent="0.25">
      <c r="A1048419"/>
      <c r="B1048419"/>
      <c r="C1048419"/>
      <c r="D1048419"/>
      <c r="E1048419"/>
      <c r="F1048419"/>
      <c r="G1048419"/>
      <c r="H1048419" s="10"/>
      <c r="I1048419"/>
      <c r="J1048419" s="46"/>
      <c r="K1048419"/>
      <c r="L1048419"/>
      <c r="M1048419" s="13"/>
      <c r="N1048419" s="13"/>
      <c r="O1048419" s="13"/>
      <c r="P1048419" s="13"/>
      <c r="Q1048419" s="56"/>
      <c r="R1048419" s="56"/>
      <c r="S1048419" s="56"/>
      <c r="AR1048419" s="8"/>
      <c r="AT1048419"/>
      <c r="AU1048419"/>
      <c r="AV1048419"/>
      <c r="AW1048419"/>
      <c r="AX1048419"/>
      <c r="AY1048419"/>
      <c r="AZ1048419"/>
      <c r="BA1048419"/>
      <c r="BB1048419"/>
      <c r="BC1048419"/>
    </row>
    <row r="1048420" spans="1:55" s="27" customFormat="1" x14ac:dyDescent="0.25">
      <c r="A1048420"/>
      <c r="B1048420"/>
      <c r="C1048420"/>
      <c r="D1048420"/>
      <c r="E1048420"/>
      <c r="F1048420"/>
      <c r="G1048420"/>
      <c r="H1048420" s="10"/>
      <c r="I1048420"/>
      <c r="J1048420" s="46"/>
      <c r="K1048420"/>
      <c r="L1048420"/>
      <c r="M1048420" s="13"/>
      <c r="N1048420" s="13"/>
      <c r="O1048420" s="13"/>
      <c r="P1048420" s="13"/>
      <c r="Q1048420" s="56"/>
      <c r="R1048420" s="56"/>
      <c r="S1048420" s="56"/>
      <c r="AR1048420" s="8"/>
      <c r="AT1048420"/>
      <c r="AU1048420"/>
      <c r="AV1048420"/>
      <c r="AW1048420"/>
      <c r="AX1048420"/>
      <c r="AY1048420"/>
      <c r="AZ1048420"/>
      <c r="BA1048420"/>
      <c r="BB1048420"/>
      <c r="BC1048420"/>
    </row>
    <row r="1048421" spans="1:55" s="27" customFormat="1" x14ac:dyDescent="0.25">
      <c r="A1048421"/>
      <c r="B1048421"/>
      <c r="C1048421"/>
      <c r="D1048421"/>
      <c r="E1048421"/>
      <c r="F1048421"/>
      <c r="G1048421"/>
      <c r="H1048421" s="10"/>
      <c r="I1048421"/>
      <c r="J1048421" s="46"/>
      <c r="K1048421"/>
      <c r="L1048421"/>
      <c r="M1048421" s="13"/>
      <c r="N1048421" s="13"/>
      <c r="O1048421" s="13"/>
      <c r="P1048421" s="13"/>
      <c r="Q1048421" s="56"/>
      <c r="R1048421" s="56"/>
      <c r="S1048421" s="56"/>
      <c r="AR1048421" s="8"/>
      <c r="AT1048421"/>
      <c r="AU1048421"/>
      <c r="AV1048421"/>
      <c r="AW1048421"/>
      <c r="AX1048421"/>
      <c r="AY1048421"/>
      <c r="AZ1048421"/>
      <c r="BA1048421"/>
      <c r="BB1048421"/>
      <c r="BC1048421"/>
    </row>
    <row r="1048422" spans="1:55" s="27" customFormat="1" x14ac:dyDescent="0.25">
      <c r="A1048422"/>
      <c r="B1048422"/>
      <c r="C1048422"/>
      <c r="D1048422"/>
      <c r="E1048422"/>
      <c r="F1048422"/>
      <c r="G1048422"/>
      <c r="H1048422" s="10"/>
      <c r="I1048422"/>
      <c r="J1048422" s="46"/>
      <c r="K1048422"/>
      <c r="L1048422"/>
      <c r="M1048422" s="13"/>
      <c r="N1048422" s="13"/>
      <c r="O1048422" s="13"/>
      <c r="P1048422" s="13"/>
      <c r="Q1048422" s="56"/>
      <c r="R1048422" s="56"/>
      <c r="S1048422" s="56"/>
      <c r="AR1048422" s="8"/>
      <c r="AT1048422"/>
      <c r="AU1048422"/>
      <c r="AV1048422"/>
      <c r="AW1048422"/>
      <c r="AX1048422"/>
      <c r="AY1048422"/>
      <c r="AZ1048422"/>
      <c r="BA1048422"/>
      <c r="BB1048422"/>
      <c r="BC1048422"/>
    </row>
    <row r="1048423" spans="1:55" s="27" customFormat="1" x14ac:dyDescent="0.25">
      <c r="A1048423"/>
      <c r="B1048423"/>
      <c r="C1048423"/>
      <c r="D1048423"/>
      <c r="E1048423"/>
      <c r="F1048423"/>
      <c r="G1048423"/>
      <c r="H1048423" s="10"/>
      <c r="I1048423"/>
      <c r="J1048423" s="46"/>
      <c r="K1048423"/>
      <c r="L1048423"/>
      <c r="M1048423" s="13"/>
      <c r="N1048423" s="13"/>
      <c r="O1048423" s="13"/>
      <c r="P1048423" s="13"/>
      <c r="Q1048423" s="56"/>
      <c r="R1048423" s="56"/>
      <c r="S1048423" s="56"/>
      <c r="AR1048423" s="8"/>
      <c r="AT1048423"/>
      <c r="AU1048423"/>
      <c r="AV1048423"/>
      <c r="AW1048423"/>
      <c r="AX1048423"/>
      <c r="AY1048423"/>
      <c r="AZ1048423"/>
      <c r="BA1048423"/>
      <c r="BB1048423"/>
      <c r="BC1048423"/>
    </row>
    <row r="1048424" spans="1:55" s="27" customFormat="1" x14ac:dyDescent="0.25">
      <c r="A1048424"/>
      <c r="B1048424"/>
      <c r="C1048424"/>
      <c r="D1048424"/>
      <c r="E1048424"/>
      <c r="F1048424"/>
      <c r="G1048424"/>
      <c r="H1048424" s="10"/>
      <c r="I1048424"/>
      <c r="J1048424" s="46"/>
      <c r="K1048424"/>
      <c r="L1048424"/>
      <c r="M1048424" s="13"/>
      <c r="N1048424" s="13"/>
      <c r="O1048424" s="13"/>
      <c r="P1048424" s="13"/>
      <c r="Q1048424" s="56"/>
      <c r="R1048424" s="56"/>
      <c r="S1048424" s="56"/>
      <c r="AR1048424" s="8"/>
      <c r="AT1048424"/>
      <c r="AU1048424"/>
      <c r="AV1048424"/>
      <c r="AW1048424"/>
      <c r="AX1048424"/>
      <c r="AY1048424"/>
      <c r="AZ1048424"/>
      <c r="BA1048424"/>
      <c r="BB1048424"/>
      <c r="BC1048424"/>
    </row>
    <row r="1048425" spans="1:55" s="27" customFormat="1" x14ac:dyDescent="0.25">
      <c r="A1048425"/>
      <c r="B1048425"/>
      <c r="C1048425"/>
      <c r="D1048425"/>
      <c r="E1048425"/>
      <c r="F1048425"/>
      <c r="G1048425"/>
      <c r="H1048425" s="10"/>
      <c r="I1048425"/>
      <c r="J1048425" s="46"/>
      <c r="K1048425"/>
      <c r="L1048425"/>
      <c r="M1048425" s="13"/>
      <c r="N1048425" s="13"/>
      <c r="O1048425" s="13"/>
      <c r="P1048425" s="13"/>
      <c r="Q1048425" s="56"/>
      <c r="R1048425" s="56"/>
      <c r="S1048425" s="56"/>
      <c r="AR1048425" s="8"/>
      <c r="AT1048425"/>
      <c r="AU1048425"/>
      <c r="AV1048425"/>
      <c r="AW1048425"/>
      <c r="AX1048425"/>
      <c r="AY1048425"/>
      <c r="AZ1048425"/>
      <c r="BA1048425"/>
      <c r="BB1048425"/>
      <c r="BC1048425"/>
    </row>
    <row r="1048426" spans="1:55" s="27" customFormat="1" x14ac:dyDescent="0.25">
      <c r="A1048426"/>
      <c r="B1048426"/>
      <c r="C1048426"/>
      <c r="D1048426"/>
      <c r="E1048426"/>
      <c r="F1048426"/>
      <c r="G1048426"/>
      <c r="H1048426" s="10"/>
      <c r="I1048426"/>
      <c r="J1048426" s="46"/>
      <c r="K1048426"/>
      <c r="L1048426"/>
      <c r="M1048426" s="13"/>
      <c r="N1048426" s="13"/>
      <c r="O1048426" s="13"/>
      <c r="P1048426" s="13"/>
      <c r="Q1048426" s="56"/>
      <c r="R1048426" s="56"/>
      <c r="S1048426" s="56"/>
      <c r="AR1048426" s="8"/>
      <c r="AT1048426"/>
      <c r="AU1048426"/>
      <c r="AV1048426"/>
      <c r="AW1048426"/>
      <c r="AX1048426"/>
      <c r="AY1048426"/>
      <c r="AZ1048426"/>
      <c r="BA1048426"/>
      <c r="BB1048426"/>
      <c r="BC1048426"/>
    </row>
    <row r="1048427" spans="1:55" s="27" customFormat="1" x14ac:dyDescent="0.25">
      <c r="A1048427"/>
      <c r="B1048427"/>
      <c r="C1048427"/>
      <c r="D1048427"/>
      <c r="E1048427"/>
      <c r="F1048427"/>
      <c r="G1048427"/>
      <c r="H1048427" s="10"/>
      <c r="I1048427"/>
      <c r="J1048427" s="46"/>
      <c r="K1048427"/>
      <c r="L1048427"/>
      <c r="M1048427" s="13"/>
      <c r="N1048427" s="13"/>
      <c r="O1048427" s="13"/>
      <c r="P1048427" s="13"/>
      <c r="Q1048427" s="56"/>
      <c r="R1048427" s="56"/>
      <c r="S1048427" s="56"/>
      <c r="AR1048427" s="8"/>
      <c r="AT1048427"/>
      <c r="AU1048427"/>
      <c r="AV1048427"/>
      <c r="AW1048427"/>
      <c r="AX1048427"/>
      <c r="AY1048427"/>
      <c r="AZ1048427"/>
      <c r="BA1048427"/>
      <c r="BB1048427"/>
      <c r="BC1048427"/>
    </row>
    <row r="1048428" spans="1:55" s="27" customFormat="1" x14ac:dyDescent="0.25">
      <c r="A1048428"/>
      <c r="B1048428"/>
      <c r="C1048428"/>
      <c r="D1048428"/>
      <c r="E1048428"/>
      <c r="F1048428"/>
      <c r="G1048428"/>
      <c r="H1048428" s="10"/>
      <c r="I1048428"/>
      <c r="J1048428" s="46"/>
      <c r="K1048428"/>
      <c r="L1048428"/>
      <c r="M1048428" s="13"/>
      <c r="N1048428" s="13"/>
      <c r="O1048428" s="13"/>
      <c r="P1048428" s="13"/>
      <c r="Q1048428" s="56"/>
      <c r="R1048428" s="56"/>
      <c r="S1048428" s="56"/>
      <c r="AR1048428" s="8"/>
      <c r="AT1048428"/>
      <c r="AU1048428"/>
      <c r="AV1048428"/>
      <c r="AW1048428"/>
      <c r="AX1048428"/>
      <c r="AY1048428"/>
      <c r="AZ1048428"/>
      <c r="BA1048428"/>
      <c r="BB1048428"/>
      <c r="BC1048428"/>
    </row>
    <row r="1048429" spans="1:55" s="27" customFormat="1" x14ac:dyDescent="0.25">
      <c r="A1048429"/>
      <c r="B1048429"/>
      <c r="C1048429"/>
      <c r="D1048429"/>
      <c r="E1048429"/>
      <c r="F1048429"/>
      <c r="G1048429"/>
      <c r="H1048429" s="10"/>
      <c r="I1048429"/>
      <c r="J1048429" s="46"/>
      <c r="K1048429"/>
      <c r="L1048429"/>
      <c r="M1048429" s="13"/>
      <c r="N1048429" s="13"/>
      <c r="O1048429" s="13"/>
      <c r="P1048429" s="13"/>
      <c r="Q1048429" s="56"/>
      <c r="R1048429" s="56"/>
      <c r="S1048429" s="56"/>
      <c r="AR1048429" s="8"/>
      <c r="AT1048429"/>
      <c r="AU1048429"/>
      <c r="AV1048429"/>
      <c r="AW1048429"/>
      <c r="AX1048429"/>
      <c r="AY1048429"/>
      <c r="AZ1048429"/>
      <c r="BA1048429"/>
      <c r="BB1048429"/>
      <c r="BC1048429"/>
    </row>
    <row r="1048430" spans="1:55" s="27" customFormat="1" x14ac:dyDescent="0.25">
      <c r="A1048430"/>
      <c r="B1048430"/>
      <c r="C1048430"/>
      <c r="D1048430"/>
      <c r="E1048430"/>
      <c r="F1048430"/>
      <c r="G1048430"/>
      <c r="H1048430" s="10"/>
      <c r="I1048430"/>
      <c r="J1048430" s="46"/>
      <c r="K1048430"/>
      <c r="L1048430"/>
      <c r="M1048430" s="13"/>
      <c r="N1048430" s="13"/>
      <c r="O1048430" s="13"/>
      <c r="P1048430" s="13"/>
      <c r="Q1048430" s="56"/>
      <c r="R1048430" s="56"/>
      <c r="S1048430" s="56"/>
      <c r="AR1048430" s="8"/>
      <c r="AT1048430"/>
      <c r="AU1048430"/>
      <c r="AV1048430"/>
      <c r="AW1048430"/>
      <c r="AX1048430"/>
      <c r="AY1048430"/>
      <c r="AZ1048430"/>
      <c r="BA1048430"/>
      <c r="BB1048430"/>
      <c r="BC1048430"/>
    </row>
    <row r="1048431" spans="1:55" s="27" customFormat="1" x14ac:dyDescent="0.25">
      <c r="A1048431"/>
      <c r="B1048431"/>
      <c r="C1048431"/>
      <c r="D1048431"/>
      <c r="E1048431"/>
      <c r="F1048431"/>
      <c r="G1048431"/>
      <c r="H1048431" s="10"/>
      <c r="I1048431"/>
      <c r="J1048431" s="46"/>
      <c r="K1048431"/>
      <c r="L1048431"/>
      <c r="M1048431" s="13"/>
      <c r="N1048431" s="13"/>
      <c r="O1048431" s="13"/>
      <c r="P1048431" s="13"/>
      <c r="Q1048431" s="56"/>
      <c r="R1048431" s="56"/>
      <c r="S1048431" s="56"/>
      <c r="AR1048431" s="8"/>
      <c r="AT1048431"/>
      <c r="AU1048431"/>
      <c r="AV1048431"/>
      <c r="AW1048431"/>
      <c r="AX1048431"/>
      <c r="AY1048431"/>
      <c r="AZ1048431"/>
      <c r="BA1048431"/>
      <c r="BB1048431"/>
      <c r="BC1048431"/>
    </row>
    <row r="1048432" spans="1:55" s="27" customFormat="1" x14ac:dyDescent="0.25">
      <c r="A1048432"/>
      <c r="B1048432"/>
      <c r="C1048432"/>
      <c r="D1048432"/>
      <c r="E1048432"/>
      <c r="F1048432"/>
      <c r="G1048432"/>
      <c r="H1048432" s="10"/>
      <c r="I1048432"/>
      <c r="J1048432" s="46"/>
      <c r="K1048432"/>
      <c r="L1048432"/>
      <c r="M1048432" s="13"/>
      <c r="N1048432" s="13"/>
      <c r="O1048432" s="13"/>
      <c r="P1048432" s="13"/>
      <c r="Q1048432" s="56"/>
      <c r="R1048432" s="56"/>
      <c r="S1048432" s="56"/>
      <c r="AR1048432" s="8"/>
      <c r="AT1048432"/>
      <c r="AU1048432"/>
      <c r="AV1048432"/>
      <c r="AW1048432"/>
      <c r="AX1048432"/>
      <c r="AY1048432"/>
      <c r="AZ1048432"/>
      <c r="BA1048432"/>
      <c r="BB1048432"/>
      <c r="BC1048432"/>
    </row>
    <row r="1048433" spans="1:55" s="27" customFormat="1" x14ac:dyDescent="0.25">
      <c r="A1048433"/>
      <c r="B1048433"/>
      <c r="C1048433"/>
      <c r="D1048433"/>
      <c r="E1048433"/>
      <c r="F1048433"/>
      <c r="G1048433"/>
      <c r="H1048433" s="10"/>
      <c r="I1048433"/>
      <c r="J1048433" s="46"/>
      <c r="K1048433"/>
      <c r="L1048433"/>
      <c r="M1048433" s="13"/>
      <c r="N1048433" s="13"/>
      <c r="O1048433" s="13"/>
      <c r="P1048433" s="13"/>
      <c r="Q1048433" s="56"/>
      <c r="R1048433" s="56"/>
      <c r="S1048433" s="56"/>
      <c r="AR1048433" s="8"/>
      <c r="AT1048433"/>
      <c r="AU1048433"/>
      <c r="AV1048433"/>
      <c r="AW1048433"/>
      <c r="AX1048433"/>
      <c r="AY1048433"/>
      <c r="AZ1048433"/>
      <c r="BA1048433"/>
      <c r="BB1048433"/>
      <c r="BC1048433"/>
    </row>
    <row r="1048434" spans="1:55" s="27" customFormat="1" x14ac:dyDescent="0.25">
      <c r="A1048434"/>
      <c r="B1048434"/>
      <c r="C1048434"/>
      <c r="D1048434"/>
      <c r="E1048434"/>
      <c r="F1048434"/>
      <c r="G1048434"/>
      <c r="H1048434" s="10"/>
      <c r="I1048434"/>
      <c r="J1048434" s="46"/>
      <c r="K1048434"/>
      <c r="L1048434"/>
      <c r="M1048434" s="13"/>
      <c r="N1048434" s="13"/>
      <c r="O1048434" s="13"/>
      <c r="P1048434" s="13"/>
      <c r="Q1048434" s="56"/>
      <c r="R1048434" s="56"/>
      <c r="S1048434" s="56"/>
      <c r="AR1048434" s="8"/>
      <c r="AT1048434"/>
      <c r="AU1048434"/>
      <c r="AV1048434"/>
      <c r="AW1048434"/>
      <c r="AX1048434"/>
      <c r="AY1048434"/>
      <c r="AZ1048434"/>
      <c r="BA1048434"/>
      <c r="BB1048434"/>
      <c r="BC1048434"/>
    </row>
    <row r="1048435" spans="1:55" s="27" customFormat="1" x14ac:dyDescent="0.25">
      <c r="A1048435"/>
      <c r="B1048435"/>
      <c r="C1048435"/>
      <c r="D1048435"/>
      <c r="E1048435"/>
      <c r="F1048435"/>
      <c r="G1048435"/>
      <c r="H1048435" s="10"/>
      <c r="I1048435"/>
      <c r="J1048435" s="46"/>
      <c r="K1048435"/>
      <c r="L1048435"/>
      <c r="M1048435" s="13"/>
      <c r="N1048435" s="13"/>
      <c r="O1048435" s="13"/>
      <c r="P1048435" s="13"/>
      <c r="Q1048435" s="56"/>
      <c r="R1048435" s="56"/>
      <c r="S1048435" s="56"/>
      <c r="AR1048435" s="8"/>
      <c r="AT1048435"/>
      <c r="AU1048435"/>
      <c r="AV1048435"/>
      <c r="AW1048435"/>
      <c r="AX1048435"/>
      <c r="AY1048435"/>
      <c r="AZ1048435"/>
      <c r="BA1048435"/>
      <c r="BB1048435"/>
      <c r="BC1048435"/>
    </row>
    <row r="1048436" spans="1:55" s="27" customFormat="1" x14ac:dyDescent="0.25">
      <c r="A1048436"/>
      <c r="B1048436"/>
      <c r="C1048436"/>
      <c r="D1048436"/>
      <c r="E1048436"/>
      <c r="F1048436"/>
      <c r="G1048436"/>
      <c r="H1048436" s="10"/>
      <c r="I1048436"/>
      <c r="J1048436" s="46"/>
      <c r="K1048436"/>
      <c r="L1048436"/>
      <c r="M1048436" s="13"/>
      <c r="N1048436" s="13"/>
      <c r="O1048436" s="13"/>
      <c r="P1048436" s="13"/>
      <c r="Q1048436" s="56"/>
      <c r="R1048436" s="56"/>
      <c r="S1048436" s="56"/>
      <c r="AR1048436" s="8"/>
      <c r="AT1048436"/>
      <c r="AU1048436"/>
      <c r="AV1048436"/>
      <c r="AW1048436"/>
      <c r="AX1048436"/>
      <c r="AY1048436"/>
      <c r="AZ1048436"/>
      <c r="BA1048436"/>
      <c r="BB1048436"/>
      <c r="BC1048436"/>
    </row>
    <row r="1048437" spans="1:55" s="27" customFormat="1" x14ac:dyDescent="0.25">
      <c r="A1048437"/>
      <c r="B1048437"/>
      <c r="C1048437"/>
      <c r="D1048437"/>
      <c r="E1048437"/>
      <c r="F1048437"/>
      <c r="G1048437"/>
      <c r="H1048437" s="10"/>
      <c r="I1048437"/>
      <c r="J1048437" s="46"/>
      <c r="K1048437"/>
      <c r="L1048437"/>
      <c r="M1048437" s="13"/>
      <c r="N1048437" s="13"/>
      <c r="O1048437" s="13"/>
      <c r="P1048437" s="13"/>
      <c r="Q1048437" s="56"/>
      <c r="R1048437" s="56"/>
      <c r="S1048437" s="56"/>
      <c r="AR1048437" s="8"/>
      <c r="AT1048437"/>
      <c r="AU1048437"/>
      <c r="AV1048437"/>
      <c r="AW1048437"/>
      <c r="AX1048437"/>
      <c r="AY1048437"/>
      <c r="AZ1048437"/>
      <c r="BA1048437"/>
      <c r="BB1048437"/>
      <c r="BC1048437"/>
    </row>
    <row r="1048438" spans="1:55" s="27" customFormat="1" x14ac:dyDescent="0.25">
      <c r="A1048438"/>
      <c r="B1048438"/>
      <c r="C1048438"/>
      <c r="D1048438"/>
      <c r="E1048438"/>
      <c r="F1048438"/>
      <c r="G1048438"/>
      <c r="H1048438" s="10"/>
      <c r="I1048438"/>
      <c r="J1048438" s="46"/>
      <c r="K1048438"/>
      <c r="L1048438"/>
      <c r="M1048438" s="13"/>
      <c r="N1048438" s="13"/>
      <c r="O1048438" s="13"/>
      <c r="P1048438" s="13"/>
      <c r="Q1048438" s="56"/>
      <c r="R1048438" s="56"/>
      <c r="S1048438" s="56"/>
      <c r="AR1048438" s="8"/>
      <c r="AT1048438"/>
      <c r="AU1048438"/>
      <c r="AV1048438"/>
      <c r="AW1048438"/>
      <c r="AX1048438"/>
      <c r="AY1048438"/>
      <c r="AZ1048438"/>
      <c r="BA1048438"/>
      <c r="BB1048438"/>
      <c r="BC1048438"/>
    </row>
    <row r="1048439" spans="1:55" s="27" customFormat="1" x14ac:dyDescent="0.25">
      <c r="A1048439"/>
      <c r="B1048439"/>
      <c r="C1048439"/>
      <c r="D1048439"/>
      <c r="E1048439"/>
      <c r="F1048439"/>
      <c r="G1048439"/>
      <c r="H1048439" s="10"/>
      <c r="I1048439"/>
      <c r="J1048439" s="46"/>
      <c r="K1048439"/>
      <c r="L1048439"/>
      <c r="M1048439" s="13"/>
      <c r="N1048439" s="13"/>
      <c r="O1048439" s="13"/>
      <c r="P1048439" s="13"/>
      <c r="Q1048439" s="56"/>
      <c r="R1048439" s="56"/>
      <c r="S1048439" s="56"/>
      <c r="AR1048439" s="8"/>
      <c r="AT1048439"/>
      <c r="AU1048439"/>
      <c r="AV1048439"/>
      <c r="AW1048439"/>
      <c r="AX1048439"/>
      <c r="AY1048439"/>
      <c r="AZ1048439"/>
      <c r="BA1048439"/>
      <c r="BB1048439"/>
      <c r="BC1048439"/>
    </row>
    <row r="1048440" spans="1:55" s="27" customFormat="1" x14ac:dyDescent="0.25">
      <c r="A1048440"/>
      <c r="B1048440"/>
      <c r="C1048440"/>
      <c r="D1048440"/>
      <c r="E1048440"/>
      <c r="F1048440"/>
      <c r="G1048440"/>
      <c r="H1048440" s="10"/>
      <c r="I1048440"/>
      <c r="J1048440" s="46"/>
      <c r="K1048440"/>
      <c r="L1048440"/>
      <c r="M1048440" s="13"/>
      <c r="N1048440" s="13"/>
      <c r="O1048440" s="13"/>
      <c r="P1048440" s="13"/>
      <c r="Q1048440" s="56"/>
      <c r="R1048440" s="56"/>
      <c r="S1048440" s="56"/>
      <c r="AR1048440" s="8"/>
      <c r="AT1048440"/>
      <c r="AU1048440"/>
      <c r="AV1048440"/>
      <c r="AW1048440"/>
      <c r="AX1048440"/>
      <c r="AY1048440"/>
      <c r="AZ1048440"/>
      <c r="BA1048440"/>
      <c r="BB1048440"/>
      <c r="BC1048440"/>
    </row>
    <row r="1048441" spans="1:55" s="27" customFormat="1" x14ac:dyDescent="0.25">
      <c r="A1048441"/>
      <c r="B1048441"/>
      <c r="C1048441"/>
      <c r="D1048441"/>
      <c r="E1048441"/>
      <c r="F1048441"/>
      <c r="G1048441"/>
      <c r="H1048441" s="10"/>
      <c r="I1048441"/>
      <c r="J1048441" s="46"/>
      <c r="K1048441"/>
      <c r="L1048441"/>
      <c r="M1048441" s="13"/>
      <c r="N1048441" s="13"/>
      <c r="O1048441" s="13"/>
      <c r="P1048441" s="13"/>
      <c r="Q1048441" s="56"/>
      <c r="R1048441" s="56"/>
      <c r="S1048441" s="56"/>
      <c r="AR1048441" s="8"/>
      <c r="AT1048441"/>
      <c r="AU1048441"/>
      <c r="AV1048441"/>
      <c r="AW1048441"/>
      <c r="AX1048441"/>
      <c r="AY1048441"/>
      <c r="AZ1048441"/>
      <c r="BA1048441"/>
      <c r="BB1048441"/>
      <c r="BC1048441"/>
    </row>
    <row r="1048442" spans="1:55" s="27" customFormat="1" x14ac:dyDescent="0.25">
      <c r="A1048442"/>
      <c r="B1048442"/>
      <c r="C1048442"/>
      <c r="D1048442"/>
      <c r="E1048442"/>
      <c r="F1048442"/>
      <c r="G1048442"/>
      <c r="H1048442" s="10"/>
      <c r="I1048442"/>
      <c r="J1048442" s="46"/>
      <c r="K1048442"/>
      <c r="L1048442"/>
      <c r="M1048442" s="13"/>
      <c r="N1048442" s="13"/>
      <c r="O1048442" s="13"/>
      <c r="P1048442" s="13"/>
      <c r="Q1048442" s="56"/>
      <c r="R1048442" s="56"/>
      <c r="S1048442" s="56"/>
      <c r="AR1048442" s="8"/>
      <c r="AT1048442"/>
      <c r="AU1048442"/>
      <c r="AV1048442"/>
      <c r="AW1048442"/>
      <c r="AX1048442"/>
      <c r="AY1048442"/>
      <c r="AZ1048442"/>
      <c r="BA1048442"/>
      <c r="BB1048442"/>
      <c r="BC1048442"/>
    </row>
    <row r="1048443" spans="1:55" s="27" customFormat="1" x14ac:dyDescent="0.25">
      <c r="A1048443"/>
      <c r="B1048443"/>
      <c r="C1048443"/>
      <c r="D1048443"/>
      <c r="E1048443"/>
      <c r="F1048443"/>
      <c r="G1048443"/>
      <c r="H1048443" s="10"/>
      <c r="I1048443"/>
      <c r="J1048443" s="46"/>
      <c r="K1048443"/>
      <c r="L1048443"/>
      <c r="M1048443" s="13"/>
      <c r="N1048443" s="13"/>
      <c r="O1048443" s="13"/>
      <c r="P1048443" s="13"/>
      <c r="Q1048443" s="56"/>
      <c r="R1048443" s="56"/>
      <c r="S1048443" s="56"/>
      <c r="AR1048443" s="8"/>
      <c r="AT1048443"/>
      <c r="AU1048443"/>
      <c r="AV1048443"/>
      <c r="AW1048443"/>
      <c r="AX1048443"/>
      <c r="AY1048443"/>
      <c r="AZ1048443"/>
      <c r="BA1048443"/>
      <c r="BB1048443"/>
      <c r="BC1048443"/>
    </row>
    <row r="1048444" spans="1:55" s="27" customFormat="1" x14ac:dyDescent="0.25">
      <c r="A1048444"/>
      <c r="B1048444"/>
      <c r="C1048444"/>
      <c r="D1048444"/>
      <c r="E1048444"/>
      <c r="F1048444"/>
      <c r="G1048444"/>
      <c r="H1048444" s="10"/>
      <c r="I1048444"/>
      <c r="J1048444" s="46"/>
      <c r="K1048444"/>
      <c r="L1048444"/>
      <c r="M1048444" s="13"/>
      <c r="N1048444" s="13"/>
      <c r="O1048444" s="13"/>
      <c r="P1048444" s="13"/>
      <c r="Q1048444" s="56"/>
      <c r="R1048444" s="56"/>
      <c r="S1048444" s="56"/>
      <c r="AR1048444" s="8"/>
      <c r="AT1048444"/>
      <c r="AU1048444"/>
      <c r="AV1048444"/>
      <c r="AW1048444"/>
      <c r="AX1048444"/>
      <c r="AY1048444"/>
      <c r="AZ1048444"/>
      <c r="BA1048444"/>
      <c r="BB1048444"/>
      <c r="BC1048444"/>
    </row>
    <row r="1048445" spans="1:55" s="27" customFormat="1" x14ac:dyDescent="0.25">
      <c r="A1048445"/>
      <c r="B1048445"/>
      <c r="C1048445"/>
      <c r="D1048445"/>
      <c r="E1048445"/>
      <c r="F1048445"/>
      <c r="G1048445"/>
      <c r="H1048445" s="10"/>
      <c r="I1048445"/>
      <c r="J1048445" s="46"/>
      <c r="K1048445"/>
      <c r="L1048445"/>
      <c r="M1048445" s="13"/>
      <c r="N1048445" s="13"/>
      <c r="O1048445" s="13"/>
      <c r="P1048445" s="13"/>
      <c r="Q1048445" s="56"/>
      <c r="R1048445" s="56"/>
      <c r="S1048445" s="56"/>
      <c r="AR1048445" s="8"/>
      <c r="AT1048445"/>
      <c r="AU1048445"/>
      <c r="AV1048445"/>
      <c r="AW1048445"/>
      <c r="AX1048445"/>
      <c r="AY1048445"/>
      <c r="AZ1048445"/>
      <c r="BA1048445"/>
      <c r="BB1048445"/>
      <c r="BC1048445"/>
    </row>
    <row r="1048446" spans="1:55" s="27" customFormat="1" x14ac:dyDescent="0.25">
      <c r="A1048446"/>
      <c r="B1048446"/>
      <c r="C1048446"/>
      <c r="D1048446"/>
      <c r="E1048446"/>
      <c r="F1048446"/>
      <c r="G1048446"/>
      <c r="H1048446" s="10"/>
      <c r="I1048446"/>
      <c r="J1048446" s="46"/>
      <c r="K1048446"/>
      <c r="L1048446"/>
      <c r="M1048446" s="13"/>
      <c r="N1048446" s="13"/>
      <c r="O1048446" s="13"/>
      <c r="P1048446" s="13"/>
      <c r="Q1048446" s="56"/>
      <c r="R1048446" s="56"/>
      <c r="S1048446" s="56"/>
      <c r="AR1048446" s="8"/>
      <c r="AT1048446"/>
      <c r="AU1048446"/>
      <c r="AV1048446"/>
      <c r="AW1048446"/>
      <c r="AX1048446"/>
      <c r="AY1048446"/>
      <c r="AZ1048446"/>
      <c r="BA1048446"/>
      <c r="BB1048446"/>
      <c r="BC1048446"/>
    </row>
    <row r="1048447" spans="1:55" s="27" customFormat="1" x14ac:dyDescent="0.25">
      <c r="A1048447"/>
      <c r="B1048447"/>
      <c r="C1048447"/>
      <c r="D1048447"/>
      <c r="E1048447"/>
      <c r="F1048447"/>
      <c r="G1048447"/>
      <c r="H1048447" s="10"/>
      <c r="I1048447"/>
      <c r="J1048447" s="46"/>
      <c r="K1048447"/>
      <c r="L1048447"/>
      <c r="M1048447" s="13"/>
      <c r="N1048447" s="13"/>
      <c r="O1048447" s="13"/>
      <c r="P1048447" s="13"/>
      <c r="Q1048447" s="56"/>
      <c r="R1048447" s="56"/>
      <c r="S1048447" s="56"/>
      <c r="AR1048447" s="8"/>
      <c r="AT1048447"/>
      <c r="AU1048447"/>
      <c r="AV1048447"/>
      <c r="AW1048447"/>
      <c r="AX1048447"/>
      <c r="AY1048447"/>
      <c r="AZ1048447"/>
      <c r="BA1048447"/>
      <c r="BB1048447"/>
      <c r="BC1048447"/>
    </row>
    <row r="1048448" spans="1:55" s="27" customFormat="1" x14ac:dyDescent="0.25">
      <c r="A1048448"/>
      <c r="B1048448"/>
      <c r="C1048448"/>
      <c r="D1048448"/>
      <c r="E1048448"/>
      <c r="F1048448"/>
      <c r="G1048448"/>
      <c r="H1048448" s="10"/>
      <c r="I1048448"/>
      <c r="J1048448" s="46"/>
      <c r="K1048448"/>
      <c r="L1048448"/>
      <c r="M1048448" s="13"/>
      <c r="N1048448" s="13"/>
      <c r="O1048448" s="13"/>
      <c r="P1048448" s="13"/>
      <c r="Q1048448" s="56"/>
      <c r="R1048448" s="56"/>
      <c r="S1048448" s="56"/>
      <c r="AR1048448" s="8"/>
      <c r="AT1048448"/>
      <c r="AU1048448"/>
      <c r="AV1048448"/>
      <c r="AW1048448"/>
      <c r="AX1048448"/>
      <c r="AY1048448"/>
      <c r="AZ1048448"/>
      <c r="BA1048448"/>
      <c r="BB1048448"/>
      <c r="BC1048448"/>
    </row>
    <row r="1048449" spans="1:55" s="27" customFormat="1" x14ac:dyDescent="0.25">
      <c r="A1048449"/>
      <c r="B1048449"/>
      <c r="C1048449"/>
      <c r="D1048449"/>
      <c r="E1048449"/>
      <c r="F1048449"/>
      <c r="G1048449"/>
      <c r="H1048449" s="10"/>
      <c r="I1048449"/>
      <c r="J1048449" s="46"/>
      <c r="K1048449"/>
      <c r="L1048449"/>
      <c r="M1048449" s="13"/>
      <c r="N1048449" s="13"/>
      <c r="O1048449" s="13"/>
      <c r="P1048449" s="13"/>
      <c r="Q1048449" s="56"/>
      <c r="R1048449" s="56"/>
      <c r="S1048449" s="56"/>
      <c r="AR1048449" s="8"/>
      <c r="AT1048449"/>
      <c r="AU1048449"/>
      <c r="AV1048449"/>
      <c r="AW1048449"/>
      <c r="AX1048449"/>
      <c r="AY1048449"/>
      <c r="AZ1048449"/>
      <c r="BA1048449"/>
      <c r="BB1048449"/>
      <c r="BC1048449"/>
    </row>
    <row r="1048450" spans="1:55" s="27" customFormat="1" x14ac:dyDescent="0.25">
      <c r="A1048450"/>
      <c r="B1048450"/>
      <c r="C1048450"/>
      <c r="D1048450"/>
      <c r="E1048450"/>
      <c r="F1048450"/>
      <c r="G1048450"/>
      <c r="H1048450" s="10"/>
      <c r="I1048450"/>
      <c r="J1048450" s="46"/>
      <c r="K1048450"/>
      <c r="L1048450"/>
      <c r="M1048450" s="13"/>
      <c r="N1048450" s="13"/>
      <c r="O1048450" s="13"/>
      <c r="P1048450" s="13"/>
      <c r="Q1048450" s="56"/>
      <c r="R1048450" s="56"/>
      <c r="S1048450" s="56"/>
      <c r="AR1048450" s="8"/>
      <c r="AT1048450"/>
      <c r="AU1048450"/>
      <c r="AV1048450"/>
      <c r="AW1048450"/>
      <c r="AX1048450"/>
      <c r="AY1048450"/>
      <c r="AZ1048450"/>
      <c r="BA1048450"/>
      <c r="BB1048450"/>
      <c r="BC1048450"/>
    </row>
    <row r="1048451" spans="1:55" s="27" customFormat="1" x14ac:dyDescent="0.25">
      <c r="A1048451"/>
      <c r="B1048451"/>
      <c r="C1048451"/>
      <c r="D1048451"/>
      <c r="E1048451"/>
      <c r="F1048451"/>
      <c r="G1048451"/>
      <c r="H1048451" s="10"/>
      <c r="I1048451"/>
      <c r="J1048451" s="46"/>
      <c r="K1048451"/>
      <c r="L1048451"/>
      <c r="M1048451" s="13"/>
      <c r="N1048451" s="13"/>
      <c r="O1048451" s="13"/>
      <c r="P1048451" s="13"/>
      <c r="Q1048451" s="56"/>
      <c r="R1048451" s="56"/>
      <c r="S1048451" s="56"/>
      <c r="AR1048451" s="8"/>
      <c r="AT1048451"/>
      <c r="AU1048451"/>
      <c r="AV1048451"/>
      <c r="AW1048451"/>
      <c r="AX1048451"/>
      <c r="AY1048451"/>
      <c r="AZ1048451"/>
      <c r="BA1048451"/>
      <c r="BB1048451"/>
      <c r="BC1048451"/>
    </row>
    <row r="1048452" spans="1:55" s="27" customFormat="1" x14ac:dyDescent="0.25">
      <c r="A1048452"/>
      <c r="B1048452"/>
      <c r="C1048452"/>
      <c r="D1048452"/>
      <c r="E1048452"/>
      <c r="F1048452"/>
      <c r="G1048452"/>
      <c r="H1048452" s="10"/>
      <c r="I1048452"/>
      <c r="J1048452" s="46"/>
      <c r="K1048452"/>
      <c r="L1048452"/>
      <c r="M1048452" s="13"/>
      <c r="N1048452" s="13"/>
      <c r="O1048452" s="13"/>
      <c r="P1048452" s="13"/>
      <c r="Q1048452" s="56"/>
      <c r="R1048452" s="56"/>
      <c r="S1048452" s="56"/>
      <c r="AR1048452" s="8"/>
      <c r="AT1048452"/>
      <c r="AU1048452"/>
      <c r="AV1048452"/>
      <c r="AW1048452"/>
      <c r="AX1048452"/>
      <c r="AY1048452"/>
      <c r="AZ1048452"/>
      <c r="BA1048452"/>
      <c r="BB1048452"/>
      <c r="BC1048452"/>
    </row>
    <row r="1048453" spans="1:55" s="27" customFormat="1" x14ac:dyDescent="0.25">
      <c r="A1048453"/>
      <c r="B1048453"/>
      <c r="C1048453"/>
      <c r="D1048453"/>
      <c r="E1048453"/>
      <c r="F1048453"/>
      <c r="G1048453"/>
      <c r="H1048453" s="10"/>
      <c r="I1048453"/>
      <c r="J1048453" s="46"/>
      <c r="K1048453"/>
      <c r="L1048453"/>
      <c r="M1048453" s="13"/>
      <c r="N1048453" s="13"/>
      <c r="O1048453" s="13"/>
      <c r="P1048453" s="13"/>
      <c r="Q1048453" s="56"/>
      <c r="R1048453" s="56"/>
      <c r="S1048453" s="56"/>
      <c r="AR1048453" s="8"/>
      <c r="AT1048453"/>
      <c r="AU1048453"/>
      <c r="AV1048453"/>
      <c r="AW1048453"/>
      <c r="AX1048453"/>
      <c r="AY1048453"/>
      <c r="AZ1048453"/>
      <c r="BA1048453"/>
      <c r="BB1048453"/>
      <c r="BC1048453"/>
    </row>
    <row r="1048454" spans="1:55" s="27" customFormat="1" x14ac:dyDescent="0.25">
      <c r="A1048454"/>
      <c r="B1048454"/>
      <c r="C1048454"/>
      <c r="D1048454"/>
      <c r="E1048454"/>
      <c r="F1048454"/>
      <c r="G1048454"/>
      <c r="H1048454" s="10"/>
      <c r="I1048454"/>
      <c r="J1048454" s="46"/>
      <c r="K1048454"/>
      <c r="L1048454"/>
      <c r="M1048454" s="13"/>
      <c r="N1048454" s="13"/>
      <c r="O1048454" s="13"/>
      <c r="P1048454" s="13"/>
      <c r="Q1048454" s="56"/>
      <c r="R1048454" s="56"/>
      <c r="S1048454" s="56"/>
      <c r="AR1048454" s="8"/>
      <c r="AT1048454"/>
      <c r="AU1048454"/>
      <c r="AV1048454"/>
      <c r="AW1048454"/>
      <c r="AX1048454"/>
      <c r="AY1048454"/>
      <c r="AZ1048454"/>
      <c r="BA1048454"/>
      <c r="BB1048454"/>
      <c r="BC1048454"/>
    </row>
    <row r="1048455" spans="1:55" s="27" customFormat="1" x14ac:dyDescent="0.25">
      <c r="A1048455"/>
      <c r="B1048455"/>
      <c r="C1048455"/>
      <c r="D1048455"/>
      <c r="E1048455"/>
      <c r="F1048455"/>
      <c r="G1048455"/>
      <c r="H1048455" s="10"/>
      <c r="I1048455"/>
      <c r="J1048455" s="46"/>
      <c r="K1048455"/>
      <c r="L1048455"/>
      <c r="M1048455" s="13"/>
      <c r="N1048455" s="13"/>
      <c r="O1048455" s="13"/>
      <c r="P1048455" s="13"/>
      <c r="Q1048455" s="56"/>
      <c r="R1048455" s="56"/>
      <c r="S1048455" s="56"/>
      <c r="AR1048455" s="8"/>
      <c r="AT1048455"/>
      <c r="AU1048455"/>
      <c r="AV1048455"/>
      <c r="AW1048455"/>
      <c r="AX1048455"/>
      <c r="AY1048455"/>
      <c r="AZ1048455"/>
      <c r="BA1048455"/>
      <c r="BB1048455"/>
      <c r="BC1048455"/>
    </row>
    <row r="1048456" spans="1:55" s="27" customFormat="1" x14ac:dyDescent="0.25">
      <c r="A1048456"/>
      <c r="B1048456"/>
      <c r="C1048456"/>
      <c r="D1048456"/>
      <c r="E1048456"/>
      <c r="F1048456"/>
      <c r="G1048456"/>
      <c r="H1048456" s="10"/>
      <c r="I1048456"/>
      <c r="J1048456" s="46"/>
      <c r="K1048456"/>
      <c r="L1048456"/>
      <c r="M1048456" s="13"/>
      <c r="N1048456" s="13"/>
      <c r="O1048456" s="13"/>
      <c r="P1048456" s="13"/>
      <c r="Q1048456" s="56"/>
      <c r="R1048456" s="56"/>
      <c r="S1048456" s="56"/>
      <c r="AR1048456" s="8"/>
      <c r="AT1048456"/>
      <c r="AU1048456"/>
      <c r="AV1048456"/>
      <c r="AW1048456"/>
      <c r="AX1048456"/>
      <c r="AY1048456"/>
      <c r="AZ1048456"/>
      <c r="BA1048456"/>
      <c r="BB1048456"/>
      <c r="BC1048456"/>
    </row>
    <row r="1048457" spans="1:55" s="27" customFormat="1" x14ac:dyDescent="0.25">
      <c r="A1048457"/>
      <c r="B1048457"/>
      <c r="C1048457"/>
      <c r="D1048457"/>
      <c r="E1048457"/>
      <c r="F1048457"/>
      <c r="G1048457"/>
      <c r="H1048457" s="10"/>
      <c r="I1048457"/>
      <c r="J1048457" s="46"/>
      <c r="K1048457"/>
      <c r="L1048457"/>
      <c r="M1048457" s="13"/>
      <c r="N1048457" s="13"/>
      <c r="O1048457" s="13"/>
      <c r="P1048457" s="13"/>
      <c r="Q1048457" s="56"/>
      <c r="R1048457" s="56"/>
      <c r="S1048457" s="56"/>
      <c r="AR1048457" s="8"/>
      <c r="AT1048457"/>
      <c r="AU1048457"/>
      <c r="AV1048457"/>
      <c r="AW1048457"/>
      <c r="AX1048457"/>
      <c r="AY1048457"/>
      <c r="AZ1048457"/>
      <c r="BA1048457"/>
      <c r="BB1048457"/>
      <c r="BC1048457"/>
    </row>
    <row r="1048458" spans="1:55" s="27" customFormat="1" x14ac:dyDescent="0.25">
      <c r="A1048458"/>
      <c r="B1048458"/>
      <c r="C1048458"/>
      <c r="D1048458"/>
      <c r="E1048458"/>
      <c r="F1048458"/>
      <c r="G1048458"/>
      <c r="H1048458" s="10"/>
      <c r="I1048458"/>
      <c r="J1048458" s="46"/>
      <c r="K1048458"/>
      <c r="L1048458"/>
      <c r="M1048458" s="13"/>
      <c r="N1048458" s="13"/>
      <c r="O1048458" s="13"/>
      <c r="P1048458" s="13"/>
      <c r="Q1048458" s="56"/>
      <c r="R1048458" s="56"/>
      <c r="S1048458" s="56"/>
      <c r="AR1048458" s="8"/>
      <c r="AT1048458"/>
      <c r="AU1048458"/>
      <c r="AV1048458"/>
      <c r="AW1048458"/>
      <c r="AX1048458"/>
      <c r="AY1048458"/>
      <c r="AZ1048458"/>
      <c r="BA1048458"/>
      <c r="BB1048458"/>
      <c r="BC1048458"/>
    </row>
    <row r="1048459" spans="1:55" s="27" customFormat="1" x14ac:dyDescent="0.25">
      <c r="A1048459"/>
      <c r="B1048459"/>
      <c r="C1048459"/>
      <c r="D1048459"/>
      <c r="E1048459"/>
      <c r="F1048459"/>
      <c r="G1048459"/>
      <c r="H1048459" s="10"/>
      <c r="I1048459"/>
      <c r="J1048459" s="46"/>
      <c r="K1048459"/>
      <c r="L1048459"/>
      <c r="M1048459" s="13"/>
      <c r="N1048459" s="13"/>
      <c r="O1048459" s="13"/>
      <c r="P1048459" s="13"/>
      <c r="Q1048459" s="56"/>
      <c r="R1048459" s="56"/>
      <c r="S1048459" s="56"/>
      <c r="AR1048459" s="8"/>
      <c r="AT1048459"/>
      <c r="AU1048459"/>
      <c r="AV1048459"/>
      <c r="AW1048459"/>
      <c r="AX1048459"/>
      <c r="AY1048459"/>
      <c r="AZ1048459"/>
      <c r="BA1048459"/>
      <c r="BB1048459"/>
      <c r="BC1048459"/>
    </row>
    <row r="1048460" spans="1:55" s="27" customFormat="1" x14ac:dyDescent="0.25">
      <c r="A1048460"/>
      <c r="B1048460"/>
      <c r="C1048460"/>
      <c r="D1048460"/>
      <c r="E1048460"/>
      <c r="F1048460"/>
      <c r="G1048460"/>
      <c r="H1048460" s="10"/>
      <c r="I1048460"/>
      <c r="J1048460" s="46"/>
      <c r="K1048460"/>
      <c r="L1048460"/>
      <c r="M1048460" s="13"/>
      <c r="N1048460" s="13"/>
      <c r="O1048460" s="13"/>
      <c r="P1048460" s="13"/>
      <c r="Q1048460" s="56"/>
      <c r="R1048460" s="56"/>
      <c r="S1048460" s="56"/>
      <c r="AR1048460" s="8"/>
      <c r="AT1048460"/>
      <c r="AU1048460"/>
      <c r="AV1048460"/>
      <c r="AW1048460"/>
      <c r="AX1048460"/>
      <c r="AY1048460"/>
      <c r="AZ1048460"/>
      <c r="BA1048460"/>
      <c r="BB1048460"/>
      <c r="BC1048460"/>
    </row>
    <row r="1048461" spans="1:55" s="27" customFormat="1" x14ac:dyDescent="0.25">
      <c r="A1048461"/>
      <c r="B1048461"/>
      <c r="C1048461"/>
      <c r="D1048461"/>
      <c r="E1048461"/>
      <c r="F1048461"/>
      <c r="G1048461"/>
      <c r="H1048461" s="10"/>
      <c r="I1048461"/>
      <c r="J1048461" s="46"/>
      <c r="K1048461"/>
      <c r="L1048461"/>
      <c r="M1048461" s="13"/>
      <c r="N1048461" s="13"/>
      <c r="O1048461" s="13"/>
      <c r="P1048461" s="13"/>
      <c r="Q1048461" s="56"/>
      <c r="R1048461" s="56"/>
      <c r="S1048461" s="56"/>
      <c r="AR1048461" s="8"/>
      <c r="AT1048461"/>
      <c r="AU1048461"/>
      <c r="AV1048461"/>
      <c r="AW1048461"/>
      <c r="AX1048461"/>
      <c r="AY1048461"/>
      <c r="AZ1048461"/>
      <c r="BA1048461"/>
      <c r="BB1048461"/>
      <c r="BC1048461"/>
    </row>
    <row r="1048462" spans="1:55" s="27" customFormat="1" x14ac:dyDescent="0.25">
      <c r="A1048462"/>
      <c r="B1048462"/>
      <c r="C1048462"/>
      <c r="D1048462"/>
      <c r="E1048462"/>
      <c r="F1048462"/>
      <c r="G1048462"/>
      <c r="H1048462" s="10"/>
      <c r="I1048462"/>
      <c r="J1048462" s="46"/>
      <c r="K1048462"/>
      <c r="L1048462"/>
      <c r="M1048462" s="13"/>
      <c r="N1048462" s="13"/>
      <c r="O1048462" s="13"/>
      <c r="P1048462" s="13"/>
      <c r="Q1048462" s="56"/>
      <c r="R1048462" s="56"/>
      <c r="S1048462" s="56"/>
      <c r="AR1048462" s="8"/>
      <c r="AT1048462"/>
      <c r="AU1048462"/>
      <c r="AV1048462"/>
      <c r="AW1048462"/>
      <c r="AX1048462"/>
      <c r="AY1048462"/>
      <c r="AZ1048462"/>
      <c r="BA1048462"/>
      <c r="BB1048462"/>
      <c r="BC1048462"/>
    </row>
    <row r="1048463" spans="1:55" s="27" customFormat="1" x14ac:dyDescent="0.25">
      <c r="A1048463"/>
      <c r="B1048463"/>
      <c r="C1048463"/>
      <c r="D1048463"/>
      <c r="E1048463"/>
      <c r="F1048463"/>
      <c r="G1048463"/>
      <c r="H1048463" s="10"/>
      <c r="I1048463"/>
      <c r="J1048463" s="46"/>
      <c r="K1048463"/>
      <c r="L1048463"/>
      <c r="M1048463" s="13"/>
      <c r="N1048463" s="13"/>
      <c r="O1048463" s="13"/>
      <c r="P1048463" s="13"/>
      <c r="Q1048463" s="56"/>
      <c r="R1048463" s="56"/>
      <c r="S1048463" s="56"/>
      <c r="AR1048463" s="8"/>
      <c r="AT1048463"/>
      <c r="AU1048463"/>
      <c r="AV1048463"/>
      <c r="AW1048463"/>
      <c r="AX1048463"/>
      <c r="AY1048463"/>
      <c r="AZ1048463"/>
      <c r="BA1048463"/>
      <c r="BB1048463"/>
      <c r="BC1048463"/>
    </row>
    <row r="1048464" spans="1:55" s="27" customFormat="1" x14ac:dyDescent="0.25">
      <c r="A1048464"/>
      <c r="B1048464"/>
      <c r="C1048464"/>
      <c r="D1048464"/>
      <c r="E1048464"/>
      <c r="F1048464"/>
      <c r="G1048464"/>
      <c r="H1048464" s="10"/>
      <c r="I1048464"/>
      <c r="J1048464" s="46"/>
      <c r="K1048464"/>
      <c r="L1048464"/>
      <c r="M1048464" s="13"/>
      <c r="N1048464" s="13"/>
      <c r="O1048464" s="13"/>
      <c r="P1048464" s="13"/>
      <c r="Q1048464" s="56"/>
      <c r="R1048464" s="56"/>
      <c r="S1048464" s="56"/>
      <c r="AR1048464" s="8"/>
      <c r="AT1048464"/>
      <c r="AU1048464"/>
      <c r="AV1048464"/>
      <c r="AW1048464"/>
      <c r="AX1048464"/>
      <c r="AY1048464"/>
      <c r="AZ1048464"/>
      <c r="BA1048464"/>
      <c r="BB1048464"/>
      <c r="BC1048464"/>
    </row>
    <row r="1048465" spans="1:55" s="27" customFormat="1" x14ac:dyDescent="0.25">
      <c r="A1048465"/>
      <c r="B1048465"/>
      <c r="C1048465"/>
      <c r="D1048465"/>
      <c r="E1048465"/>
      <c r="F1048465"/>
      <c r="G1048465"/>
      <c r="H1048465" s="10"/>
      <c r="I1048465"/>
      <c r="J1048465" s="46"/>
      <c r="K1048465"/>
      <c r="L1048465"/>
      <c r="M1048465" s="13"/>
      <c r="N1048465" s="13"/>
      <c r="O1048465" s="13"/>
      <c r="P1048465" s="13"/>
      <c r="Q1048465" s="56"/>
      <c r="R1048465" s="56"/>
      <c r="S1048465" s="56"/>
      <c r="AR1048465" s="8"/>
      <c r="AT1048465"/>
      <c r="AU1048465"/>
      <c r="AV1048465"/>
      <c r="AW1048465"/>
      <c r="AX1048465"/>
      <c r="AY1048465"/>
      <c r="AZ1048465"/>
      <c r="BA1048465"/>
      <c r="BB1048465"/>
      <c r="BC1048465"/>
    </row>
    <row r="1048466" spans="1:55" s="27" customFormat="1" x14ac:dyDescent="0.25">
      <c r="A1048466"/>
      <c r="B1048466"/>
      <c r="C1048466"/>
      <c r="D1048466"/>
      <c r="E1048466"/>
      <c r="F1048466"/>
      <c r="G1048466"/>
      <c r="H1048466" s="10"/>
      <c r="I1048466"/>
      <c r="J1048466" s="46"/>
      <c r="K1048466"/>
      <c r="L1048466"/>
      <c r="M1048466" s="13"/>
      <c r="N1048466" s="13"/>
      <c r="O1048466" s="13"/>
      <c r="P1048466" s="13"/>
      <c r="Q1048466" s="56"/>
      <c r="R1048466" s="56"/>
      <c r="S1048466" s="56"/>
      <c r="AR1048466" s="8"/>
      <c r="AT1048466"/>
      <c r="AU1048466"/>
      <c r="AV1048466"/>
      <c r="AW1048466"/>
      <c r="AX1048466"/>
      <c r="AY1048466"/>
      <c r="AZ1048466"/>
      <c r="BA1048466"/>
      <c r="BB1048466"/>
      <c r="BC1048466"/>
    </row>
    <row r="1048467" spans="1:55" s="27" customFormat="1" x14ac:dyDescent="0.25">
      <c r="A1048467"/>
      <c r="B1048467"/>
      <c r="C1048467"/>
      <c r="D1048467"/>
      <c r="E1048467"/>
      <c r="F1048467"/>
      <c r="G1048467"/>
      <c r="H1048467" s="10"/>
      <c r="I1048467"/>
      <c r="J1048467" s="46"/>
      <c r="K1048467"/>
      <c r="L1048467"/>
      <c r="M1048467" s="13"/>
      <c r="N1048467" s="13"/>
      <c r="O1048467" s="13"/>
      <c r="P1048467" s="13"/>
      <c r="Q1048467" s="56"/>
      <c r="R1048467" s="56"/>
      <c r="S1048467" s="56"/>
      <c r="AR1048467" s="8"/>
      <c r="AT1048467"/>
      <c r="AU1048467"/>
      <c r="AV1048467"/>
      <c r="AW1048467"/>
      <c r="AX1048467"/>
      <c r="AY1048467"/>
      <c r="AZ1048467"/>
      <c r="BA1048467"/>
      <c r="BB1048467"/>
      <c r="BC1048467"/>
    </row>
    <row r="1048468" spans="1:55" s="27" customFormat="1" x14ac:dyDescent="0.25">
      <c r="A1048468"/>
      <c r="B1048468"/>
      <c r="C1048468"/>
      <c r="D1048468"/>
      <c r="E1048468"/>
      <c r="F1048468"/>
      <c r="G1048468"/>
      <c r="H1048468" s="10"/>
      <c r="I1048468"/>
      <c r="J1048468" s="46"/>
      <c r="K1048468"/>
      <c r="L1048468"/>
      <c r="M1048468" s="13"/>
      <c r="N1048468" s="13"/>
      <c r="O1048468" s="13"/>
      <c r="P1048468" s="13"/>
      <c r="Q1048468" s="56"/>
      <c r="R1048468" s="56"/>
      <c r="S1048468" s="56"/>
      <c r="AR1048468" s="8"/>
      <c r="AT1048468"/>
      <c r="AU1048468"/>
      <c r="AV1048468"/>
      <c r="AW1048468"/>
      <c r="AX1048468"/>
      <c r="AY1048468"/>
      <c r="AZ1048468"/>
      <c r="BA1048468"/>
      <c r="BB1048468"/>
      <c r="BC1048468"/>
    </row>
    <row r="1048469" spans="1:55" s="27" customFormat="1" x14ac:dyDescent="0.25">
      <c r="A1048469"/>
      <c r="B1048469"/>
      <c r="C1048469"/>
      <c r="D1048469"/>
      <c r="E1048469"/>
      <c r="F1048469"/>
      <c r="G1048469"/>
      <c r="H1048469" s="10"/>
      <c r="I1048469"/>
      <c r="J1048469" s="46"/>
      <c r="K1048469"/>
      <c r="L1048469"/>
      <c r="M1048469" s="13"/>
      <c r="N1048469" s="13"/>
      <c r="O1048469" s="13"/>
      <c r="P1048469" s="13"/>
      <c r="Q1048469" s="56"/>
      <c r="R1048469" s="56"/>
      <c r="S1048469" s="56"/>
      <c r="AR1048469" s="8"/>
      <c r="AT1048469"/>
      <c r="AU1048469"/>
      <c r="AV1048469"/>
      <c r="AW1048469"/>
      <c r="AX1048469"/>
      <c r="AY1048469"/>
      <c r="AZ1048469"/>
      <c r="BA1048469"/>
      <c r="BB1048469"/>
      <c r="BC1048469"/>
    </row>
    <row r="1048470" spans="1:55" s="27" customFormat="1" x14ac:dyDescent="0.25">
      <c r="A1048470"/>
      <c r="B1048470"/>
      <c r="C1048470"/>
      <c r="D1048470"/>
      <c r="E1048470"/>
      <c r="F1048470"/>
      <c r="G1048470"/>
      <c r="H1048470" s="10"/>
      <c r="I1048470"/>
      <c r="J1048470" s="46"/>
      <c r="K1048470"/>
      <c r="L1048470"/>
      <c r="M1048470" s="13"/>
      <c r="N1048470" s="13"/>
      <c r="O1048470" s="13"/>
      <c r="P1048470" s="13"/>
      <c r="Q1048470" s="56"/>
      <c r="R1048470" s="56"/>
      <c r="S1048470" s="56"/>
      <c r="AR1048470" s="8"/>
      <c r="AT1048470"/>
      <c r="AU1048470"/>
      <c r="AV1048470"/>
      <c r="AW1048470"/>
      <c r="AX1048470"/>
      <c r="AY1048470"/>
      <c r="AZ1048470"/>
      <c r="BA1048470"/>
      <c r="BB1048470"/>
      <c r="BC1048470"/>
    </row>
    <row r="1048471" spans="1:55" s="27" customFormat="1" x14ac:dyDescent="0.25">
      <c r="A1048471"/>
      <c r="B1048471"/>
      <c r="C1048471"/>
      <c r="D1048471"/>
      <c r="E1048471"/>
      <c r="F1048471"/>
      <c r="G1048471"/>
      <c r="H1048471" s="10"/>
      <c r="I1048471"/>
      <c r="J1048471" s="46"/>
      <c r="K1048471"/>
      <c r="L1048471"/>
      <c r="M1048471" s="13"/>
      <c r="N1048471" s="13"/>
      <c r="O1048471" s="13"/>
      <c r="P1048471" s="13"/>
      <c r="Q1048471" s="56"/>
      <c r="R1048471" s="56"/>
      <c r="S1048471" s="56"/>
      <c r="AR1048471" s="8"/>
      <c r="AT1048471"/>
      <c r="AU1048471"/>
      <c r="AV1048471"/>
      <c r="AW1048471"/>
      <c r="AX1048471"/>
      <c r="AY1048471"/>
      <c r="AZ1048471"/>
      <c r="BA1048471"/>
      <c r="BB1048471"/>
      <c r="BC1048471"/>
    </row>
    <row r="1048472" spans="1:55" s="27" customFormat="1" x14ac:dyDescent="0.25">
      <c r="A1048472"/>
      <c r="B1048472"/>
      <c r="C1048472"/>
      <c r="D1048472"/>
      <c r="E1048472"/>
      <c r="F1048472"/>
      <c r="G1048472"/>
      <c r="H1048472" s="10"/>
      <c r="I1048472"/>
      <c r="J1048472" s="46"/>
      <c r="K1048472"/>
      <c r="L1048472"/>
      <c r="M1048472" s="13"/>
      <c r="N1048472" s="13"/>
      <c r="O1048472" s="13"/>
      <c r="P1048472" s="13"/>
      <c r="Q1048472" s="56"/>
      <c r="R1048472" s="56"/>
      <c r="S1048472" s="56"/>
      <c r="AR1048472" s="8"/>
      <c r="AT1048472"/>
      <c r="AU1048472"/>
      <c r="AV1048472"/>
      <c r="AW1048472"/>
      <c r="AX1048472"/>
      <c r="AY1048472"/>
      <c r="AZ1048472"/>
      <c r="BA1048472"/>
      <c r="BB1048472"/>
      <c r="BC1048472"/>
    </row>
    <row r="1048473" spans="1:55" s="27" customFormat="1" x14ac:dyDescent="0.25">
      <c r="A1048473"/>
      <c r="B1048473"/>
      <c r="C1048473"/>
      <c r="D1048473"/>
      <c r="E1048473"/>
      <c r="F1048473"/>
      <c r="G1048473"/>
      <c r="H1048473" s="10"/>
      <c r="I1048473"/>
      <c r="J1048473" s="46"/>
      <c r="K1048473"/>
      <c r="L1048473"/>
      <c r="M1048473" s="13"/>
      <c r="N1048473" s="13"/>
      <c r="O1048473" s="13"/>
      <c r="P1048473" s="13"/>
      <c r="Q1048473" s="56"/>
      <c r="R1048473" s="56"/>
      <c r="S1048473" s="56"/>
      <c r="AR1048473" s="8"/>
      <c r="AT1048473"/>
      <c r="AU1048473"/>
      <c r="AV1048473"/>
      <c r="AW1048473"/>
      <c r="AX1048473"/>
      <c r="AY1048473"/>
      <c r="AZ1048473"/>
      <c r="BA1048473"/>
      <c r="BB1048473"/>
      <c r="BC1048473"/>
    </row>
    <row r="1048474" spans="1:55" s="27" customFormat="1" x14ac:dyDescent="0.25">
      <c r="A1048474"/>
      <c r="B1048474"/>
      <c r="C1048474"/>
      <c r="D1048474"/>
      <c r="E1048474"/>
      <c r="F1048474"/>
      <c r="G1048474"/>
      <c r="H1048474" s="10"/>
      <c r="I1048474"/>
      <c r="J1048474" s="46"/>
      <c r="K1048474"/>
      <c r="L1048474"/>
      <c r="M1048474" s="13"/>
      <c r="N1048474" s="13"/>
      <c r="O1048474" s="13"/>
      <c r="P1048474" s="13"/>
      <c r="Q1048474" s="56"/>
      <c r="R1048474" s="56"/>
      <c r="S1048474" s="56"/>
      <c r="AR1048474" s="8"/>
      <c r="AT1048474"/>
      <c r="AU1048474"/>
      <c r="AV1048474"/>
      <c r="AW1048474"/>
      <c r="AX1048474"/>
      <c r="AY1048474"/>
      <c r="AZ1048474"/>
      <c r="BA1048474"/>
      <c r="BB1048474"/>
      <c r="BC1048474"/>
    </row>
    <row r="1048475" spans="1:55" s="27" customFormat="1" x14ac:dyDescent="0.25">
      <c r="A1048475"/>
      <c r="B1048475"/>
      <c r="C1048475"/>
      <c r="D1048475"/>
      <c r="E1048475"/>
      <c r="F1048475"/>
      <c r="G1048475"/>
      <c r="H1048475" s="10"/>
      <c r="I1048475"/>
      <c r="J1048475" s="46"/>
      <c r="K1048475"/>
      <c r="L1048475"/>
      <c r="M1048475" s="13"/>
      <c r="N1048475" s="13"/>
      <c r="O1048475" s="13"/>
      <c r="P1048475" s="13"/>
      <c r="Q1048475" s="56"/>
      <c r="R1048475" s="56"/>
      <c r="S1048475" s="56"/>
      <c r="AR1048475" s="8"/>
      <c r="AT1048475"/>
      <c r="AU1048475"/>
      <c r="AV1048475"/>
      <c r="AW1048475"/>
      <c r="AX1048475"/>
      <c r="AY1048475"/>
      <c r="AZ1048475"/>
      <c r="BA1048475"/>
      <c r="BB1048475"/>
      <c r="BC1048475"/>
    </row>
    <row r="1048476" spans="1:55" s="27" customFormat="1" x14ac:dyDescent="0.25">
      <c r="A1048476"/>
      <c r="B1048476"/>
      <c r="C1048476"/>
      <c r="D1048476"/>
      <c r="E1048476"/>
      <c r="F1048476"/>
      <c r="G1048476"/>
      <c r="H1048476" s="10"/>
      <c r="I1048476"/>
      <c r="J1048476" s="46"/>
      <c r="K1048476"/>
      <c r="L1048476"/>
      <c r="M1048476" s="13"/>
      <c r="N1048476" s="13"/>
      <c r="O1048476" s="13"/>
      <c r="P1048476" s="13"/>
      <c r="Q1048476" s="56"/>
      <c r="R1048476" s="56"/>
      <c r="S1048476" s="56"/>
      <c r="AR1048476" s="8"/>
      <c r="AT1048476"/>
      <c r="AU1048476"/>
      <c r="AV1048476"/>
      <c r="AW1048476"/>
      <c r="AX1048476"/>
      <c r="AY1048476"/>
      <c r="AZ1048476"/>
      <c r="BA1048476"/>
      <c r="BB1048476"/>
      <c r="BC1048476"/>
    </row>
    <row r="1048477" spans="1:55" s="27" customFormat="1" x14ac:dyDescent="0.25">
      <c r="A1048477"/>
      <c r="B1048477"/>
      <c r="C1048477"/>
      <c r="D1048477"/>
      <c r="E1048477"/>
      <c r="F1048477"/>
      <c r="G1048477"/>
      <c r="H1048477" s="10"/>
      <c r="I1048477"/>
      <c r="J1048477" s="46"/>
      <c r="K1048477"/>
      <c r="L1048477"/>
      <c r="M1048477" s="13"/>
      <c r="N1048477" s="13"/>
      <c r="O1048477" s="13"/>
      <c r="P1048477" s="13"/>
      <c r="Q1048477" s="56"/>
      <c r="R1048477" s="56"/>
      <c r="S1048477" s="56"/>
      <c r="AR1048477" s="8"/>
      <c r="AT1048477"/>
      <c r="AU1048477"/>
      <c r="AV1048477"/>
      <c r="AW1048477"/>
      <c r="AX1048477"/>
      <c r="AY1048477"/>
      <c r="AZ1048477"/>
      <c r="BA1048477"/>
      <c r="BB1048477"/>
      <c r="BC1048477"/>
    </row>
    <row r="1048478" spans="1:55" s="27" customFormat="1" x14ac:dyDescent="0.25">
      <c r="A1048478"/>
      <c r="B1048478"/>
      <c r="C1048478"/>
      <c r="D1048478"/>
      <c r="E1048478"/>
      <c r="F1048478"/>
      <c r="G1048478"/>
      <c r="H1048478" s="10"/>
      <c r="I1048478"/>
      <c r="J1048478" s="46"/>
      <c r="K1048478"/>
      <c r="L1048478"/>
      <c r="M1048478" s="13"/>
      <c r="N1048478" s="13"/>
      <c r="O1048478" s="13"/>
      <c r="P1048478" s="13"/>
      <c r="Q1048478" s="56"/>
      <c r="R1048478" s="56"/>
      <c r="S1048478" s="56"/>
      <c r="AR1048478" s="8"/>
      <c r="AT1048478"/>
      <c r="AU1048478"/>
      <c r="AV1048478"/>
      <c r="AW1048478"/>
      <c r="AX1048478"/>
      <c r="AY1048478"/>
      <c r="AZ1048478"/>
      <c r="BA1048478"/>
      <c r="BB1048478"/>
      <c r="BC1048478"/>
    </row>
    <row r="1048479" spans="1:55" s="27" customFormat="1" x14ac:dyDescent="0.25">
      <c r="A1048479"/>
      <c r="B1048479"/>
      <c r="C1048479"/>
      <c r="D1048479"/>
      <c r="E1048479"/>
      <c r="F1048479"/>
      <c r="G1048479"/>
      <c r="H1048479" s="10"/>
      <c r="I1048479"/>
      <c r="J1048479" s="46"/>
      <c r="K1048479"/>
      <c r="L1048479"/>
      <c r="M1048479" s="13"/>
      <c r="N1048479" s="13"/>
      <c r="O1048479" s="13"/>
      <c r="P1048479" s="13"/>
      <c r="Q1048479" s="56"/>
      <c r="R1048479" s="56"/>
      <c r="S1048479" s="56"/>
      <c r="AR1048479" s="8"/>
      <c r="AT1048479"/>
      <c r="AU1048479"/>
      <c r="AV1048479"/>
      <c r="AW1048479"/>
      <c r="AX1048479"/>
      <c r="AY1048479"/>
      <c r="AZ1048479"/>
      <c r="BA1048479"/>
      <c r="BB1048479"/>
      <c r="BC1048479"/>
    </row>
    <row r="1048480" spans="1:55" s="27" customFormat="1" x14ac:dyDescent="0.25">
      <c r="A1048480"/>
      <c r="B1048480"/>
      <c r="C1048480"/>
      <c r="D1048480"/>
      <c r="E1048480"/>
      <c r="F1048480"/>
      <c r="G1048480"/>
      <c r="H1048480" s="10"/>
      <c r="I1048480"/>
      <c r="J1048480" s="46"/>
      <c r="K1048480"/>
      <c r="L1048480"/>
      <c r="M1048480" s="13"/>
      <c r="N1048480" s="13"/>
      <c r="O1048480" s="13"/>
      <c r="P1048480" s="13"/>
      <c r="Q1048480" s="56"/>
      <c r="R1048480" s="56"/>
      <c r="S1048480" s="56"/>
      <c r="AR1048480" s="8"/>
      <c r="AT1048480"/>
      <c r="AU1048480"/>
      <c r="AV1048480"/>
      <c r="AW1048480"/>
      <c r="AX1048480"/>
      <c r="AY1048480"/>
      <c r="AZ1048480"/>
      <c r="BA1048480"/>
      <c r="BB1048480"/>
      <c r="BC1048480"/>
    </row>
    <row r="1048481" spans="1:55" s="27" customFormat="1" x14ac:dyDescent="0.25">
      <c r="A1048481"/>
      <c r="B1048481"/>
      <c r="C1048481"/>
      <c r="D1048481"/>
      <c r="E1048481"/>
      <c r="F1048481"/>
      <c r="G1048481"/>
      <c r="H1048481" s="10"/>
      <c r="I1048481"/>
      <c r="J1048481" s="46"/>
      <c r="K1048481"/>
      <c r="L1048481"/>
      <c r="M1048481" s="13"/>
      <c r="N1048481" s="13"/>
      <c r="O1048481" s="13"/>
      <c r="P1048481" s="13"/>
      <c r="Q1048481" s="56"/>
      <c r="R1048481" s="56"/>
      <c r="S1048481" s="56"/>
      <c r="AR1048481" s="8"/>
      <c r="AT1048481"/>
      <c r="AU1048481"/>
      <c r="AV1048481"/>
      <c r="AW1048481"/>
      <c r="AX1048481"/>
      <c r="AY1048481"/>
      <c r="AZ1048481"/>
      <c r="BA1048481"/>
      <c r="BB1048481"/>
      <c r="BC1048481"/>
    </row>
    <row r="1048482" spans="1:55" s="27" customFormat="1" x14ac:dyDescent="0.25">
      <c r="A1048482"/>
      <c r="B1048482"/>
      <c r="C1048482"/>
      <c r="D1048482"/>
      <c r="E1048482"/>
      <c r="F1048482"/>
      <c r="G1048482"/>
      <c r="H1048482" s="10"/>
      <c r="I1048482"/>
      <c r="J1048482" s="46"/>
      <c r="K1048482"/>
      <c r="L1048482"/>
      <c r="M1048482" s="13"/>
      <c r="N1048482" s="13"/>
      <c r="O1048482" s="13"/>
      <c r="P1048482" s="13"/>
      <c r="Q1048482" s="56"/>
      <c r="R1048482" s="56"/>
      <c r="S1048482" s="56"/>
      <c r="AR1048482" s="8"/>
      <c r="AT1048482"/>
      <c r="AU1048482"/>
      <c r="AV1048482"/>
      <c r="AW1048482"/>
      <c r="AX1048482"/>
      <c r="AY1048482"/>
      <c r="AZ1048482"/>
      <c r="BA1048482"/>
      <c r="BB1048482"/>
      <c r="BC1048482"/>
    </row>
    <row r="1048483" spans="1:55" s="27" customFormat="1" x14ac:dyDescent="0.25">
      <c r="A1048483"/>
      <c r="B1048483"/>
      <c r="C1048483"/>
      <c r="D1048483"/>
      <c r="E1048483"/>
      <c r="F1048483"/>
      <c r="G1048483"/>
      <c r="H1048483" s="10"/>
      <c r="I1048483"/>
      <c r="J1048483" s="46"/>
      <c r="K1048483"/>
      <c r="L1048483"/>
      <c r="M1048483" s="13"/>
      <c r="N1048483" s="13"/>
      <c r="O1048483" s="13"/>
      <c r="P1048483" s="13"/>
      <c r="Q1048483" s="56"/>
      <c r="R1048483" s="56"/>
      <c r="S1048483" s="56"/>
      <c r="AR1048483" s="8"/>
      <c r="AT1048483"/>
      <c r="AU1048483"/>
      <c r="AV1048483"/>
      <c r="AW1048483"/>
      <c r="AX1048483"/>
      <c r="AY1048483"/>
      <c r="AZ1048483"/>
      <c r="BA1048483"/>
      <c r="BB1048483"/>
      <c r="BC1048483"/>
    </row>
    <row r="1048484" spans="1:55" s="27" customFormat="1" x14ac:dyDescent="0.25">
      <c r="A1048484"/>
      <c r="B1048484"/>
      <c r="C1048484"/>
      <c r="D1048484"/>
      <c r="E1048484"/>
      <c r="F1048484"/>
      <c r="G1048484"/>
      <c r="H1048484" s="10"/>
      <c r="I1048484"/>
      <c r="J1048484" s="46"/>
      <c r="K1048484"/>
      <c r="L1048484"/>
      <c r="M1048484" s="13"/>
      <c r="N1048484" s="13"/>
      <c r="O1048484" s="13"/>
      <c r="P1048484" s="13"/>
      <c r="Q1048484" s="56"/>
      <c r="R1048484" s="56"/>
      <c r="S1048484" s="56"/>
      <c r="AR1048484" s="8"/>
      <c r="AT1048484"/>
      <c r="AU1048484"/>
      <c r="AV1048484"/>
      <c r="AW1048484"/>
      <c r="AX1048484"/>
      <c r="AY1048484"/>
      <c r="AZ1048484"/>
      <c r="BA1048484"/>
      <c r="BB1048484"/>
      <c r="BC1048484"/>
    </row>
    <row r="1048485" spans="1:55" s="27" customFormat="1" x14ac:dyDescent="0.25">
      <c r="A1048485"/>
      <c r="B1048485"/>
      <c r="C1048485"/>
      <c r="D1048485"/>
      <c r="E1048485"/>
      <c r="F1048485"/>
      <c r="G1048485"/>
      <c r="H1048485" s="10"/>
      <c r="I1048485"/>
      <c r="J1048485" s="46"/>
      <c r="K1048485"/>
      <c r="L1048485"/>
      <c r="M1048485" s="13"/>
      <c r="N1048485" s="13"/>
      <c r="O1048485" s="13"/>
      <c r="P1048485" s="13"/>
      <c r="Q1048485" s="56"/>
      <c r="R1048485" s="56"/>
      <c r="S1048485" s="56"/>
      <c r="AR1048485" s="8"/>
      <c r="AT1048485"/>
      <c r="AU1048485"/>
      <c r="AV1048485"/>
      <c r="AW1048485"/>
      <c r="AX1048485"/>
      <c r="AY1048485"/>
      <c r="AZ1048485"/>
      <c r="BA1048485"/>
      <c r="BB1048485"/>
      <c r="BC1048485"/>
    </row>
    <row r="1048486" spans="1:55" s="27" customFormat="1" x14ac:dyDescent="0.25">
      <c r="A1048486"/>
      <c r="B1048486"/>
      <c r="C1048486"/>
      <c r="D1048486"/>
      <c r="E1048486"/>
      <c r="F1048486"/>
      <c r="G1048486"/>
      <c r="H1048486" s="10"/>
      <c r="I1048486"/>
      <c r="J1048486" s="46"/>
      <c r="K1048486"/>
      <c r="L1048486"/>
      <c r="M1048486" s="13"/>
      <c r="N1048486" s="13"/>
      <c r="O1048486" s="13"/>
      <c r="P1048486" s="13"/>
      <c r="Q1048486" s="56"/>
      <c r="R1048486" s="56"/>
      <c r="S1048486" s="56"/>
      <c r="AR1048486" s="8"/>
      <c r="AT1048486"/>
      <c r="AU1048486"/>
      <c r="AV1048486"/>
      <c r="AW1048486"/>
      <c r="AX1048486"/>
      <c r="AY1048486"/>
      <c r="AZ1048486"/>
      <c r="BA1048486"/>
      <c r="BB1048486"/>
      <c r="BC1048486"/>
    </row>
    <row r="1048487" spans="1:55" s="27" customFormat="1" x14ac:dyDescent="0.25">
      <c r="A1048487"/>
      <c r="B1048487"/>
      <c r="C1048487"/>
      <c r="D1048487"/>
      <c r="E1048487"/>
      <c r="F1048487"/>
      <c r="G1048487"/>
      <c r="H1048487" s="10"/>
      <c r="I1048487"/>
      <c r="J1048487" s="46"/>
      <c r="K1048487"/>
      <c r="L1048487"/>
      <c r="M1048487" s="13"/>
      <c r="N1048487" s="13"/>
      <c r="O1048487" s="13"/>
      <c r="P1048487" s="13"/>
      <c r="Q1048487" s="56"/>
      <c r="R1048487" s="56"/>
      <c r="S1048487" s="56"/>
      <c r="AR1048487" s="8"/>
      <c r="AT1048487"/>
      <c r="AU1048487"/>
      <c r="AV1048487"/>
      <c r="AW1048487"/>
      <c r="AX1048487"/>
      <c r="AY1048487"/>
      <c r="AZ1048487"/>
      <c r="BA1048487"/>
      <c r="BB1048487"/>
      <c r="BC1048487"/>
    </row>
    <row r="1048488" spans="1:55" s="27" customFormat="1" x14ac:dyDescent="0.25">
      <c r="A1048488"/>
      <c r="B1048488"/>
      <c r="C1048488"/>
      <c r="D1048488"/>
      <c r="E1048488"/>
      <c r="F1048488"/>
      <c r="G1048488"/>
      <c r="H1048488" s="10"/>
      <c r="I1048488"/>
      <c r="J1048488" s="46"/>
      <c r="K1048488"/>
      <c r="L1048488"/>
      <c r="M1048488" s="13"/>
      <c r="N1048488" s="13"/>
      <c r="O1048488" s="13"/>
      <c r="P1048488" s="13"/>
      <c r="Q1048488" s="56"/>
      <c r="R1048488" s="56"/>
      <c r="S1048488" s="56"/>
      <c r="AR1048488" s="8"/>
      <c r="AT1048488"/>
      <c r="AU1048488"/>
      <c r="AV1048488"/>
      <c r="AW1048488"/>
      <c r="AX1048488"/>
      <c r="AY1048488"/>
      <c r="AZ1048488"/>
      <c r="BA1048488"/>
      <c r="BB1048488"/>
      <c r="BC1048488"/>
    </row>
    <row r="1048489" spans="1:55" s="27" customFormat="1" x14ac:dyDescent="0.25">
      <c r="A1048489"/>
      <c r="B1048489"/>
      <c r="C1048489"/>
      <c r="D1048489"/>
      <c r="E1048489"/>
      <c r="F1048489"/>
      <c r="G1048489"/>
      <c r="H1048489" s="10"/>
      <c r="I1048489"/>
      <c r="J1048489" s="46"/>
      <c r="K1048489"/>
      <c r="L1048489"/>
      <c r="M1048489" s="13"/>
      <c r="N1048489" s="13"/>
      <c r="O1048489" s="13"/>
      <c r="P1048489" s="13"/>
      <c r="Q1048489" s="56"/>
      <c r="R1048489" s="56"/>
      <c r="S1048489" s="56"/>
      <c r="AR1048489" s="8"/>
      <c r="AT1048489"/>
      <c r="AU1048489"/>
      <c r="AV1048489"/>
      <c r="AW1048489"/>
      <c r="AX1048489"/>
      <c r="AY1048489"/>
      <c r="AZ1048489"/>
      <c r="BA1048489"/>
      <c r="BB1048489"/>
      <c r="BC1048489"/>
    </row>
    <row r="1048490" spans="1:55" s="27" customFormat="1" x14ac:dyDescent="0.25">
      <c r="A1048490"/>
      <c r="B1048490"/>
      <c r="C1048490"/>
      <c r="D1048490"/>
      <c r="E1048490"/>
      <c r="F1048490"/>
      <c r="G1048490"/>
      <c r="H1048490" s="10"/>
      <c r="I1048490"/>
      <c r="J1048490" s="46"/>
      <c r="K1048490"/>
      <c r="L1048490"/>
      <c r="M1048490" s="13"/>
      <c r="N1048490" s="13"/>
      <c r="O1048490" s="13"/>
      <c r="P1048490" s="13"/>
      <c r="Q1048490" s="56"/>
      <c r="R1048490" s="56"/>
      <c r="S1048490" s="56"/>
      <c r="AR1048490" s="8"/>
      <c r="AT1048490"/>
      <c r="AU1048490"/>
      <c r="AV1048490"/>
      <c r="AW1048490"/>
      <c r="AX1048490"/>
      <c r="AY1048490"/>
      <c r="AZ1048490"/>
      <c r="BA1048490"/>
      <c r="BB1048490"/>
      <c r="BC1048490"/>
    </row>
    <row r="1048491" spans="1:55" s="27" customFormat="1" x14ac:dyDescent="0.25">
      <c r="A1048491"/>
      <c r="B1048491"/>
      <c r="C1048491"/>
      <c r="D1048491"/>
      <c r="E1048491"/>
      <c r="F1048491"/>
      <c r="G1048491"/>
      <c r="H1048491" s="10"/>
      <c r="I1048491"/>
      <c r="J1048491" s="46"/>
      <c r="K1048491"/>
      <c r="L1048491"/>
      <c r="M1048491" s="13"/>
      <c r="N1048491" s="13"/>
      <c r="O1048491" s="13"/>
      <c r="P1048491" s="13"/>
      <c r="Q1048491" s="56"/>
      <c r="R1048491" s="56"/>
      <c r="S1048491" s="56"/>
      <c r="AR1048491" s="8"/>
      <c r="AT1048491"/>
      <c r="AU1048491"/>
      <c r="AV1048491"/>
      <c r="AW1048491"/>
      <c r="AX1048491"/>
      <c r="AY1048491"/>
      <c r="AZ1048491"/>
      <c r="BA1048491"/>
      <c r="BB1048491"/>
      <c r="BC1048491"/>
    </row>
    <row r="1048492" spans="1:55" s="27" customFormat="1" x14ac:dyDescent="0.25">
      <c r="A1048492"/>
      <c r="B1048492"/>
      <c r="C1048492"/>
      <c r="D1048492"/>
      <c r="E1048492"/>
      <c r="F1048492"/>
      <c r="G1048492"/>
      <c r="H1048492" s="10"/>
      <c r="I1048492"/>
      <c r="J1048492" s="46"/>
      <c r="K1048492"/>
      <c r="L1048492"/>
      <c r="M1048492" s="13"/>
      <c r="N1048492" s="13"/>
      <c r="O1048492" s="13"/>
      <c r="P1048492" s="13"/>
      <c r="Q1048492" s="56"/>
      <c r="R1048492" s="56"/>
      <c r="S1048492" s="56"/>
      <c r="AR1048492" s="8"/>
      <c r="AT1048492"/>
      <c r="AU1048492"/>
      <c r="AV1048492"/>
      <c r="AW1048492"/>
      <c r="AX1048492"/>
      <c r="AY1048492"/>
      <c r="AZ1048492"/>
      <c r="BA1048492"/>
      <c r="BB1048492"/>
      <c r="BC1048492"/>
    </row>
    <row r="1048493" spans="1:55" s="27" customFormat="1" x14ac:dyDescent="0.25">
      <c r="A1048493"/>
      <c r="B1048493"/>
      <c r="C1048493"/>
      <c r="D1048493"/>
      <c r="E1048493"/>
      <c r="F1048493"/>
      <c r="G1048493"/>
      <c r="H1048493" s="10"/>
      <c r="I1048493"/>
      <c r="J1048493" s="46"/>
      <c r="K1048493"/>
      <c r="L1048493"/>
      <c r="M1048493" s="13"/>
      <c r="N1048493" s="13"/>
      <c r="O1048493" s="13"/>
      <c r="P1048493" s="13"/>
      <c r="Q1048493" s="56"/>
      <c r="R1048493" s="56"/>
      <c r="S1048493" s="56"/>
      <c r="AR1048493" s="8"/>
      <c r="AT1048493"/>
      <c r="AU1048493"/>
      <c r="AV1048493"/>
      <c r="AW1048493"/>
      <c r="AX1048493"/>
      <c r="AY1048493"/>
      <c r="AZ1048493"/>
      <c r="BA1048493"/>
      <c r="BB1048493"/>
      <c r="BC1048493"/>
    </row>
    <row r="1048494" spans="1:55" s="27" customFormat="1" x14ac:dyDescent="0.25">
      <c r="A1048494"/>
      <c r="B1048494"/>
      <c r="C1048494"/>
      <c r="D1048494"/>
      <c r="E1048494"/>
      <c r="F1048494"/>
      <c r="G1048494"/>
      <c r="H1048494" s="10"/>
      <c r="I1048494"/>
      <c r="J1048494" s="46"/>
      <c r="K1048494"/>
      <c r="L1048494"/>
      <c r="M1048494" s="13"/>
      <c r="N1048494" s="13"/>
      <c r="O1048494" s="13"/>
      <c r="P1048494" s="13"/>
      <c r="Q1048494" s="56"/>
      <c r="R1048494" s="56"/>
      <c r="S1048494" s="56"/>
      <c r="AR1048494" s="8"/>
      <c r="AT1048494"/>
      <c r="AU1048494"/>
      <c r="AV1048494"/>
      <c r="AW1048494"/>
      <c r="AX1048494"/>
      <c r="AY1048494"/>
      <c r="AZ1048494"/>
      <c r="BA1048494"/>
      <c r="BB1048494"/>
      <c r="BC1048494"/>
    </row>
    <row r="1048495" spans="1:55" s="27" customFormat="1" x14ac:dyDescent="0.25">
      <c r="A1048495"/>
      <c r="B1048495"/>
      <c r="C1048495"/>
      <c r="D1048495"/>
      <c r="E1048495"/>
      <c r="F1048495"/>
      <c r="G1048495"/>
      <c r="H1048495" s="10"/>
      <c r="I1048495"/>
      <c r="J1048495" s="46"/>
      <c r="K1048495"/>
      <c r="L1048495"/>
      <c r="M1048495" s="13"/>
      <c r="N1048495" s="13"/>
      <c r="O1048495" s="13"/>
      <c r="P1048495" s="13"/>
      <c r="Q1048495" s="56"/>
      <c r="R1048495" s="56"/>
      <c r="S1048495" s="56"/>
      <c r="AR1048495" s="8"/>
      <c r="AT1048495"/>
      <c r="AU1048495"/>
      <c r="AV1048495"/>
      <c r="AW1048495"/>
      <c r="AX1048495"/>
      <c r="AY1048495"/>
      <c r="AZ1048495"/>
      <c r="BA1048495"/>
      <c r="BB1048495"/>
      <c r="BC1048495"/>
    </row>
    <row r="1048496" spans="1:55" s="27" customFormat="1" x14ac:dyDescent="0.25">
      <c r="A1048496"/>
      <c r="B1048496"/>
      <c r="C1048496"/>
      <c r="D1048496"/>
      <c r="E1048496"/>
      <c r="F1048496"/>
      <c r="G1048496"/>
      <c r="H1048496" s="10"/>
      <c r="I1048496"/>
      <c r="J1048496" s="46"/>
      <c r="K1048496"/>
      <c r="L1048496"/>
      <c r="M1048496" s="13"/>
      <c r="N1048496" s="13"/>
      <c r="O1048496" s="13"/>
      <c r="P1048496" s="13"/>
      <c r="Q1048496" s="56"/>
      <c r="R1048496" s="56"/>
      <c r="S1048496" s="56"/>
      <c r="AR1048496" s="8"/>
      <c r="AT1048496"/>
      <c r="AU1048496"/>
      <c r="AV1048496"/>
      <c r="AW1048496"/>
      <c r="AX1048496"/>
      <c r="AY1048496"/>
      <c r="AZ1048496"/>
      <c r="BA1048496"/>
      <c r="BB1048496"/>
      <c r="BC1048496"/>
    </row>
    <row r="1048497" spans="1:55" s="27" customFormat="1" x14ac:dyDescent="0.25">
      <c r="A1048497"/>
      <c r="B1048497"/>
      <c r="C1048497"/>
      <c r="D1048497"/>
      <c r="E1048497"/>
      <c r="F1048497"/>
      <c r="G1048497"/>
      <c r="H1048497" s="10"/>
      <c r="I1048497"/>
      <c r="J1048497" s="46"/>
      <c r="K1048497"/>
      <c r="L1048497"/>
      <c r="M1048497" s="13"/>
      <c r="N1048497" s="13"/>
      <c r="O1048497" s="13"/>
      <c r="P1048497" s="13"/>
      <c r="Q1048497" s="56"/>
      <c r="R1048497" s="56"/>
      <c r="S1048497" s="56"/>
      <c r="AR1048497" s="8"/>
      <c r="AT1048497"/>
      <c r="AU1048497"/>
      <c r="AV1048497"/>
      <c r="AW1048497"/>
      <c r="AX1048497"/>
      <c r="AY1048497"/>
      <c r="AZ1048497"/>
      <c r="BA1048497"/>
      <c r="BB1048497"/>
      <c r="BC1048497"/>
    </row>
    <row r="1048498" spans="1:55" s="27" customFormat="1" x14ac:dyDescent="0.25">
      <c r="A1048498"/>
      <c r="B1048498"/>
      <c r="C1048498"/>
      <c r="D1048498"/>
      <c r="E1048498"/>
      <c r="F1048498"/>
      <c r="G1048498"/>
      <c r="H1048498" s="10"/>
      <c r="I1048498"/>
      <c r="J1048498" s="46"/>
      <c r="K1048498"/>
      <c r="L1048498"/>
      <c r="M1048498" s="13"/>
      <c r="N1048498" s="13"/>
      <c r="O1048498" s="13"/>
      <c r="P1048498" s="13"/>
      <c r="Q1048498" s="56"/>
      <c r="R1048498" s="56"/>
      <c r="S1048498" s="56"/>
      <c r="AR1048498" s="8"/>
      <c r="AT1048498"/>
      <c r="AU1048498"/>
      <c r="AV1048498"/>
      <c r="AW1048498"/>
      <c r="AX1048498"/>
      <c r="AY1048498"/>
      <c r="AZ1048498"/>
      <c r="BA1048498"/>
      <c r="BB1048498"/>
      <c r="BC1048498"/>
    </row>
    <row r="1048499" spans="1:55" s="27" customFormat="1" x14ac:dyDescent="0.25">
      <c r="A1048499"/>
      <c r="B1048499"/>
      <c r="C1048499"/>
      <c r="D1048499"/>
      <c r="E1048499"/>
      <c r="F1048499"/>
      <c r="G1048499"/>
      <c r="H1048499" s="10"/>
      <c r="I1048499"/>
      <c r="J1048499" s="46"/>
      <c r="K1048499"/>
      <c r="L1048499"/>
      <c r="M1048499" s="13"/>
      <c r="N1048499" s="13"/>
      <c r="O1048499" s="13"/>
      <c r="P1048499" s="13"/>
      <c r="Q1048499" s="56"/>
      <c r="R1048499" s="56"/>
      <c r="S1048499" s="56"/>
      <c r="AR1048499" s="8"/>
      <c r="AT1048499"/>
      <c r="AU1048499"/>
      <c r="AV1048499"/>
      <c r="AW1048499"/>
      <c r="AX1048499"/>
      <c r="AY1048499"/>
      <c r="AZ1048499"/>
      <c r="BA1048499"/>
      <c r="BB1048499"/>
      <c r="BC1048499"/>
    </row>
    <row r="1048500" spans="1:55" s="27" customFormat="1" x14ac:dyDescent="0.25">
      <c r="A1048500"/>
      <c r="B1048500"/>
      <c r="C1048500"/>
      <c r="D1048500"/>
      <c r="E1048500"/>
      <c r="F1048500"/>
      <c r="G1048500"/>
      <c r="H1048500" s="10"/>
      <c r="I1048500"/>
      <c r="J1048500" s="46"/>
      <c r="K1048500"/>
      <c r="L1048500"/>
      <c r="M1048500" s="13"/>
      <c r="N1048500" s="13"/>
      <c r="O1048500" s="13"/>
      <c r="P1048500" s="13"/>
      <c r="Q1048500" s="56"/>
      <c r="R1048500" s="56"/>
      <c r="S1048500" s="56"/>
      <c r="AR1048500" s="8"/>
      <c r="AT1048500"/>
      <c r="AU1048500"/>
      <c r="AV1048500"/>
      <c r="AW1048500"/>
      <c r="AX1048500"/>
      <c r="AY1048500"/>
      <c r="AZ1048500"/>
      <c r="BA1048500"/>
      <c r="BB1048500"/>
      <c r="BC1048500"/>
    </row>
    <row r="1048501" spans="1:55" s="27" customFormat="1" x14ac:dyDescent="0.25">
      <c r="A1048501"/>
      <c r="B1048501"/>
      <c r="C1048501"/>
      <c r="D1048501"/>
      <c r="E1048501"/>
      <c r="F1048501"/>
      <c r="G1048501"/>
      <c r="H1048501" s="10"/>
      <c r="I1048501"/>
      <c r="J1048501" s="46"/>
      <c r="K1048501"/>
      <c r="L1048501"/>
      <c r="M1048501" s="13"/>
      <c r="N1048501" s="13"/>
      <c r="O1048501" s="13"/>
      <c r="P1048501" s="13"/>
      <c r="Q1048501" s="56"/>
      <c r="R1048501" s="56"/>
      <c r="S1048501" s="56"/>
      <c r="AR1048501" s="8"/>
      <c r="AT1048501"/>
      <c r="AU1048501"/>
      <c r="AV1048501"/>
      <c r="AW1048501"/>
      <c r="AX1048501"/>
      <c r="AY1048501"/>
      <c r="AZ1048501"/>
      <c r="BA1048501"/>
      <c r="BB1048501"/>
      <c r="BC1048501"/>
    </row>
    <row r="1048502" spans="1:55" s="27" customFormat="1" x14ac:dyDescent="0.25">
      <c r="A1048502"/>
      <c r="B1048502"/>
      <c r="C1048502"/>
      <c r="D1048502"/>
      <c r="E1048502"/>
      <c r="F1048502"/>
      <c r="G1048502"/>
      <c r="H1048502" s="10"/>
      <c r="I1048502"/>
      <c r="J1048502" s="46"/>
      <c r="K1048502"/>
      <c r="L1048502"/>
      <c r="M1048502" s="13"/>
      <c r="N1048502" s="13"/>
      <c r="O1048502" s="13"/>
      <c r="P1048502" s="13"/>
      <c r="Q1048502" s="56"/>
      <c r="R1048502" s="56"/>
      <c r="S1048502" s="56"/>
      <c r="AR1048502" s="8"/>
      <c r="AT1048502"/>
      <c r="AU1048502"/>
      <c r="AV1048502"/>
      <c r="AW1048502"/>
      <c r="AX1048502"/>
      <c r="AY1048502"/>
      <c r="AZ1048502"/>
      <c r="BA1048502"/>
      <c r="BB1048502"/>
      <c r="BC1048502"/>
    </row>
    <row r="1048503" spans="1:55" s="27" customFormat="1" x14ac:dyDescent="0.25">
      <c r="A1048503"/>
      <c r="B1048503"/>
      <c r="C1048503"/>
      <c r="D1048503"/>
      <c r="E1048503"/>
      <c r="F1048503"/>
      <c r="G1048503"/>
      <c r="H1048503" s="10"/>
      <c r="I1048503"/>
      <c r="J1048503" s="46"/>
      <c r="K1048503"/>
      <c r="L1048503"/>
      <c r="M1048503" s="13"/>
      <c r="N1048503" s="13"/>
      <c r="O1048503" s="13"/>
      <c r="P1048503" s="13"/>
      <c r="Q1048503" s="56"/>
      <c r="R1048503" s="56"/>
      <c r="S1048503" s="56"/>
      <c r="AR1048503" s="8"/>
      <c r="AT1048503"/>
      <c r="AU1048503"/>
      <c r="AV1048503"/>
      <c r="AW1048503"/>
      <c r="AX1048503"/>
      <c r="AY1048503"/>
      <c r="AZ1048503"/>
      <c r="BA1048503"/>
      <c r="BB1048503"/>
      <c r="BC1048503"/>
    </row>
    <row r="1048504" spans="1:55" s="27" customFormat="1" x14ac:dyDescent="0.25">
      <c r="A1048504"/>
      <c r="B1048504"/>
      <c r="C1048504"/>
      <c r="D1048504"/>
      <c r="E1048504"/>
      <c r="F1048504"/>
      <c r="G1048504"/>
      <c r="H1048504" s="10"/>
      <c r="I1048504"/>
      <c r="J1048504" s="46"/>
      <c r="K1048504"/>
      <c r="L1048504"/>
      <c r="M1048504" s="13"/>
      <c r="N1048504" s="13"/>
      <c r="O1048504" s="13"/>
      <c r="P1048504" s="13"/>
      <c r="Q1048504" s="56"/>
      <c r="R1048504" s="56"/>
      <c r="S1048504" s="56"/>
      <c r="AR1048504" s="8"/>
      <c r="AT1048504"/>
      <c r="AU1048504"/>
      <c r="AV1048504"/>
      <c r="AW1048504"/>
      <c r="AX1048504"/>
      <c r="AY1048504"/>
      <c r="AZ1048504"/>
      <c r="BA1048504"/>
      <c r="BB1048504"/>
      <c r="BC1048504"/>
    </row>
  </sheetData>
  <mergeCells count="6">
    <mergeCell ref="C1:D1"/>
    <mergeCell ref="F7:H7"/>
    <mergeCell ref="F8:H8"/>
    <mergeCell ref="AT182:BC182"/>
    <mergeCell ref="I6:K6"/>
    <mergeCell ref="I7:K7"/>
  </mergeCells>
  <conditionalFormatting sqref="L17:AQ181">
    <cfRule type="cellIs" dxfId="49" priority="14" operator="equal">
      <formula>"I"</formula>
    </cfRule>
    <cfRule type="cellIs" dxfId="48" priority="15" operator="equal">
      <formula>"LN"</formula>
    </cfRule>
    <cfRule type="cellIs" dxfId="47" priority="16" operator="equal">
      <formula>"L"</formula>
    </cfRule>
    <cfRule type="cellIs" dxfId="46" priority="17" operator="equal">
      <formula>"C"</formula>
    </cfRule>
    <cfRule type="cellIs" dxfId="45" priority="18" operator="equal">
      <formula>"P"</formula>
    </cfRule>
    <cfRule type="cellIs" dxfId="44" priority="19" operator="equal">
      <formula>"V"</formula>
    </cfRule>
    <cfRule type="cellIs" dxfId="43" priority="20" operator="equal">
      <formula>"D"</formula>
    </cfRule>
    <cfRule type="cellIs" dxfId="42" priority="21" operator="equal">
      <formula>"R"</formula>
    </cfRule>
    <cfRule type="cellIs" dxfId="41" priority="22" operator="equal">
      <formula>"S"</formula>
    </cfRule>
    <cfRule type="containsBlanks" dxfId="40" priority="23">
      <formula>LEN(TRIM(L17))=0</formula>
    </cfRule>
    <cfRule type="cellIs" dxfId="39" priority="24" operator="equal">
      <formula>1</formula>
    </cfRule>
    <cfRule type="cellIs" dxfId="38" priority="25" operator="equal">
      <formula>0</formula>
    </cfRule>
  </conditionalFormatting>
  <conditionalFormatting sqref="D2:D12">
    <cfRule type="cellIs" dxfId="37" priority="2" operator="equal">
      <formula>"LN"</formula>
    </cfRule>
    <cfRule type="cellIs" dxfId="36" priority="3" operator="equal">
      <formula>"I"</formula>
    </cfRule>
    <cfRule type="cellIs" dxfId="35" priority="4" operator="equal">
      <formula>"L"</formula>
    </cfRule>
    <cfRule type="cellIs" dxfId="34" priority="5" operator="equal">
      <formula>"C"</formula>
    </cfRule>
    <cfRule type="cellIs" dxfId="33" priority="6" operator="equal">
      <formula>"P"</formula>
    </cfRule>
    <cfRule type="cellIs" dxfId="32" priority="7" operator="equal">
      <formula>"V"</formula>
    </cfRule>
    <cfRule type="cellIs" dxfId="31" priority="8" operator="equal">
      <formula>"D"</formula>
    </cfRule>
    <cfRule type="cellIs" dxfId="30" priority="9" operator="equal">
      <formula>"R"</formula>
    </cfRule>
    <cfRule type="cellIs" dxfId="29" priority="10" operator="equal">
      <formula>"S"</formula>
    </cfRule>
    <cfRule type="containsBlanks" dxfId="28" priority="11">
      <formula>LEN(TRIM(D2))=0</formula>
    </cfRule>
    <cfRule type="cellIs" dxfId="27" priority="12" operator="equal">
      <formula>1</formula>
    </cfRule>
    <cfRule type="cellIs" dxfId="26" priority="13" operator="equal">
      <formula>0</formula>
    </cfRule>
  </conditionalFormatting>
  <conditionalFormatting sqref="AU17:BC181">
    <cfRule type="cellIs" dxfId="25" priority="1" operator="greaterThan">
      <formula>3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BC1048565"/>
  <sheetViews>
    <sheetView tabSelected="1" topLeftCell="D58" zoomScale="90" zoomScaleNormal="90" workbookViewId="0">
      <selection activeCell="AS32" sqref="AS32:AS242"/>
    </sheetView>
  </sheetViews>
  <sheetFormatPr baseColWidth="10" defaultRowHeight="15" x14ac:dyDescent="0.25"/>
  <cols>
    <col min="1" max="1" width="12.85546875" bestFit="1" customWidth="1"/>
    <col min="2" max="2" width="17.7109375" hidden="1" customWidth="1"/>
    <col min="3" max="3" width="50.7109375" bestFit="1" customWidth="1"/>
    <col min="4" max="4" width="13.42578125" customWidth="1"/>
    <col min="5" max="5" width="13.42578125" hidden="1" customWidth="1"/>
    <col min="6" max="6" width="22.42578125" customWidth="1"/>
    <col min="7" max="7" width="22.42578125" hidden="1" customWidth="1"/>
    <col min="8" max="8" width="19.140625" style="10" hidden="1" customWidth="1"/>
    <col min="9" max="9" width="12.5703125" hidden="1" customWidth="1"/>
    <col min="10" max="10" width="23.7109375" style="46" hidden="1" customWidth="1"/>
    <col min="11" max="11" width="39.42578125" customWidth="1"/>
    <col min="12" max="12" width="8.28515625" style="8" hidden="1" customWidth="1"/>
    <col min="13" max="30" width="8.28515625" style="27" hidden="1" customWidth="1"/>
    <col min="31" max="32" width="8.28515625" style="27" customWidth="1"/>
    <col min="33" max="43" width="8.28515625" style="27" hidden="1" customWidth="1"/>
    <col min="44" max="44" width="14.5703125" style="8" customWidth="1"/>
    <col min="45" max="45" width="20.140625" style="27" customWidth="1"/>
    <col min="46" max="46" width="34.5703125" customWidth="1"/>
    <col min="47" max="47" width="13.42578125" bestFit="1" customWidth="1"/>
    <col min="48" max="48" width="25.28515625" bestFit="1" customWidth="1"/>
    <col min="49" max="49" width="11" bestFit="1" customWidth="1"/>
    <col min="50" max="50" width="12.85546875" bestFit="1" customWidth="1"/>
    <col min="51" max="51" width="23.5703125" bestFit="1" customWidth="1"/>
    <col min="52" max="52" width="27" bestFit="1" customWidth="1"/>
    <col min="53" max="53" width="15.140625" bestFit="1" customWidth="1"/>
    <col min="54" max="54" width="9.5703125" bestFit="1" customWidth="1"/>
    <col min="55" max="55" width="13.85546875" bestFit="1" customWidth="1"/>
  </cols>
  <sheetData>
    <row r="1" spans="1:55" x14ac:dyDescent="0.25">
      <c r="C1" s="89" t="s">
        <v>449</v>
      </c>
      <c r="D1" s="89"/>
      <c r="E1" s="41"/>
      <c r="G1" s="10"/>
      <c r="H1"/>
      <c r="I1" s="46"/>
      <c r="J1"/>
      <c r="K1" s="8"/>
      <c r="L1" s="27"/>
      <c r="AQ1" s="8"/>
      <c r="AR1" s="27"/>
      <c r="AS1" s="13"/>
    </row>
    <row r="2" spans="1:55" x14ac:dyDescent="0.25">
      <c r="C2" s="40" t="s">
        <v>450</v>
      </c>
      <c r="D2" s="5" t="s">
        <v>20</v>
      </c>
      <c r="G2" s="10"/>
      <c r="H2"/>
      <c r="I2" s="46"/>
      <c r="J2"/>
      <c r="K2" s="8"/>
      <c r="L2" s="27"/>
      <c r="AQ2" s="8"/>
      <c r="AR2"/>
      <c r="AS2" s="13"/>
    </row>
    <row r="3" spans="1:55" x14ac:dyDescent="0.25">
      <c r="C3" s="39" t="s">
        <v>451</v>
      </c>
      <c r="D3" s="5">
        <v>1</v>
      </c>
      <c r="G3" s="10"/>
      <c r="H3"/>
      <c r="I3" s="46"/>
      <c r="J3"/>
      <c r="K3" s="8"/>
      <c r="L3" s="27"/>
      <c r="AQ3" s="8"/>
      <c r="AR3"/>
      <c r="AS3" s="13"/>
    </row>
    <row r="4" spans="1:55" x14ac:dyDescent="0.25">
      <c r="C4" s="31" t="s">
        <v>453</v>
      </c>
      <c r="D4" s="5" t="s">
        <v>24</v>
      </c>
      <c r="G4" s="10"/>
      <c r="H4"/>
      <c r="I4" s="46"/>
      <c r="J4"/>
      <c r="K4" s="8"/>
      <c r="L4" s="27"/>
      <c r="AQ4" s="8"/>
      <c r="AR4"/>
      <c r="AS4" s="13"/>
    </row>
    <row r="5" spans="1:55" x14ac:dyDescent="0.25">
      <c r="C5" s="38" t="s">
        <v>457</v>
      </c>
      <c r="D5" s="5">
        <v>0</v>
      </c>
      <c r="G5" s="10"/>
      <c r="H5"/>
      <c r="I5" s="46"/>
      <c r="J5"/>
      <c r="K5" s="8"/>
      <c r="L5" s="27"/>
      <c r="AQ5" s="8"/>
      <c r="AR5"/>
      <c r="AS5" s="13"/>
    </row>
    <row r="6" spans="1:55" x14ac:dyDescent="0.25">
      <c r="C6" s="37" t="s">
        <v>456</v>
      </c>
      <c r="D6" s="5" t="s">
        <v>54</v>
      </c>
      <c r="G6" s="10"/>
      <c r="H6"/>
      <c r="I6" s="46"/>
      <c r="J6"/>
      <c r="K6" s="8"/>
      <c r="L6" s="27"/>
      <c r="AQ6" s="8"/>
      <c r="AR6"/>
      <c r="AS6" s="13"/>
    </row>
    <row r="7" spans="1:55" x14ac:dyDescent="0.25">
      <c r="C7" s="32" t="s">
        <v>452</v>
      </c>
      <c r="D7" s="5" t="s">
        <v>46</v>
      </c>
      <c r="F7" s="89" t="s">
        <v>579</v>
      </c>
      <c r="G7" s="89"/>
      <c r="H7" s="89"/>
      <c r="I7" s="46"/>
      <c r="J7"/>
      <c r="K7" s="8"/>
      <c r="L7" s="27"/>
      <c r="AQ7" s="8"/>
      <c r="AR7"/>
      <c r="AS7" s="13"/>
    </row>
    <row r="8" spans="1:55" x14ac:dyDescent="0.25">
      <c r="C8" s="36" t="s">
        <v>576</v>
      </c>
      <c r="D8" s="5" t="s">
        <v>345</v>
      </c>
      <c r="F8" s="91">
        <f>AVERAGE(M243:AP243)</f>
        <v>7.6502684427120396E-2</v>
      </c>
      <c r="G8" s="92"/>
      <c r="H8" s="92"/>
      <c r="I8" s="46"/>
      <c r="J8"/>
      <c r="K8" s="8"/>
      <c r="L8" s="27"/>
      <c r="AQ8" s="8"/>
      <c r="AR8"/>
      <c r="AS8" s="13"/>
    </row>
    <row r="9" spans="1:55" x14ac:dyDescent="0.25">
      <c r="C9" s="69" t="s">
        <v>577</v>
      </c>
      <c r="D9" s="5" t="s">
        <v>578</v>
      </c>
      <c r="G9" s="10"/>
      <c r="H9"/>
      <c r="I9" s="46"/>
      <c r="J9"/>
      <c r="K9" s="8"/>
      <c r="L9" s="27"/>
      <c r="AQ9" s="8"/>
      <c r="AR9"/>
      <c r="AS9" s="13"/>
    </row>
    <row r="10" spans="1:55" x14ac:dyDescent="0.25">
      <c r="C10" s="33" t="s">
        <v>454</v>
      </c>
      <c r="D10" s="5" t="s">
        <v>406</v>
      </c>
      <c r="G10" s="10"/>
      <c r="H10"/>
      <c r="I10" s="46"/>
      <c r="J10"/>
      <c r="K10" s="8"/>
      <c r="L10" s="27"/>
      <c r="AQ10" s="8"/>
      <c r="AR10"/>
      <c r="AS10" s="13"/>
    </row>
    <row r="11" spans="1:55" x14ac:dyDescent="0.25">
      <c r="C11" s="34" t="s">
        <v>455</v>
      </c>
      <c r="D11" s="5" t="s">
        <v>284</v>
      </c>
      <c r="G11" s="10"/>
      <c r="H11"/>
      <c r="I11" s="46"/>
      <c r="J11"/>
      <c r="K11" s="8"/>
      <c r="L11" s="27"/>
      <c r="AQ11" s="8"/>
      <c r="AR11"/>
      <c r="AS11" s="13"/>
    </row>
    <row r="12" spans="1:55" x14ac:dyDescent="0.25">
      <c r="C12" s="35" t="s">
        <v>27</v>
      </c>
      <c r="D12" s="5" t="s">
        <v>29</v>
      </c>
      <c r="G12" s="10"/>
      <c r="H12"/>
      <c r="I12" s="46"/>
      <c r="J12"/>
      <c r="K12" s="8"/>
      <c r="L12" s="27"/>
      <c r="AQ12" s="8"/>
      <c r="AR12"/>
      <c r="AS12" s="13"/>
    </row>
    <row r="13" spans="1:55" x14ac:dyDescent="0.25">
      <c r="C13" s="18" t="s">
        <v>482</v>
      </c>
      <c r="D13" s="45" t="s">
        <v>10</v>
      </c>
      <c r="E13" s="68"/>
      <c r="AS13" s="13"/>
    </row>
    <row r="14" spans="1:55" x14ac:dyDescent="0.25">
      <c r="C14" s="67"/>
      <c r="D14" s="68"/>
      <c r="E14" s="68"/>
    </row>
    <row r="16" spans="1:55" ht="102" customHeight="1" x14ac:dyDescent="0.25">
      <c r="A16" s="1" t="s">
        <v>0</v>
      </c>
      <c r="B16" s="1" t="s">
        <v>1</v>
      </c>
      <c r="C16" s="1" t="s">
        <v>2</v>
      </c>
      <c r="D16" s="1" t="s">
        <v>6</v>
      </c>
      <c r="E16" s="1" t="s">
        <v>615</v>
      </c>
      <c r="F16" s="1" t="s">
        <v>402</v>
      </c>
      <c r="G16" s="1" t="s">
        <v>493</v>
      </c>
      <c r="H16" s="1" t="s">
        <v>529</v>
      </c>
      <c r="I16" s="1" t="s">
        <v>4</v>
      </c>
      <c r="J16" s="1" t="s">
        <v>461</v>
      </c>
      <c r="K16" s="1" t="s">
        <v>5</v>
      </c>
      <c r="L16" s="30">
        <v>42277</v>
      </c>
      <c r="M16" s="30">
        <v>42278</v>
      </c>
      <c r="N16" s="30">
        <v>42279</v>
      </c>
      <c r="O16" s="30">
        <v>42280</v>
      </c>
      <c r="P16" s="30">
        <v>42281</v>
      </c>
      <c r="Q16" s="30">
        <v>42282</v>
      </c>
      <c r="R16" s="30">
        <v>42283</v>
      </c>
      <c r="S16" s="30">
        <v>42284</v>
      </c>
      <c r="T16" s="30">
        <v>42285</v>
      </c>
      <c r="U16" s="30">
        <v>42286</v>
      </c>
      <c r="V16" s="30">
        <v>42287</v>
      </c>
      <c r="W16" s="30">
        <v>42288</v>
      </c>
      <c r="X16" s="30">
        <v>42289</v>
      </c>
      <c r="Y16" s="30">
        <v>42290</v>
      </c>
      <c r="Z16" s="30">
        <v>42291</v>
      </c>
      <c r="AA16" s="30">
        <v>42292</v>
      </c>
      <c r="AB16" s="30">
        <v>42293</v>
      </c>
      <c r="AC16" s="30">
        <v>42294</v>
      </c>
      <c r="AD16" s="30">
        <v>42295</v>
      </c>
      <c r="AE16" s="30">
        <v>42296</v>
      </c>
      <c r="AF16" s="30">
        <v>42297</v>
      </c>
      <c r="AG16" s="30">
        <v>42298</v>
      </c>
      <c r="AH16" s="30">
        <v>42299</v>
      </c>
      <c r="AI16" s="30">
        <v>42300</v>
      </c>
      <c r="AJ16" s="30">
        <v>42301</v>
      </c>
      <c r="AK16" s="30">
        <v>42302</v>
      </c>
      <c r="AL16" s="30">
        <v>42303</v>
      </c>
      <c r="AM16" s="30">
        <v>42304</v>
      </c>
      <c r="AN16" s="30">
        <v>42305</v>
      </c>
      <c r="AO16" s="30">
        <v>42306</v>
      </c>
      <c r="AP16" s="30">
        <v>42307</v>
      </c>
      <c r="AQ16" s="30">
        <v>42308</v>
      </c>
      <c r="AR16" s="2" t="s">
        <v>6</v>
      </c>
      <c r="AS16" s="26" t="s">
        <v>405</v>
      </c>
      <c r="AT16" s="39" t="s">
        <v>582</v>
      </c>
      <c r="AU16" s="31" t="s">
        <v>581</v>
      </c>
      <c r="AV16" s="70" t="s">
        <v>457</v>
      </c>
      <c r="AW16" s="37" t="s">
        <v>456</v>
      </c>
      <c r="AX16" s="32" t="s">
        <v>452</v>
      </c>
      <c r="AY16" s="36" t="s">
        <v>576</v>
      </c>
      <c r="AZ16" s="69" t="s">
        <v>577</v>
      </c>
      <c r="BA16" s="33" t="s">
        <v>580</v>
      </c>
      <c r="BB16" s="34" t="s">
        <v>455</v>
      </c>
      <c r="BC16" s="35" t="s">
        <v>27</v>
      </c>
    </row>
    <row r="17" spans="1:55" hidden="1" x14ac:dyDescent="0.25">
      <c r="A17" s="11" t="s">
        <v>7</v>
      </c>
      <c r="B17" s="62">
        <v>1013643540</v>
      </c>
      <c r="C17" s="11" t="s">
        <v>8</v>
      </c>
      <c r="D17" s="78">
        <v>0.57291666666666663</v>
      </c>
      <c r="E17" s="78">
        <v>0.89583333333333337</v>
      </c>
      <c r="F17" s="11" t="s">
        <v>9</v>
      </c>
      <c r="G17" s="47" t="s">
        <v>495</v>
      </c>
      <c r="H17" s="12">
        <v>41395</v>
      </c>
      <c r="I17" s="11" t="s">
        <v>443</v>
      </c>
      <c r="J17" s="11"/>
      <c r="K17" s="11" t="s">
        <v>11</v>
      </c>
      <c r="L17" s="3">
        <v>1</v>
      </c>
      <c r="M17" s="3">
        <v>1</v>
      </c>
      <c r="N17" s="3">
        <v>1</v>
      </c>
      <c r="O17" s="3" t="s">
        <v>54</v>
      </c>
      <c r="P17" s="3">
        <v>1</v>
      </c>
      <c r="Q17" s="3">
        <v>1</v>
      </c>
      <c r="R17" s="3">
        <v>1</v>
      </c>
      <c r="S17" s="3">
        <v>1</v>
      </c>
      <c r="T17" s="3" t="s">
        <v>46</v>
      </c>
      <c r="U17" s="3" t="s">
        <v>46</v>
      </c>
      <c r="V17" s="3" t="s">
        <v>46</v>
      </c>
      <c r="W17" s="3" t="s">
        <v>46</v>
      </c>
      <c r="X17" s="3" t="s">
        <v>46</v>
      </c>
      <c r="Y17" s="3" t="s">
        <v>46</v>
      </c>
      <c r="Z17" s="3" t="s">
        <v>46</v>
      </c>
      <c r="AA17" s="3" t="s">
        <v>46</v>
      </c>
      <c r="AB17" s="3" t="s">
        <v>46</v>
      </c>
      <c r="AC17" s="3" t="s">
        <v>46</v>
      </c>
      <c r="AD17" s="3" t="s">
        <v>46</v>
      </c>
      <c r="AE17" s="3" t="s">
        <v>46</v>
      </c>
      <c r="AF17" s="3" t="s">
        <v>46</v>
      </c>
      <c r="AG17" s="3" t="s">
        <v>46</v>
      </c>
      <c r="AH17" s="3" t="s">
        <v>46</v>
      </c>
      <c r="AI17" s="3" t="s">
        <v>46</v>
      </c>
      <c r="AJ17" s="3" t="s">
        <v>46</v>
      </c>
      <c r="AK17" s="3" t="s">
        <v>46</v>
      </c>
      <c r="AL17" s="3" t="s">
        <v>46</v>
      </c>
      <c r="AM17" s="3"/>
      <c r="AN17" s="3"/>
      <c r="AO17" s="3"/>
      <c r="AP17" s="3"/>
      <c r="AQ17" s="3"/>
      <c r="AR17" s="29" t="e">
        <v>#N/A</v>
      </c>
      <c r="AS17" s="59"/>
      <c r="AT17" s="11">
        <f t="shared" ref="AT17:AT77" si="0">COUNTIF(L17:AP17,"1")</f>
        <v>7</v>
      </c>
      <c r="AU17" s="11">
        <f t="shared" ref="AU17:AU77" si="1">COUNTIF(L17:AP17,"R")</f>
        <v>0</v>
      </c>
      <c r="AV17" s="11">
        <f t="shared" ref="AV17:AV77" si="2">COUNTIF(L17:AP17,"0")</f>
        <v>0</v>
      </c>
      <c r="AW17" s="11">
        <f t="shared" ref="AW17:AW77" si="3">COUNTIF(L17:AP17,"D")</f>
        <v>1</v>
      </c>
      <c r="AX17" s="11">
        <f t="shared" ref="AX17:AX77" si="4">COUNTIF(L17:AP17,"V")</f>
        <v>19</v>
      </c>
      <c r="AY17" s="11">
        <f t="shared" ref="AY17:AY77" si="5">COUNTIF(L17:AP17,"L")</f>
        <v>0</v>
      </c>
      <c r="AZ17" s="11">
        <f t="shared" ref="AZ17:AZ77" si="6">COUNTIF(L17:AP17,"LN")</f>
        <v>0</v>
      </c>
      <c r="BA17" s="11">
        <f t="shared" ref="BA17:BA77" si="7">COUNTIF(L17:AP17,"C")</f>
        <v>0</v>
      </c>
      <c r="BB17" s="11">
        <f t="shared" ref="BB17:BB77" si="8">COUNTIF(L17:AP17,"P")</f>
        <v>0</v>
      </c>
      <c r="BC17" s="11">
        <f t="shared" ref="BC17:BC77" si="9">COUNTIF(L17:AP17,"I")</f>
        <v>0</v>
      </c>
    </row>
    <row r="18" spans="1:55" hidden="1" x14ac:dyDescent="0.25">
      <c r="A18" s="11" t="s">
        <v>12</v>
      </c>
      <c r="B18" s="62">
        <v>1070605068</v>
      </c>
      <c r="C18" s="11" t="s">
        <v>13</v>
      </c>
      <c r="D18" s="78">
        <v>0.29166666666666669</v>
      </c>
      <c r="E18" s="78">
        <v>0.625</v>
      </c>
      <c r="F18" s="11" t="s">
        <v>14</v>
      </c>
      <c r="G18" s="47" t="s">
        <v>494</v>
      </c>
      <c r="H18" s="12">
        <v>41365</v>
      </c>
      <c r="I18" s="11" t="s">
        <v>443</v>
      </c>
      <c r="J18" s="11" t="s">
        <v>473</v>
      </c>
      <c r="K18" s="11" t="s">
        <v>15</v>
      </c>
      <c r="L18" s="19" t="s">
        <v>24</v>
      </c>
      <c r="M18" s="20">
        <v>1</v>
      </c>
      <c r="N18" s="3">
        <v>1</v>
      </c>
      <c r="O18" s="3" t="s">
        <v>54</v>
      </c>
      <c r="P18" s="3" t="s">
        <v>29</v>
      </c>
      <c r="Q18" s="3" t="s">
        <v>29</v>
      </c>
      <c r="R18" s="3" t="s">
        <v>29</v>
      </c>
      <c r="S18" s="3">
        <v>1</v>
      </c>
      <c r="T18" s="3">
        <v>1</v>
      </c>
      <c r="U18" s="3">
        <v>1</v>
      </c>
      <c r="V18" s="3">
        <v>1</v>
      </c>
      <c r="W18" s="3" t="s">
        <v>54</v>
      </c>
      <c r="X18" s="3" t="s">
        <v>29</v>
      </c>
      <c r="Y18" s="3" t="s">
        <v>54</v>
      </c>
      <c r="Z18" s="3">
        <v>1</v>
      </c>
      <c r="AA18" s="3">
        <v>1</v>
      </c>
      <c r="AB18" s="3">
        <v>1</v>
      </c>
      <c r="AC18" s="3" t="s">
        <v>54</v>
      </c>
      <c r="AD18" s="3">
        <v>1</v>
      </c>
      <c r="AE18" s="20">
        <v>1</v>
      </c>
      <c r="AF18" s="3" t="s">
        <v>20</v>
      </c>
      <c r="AG18" s="3"/>
      <c r="AH18" s="3"/>
      <c r="AI18" s="3"/>
      <c r="AJ18" s="3"/>
      <c r="AK18" s="19"/>
      <c r="AL18" s="3"/>
      <c r="AM18" s="3"/>
      <c r="AN18" s="3"/>
      <c r="AO18" s="19"/>
      <c r="AP18" s="19"/>
      <c r="AQ18" s="19"/>
      <c r="AR18" s="29">
        <v>0.28186342592592589</v>
      </c>
      <c r="AS18" s="59"/>
      <c r="AT18" s="11">
        <f t="shared" si="0"/>
        <v>11</v>
      </c>
      <c r="AU18" s="11">
        <f t="shared" si="1"/>
        <v>1</v>
      </c>
      <c r="AV18" s="11">
        <f t="shared" si="2"/>
        <v>0</v>
      </c>
      <c r="AW18" s="11">
        <f t="shared" si="3"/>
        <v>4</v>
      </c>
      <c r="AX18" s="11">
        <f t="shared" si="4"/>
        <v>0</v>
      </c>
      <c r="AY18" s="11">
        <f t="shared" si="5"/>
        <v>0</v>
      </c>
      <c r="AZ18" s="11">
        <f t="shared" si="6"/>
        <v>0</v>
      </c>
      <c r="BA18" s="11">
        <f t="shared" si="7"/>
        <v>0</v>
      </c>
      <c r="BB18" s="11">
        <f t="shared" si="8"/>
        <v>0</v>
      </c>
      <c r="BC18" s="11">
        <f t="shared" si="9"/>
        <v>4</v>
      </c>
    </row>
    <row r="19" spans="1:55" hidden="1" x14ac:dyDescent="0.25">
      <c r="A19" s="11" t="s">
        <v>16</v>
      </c>
      <c r="B19" s="62">
        <v>1019090385</v>
      </c>
      <c r="C19" s="11" t="s">
        <v>17</v>
      </c>
      <c r="D19" s="78">
        <v>0.5625</v>
      </c>
      <c r="E19" s="78">
        <v>0.89583333333333337</v>
      </c>
      <c r="F19" s="11" t="s">
        <v>18</v>
      </c>
      <c r="G19" s="47" t="s">
        <v>494</v>
      </c>
      <c r="H19" s="12">
        <v>41694</v>
      </c>
      <c r="I19" s="11" t="s">
        <v>443</v>
      </c>
      <c r="J19" s="11" t="s">
        <v>474</v>
      </c>
      <c r="K19" s="11" t="s">
        <v>19</v>
      </c>
      <c r="L19" s="3">
        <v>1</v>
      </c>
      <c r="M19" s="3">
        <v>1</v>
      </c>
      <c r="N19" s="3">
        <v>1</v>
      </c>
      <c r="O19" s="3">
        <v>1</v>
      </c>
      <c r="P19" s="20" t="s">
        <v>54</v>
      </c>
      <c r="Q19" s="19" t="s">
        <v>24</v>
      </c>
      <c r="R19" s="3">
        <v>1</v>
      </c>
      <c r="S19" s="3">
        <v>1</v>
      </c>
      <c r="T19" s="3">
        <v>1</v>
      </c>
      <c r="U19" s="3">
        <v>1</v>
      </c>
      <c r="V19" s="3" t="s">
        <v>54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 t="s">
        <v>24</v>
      </c>
      <c r="AC19" s="3">
        <v>1</v>
      </c>
      <c r="AD19" s="3" t="s">
        <v>54</v>
      </c>
      <c r="AE19" s="20">
        <v>1</v>
      </c>
      <c r="AF19" s="3" t="s">
        <v>20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29">
        <v>0.56077546296296299</v>
      </c>
      <c r="AS19" s="59"/>
      <c r="AT19" s="11">
        <f t="shared" si="0"/>
        <v>15</v>
      </c>
      <c r="AU19" s="11">
        <f t="shared" si="1"/>
        <v>2</v>
      </c>
      <c r="AV19" s="11">
        <f t="shared" si="2"/>
        <v>0</v>
      </c>
      <c r="AW19" s="11">
        <f t="shared" si="3"/>
        <v>3</v>
      </c>
      <c r="AX19" s="11">
        <f t="shared" si="4"/>
        <v>0</v>
      </c>
      <c r="AY19" s="11">
        <f t="shared" si="5"/>
        <v>0</v>
      </c>
      <c r="AZ19" s="11">
        <f t="shared" si="6"/>
        <v>0</v>
      </c>
      <c r="BA19" s="11">
        <f t="shared" si="7"/>
        <v>0</v>
      </c>
      <c r="BB19" s="11">
        <f t="shared" si="8"/>
        <v>0</v>
      </c>
      <c r="BC19" s="11">
        <f t="shared" si="9"/>
        <v>0</v>
      </c>
    </row>
    <row r="20" spans="1:55" hidden="1" x14ac:dyDescent="0.25">
      <c r="A20" s="11" t="s">
        <v>21</v>
      </c>
      <c r="B20" s="62">
        <v>1013639783</v>
      </c>
      <c r="C20" s="11" t="s">
        <v>22</v>
      </c>
      <c r="D20" s="78">
        <v>0.29166666666666669</v>
      </c>
      <c r="E20" s="78">
        <v>0.6875</v>
      </c>
      <c r="F20" s="11" t="s">
        <v>9</v>
      </c>
      <c r="G20" s="47" t="s">
        <v>495</v>
      </c>
      <c r="H20" s="12">
        <v>41344</v>
      </c>
      <c r="I20" s="11" t="s">
        <v>443</v>
      </c>
      <c r="J20" s="11"/>
      <c r="K20" s="11" t="s">
        <v>155</v>
      </c>
      <c r="L20" s="4">
        <v>1</v>
      </c>
      <c r="M20" s="4">
        <v>1</v>
      </c>
      <c r="N20" s="4">
        <v>1</v>
      </c>
      <c r="O20" s="4" t="s">
        <v>29</v>
      </c>
      <c r="P20" s="21" t="s">
        <v>54</v>
      </c>
      <c r="Q20" s="4">
        <v>1</v>
      </c>
      <c r="R20" s="4">
        <v>1</v>
      </c>
      <c r="S20" s="3">
        <v>1</v>
      </c>
      <c r="T20" s="4">
        <v>1</v>
      </c>
      <c r="U20" s="4">
        <v>1</v>
      </c>
      <c r="V20" s="4">
        <v>1</v>
      </c>
      <c r="W20" s="4" t="s">
        <v>54</v>
      </c>
      <c r="X20" s="4" t="s">
        <v>54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 t="s">
        <v>54</v>
      </c>
      <c r="AE20" s="21">
        <v>1</v>
      </c>
      <c r="AF20" s="4" t="s">
        <v>20</v>
      </c>
      <c r="AG20" s="4"/>
      <c r="AH20" s="4"/>
      <c r="AI20" s="4"/>
      <c r="AJ20" s="14"/>
      <c r="AK20" s="14"/>
      <c r="AL20" s="4"/>
      <c r="AM20" s="4"/>
      <c r="AN20" s="4"/>
      <c r="AO20" s="4"/>
      <c r="AP20" s="4"/>
      <c r="AQ20" s="4"/>
      <c r="AR20" s="29">
        <v>0.24734953703703702</v>
      </c>
      <c r="AS20" s="59"/>
      <c r="AT20" s="11">
        <f t="shared" si="0"/>
        <v>15</v>
      </c>
      <c r="AU20" s="11">
        <f t="shared" si="1"/>
        <v>0</v>
      </c>
      <c r="AV20" s="11">
        <f t="shared" si="2"/>
        <v>0</v>
      </c>
      <c r="AW20" s="11">
        <f t="shared" si="3"/>
        <v>4</v>
      </c>
      <c r="AX20" s="11">
        <f t="shared" si="4"/>
        <v>0</v>
      </c>
      <c r="AY20" s="11">
        <f t="shared" si="5"/>
        <v>0</v>
      </c>
      <c r="AZ20" s="11">
        <f t="shared" si="6"/>
        <v>0</v>
      </c>
      <c r="BA20" s="11">
        <f t="shared" si="7"/>
        <v>0</v>
      </c>
      <c r="BB20" s="11">
        <f t="shared" si="8"/>
        <v>0</v>
      </c>
      <c r="BC20" s="11">
        <f t="shared" si="9"/>
        <v>1</v>
      </c>
    </row>
    <row r="21" spans="1:55" hidden="1" x14ac:dyDescent="0.25">
      <c r="A21" s="11" t="s">
        <v>25</v>
      </c>
      <c r="B21" s="62">
        <v>1012380305</v>
      </c>
      <c r="C21" s="11" t="s">
        <v>26</v>
      </c>
      <c r="D21" s="78" t="s">
        <v>27</v>
      </c>
      <c r="E21" s="78" t="s">
        <v>27</v>
      </c>
      <c r="F21" s="11" t="s">
        <v>9</v>
      </c>
      <c r="G21" s="47" t="s">
        <v>495</v>
      </c>
      <c r="H21" s="12">
        <v>41351</v>
      </c>
      <c r="I21" s="11" t="s">
        <v>492</v>
      </c>
      <c r="J21" s="11" t="s">
        <v>481</v>
      </c>
      <c r="K21" s="11" t="s">
        <v>28</v>
      </c>
      <c r="L21" s="43" t="s">
        <v>29</v>
      </c>
      <c r="M21" s="43" t="s">
        <v>29</v>
      </c>
      <c r="N21" s="43" t="s">
        <v>29</v>
      </c>
      <c r="O21" s="43" t="s">
        <v>29</v>
      </c>
      <c r="P21" s="43" t="s">
        <v>29</v>
      </c>
      <c r="Q21" s="42" t="s">
        <v>29</v>
      </c>
      <c r="R21" s="43" t="s">
        <v>29</v>
      </c>
      <c r="S21" s="3" t="s">
        <v>29</v>
      </c>
      <c r="T21" s="43" t="s">
        <v>29</v>
      </c>
      <c r="U21" s="43" t="s">
        <v>29</v>
      </c>
      <c r="V21" s="43" t="s">
        <v>29</v>
      </c>
      <c r="W21" s="43" t="s">
        <v>29</v>
      </c>
      <c r="X21" s="43" t="s">
        <v>29</v>
      </c>
      <c r="Y21" s="43" t="s">
        <v>29</v>
      </c>
      <c r="Z21" s="43" t="s">
        <v>29</v>
      </c>
      <c r="AA21" s="43" t="s">
        <v>29</v>
      </c>
      <c r="AB21" s="43" t="s">
        <v>29</v>
      </c>
      <c r="AC21" s="43" t="s">
        <v>29</v>
      </c>
      <c r="AD21" s="43" t="s">
        <v>29</v>
      </c>
      <c r="AE21" s="43" t="s">
        <v>29</v>
      </c>
      <c r="AF21" s="43" t="s">
        <v>646</v>
      </c>
      <c r="AG21" s="43"/>
      <c r="AH21" s="43"/>
      <c r="AI21" s="43"/>
      <c r="AJ21" s="43"/>
      <c r="AK21" s="43"/>
      <c r="AL21" s="42"/>
      <c r="AM21" s="43"/>
      <c r="AN21" s="43"/>
      <c r="AO21" s="42"/>
      <c r="AP21" s="43"/>
      <c r="AQ21" s="43"/>
      <c r="AR21" s="29" t="e">
        <v>#N/A</v>
      </c>
      <c r="AS21" s="59"/>
      <c r="AT21" s="11">
        <f t="shared" si="0"/>
        <v>0</v>
      </c>
      <c r="AU21" s="11">
        <f t="shared" si="1"/>
        <v>0</v>
      </c>
      <c r="AV21" s="11">
        <f t="shared" si="2"/>
        <v>0</v>
      </c>
      <c r="AW21" s="11">
        <f t="shared" si="3"/>
        <v>0</v>
      </c>
      <c r="AX21" s="11">
        <f t="shared" si="4"/>
        <v>0</v>
      </c>
      <c r="AY21" s="11">
        <f t="shared" si="5"/>
        <v>0</v>
      </c>
      <c r="AZ21" s="11">
        <f t="shared" si="6"/>
        <v>0</v>
      </c>
      <c r="BA21" s="11">
        <f t="shared" si="7"/>
        <v>0</v>
      </c>
      <c r="BB21" s="11">
        <f t="shared" si="8"/>
        <v>0</v>
      </c>
      <c r="BC21" s="11">
        <f t="shared" si="9"/>
        <v>21</v>
      </c>
    </row>
    <row r="22" spans="1:55" hidden="1" x14ac:dyDescent="0.25">
      <c r="A22" s="11" t="s">
        <v>30</v>
      </c>
      <c r="B22" s="62">
        <v>1022364796</v>
      </c>
      <c r="C22" s="11" t="s">
        <v>31</v>
      </c>
      <c r="D22" s="78">
        <v>0.33333333333333331</v>
      </c>
      <c r="E22" s="78">
        <v>0.70833333333333337</v>
      </c>
      <c r="F22" s="11" t="s">
        <v>32</v>
      </c>
      <c r="G22" s="47" t="s">
        <v>495</v>
      </c>
      <c r="H22" s="12">
        <v>41375</v>
      </c>
      <c r="I22" s="11" t="s">
        <v>443</v>
      </c>
      <c r="J22" s="47"/>
      <c r="K22" s="11" t="s">
        <v>33</v>
      </c>
      <c r="L22" s="3">
        <v>1</v>
      </c>
      <c r="M22" s="3">
        <v>1</v>
      </c>
      <c r="N22" s="3">
        <v>1</v>
      </c>
      <c r="O22" s="3">
        <v>1</v>
      </c>
      <c r="P22" s="20" t="s">
        <v>54</v>
      </c>
      <c r="Q22" s="3" t="s">
        <v>29</v>
      </c>
      <c r="R22" s="3" t="s">
        <v>24</v>
      </c>
      <c r="S22" s="3" t="s">
        <v>24</v>
      </c>
      <c r="T22" s="3" t="s">
        <v>24</v>
      </c>
      <c r="U22" s="3">
        <v>1</v>
      </c>
      <c r="V22" s="3" t="s">
        <v>284</v>
      </c>
      <c r="W22" s="3" t="s">
        <v>54</v>
      </c>
      <c r="X22" s="3" t="s">
        <v>54</v>
      </c>
      <c r="Y22" s="3" t="s">
        <v>24</v>
      </c>
      <c r="Z22" s="19" t="s">
        <v>24</v>
      </c>
      <c r="AA22" s="3" t="s">
        <v>24</v>
      </c>
      <c r="AB22" s="3" t="s">
        <v>24</v>
      </c>
      <c r="AC22" s="3">
        <v>1</v>
      </c>
      <c r="AD22" s="3" t="s">
        <v>54</v>
      </c>
      <c r="AE22" s="20">
        <v>1</v>
      </c>
      <c r="AF22" s="3" t="s">
        <v>20</v>
      </c>
      <c r="AG22" s="3"/>
      <c r="AH22" s="3"/>
      <c r="AI22" s="3"/>
      <c r="AJ22" s="3"/>
      <c r="AK22" s="3"/>
      <c r="AL22" s="3"/>
      <c r="AM22" s="3"/>
      <c r="AN22" s="3"/>
      <c r="AO22" s="20"/>
      <c r="AP22" s="3"/>
      <c r="AQ22" s="3"/>
      <c r="AR22" s="29">
        <v>0.32805555555555554</v>
      </c>
      <c r="AS22" s="59"/>
      <c r="AT22" s="11">
        <f t="shared" si="0"/>
        <v>7</v>
      </c>
      <c r="AU22" s="11">
        <f t="shared" si="1"/>
        <v>7</v>
      </c>
      <c r="AV22" s="11">
        <f t="shared" si="2"/>
        <v>0</v>
      </c>
      <c r="AW22" s="11">
        <f t="shared" si="3"/>
        <v>4</v>
      </c>
      <c r="AX22" s="11">
        <f t="shared" si="4"/>
        <v>0</v>
      </c>
      <c r="AY22" s="11">
        <f t="shared" si="5"/>
        <v>0</v>
      </c>
      <c r="AZ22" s="11">
        <f t="shared" si="6"/>
        <v>0</v>
      </c>
      <c r="BA22" s="11">
        <f t="shared" si="7"/>
        <v>0</v>
      </c>
      <c r="BB22" s="11">
        <f t="shared" si="8"/>
        <v>1</v>
      </c>
      <c r="BC22" s="11">
        <f t="shared" si="9"/>
        <v>1</v>
      </c>
    </row>
    <row r="23" spans="1:55" hidden="1" x14ac:dyDescent="0.25">
      <c r="A23" s="11" t="s">
        <v>34</v>
      </c>
      <c r="B23" s="62">
        <v>1013646572</v>
      </c>
      <c r="C23" s="11" t="s">
        <v>35</v>
      </c>
      <c r="D23" s="78">
        <v>0.57291666666666663</v>
      </c>
      <c r="E23" s="78">
        <v>0.89583333333333337</v>
      </c>
      <c r="F23" s="11" t="s">
        <v>9</v>
      </c>
      <c r="G23" s="47" t="s">
        <v>495</v>
      </c>
      <c r="H23" s="12">
        <v>41403</v>
      </c>
      <c r="I23" s="11" t="s">
        <v>443</v>
      </c>
      <c r="J23" s="11"/>
      <c r="K23" s="11" t="s">
        <v>11</v>
      </c>
      <c r="L23" s="4">
        <v>1</v>
      </c>
      <c r="M23" s="4">
        <v>1</v>
      </c>
      <c r="N23" s="4">
        <v>1</v>
      </c>
      <c r="O23" s="4" t="s">
        <v>54</v>
      </c>
      <c r="P23" s="4">
        <v>1</v>
      </c>
      <c r="Q23" s="4">
        <v>1</v>
      </c>
      <c r="R23" s="4">
        <v>1</v>
      </c>
      <c r="S23" s="3">
        <v>1</v>
      </c>
      <c r="T23" s="4">
        <v>1</v>
      </c>
      <c r="U23" s="4">
        <v>1</v>
      </c>
      <c r="V23" s="4">
        <v>1</v>
      </c>
      <c r="W23" s="4" t="s">
        <v>54</v>
      </c>
      <c r="X23" s="4">
        <v>1</v>
      </c>
      <c r="Y23" s="4">
        <v>1</v>
      </c>
      <c r="Z23" s="4" t="s">
        <v>24</v>
      </c>
      <c r="AA23" s="4">
        <v>1</v>
      </c>
      <c r="AB23" s="4">
        <v>1</v>
      </c>
      <c r="AC23" s="4" t="s">
        <v>24</v>
      </c>
      <c r="AD23" s="4" t="s">
        <v>54</v>
      </c>
      <c r="AE23" s="21">
        <v>1</v>
      </c>
      <c r="AF23" s="4" t="s">
        <v>20</v>
      </c>
      <c r="AG23" s="4"/>
      <c r="AH23" s="4"/>
      <c r="AI23" s="4"/>
      <c r="AJ23" s="4"/>
      <c r="AK23" s="4"/>
      <c r="AL23" s="14"/>
      <c r="AM23" s="4"/>
      <c r="AN23" s="4"/>
      <c r="AO23" s="4"/>
      <c r="AP23" s="4"/>
      <c r="AQ23" s="4"/>
      <c r="AR23" s="29">
        <v>0.56910879629629629</v>
      </c>
      <c r="AS23" s="59"/>
      <c r="AT23" s="11">
        <f t="shared" si="0"/>
        <v>15</v>
      </c>
      <c r="AU23" s="11">
        <f t="shared" si="1"/>
        <v>2</v>
      </c>
      <c r="AV23" s="11">
        <f t="shared" si="2"/>
        <v>0</v>
      </c>
      <c r="AW23" s="11">
        <f t="shared" si="3"/>
        <v>3</v>
      </c>
      <c r="AX23" s="11">
        <f t="shared" si="4"/>
        <v>0</v>
      </c>
      <c r="AY23" s="11">
        <f t="shared" si="5"/>
        <v>0</v>
      </c>
      <c r="AZ23" s="11">
        <f t="shared" si="6"/>
        <v>0</v>
      </c>
      <c r="BA23" s="11">
        <f t="shared" si="7"/>
        <v>0</v>
      </c>
      <c r="BB23" s="11">
        <f t="shared" si="8"/>
        <v>0</v>
      </c>
      <c r="BC23" s="11">
        <f t="shared" si="9"/>
        <v>0</v>
      </c>
    </row>
    <row r="24" spans="1:55" hidden="1" x14ac:dyDescent="0.25">
      <c r="A24" s="11" t="s">
        <v>36</v>
      </c>
      <c r="B24" s="62">
        <v>1033749770</v>
      </c>
      <c r="C24" s="11" t="s">
        <v>37</v>
      </c>
      <c r="D24" s="78">
        <v>0.29166666666666669</v>
      </c>
      <c r="E24" s="78">
        <v>0.72916666666666663</v>
      </c>
      <c r="F24" s="11" t="s">
        <v>38</v>
      </c>
      <c r="G24" s="47" t="s">
        <v>495</v>
      </c>
      <c r="H24" s="12">
        <v>41414</v>
      </c>
      <c r="I24" s="11" t="s">
        <v>443</v>
      </c>
      <c r="J24" s="11"/>
      <c r="K24" s="11" t="s">
        <v>39</v>
      </c>
      <c r="L24" s="3">
        <v>1</v>
      </c>
      <c r="M24" s="20" t="s">
        <v>24</v>
      </c>
      <c r="N24" s="3">
        <v>1</v>
      </c>
      <c r="O24" s="3" t="s">
        <v>54</v>
      </c>
      <c r="P24" s="20" t="s">
        <v>54</v>
      </c>
      <c r="Q24" s="3" t="s">
        <v>29</v>
      </c>
      <c r="R24" s="3">
        <v>1</v>
      </c>
      <c r="S24" s="3">
        <v>1</v>
      </c>
      <c r="T24" s="3" t="s">
        <v>29</v>
      </c>
      <c r="U24" s="3" t="s">
        <v>29</v>
      </c>
      <c r="V24" s="3" t="s">
        <v>54</v>
      </c>
      <c r="W24" s="3" t="s">
        <v>54</v>
      </c>
      <c r="X24" s="3" t="s">
        <v>54</v>
      </c>
      <c r="Y24" s="3">
        <v>1</v>
      </c>
      <c r="Z24" s="3">
        <v>1</v>
      </c>
      <c r="AA24" s="3">
        <v>1</v>
      </c>
      <c r="AB24" s="3">
        <v>1</v>
      </c>
      <c r="AC24" s="3" t="s">
        <v>24</v>
      </c>
      <c r="AD24" s="3" t="s">
        <v>54</v>
      </c>
      <c r="AE24" s="20">
        <v>1</v>
      </c>
      <c r="AF24" s="3" t="s">
        <v>20</v>
      </c>
      <c r="AG24" s="19"/>
      <c r="AH24" s="19"/>
      <c r="AI24" s="3"/>
      <c r="AJ24" s="19"/>
      <c r="AK24" s="19"/>
      <c r="AL24" s="3"/>
      <c r="AM24" s="3"/>
      <c r="AN24" s="19"/>
      <c r="AO24" s="3"/>
      <c r="AP24" s="3"/>
      <c r="AQ24" s="3"/>
      <c r="AR24" s="29">
        <v>0.28795138888888888</v>
      </c>
      <c r="AS24" s="59"/>
      <c r="AT24" s="11">
        <f t="shared" si="0"/>
        <v>9</v>
      </c>
      <c r="AU24" s="11">
        <f t="shared" si="1"/>
        <v>2</v>
      </c>
      <c r="AV24" s="11">
        <f t="shared" si="2"/>
        <v>0</v>
      </c>
      <c r="AW24" s="11">
        <f t="shared" si="3"/>
        <v>6</v>
      </c>
      <c r="AX24" s="11">
        <f t="shared" si="4"/>
        <v>0</v>
      </c>
      <c r="AY24" s="11">
        <f t="shared" si="5"/>
        <v>0</v>
      </c>
      <c r="AZ24" s="11">
        <f t="shared" si="6"/>
        <v>0</v>
      </c>
      <c r="BA24" s="11">
        <f t="shared" si="7"/>
        <v>0</v>
      </c>
      <c r="BB24" s="11">
        <f t="shared" si="8"/>
        <v>0</v>
      </c>
      <c r="BC24" s="11">
        <f t="shared" si="9"/>
        <v>3</v>
      </c>
    </row>
    <row r="25" spans="1:55" hidden="1" x14ac:dyDescent="0.25">
      <c r="A25" s="11" t="s">
        <v>40</v>
      </c>
      <c r="B25" s="62">
        <v>1072747650</v>
      </c>
      <c r="C25" s="11" t="s">
        <v>41</v>
      </c>
      <c r="D25" s="78">
        <v>0.25</v>
      </c>
      <c r="E25" s="78">
        <v>0.58333333333333337</v>
      </c>
      <c r="F25" s="11" t="s">
        <v>42</v>
      </c>
      <c r="G25" s="47" t="s">
        <v>495</v>
      </c>
      <c r="H25" s="12">
        <v>41417</v>
      </c>
      <c r="I25" s="11" t="s">
        <v>443</v>
      </c>
      <c r="J25" s="11"/>
      <c r="K25" s="11" t="s">
        <v>3</v>
      </c>
      <c r="L25" s="3">
        <v>1</v>
      </c>
      <c r="M25" s="3">
        <v>1</v>
      </c>
      <c r="N25" s="3">
        <v>1</v>
      </c>
      <c r="O25" s="3" t="s">
        <v>54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 t="s">
        <v>54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 t="s">
        <v>54</v>
      </c>
      <c r="AD25" s="3">
        <v>1</v>
      </c>
      <c r="AE25" s="20">
        <v>1</v>
      </c>
      <c r="AF25" s="3" t="s">
        <v>20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29">
        <v>0.2476851851851852</v>
      </c>
      <c r="AS25" s="59"/>
      <c r="AT25" s="11">
        <f t="shared" si="0"/>
        <v>17</v>
      </c>
      <c r="AU25" s="11">
        <f t="shared" si="1"/>
        <v>0</v>
      </c>
      <c r="AV25" s="11">
        <f t="shared" si="2"/>
        <v>0</v>
      </c>
      <c r="AW25" s="11">
        <f t="shared" si="3"/>
        <v>3</v>
      </c>
      <c r="AX25" s="11">
        <f t="shared" si="4"/>
        <v>0</v>
      </c>
      <c r="AY25" s="11">
        <f t="shared" si="5"/>
        <v>0</v>
      </c>
      <c r="AZ25" s="11">
        <f t="shared" si="6"/>
        <v>0</v>
      </c>
      <c r="BA25" s="11">
        <f t="shared" si="7"/>
        <v>0</v>
      </c>
      <c r="BB25" s="11">
        <f t="shared" si="8"/>
        <v>0</v>
      </c>
      <c r="BC25" s="11">
        <f t="shared" si="9"/>
        <v>0</v>
      </c>
    </row>
    <row r="26" spans="1:55" hidden="1" x14ac:dyDescent="0.25">
      <c r="A26" s="11" t="s">
        <v>43</v>
      </c>
      <c r="B26" s="62">
        <v>1121228281</v>
      </c>
      <c r="C26" s="11" t="s">
        <v>44</v>
      </c>
      <c r="D26" s="78">
        <v>0.5625</v>
      </c>
      <c r="E26" s="78">
        <v>0.89583333333333337</v>
      </c>
      <c r="F26" s="11" t="s">
        <v>78</v>
      </c>
      <c r="G26" s="47" t="s">
        <v>494</v>
      </c>
      <c r="H26" s="12">
        <v>41418</v>
      </c>
      <c r="I26" s="11" t="s">
        <v>443</v>
      </c>
      <c r="J26" s="11" t="s">
        <v>597</v>
      </c>
      <c r="K26" s="11" t="s">
        <v>19</v>
      </c>
      <c r="L26" s="3">
        <v>1</v>
      </c>
      <c r="M26" s="3">
        <v>1</v>
      </c>
      <c r="N26" s="3">
        <v>1</v>
      </c>
      <c r="O26" s="3" t="s">
        <v>54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 t="s">
        <v>54</v>
      </c>
      <c r="X26" s="3">
        <v>1</v>
      </c>
      <c r="Y26" s="3" t="s">
        <v>54</v>
      </c>
      <c r="Z26" s="3">
        <v>1</v>
      </c>
      <c r="AA26" s="3">
        <v>1</v>
      </c>
      <c r="AB26" s="3" t="s">
        <v>24</v>
      </c>
      <c r="AC26" s="3" t="s">
        <v>24</v>
      </c>
      <c r="AD26" s="3" t="s">
        <v>54</v>
      </c>
      <c r="AE26" s="20">
        <v>1</v>
      </c>
      <c r="AF26" s="3" t="s">
        <v>20</v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29">
        <v>0.55693287037037031</v>
      </c>
      <c r="AS26" s="59"/>
      <c r="AT26" s="11">
        <f t="shared" si="0"/>
        <v>14</v>
      </c>
      <c r="AU26" s="11">
        <f t="shared" si="1"/>
        <v>2</v>
      </c>
      <c r="AV26" s="11">
        <f t="shared" si="2"/>
        <v>0</v>
      </c>
      <c r="AW26" s="11">
        <f t="shared" si="3"/>
        <v>4</v>
      </c>
      <c r="AX26" s="11">
        <f t="shared" si="4"/>
        <v>0</v>
      </c>
      <c r="AY26" s="11">
        <f t="shared" si="5"/>
        <v>0</v>
      </c>
      <c r="AZ26" s="11">
        <f t="shared" si="6"/>
        <v>0</v>
      </c>
      <c r="BA26" s="11">
        <f t="shared" si="7"/>
        <v>0</v>
      </c>
      <c r="BB26" s="11">
        <f t="shared" si="8"/>
        <v>0</v>
      </c>
      <c r="BC26" s="11">
        <f t="shared" si="9"/>
        <v>0</v>
      </c>
    </row>
    <row r="27" spans="1:55" hidden="1" x14ac:dyDescent="0.25">
      <c r="A27" s="11" t="s">
        <v>47</v>
      </c>
      <c r="B27" s="62">
        <v>1052701641</v>
      </c>
      <c r="C27" s="11" t="s">
        <v>48</v>
      </c>
      <c r="D27" s="78">
        <v>0.33333333333333331</v>
      </c>
      <c r="E27" s="78">
        <v>0.70833333333333337</v>
      </c>
      <c r="F27" s="11" t="s">
        <v>70</v>
      </c>
      <c r="G27" s="47" t="s">
        <v>494</v>
      </c>
      <c r="H27" s="12">
        <v>41418</v>
      </c>
      <c r="I27" s="11" t="s">
        <v>443</v>
      </c>
      <c r="J27" s="11" t="s">
        <v>597</v>
      </c>
      <c r="K27" s="11" t="s">
        <v>19</v>
      </c>
      <c r="L27" s="3">
        <v>1</v>
      </c>
      <c r="M27" s="3">
        <v>1</v>
      </c>
      <c r="N27" s="3">
        <v>1</v>
      </c>
      <c r="O27" s="3">
        <v>1</v>
      </c>
      <c r="P27" s="20" t="s">
        <v>54</v>
      </c>
      <c r="Q27" s="3" t="s">
        <v>24</v>
      </c>
      <c r="R27" s="3">
        <v>1</v>
      </c>
      <c r="S27" s="3">
        <v>1</v>
      </c>
      <c r="T27" s="3">
        <v>1</v>
      </c>
      <c r="U27" s="3">
        <v>1</v>
      </c>
      <c r="V27" s="3" t="s">
        <v>54</v>
      </c>
      <c r="W27" s="3">
        <v>1</v>
      </c>
      <c r="X27" s="3">
        <v>1</v>
      </c>
      <c r="Y27" s="3" t="s">
        <v>54</v>
      </c>
      <c r="Z27" s="3" t="s">
        <v>24</v>
      </c>
      <c r="AA27" s="3">
        <v>1</v>
      </c>
      <c r="AB27" s="3" t="s">
        <v>24</v>
      </c>
      <c r="AC27" s="3">
        <v>1</v>
      </c>
      <c r="AD27" s="3" t="s">
        <v>54</v>
      </c>
      <c r="AE27" s="20">
        <v>1</v>
      </c>
      <c r="AF27" s="3" t="s">
        <v>20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29">
        <v>0.31789351851851849</v>
      </c>
      <c r="AS27" s="59"/>
      <c r="AT27" s="11">
        <f t="shared" si="0"/>
        <v>13</v>
      </c>
      <c r="AU27" s="11">
        <f t="shared" si="1"/>
        <v>3</v>
      </c>
      <c r="AV27" s="11">
        <f t="shared" si="2"/>
        <v>0</v>
      </c>
      <c r="AW27" s="11">
        <f t="shared" si="3"/>
        <v>4</v>
      </c>
      <c r="AX27" s="11">
        <f t="shared" si="4"/>
        <v>0</v>
      </c>
      <c r="AY27" s="11">
        <f t="shared" si="5"/>
        <v>0</v>
      </c>
      <c r="AZ27" s="11">
        <f t="shared" si="6"/>
        <v>0</v>
      </c>
      <c r="BA27" s="11">
        <f t="shared" si="7"/>
        <v>0</v>
      </c>
      <c r="BB27" s="11">
        <f t="shared" si="8"/>
        <v>0</v>
      </c>
      <c r="BC27" s="11">
        <f t="shared" si="9"/>
        <v>0</v>
      </c>
    </row>
    <row r="28" spans="1:55" hidden="1" x14ac:dyDescent="0.25">
      <c r="A28" s="11" t="s">
        <v>49</v>
      </c>
      <c r="B28" s="62">
        <v>1024534769</v>
      </c>
      <c r="C28" s="11" t="s">
        <v>50</v>
      </c>
      <c r="D28" s="78">
        <v>0.5625</v>
      </c>
      <c r="E28" s="78">
        <v>0.89583333333333337</v>
      </c>
      <c r="F28" s="11" t="s">
        <v>18</v>
      </c>
      <c r="G28" s="47" t="s">
        <v>494</v>
      </c>
      <c r="H28" s="12">
        <v>41859</v>
      </c>
      <c r="I28" s="11" t="s">
        <v>443</v>
      </c>
      <c r="J28" s="11" t="s">
        <v>475</v>
      </c>
      <c r="K28" s="11" t="s">
        <v>51</v>
      </c>
      <c r="L28" s="3">
        <v>1</v>
      </c>
      <c r="M28" s="3">
        <v>1</v>
      </c>
      <c r="N28" s="3">
        <v>1</v>
      </c>
      <c r="O28" s="3">
        <v>1</v>
      </c>
      <c r="P28" s="20" t="s">
        <v>54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 t="s">
        <v>54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 t="s">
        <v>54</v>
      </c>
      <c r="AE28" s="20">
        <v>1</v>
      </c>
      <c r="AF28" s="3" t="s">
        <v>20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29">
        <v>0.55374999999999996</v>
      </c>
      <c r="AS28" s="59"/>
      <c r="AT28" s="11">
        <f t="shared" si="0"/>
        <v>17</v>
      </c>
      <c r="AU28" s="11">
        <f t="shared" si="1"/>
        <v>0</v>
      </c>
      <c r="AV28" s="11">
        <f t="shared" si="2"/>
        <v>0</v>
      </c>
      <c r="AW28" s="11">
        <f t="shared" si="3"/>
        <v>3</v>
      </c>
      <c r="AX28" s="11">
        <f t="shared" si="4"/>
        <v>0</v>
      </c>
      <c r="AY28" s="11">
        <f t="shared" si="5"/>
        <v>0</v>
      </c>
      <c r="AZ28" s="11">
        <f t="shared" si="6"/>
        <v>0</v>
      </c>
      <c r="BA28" s="11">
        <f t="shared" si="7"/>
        <v>0</v>
      </c>
      <c r="BB28" s="11">
        <f t="shared" si="8"/>
        <v>0</v>
      </c>
      <c r="BC28" s="11">
        <f t="shared" si="9"/>
        <v>0</v>
      </c>
    </row>
    <row r="29" spans="1:55" hidden="1" x14ac:dyDescent="0.25">
      <c r="A29" s="11" t="s">
        <v>52</v>
      </c>
      <c r="B29" s="62">
        <v>1013601801</v>
      </c>
      <c r="C29" s="11" t="s">
        <v>53</v>
      </c>
      <c r="D29" s="78">
        <v>0.25</v>
      </c>
      <c r="E29" s="78">
        <v>0.57291666666666663</v>
      </c>
      <c r="F29" s="11" t="s">
        <v>9</v>
      </c>
      <c r="G29" s="47" t="s">
        <v>495</v>
      </c>
      <c r="H29" s="12">
        <v>41760</v>
      </c>
      <c r="I29" s="11" t="s">
        <v>443</v>
      </c>
      <c r="J29" s="11"/>
      <c r="K29" s="11" t="s">
        <v>11</v>
      </c>
      <c r="L29" s="3">
        <v>1</v>
      </c>
      <c r="M29" s="3">
        <v>1</v>
      </c>
      <c r="N29" s="3">
        <v>1</v>
      </c>
      <c r="O29" s="3" t="s">
        <v>24</v>
      </c>
      <c r="P29" s="20" t="s">
        <v>54</v>
      </c>
      <c r="Q29" s="3">
        <v>0</v>
      </c>
      <c r="R29" s="3">
        <v>0</v>
      </c>
      <c r="S29" s="3">
        <v>0</v>
      </c>
      <c r="T29" s="3">
        <v>1</v>
      </c>
      <c r="U29" s="3">
        <v>1</v>
      </c>
      <c r="V29" s="3">
        <v>1</v>
      </c>
      <c r="W29" s="3" t="s">
        <v>24</v>
      </c>
      <c r="X29" s="3">
        <v>1</v>
      </c>
      <c r="Y29" s="3" t="s">
        <v>24</v>
      </c>
      <c r="Z29" s="3" t="s">
        <v>24</v>
      </c>
      <c r="AA29" s="3">
        <v>1</v>
      </c>
      <c r="AB29" s="3">
        <v>1</v>
      </c>
      <c r="AC29" s="3" t="s">
        <v>24</v>
      </c>
      <c r="AD29" s="3" t="s">
        <v>54</v>
      </c>
      <c r="AE29" s="20">
        <v>1</v>
      </c>
      <c r="AF29" s="3" t="s">
        <v>20</v>
      </c>
      <c r="AG29" s="3"/>
      <c r="AH29" s="3"/>
      <c r="AI29" s="3"/>
      <c r="AJ29" s="19"/>
      <c r="AK29" s="3"/>
      <c r="AL29" s="3"/>
      <c r="AM29" s="3"/>
      <c r="AN29" s="3"/>
      <c r="AO29" s="19"/>
      <c r="AP29" s="3"/>
      <c r="AQ29" s="3"/>
      <c r="AR29" s="29">
        <v>0.24730324074074073</v>
      </c>
      <c r="AS29" s="59"/>
      <c r="AT29" s="11">
        <f t="shared" si="0"/>
        <v>10</v>
      </c>
      <c r="AU29" s="11">
        <f t="shared" si="1"/>
        <v>5</v>
      </c>
      <c r="AV29" s="11">
        <f t="shared" si="2"/>
        <v>3</v>
      </c>
      <c r="AW29" s="11">
        <f t="shared" si="3"/>
        <v>2</v>
      </c>
      <c r="AX29" s="11">
        <f t="shared" si="4"/>
        <v>0</v>
      </c>
      <c r="AY29" s="11">
        <f t="shared" si="5"/>
        <v>0</v>
      </c>
      <c r="AZ29" s="11">
        <f t="shared" si="6"/>
        <v>0</v>
      </c>
      <c r="BA29" s="11">
        <f t="shared" si="7"/>
        <v>0</v>
      </c>
      <c r="BB29" s="11">
        <f t="shared" si="8"/>
        <v>0</v>
      </c>
      <c r="BC29" s="11">
        <f t="shared" si="9"/>
        <v>0</v>
      </c>
    </row>
    <row r="30" spans="1:55" hidden="1" x14ac:dyDescent="0.25">
      <c r="A30" s="11" t="s">
        <v>55</v>
      </c>
      <c r="B30" s="62">
        <v>1022997542</v>
      </c>
      <c r="C30" s="11" t="s">
        <v>56</v>
      </c>
      <c r="D30" s="78">
        <v>0.25</v>
      </c>
      <c r="E30" s="78">
        <v>0.58333333333333337</v>
      </c>
      <c r="F30" s="11" t="s">
        <v>70</v>
      </c>
      <c r="G30" s="47" t="s">
        <v>494</v>
      </c>
      <c r="H30" s="12">
        <v>41424</v>
      </c>
      <c r="I30" s="11" t="s">
        <v>443</v>
      </c>
      <c r="J30" s="11" t="s">
        <v>596</v>
      </c>
      <c r="K30" s="11" t="s">
        <v>19</v>
      </c>
      <c r="L30" s="3">
        <v>1</v>
      </c>
      <c r="M30" s="3">
        <v>1</v>
      </c>
      <c r="N30" s="3">
        <v>1</v>
      </c>
      <c r="O30" s="3" t="s">
        <v>54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 t="s">
        <v>54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 t="s">
        <v>54</v>
      </c>
      <c r="AE30" s="20">
        <v>1</v>
      </c>
      <c r="AF30" s="3" t="s">
        <v>20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29">
        <v>0.24452546296296296</v>
      </c>
      <c r="AS30" s="59"/>
      <c r="AT30" s="11">
        <f t="shared" si="0"/>
        <v>17</v>
      </c>
      <c r="AU30" s="11">
        <f t="shared" si="1"/>
        <v>0</v>
      </c>
      <c r="AV30" s="11">
        <f t="shared" si="2"/>
        <v>0</v>
      </c>
      <c r="AW30" s="11">
        <f t="shared" si="3"/>
        <v>3</v>
      </c>
      <c r="AX30" s="11">
        <f t="shared" si="4"/>
        <v>0</v>
      </c>
      <c r="AY30" s="11">
        <f t="shared" si="5"/>
        <v>0</v>
      </c>
      <c r="AZ30" s="11">
        <f t="shared" si="6"/>
        <v>0</v>
      </c>
      <c r="BA30" s="11">
        <f t="shared" si="7"/>
        <v>0</v>
      </c>
      <c r="BB30" s="11">
        <f t="shared" si="8"/>
        <v>0</v>
      </c>
      <c r="BC30" s="11">
        <f t="shared" si="9"/>
        <v>0</v>
      </c>
    </row>
    <row r="31" spans="1:55" hidden="1" x14ac:dyDescent="0.25">
      <c r="A31" s="11" t="s">
        <v>57</v>
      </c>
      <c r="B31" s="62">
        <v>1014250253</v>
      </c>
      <c r="C31" s="11" t="s">
        <v>58</v>
      </c>
      <c r="D31" s="78">
        <v>0.29166666666666669</v>
      </c>
      <c r="E31" s="78">
        <v>0.625</v>
      </c>
      <c r="F31" s="11" t="s">
        <v>14</v>
      </c>
      <c r="G31" s="47" t="s">
        <v>494</v>
      </c>
      <c r="H31" s="12">
        <v>41450</v>
      </c>
      <c r="I31" s="11" t="s">
        <v>443</v>
      </c>
      <c r="J31" s="11" t="s">
        <v>473</v>
      </c>
      <c r="K31" s="11" t="s">
        <v>19</v>
      </c>
      <c r="L31" s="3">
        <v>1</v>
      </c>
      <c r="M31" s="3">
        <v>1</v>
      </c>
      <c r="N31" s="3">
        <v>1</v>
      </c>
      <c r="O31" s="3">
        <v>1</v>
      </c>
      <c r="P31" s="20" t="s">
        <v>54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 t="s">
        <v>54</v>
      </c>
      <c r="W31" s="3">
        <v>1</v>
      </c>
      <c r="X31" s="3">
        <v>1</v>
      </c>
      <c r="Y31" s="3" t="s">
        <v>54</v>
      </c>
      <c r="Z31" s="3">
        <v>1</v>
      </c>
      <c r="AA31" s="3">
        <v>1</v>
      </c>
      <c r="AB31" s="3">
        <v>1</v>
      </c>
      <c r="AC31" s="3">
        <v>1</v>
      </c>
      <c r="AD31" s="3" t="s">
        <v>54</v>
      </c>
      <c r="AE31" s="20">
        <v>1</v>
      </c>
      <c r="AF31" s="3" t="s">
        <v>20</v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29">
        <v>0.28872685185185182</v>
      </c>
      <c r="AS31" s="59"/>
      <c r="AT31" s="11">
        <f t="shared" si="0"/>
        <v>16</v>
      </c>
      <c r="AU31" s="11">
        <f t="shared" si="1"/>
        <v>0</v>
      </c>
      <c r="AV31" s="11">
        <f t="shared" si="2"/>
        <v>0</v>
      </c>
      <c r="AW31" s="11">
        <f t="shared" si="3"/>
        <v>4</v>
      </c>
      <c r="AX31" s="11">
        <f t="shared" si="4"/>
        <v>0</v>
      </c>
      <c r="AY31" s="11">
        <f t="shared" si="5"/>
        <v>0</v>
      </c>
      <c r="AZ31" s="11">
        <f t="shared" si="6"/>
        <v>0</v>
      </c>
      <c r="BA31" s="11">
        <f t="shared" si="7"/>
        <v>0</v>
      </c>
      <c r="BB31" s="11">
        <f t="shared" si="8"/>
        <v>0</v>
      </c>
      <c r="BC31" s="11">
        <f t="shared" si="9"/>
        <v>0</v>
      </c>
    </row>
    <row r="32" spans="1:55" x14ac:dyDescent="0.25">
      <c r="A32" s="11" t="s">
        <v>59</v>
      </c>
      <c r="B32" s="62">
        <v>1024562076</v>
      </c>
      <c r="C32" s="11" t="s">
        <v>60</v>
      </c>
      <c r="D32" s="78">
        <v>0.5625</v>
      </c>
      <c r="E32" s="78">
        <v>0.89583333333333337</v>
      </c>
      <c r="F32" s="11" t="s">
        <v>78</v>
      </c>
      <c r="G32" s="47" t="s">
        <v>494</v>
      </c>
      <c r="H32" s="12">
        <v>41450</v>
      </c>
      <c r="I32" s="11" t="s">
        <v>443</v>
      </c>
      <c r="J32" s="11" t="s">
        <v>474</v>
      </c>
      <c r="K32" s="18" t="s">
        <v>19</v>
      </c>
      <c r="L32" s="3">
        <v>1</v>
      </c>
      <c r="M32" s="3" t="s">
        <v>29</v>
      </c>
      <c r="N32" s="3" t="s">
        <v>29</v>
      </c>
      <c r="O32" s="3" t="s">
        <v>54</v>
      </c>
      <c r="P32" s="3">
        <v>1</v>
      </c>
      <c r="Q32" s="19" t="s">
        <v>24</v>
      </c>
      <c r="R32" s="3">
        <v>1</v>
      </c>
      <c r="S32" s="4">
        <v>1</v>
      </c>
      <c r="T32" s="3" t="s">
        <v>24</v>
      </c>
      <c r="U32" s="3">
        <v>1</v>
      </c>
      <c r="V32" s="3" t="s">
        <v>24</v>
      </c>
      <c r="W32" s="3" t="s">
        <v>54</v>
      </c>
      <c r="X32" s="3" t="s">
        <v>29</v>
      </c>
      <c r="Y32" s="3" t="s">
        <v>29</v>
      </c>
      <c r="Z32" s="3">
        <v>1</v>
      </c>
      <c r="AA32" s="19" t="s">
        <v>24</v>
      </c>
      <c r="AB32" s="3">
        <v>1</v>
      </c>
      <c r="AC32" s="3" t="s">
        <v>54</v>
      </c>
      <c r="AD32" s="3" t="s">
        <v>24</v>
      </c>
      <c r="AE32" s="20" t="s">
        <v>24</v>
      </c>
      <c r="AF32" s="3" t="s">
        <v>20</v>
      </c>
      <c r="AG32" s="19"/>
      <c r="AH32" s="3"/>
      <c r="AI32" s="3"/>
      <c r="AJ32" s="19"/>
      <c r="AK32" s="3"/>
      <c r="AL32" s="3"/>
      <c r="AM32" s="3"/>
      <c r="AN32" s="3"/>
      <c r="AO32" s="3"/>
      <c r="AP32" s="3"/>
      <c r="AQ32" s="3"/>
      <c r="AR32" s="29">
        <v>0.57814814814814819</v>
      </c>
      <c r="AS32" s="59">
        <v>22</v>
      </c>
      <c r="AT32" s="11">
        <f t="shared" si="0"/>
        <v>7</v>
      </c>
      <c r="AU32" s="11">
        <f t="shared" si="1"/>
        <v>6</v>
      </c>
      <c r="AV32" s="11">
        <f t="shared" si="2"/>
        <v>0</v>
      </c>
      <c r="AW32" s="11">
        <f t="shared" si="3"/>
        <v>3</v>
      </c>
      <c r="AX32" s="11">
        <f t="shared" si="4"/>
        <v>0</v>
      </c>
      <c r="AY32" s="11">
        <f t="shared" si="5"/>
        <v>0</v>
      </c>
      <c r="AZ32" s="11">
        <f t="shared" si="6"/>
        <v>0</v>
      </c>
      <c r="BA32" s="11">
        <f t="shared" si="7"/>
        <v>0</v>
      </c>
      <c r="BB32" s="11">
        <f t="shared" si="8"/>
        <v>0</v>
      </c>
      <c r="BC32" s="11">
        <f t="shared" si="9"/>
        <v>4</v>
      </c>
    </row>
    <row r="33" spans="1:55" hidden="1" x14ac:dyDescent="0.25">
      <c r="A33" s="11" t="s">
        <v>61</v>
      </c>
      <c r="B33" s="62">
        <v>1030614635</v>
      </c>
      <c r="C33" s="11" t="s">
        <v>62</v>
      </c>
      <c r="D33" s="78">
        <v>0.25</v>
      </c>
      <c r="E33" s="78">
        <v>0.58333333333333337</v>
      </c>
      <c r="F33" s="11" t="s">
        <v>14</v>
      </c>
      <c r="G33" s="47" t="s">
        <v>494</v>
      </c>
      <c r="H33" s="12">
        <v>41450</v>
      </c>
      <c r="I33" s="11" t="s">
        <v>443</v>
      </c>
      <c r="J33" s="11" t="s">
        <v>473</v>
      </c>
      <c r="K33" s="11" t="s">
        <v>19</v>
      </c>
      <c r="L33" s="3">
        <v>1</v>
      </c>
      <c r="M33" s="3">
        <v>1</v>
      </c>
      <c r="N33" s="3">
        <v>1</v>
      </c>
      <c r="O33" s="3">
        <v>1</v>
      </c>
      <c r="P33" s="20" t="s">
        <v>54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 t="s">
        <v>54</v>
      </c>
      <c r="W33" s="3">
        <v>1</v>
      </c>
      <c r="X33" s="3">
        <v>1</v>
      </c>
      <c r="Y33" s="3" t="s">
        <v>54</v>
      </c>
      <c r="Z33" s="3">
        <v>1</v>
      </c>
      <c r="AA33" s="3" t="s">
        <v>345</v>
      </c>
      <c r="AB33" s="3" t="s">
        <v>345</v>
      </c>
      <c r="AC33" s="3" t="s">
        <v>345</v>
      </c>
      <c r="AD33" s="3" t="s">
        <v>345</v>
      </c>
      <c r="AE33" s="20" t="s">
        <v>345</v>
      </c>
      <c r="AF33" s="3" t="s">
        <v>345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29" t="e">
        <v>#N/A</v>
      </c>
      <c r="AS33" s="59"/>
      <c r="AT33" s="11">
        <f t="shared" si="0"/>
        <v>12</v>
      </c>
      <c r="AU33" s="11">
        <f t="shared" si="1"/>
        <v>0</v>
      </c>
      <c r="AV33" s="11">
        <f t="shared" si="2"/>
        <v>0</v>
      </c>
      <c r="AW33" s="11">
        <f t="shared" si="3"/>
        <v>3</v>
      </c>
      <c r="AX33" s="11">
        <f t="shared" si="4"/>
        <v>0</v>
      </c>
      <c r="AY33" s="11">
        <f t="shared" si="5"/>
        <v>6</v>
      </c>
      <c r="AZ33" s="11">
        <f t="shared" si="6"/>
        <v>0</v>
      </c>
      <c r="BA33" s="11">
        <f t="shared" si="7"/>
        <v>0</v>
      </c>
      <c r="BB33" s="11">
        <f t="shared" si="8"/>
        <v>0</v>
      </c>
      <c r="BC33" s="11">
        <f t="shared" si="9"/>
        <v>0</v>
      </c>
    </row>
    <row r="34" spans="1:55" hidden="1" x14ac:dyDescent="0.25">
      <c r="A34" s="11" t="s">
        <v>63</v>
      </c>
      <c r="B34" s="62">
        <v>1053786460</v>
      </c>
      <c r="C34" s="11" t="s">
        <v>64</v>
      </c>
      <c r="D34" s="78">
        <v>0.33333333333333331</v>
      </c>
      <c r="E34" s="78">
        <v>0.70833333333333337</v>
      </c>
      <c r="F34" s="11" t="s">
        <v>45</v>
      </c>
      <c r="G34" s="47" t="s">
        <v>494</v>
      </c>
      <c r="H34" s="12">
        <v>41450</v>
      </c>
      <c r="I34" s="11" t="s">
        <v>443</v>
      </c>
      <c r="J34" s="11" t="s">
        <v>597</v>
      </c>
      <c r="K34" s="11" t="s">
        <v>19</v>
      </c>
      <c r="L34" s="3">
        <v>1</v>
      </c>
      <c r="M34" s="3">
        <v>1</v>
      </c>
      <c r="N34" s="3">
        <v>1</v>
      </c>
      <c r="O34" s="3">
        <v>1</v>
      </c>
      <c r="P34" s="20" t="s">
        <v>54</v>
      </c>
      <c r="Q34" s="3" t="s">
        <v>24</v>
      </c>
      <c r="R34" s="3">
        <v>1</v>
      </c>
      <c r="S34" s="3">
        <v>1</v>
      </c>
      <c r="T34" s="3">
        <v>1</v>
      </c>
      <c r="U34" s="3">
        <v>1</v>
      </c>
      <c r="V34" s="3" t="s">
        <v>54</v>
      </c>
      <c r="W34" s="3">
        <v>1</v>
      </c>
      <c r="X34" s="3">
        <v>1</v>
      </c>
      <c r="Y34" s="3" t="s">
        <v>54</v>
      </c>
      <c r="Z34" s="3">
        <v>1</v>
      </c>
      <c r="AA34" s="3">
        <v>1</v>
      </c>
      <c r="AB34" s="3">
        <v>1</v>
      </c>
      <c r="AC34" s="3">
        <v>1</v>
      </c>
      <c r="AD34" s="3" t="s">
        <v>54</v>
      </c>
      <c r="AE34" s="20">
        <v>1</v>
      </c>
      <c r="AF34" s="3" t="s">
        <v>20</v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29">
        <v>0.32016203703703705</v>
      </c>
      <c r="AS34" s="59"/>
      <c r="AT34" s="11">
        <f t="shared" si="0"/>
        <v>15</v>
      </c>
      <c r="AU34" s="11">
        <f t="shared" si="1"/>
        <v>1</v>
      </c>
      <c r="AV34" s="11">
        <f t="shared" si="2"/>
        <v>0</v>
      </c>
      <c r="AW34" s="11">
        <f t="shared" si="3"/>
        <v>4</v>
      </c>
      <c r="AX34" s="11">
        <f t="shared" si="4"/>
        <v>0</v>
      </c>
      <c r="AY34" s="11">
        <f t="shared" si="5"/>
        <v>0</v>
      </c>
      <c r="AZ34" s="11">
        <f t="shared" si="6"/>
        <v>0</v>
      </c>
      <c r="BA34" s="11">
        <f t="shared" si="7"/>
        <v>0</v>
      </c>
      <c r="BB34" s="11">
        <f t="shared" si="8"/>
        <v>0</v>
      </c>
      <c r="BC34" s="11">
        <f t="shared" si="9"/>
        <v>0</v>
      </c>
    </row>
    <row r="35" spans="1:55" hidden="1" x14ac:dyDescent="0.25">
      <c r="A35" s="11" t="s">
        <v>68</v>
      </c>
      <c r="B35" s="62">
        <v>1010191646</v>
      </c>
      <c r="C35" s="11" t="s">
        <v>69</v>
      </c>
      <c r="D35" s="78">
        <v>0.5625</v>
      </c>
      <c r="E35" s="78">
        <v>0.89583333333333337</v>
      </c>
      <c r="F35" s="11" t="s">
        <v>78</v>
      </c>
      <c r="G35" s="47" t="s">
        <v>494</v>
      </c>
      <c r="H35" s="12">
        <v>41506</v>
      </c>
      <c r="I35" s="11" t="s">
        <v>443</v>
      </c>
      <c r="J35" s="11" t="s">
        <v>597</v>
      </c>
      <c r="K35" s="11" t="s">
        <v>19</v>
      </c>
      <c r="L35" s="43">
        <v>1</v>
      </c>
      <c r="M35" s="43">
        <v>1</v>
      </c>
      <c r="N35" s="43">
        <v>1</v>
      </c>
      <c r="O35" s="76" t="s">
        <v>24</v>
      </c>
      <c r="P35" s="42" t="s">
        <v>54</v>
      </c>
      <c r="Q35" s="43">
        <v>1</v>
      </c>
      <c r="R35" s="43">
        <v>1</v>
      </c>
      <c r="S35" s="3" t="s">
        <v>24</v>
      </c>
      <c r="T35" s="43">
        <v>1</v>
      </c>
      <c r="U35" s="43">
        <v>1</v>
      </c>
      <c r="V35" s="43" t="s">
        <v>54</v>
      </c>
      <c r="W35" s="43">
        <v>1</v>
      </c>
      <c r="X35" s="43">
        <v>1</v>
      </c>
      <c r="Y35" s="43" t="s">
        <v>54</v>
      </c>
      <c r="Z35" s="43">
        <v>1</v>
      </c>
      <c r="AA35" s="43">
        <v>1</v>
      </c>
      <c r="AB35" s="43">
        <v>1</v>
      </c>
      <c r="AC35" s="43" t="s">
        <v>54</v>
      </c>
      <c r="AD35" s="43">
        <v>1</v>
      </c>
      <c r="AE35" s="42">
        <v>1</v>
      </c>
      <c r="AF35" s="43" t="s">
        <v>20</v>
      </c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29">
        <v>0.5567361111111111</v>
      </c>
      <c r="AS35" s="59"/>
      <c r="AT35" s="11">
        <f t="shared" si="0"/>
        <v>14</v>
      </c>
      <c r="AU35" s="11">
        <f t="shared" si="1"/>
        <v>2</v>
      </c>
      <c r="AV35" s="11">
        <f t="shared" si="2"/>
        <v>0</v>
      </c>
      <c r="AW35" s="11">
        <f t="shared" si="3"/>
        <v>4</v>
      </c>
      <c r="AX35" s="11">
        <f t="shared" si="4"/>
        <v>0</v>
      </c>
      <c r="AY35" s="11">
        <f t="shared" si="5"/>
        <v>0</v>
      </c>
      <c r="AZ35" s="11">
        <f t="shared" si="6"/>
        <v>0</v>
      </c>
      <c r="BA35" s="11">
        <f t="shared" si="7"/>
        <v>0</v>
      </c>
      <c r="BB35" s="11">
        <f t="shared" si="8"/>
        <v>0</v>
      </c>
      <c r="BC35" s="11">
        <f t="shared" si="9"/>
        <v>0</v>
      </c>
    </row>
    <row r="36" spans="1:55" hidden="1" x14ac:dyDescent="0.25">
      <c r="A36" s="11" t="s">
        <v>71</v>
      </c>
      <c r="B36" s="62">
        <v>1073680224</v>
      </c>
      <c r="C36" s="11" t="s">
        <v>72</v>
      </c>
      <c r="D36" s="78">
        <v>0.29166666666666669</v>
      </c>
      <c r="E36" s="78">
        <v>0.625</v>
      </c>
      <c r="F36" s="11" t="s">
        <v>14</v>
      </c>
      <c r="G36" s="47" t="s">
        <v>494</v>
      </c>
      <c r="H36" s="12">
        <v>41702</v>
      </c>
      <c r="I36" s="11" t="s">
        <v>443</v>
      </c>
      <c r="J36" s="11" t="s">
        <v>474</v>
      </c>
      <c r="K36" s="11" t="s">
        <v>19</v>
      </c>
      <c r="L36" s="3">
        <v>1</v>
      </c>
      <c r="M36" s="3">
        <v>1</v>
      </c>
      <c r="N36" s="3">
        <v>1</v>
      </c>
      <c r="O36" s="3" t="s">
        <v>54</v>
      </c>
      <c r="P36" s="3">
        <v>1</v>
      </c>
      <c r="Q36" s="3" t="s">
        <v>29</v>
      </c>
      <c r="R36" s="3" t="s">
        <v>29</v>
      </c>
      <c r="S36" s="3">
        <v>1</v>
      </c>
      <c r="T36" s="3">
        <v>1</v>
      </c>
      <c r="U36" s="3">
        <v>1</v>
      </c>
      <c r="V36" s="3" t="s">
        <v>24</v>
      </c>
      <c r="W36" s="3" t="s">
        <v>54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 t="s">
        <v>54</v>
      </c>
      <c r="AE36" s="20">
        <v>1</v>
      </c>
      <c r="AF36" s="3" t="s">
        <v>20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29">
        <v>0.28695601851851854</v>
      </c>
      <c r="AS36" s="59"/>
      <c r="AT36" s="11">
        <f t="shared" si="0"/>
        <v>14</v>
      </c>
      <c r="AU36" s="11">
        <f t="shared" si="1"/>
        <v>1</v>
      </c>
      <c r="AV36" s="11">
        <f t="shared" si="2"/>
        <v>0</v>
      </c>
      <c r="AW36" s="11">
        <f t="shared" si="3"/>
        <v>3</v>
      </c>
      <c r="AX36" s="11">
        <f t="shared" si="4"/>
        <v>0</v>
      </c>
      <c r="AY36" s="11">
        <f t="shared" si="5"/>
        <v>0</v>
      </c>
      <c r="AZ36" s="11">
        <f t="shared" si="6"/>
        <v>0</v>
      </c>
      <c r="BA36" s="11">
        <f t="shared" si="7"/>
        <v>0</v>
      </c>
      <c r="BB36" s="11">
        <f t="shared" si="8"/>
        <v>0</v>
      </c>
      <c r="BC36" s="11">
        <f t="shared" si="9"/>
        <v>2</v>
      </c>
    </row>
    <row r="37" spans="1:55" hidden="1" x14ac:dyDescent="0.25">
      <c r="A37" s="11" t="s">
        <v>73</v>
      </c>
      <c r="B37" s="62">
        <v>1022994224</v>
      </c>
      <c r="C37" s="11" t="s">
        <v>74</v>
      </c>
      <c r="D37" s="78" t="s">
        <v>27</v>
      </c>
      <c r="E37" s="78" t="s">
        <v>27</v>
      </c>
      <c r="F37" s="11" t="s">
        <v>616</v>
      </c>
      <c r="G37" s="47" t="s">
        <v>494</v>
      </c>
      <c r="H37" s="12">
        <v>41530</v>
      </c>
      <c r="I37" s="11" t="s">
        <v>492</v>
      </c>
      <c r="J37" s="11" t="s">
        <v>481</v>
      </c>
      <c r="K37" s="11" t="s">
        <v>75</v>
      </c>
      <c r="L37" s="3" t="s">
        <v>29</v>
      </c>
      <c r="M37" s="3" t="s">
        <v>29</v>
      </c>
      <c r="N37" s="3" t="s">
        <v>29</v>
      </c>
      <c r="O37" s="3" t="s">
        <v>29</v>
      </c>
      <c r="P37" s="3" t="s">
        <v>29</v>
      </c>
      <c r="Q37" s="20" t="s">
        <v>29</v>
      </c>
      <c r="R37" s="3" t="s">
        <v>29</v>
      </c>
      <c r="S37" s="3" t="s">
        <v>29</v>
      </c>
      <c r="T37" s="3" t="s">
        <v>29</v>
      </c>
      <c r="U37" s="3" t="s">
        <v>29</v>
      </c>
      <c r="V37" s="3" t="s">
        <v>29</v>
      </c>
      <c r="W37" s="3" t="s">
        <v>29</v>
      </c>
      <c r="X37" s="3" t="s">
        <v>29</v>
      </c>
      <c r="Y37" s="3" t="s">
        <v>29</v>
      </c>
      <c r="Z37" s="3" t="s">
        <v>29</v>
      </c>
      <c r="AA37" s="3" t="s">
        <v>29</v>
      </c>
      <c r="AB37" s="3" t="s">
        <v>29</v>
      </c>
      <c r="AC37" s="3" t="s">
        <v>29</v>
      </c>
      <c r="AD37" s="3" t="s">
        <v>29</v>
      </c>
      <c r="AE37" s="3" t="s">
        <v>29</v>
      </c>
      <c r="AF37" s="3" t="s">
        <v>646</v>
      </c>
      <c r="AG37" s="3"/>
      <c r="AH37" s="3"/>
      <c r="AI37" s="3"/>
      <c r="AJ37" s="3"/>
      <c r="AK37" s="3"/>
      <c r="AL37" s="3"/>
      <c r="AM37" s="3"/>
      <c r="AN37" s="3"/>
      <c r="AO37" s="20"/>
      <c r="AP37" s="3"/>
      <c r="AQ37" s="3"/>
      <c r="AR37" s="29" t="e">
        <v>#N/A</v>
      </c>
      <c r="AS37" s="59"/>
      <c r="AT37" s="11">
        <f t="shared" si="0"/>
        <v>0</v>
      </c>
      <c r="AU37" s="11">
        <f t="shared" si="1"/>
        <v>0</v>
      </c>
      <c r="AV37" s="11">
        <f t="shared" si="2"/>
        <v>0</v>
      </c>
      <c r="AW37" s="11">
        <f t="shared" si="3"/>
        <v>0</v>
      </c>
      <c r="AX37" s="11">
        <f t="shared" si="4"/>
        <v>0</v>
      </c>
      <c r="AY37" s="11">
        <f t="shared" si="5"/>
        <v>0</v>
      </c>
      <c r="AZ37" s="11">
        <f t="shared" si="6"/>
        <v>0</v>
      </c>
      <c r="BA37" s="11">
        <f t="shared" si="7"/>
        <v>0</v>
      </c>
      <c r="BB37" s="11">
        <f t="shared" si="8"/>
        <v>0</v>
      </c>
      <c r="BC37" s="11">
        <f t="shared" si="9"/>
        <v>21</v>
      </c>
    </row>
    <row r="38" spans="1:55" x14ac:dyDescent="0.25">
      <c r="A38" s="11" t="s">
        <v>76</v>
      </c>
      <c r="B38" s="62">
        <v>1063157954</v>
      </c>
      <c r="C38" s="11" t="s">
        <v>77</v>
      </c>
      <c r="D38" s="78">
        <v>0.5625</v>
      </c>
      <c r="E38" s="78">
        <v>0.89583333333333337</v>
      </c>
      <c r="F38" s="11" t="s">
        <v>18</v>
      </c>
      <c r="G38" s="47" t="s">
        <v>494</v>
      </c>
      <c r="H38" s="12">
        <v>41533</v>
      </c>
      <c r="I38" s="11" t="s">
        <v>443</v>
      </c>
      <c r="J38" s="11" t="s">
        <v>474</v>
      </c>
      <c r="K38" s="11" t="s">
        <v>51</v>
      </c>
      <c r="L38" s="3" t="s">
        <v>54</v>
      </c>
      <c r="M38" s="19" t="s">
        <v>24</v>
      </c>
      <c r="N38" s="3">
        <v>1</v>
      </c>
      <c r="O38" s="3">
        <v>1</v>
      </c>
      <c r="P38" s="20" t="s">
        <v>54</v>
      </c>
      <c r="Q38" s="3">
        <v>1</v>
      </c>
      <c r="R38" s="3">
        <v>1</v>
      </c>
      <c r="S38" s="3">
        <v>1</v>
      </c>
      <c r="T38" s="3">
        <v>1</v>
      </c>
      <c r="U38" s="3" t="s">
        <v>24</v>
      </c>
      <c r="V38" s="3" t="s">
        <v>54</v>
      </c>
      <c r="W38" s="3">
        <v>1</v>
      </c>
      <c r="X38" s="3">
        <v>1</v>
      </c>
      <c r="Y38" s="3">
        <v>1</v>
      </c>
      <c r="Z38" s="3">
        <v>1</v>
      </c>
      <c r="AA38" s="3" t="s">
        <v>24</v>
      </c>
      <c r="AB38" s="3">
        <v>1</v>
      </c>
      <c r="AC38" s="3" t="s">
        <v>54</v>
      </c>
      <c r="AD38" s="3">
        <v>1</v>
      </c>
      <c r="AE38" s="20" t="s">
        <v>24</v>
      </c>
      <c r="AF38" s="3" t="s">
        <v>20</v>
      </c>
      <c r="AG38" s="3"/>
      <c r="AH38" s="19"/>
      <c r="AI38" s="3"/>
      <c r="AJ38" s="3"/>
      <c r="AK38" s="3"/>
      <c r="AL38" s="3"/>
      <c r="AM38" s="3"/>
      <c r="AN38" s="3"/>
      <c r="AO38" s="3"/>
      <c r="AP38" s="3"/>
      <c r="AQ38" s="3"/>
      <c r="AR38" s="29">
        <v>0.57135416666666672</v>
      </c>
      <c r="AS38" s="59">
        <v>12</v>
      </c>
      <c r="AT38" s="11">
        <f t="shared" si="0"/>
        <v>12</v>
      </c>
      <c r="AU38" s="11">
        <f t="shared" si="1"/>
        <v>4</v>
      </c>
      <c r="AV38" s="11">
        <f t="shared" si="2"/>
        <v>0</v>
      </c>
      <c r="AW38" s="11">
        <f t="shared" si="3"/>
        <v>4</v>
      </c>
      <c r="AX38" s="11">
        <f t="shared" si="4"/>
        <v>0</v>
      </c>
      <c r="AY38" s="11">
        <f t="shared" si="5"/>
        <v>0</v>
      </c>
      <c r="AZ38" s="11">
        <f t="shared" si="6"/>
        <v>0</v>
      </c>
      <c r="BA38" s="11">
        <f t="shared" si="7"/>
        <v>0</v>
      </c>
      <c r="BB38" s="11">
        <f t="shared" si="8"/>
        <v>0</v>
      </c>
      <c r="BC38" s="11">
        <f t="shared" si="9"/>
        <v>0</v>
      </c>
    </row>
    <row r="39" spans="1:55" hidden="1" x14ac:dyDescent="0.25">
      <c r="A39" s="11" t="s">
        <v>79</v>
      </c>
      <c r="B39" s="62">
        <v>1023943064</v>
      </c>
      <c r="C39" s="11" t="s">
        <v>80</v>
      </c>
      <c r="D39" s="78">
        <v>0.27083333333333331</v>
      </c>
      <c r="E39" s="78">
        <v>0.70833333333333337</v>
      </c>
      <c r="F39" s="11" t="s">
        <v>9</v>
      </c>
      <c r="G39" s="47" t="s">
        <v>495</v>
      </c>
      <c r="H39" s="12">
        <v>41806</v>
      </c>
      <c r="I39" s="11" t="s">
        <v>443</v>
      </c>
      <c r="J39" s="11"/>
      <c r="K39" s="11" t="s">
        <v>81</v>
      </c>
      <c r="L39" s="3">
        <v>1</v>
      </c>
      <c r="M39" s="19">
        <v>1</v>
      </c>
      <c r="N39" s="3" t="s">
        <v>24</v>
      </c>
      <c r="O39" s="20" t="s">
        <v>54</v>
      </c>
      <c r="P39" s="20" t="s">
        <v>54</v>
      </c>
      <c r="Q39" s="3">
        <v>1</v>
      </c>
      <c r="R39" s="3">
        <v>1</v>
      </c>
      <c r="S39" s="3">
        <v>1</v>
      </c>
      <c r="T39" s="3">
        <v>1</v>
      </c>
      <c r="U39" s="3" t="s">
        <v>24</v>
      </c>
      <c r="V39" s="3" t="s">
        <v>54</v>
      </c>
      <c r="W39" s="3" t="s">
        <v>54</v>
      </c>
      <c r="X39" s="3" t="s">
        <v>54</v>
      </c>
      <c r="Y39" s="3">
        <v>1</v>
      </c>
      <c r="Z39" s="3">
        <v>1</v>
      </c>
      <c r="AA39" s="3">
        <v>1</v>
      </c>
      <c r="AB39" s="3" t="s">
        <v>24</v>
      </c>
      <c r="AC39" s="3" t="s">
        <v>54</v>
      </c>
      <c r="AD39" s="3" t="s">
        <v>54</v>
      </c>
      <c r="AE39" s="20">
        <v>1</v>
      </c>
      <c r="AF39" s="3" t="s">
        <v>20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29">
        <v>0.2663773148148148</v>
      </c>
      <c r="AS39" s="59"/>
      <c r="AT39" s="11">
        <f t="shared" si="0"/>
        <v>10</v>
      </c>
      <c r="AU39" s="11">
        <f t="shared" si="1"/>
        <v>3</v>
      </c>
      <c r="AV39" s="11">
        <f t="shared" si="2"/>
        <v>0</v>
      </c>
      <c r="AW39" s="11">
        <f t="shared" si="3"/>
        <v>7</v>
      </c>
      <c r="AX39" s="11">
        <f t="shared" si="4"/>
        <v>0</v>
      </c>
      <c r="AY39" s="11">
        <f t="shared" si="5"/>
        <v>0</v>
      </c>
      <c r="AZ39" s="11">
        <f t="shared" si="6"/>
        <v>0</v>
      </c>
      <c r="BA39" s="11">
        <f t="shared" si="7"/>
        <v>0</v>
      </c>
      <c r="BB39" s="11">
        <f t="shared" si="8"/>
        <v>0</v>
      </c>
      <c r="BC39" s="11">
        <f t="shared" si="9"/>
        <v>0</v>
      </c>
    </row>
    <row r="40" spans="1:55" hidden="1" x14ac:dyDescent="0.25">
      <c r="A40" s="11" t="s">
        <v>82</v>
      </c>
      <c r="B40" s="62">
        <v>7542936</v>
      </c>
      <c r="C40" s="11" t="s">
        <v>83</v>
      </c>
      <c r="D40" s="78">
        <v>0.28125</v>
      </c>
      <c r="E40" s="78">
        <v>0.65625</v>
      </c>
      <c r="F40" s="11" t="s">
        <v>38</v>
      </c>
      <c r="G40" s="47" t="s">
        <v>495</v>
      </c>
      <c r="H40" s="12">
        <v>41535</v>
      </c>
      <c r="I40" s="11" t="s">
        <v>443</v>
      </c>
      <c r="J40" s="11"/>
      <c r="K40" s="11" t="s">
        <v>84</v>
      </c>
      <c r="L40" s="3">
        <v>1</v>
      </c>
      <c r="M40" s="19">
        <v>1</v>
      </c>
      <c r="N40" s="3">
        <v>1</v>
      </c>
      <c r="O40" s="3" t="s">
        <v>24</v>
      </c>
      <c r="P40" s="20" t="s">
        <v>54</v>
      </c>
      <c r="Q40" s="3">
        <v>1</v>
      </c>
      <c r="R40" s="3">
        <v>1</v>
      </c>
      <c r="S40" s="3">
        <v>1</v>
      </c>
      <c r="T40" s="3">
        <v>1</v>
      </c>
      <c r="U40" s="3" t="s">
        <v>24</v>
      </c>
      <c r="V40" s="3">
        <v>1</v>
      </c>
      <c r="W40" s="3" t="s">
        <v>54</v>
      </c>
      <c r="X40" s="3" t="s">
        <v>54</v>
      </c>
      <c r="Y40" s="3" t="s">
        <v>24</v>
      </c>
      <c r="Z40" s="3">
        <v>1</v>
      </c>
      <c r="AA40" s="3">
        <v>1</v>
      </c>
      <c r="AB40" s="3">
        <v>1</v>
      </c>
      <c r="AC40" s="3" t="s">
        <v>284</v>
      </c>
      <c r="AD40" s="3" t="s">
        <v>54</v>
      </c>
      <c r="AE40" s="20">
        <v>1</v>
      </c>
      <c r="AF40" s="3" t="s">
        <v>20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29">
        <v>0.27693287037037034</v>
      </c>
      <c r="AS40" s="59"/>
      <c r="AT40" s="11">
        <f t="shared" si="0"/>
        <v>12</v>
      </c>
      <c r="AU40" s="11">
        <f t="shared" si="1"/>
        <v>3</v>
      </c>
      <c r="AV40" s="11">
        <f t="shared" si="2"/>
        <v>0</v>
      </c>
      <c r="AW40" s="11">
        <f t="shared" si="3"/>
        <v>4</v>
      </c>
      <c r="AX40" s="11">
        <f t="shared" si="4"/>
        <v>0</v>
      </c>
      <c r="AY40" s="11">
        <f t="shared" si="5"/>
        <v>0</v>
      </c>
      <c r="AZ40" s="11">
        <f t="shared" si="6"/>
        <v>0</v>
      </c>
      <c r="BA40" s="11">
        <f t="shared" si="7"/>
        <v>0</v>
      </c>
      <c r="BB40" s="11">
        <f t="shared" si="8"/>
        <v>1</v>
      </c>
      <c r="BC40" s="11">
        <f t="shared" si="9"/>
        <v>0</v>
      </c>
    </row>
    <row r="41" spans="1:55" hidden="1" x14ac:dyDescent="0.25">
      <c r="A41" s="11" t="s">
        <v>85</v>
      </c>
      <c r="B41" s="62">
        <v>1018468953</v>
      </c>
      <c r="C41" s="11" t="s">
        <v>86</v>
      </c>
      <c r="D41" s="78">
        <v>0.29166666666666669</v>
      </c>
      <c r="E41" s="78">
        <v>0.625</v>
      </c>
      <c r="F41" s="11" t="s">
        <v>14</v>
      </c>
      <c r="G41" s="47" t="s">
        <v>494</v>
      </c>
      <c r="H41" s="12">
        <v>41556</v>
      </c>
      <c r="I41" s="11" t="s">
        <v>443</v>
      </c>
      <c r="J41" s="11" t="s">
        <v>473</v>
      </c>
      <c r="K41" s="11" t="s">
        <v>19</v>
      </c>
      <c r="L41" s="3">
        <v>1</v>
      </c>
      <c r="M41" s="3">
        <v>1</v>
      </c>
      <c r="N41" s="3">
        <v>1</v>
      </c>
      <c r="O41" s="3" t="s">
        <v>24</v>
      </c>
      <c r="P41" s="20" t="s">
        <v>54</v>
      </c>
      <c r="Q41" s="3">
        <v>1</v>
      </c>
      <c r="R41" s="3">
        <v>1</v>
      </c>
      <c r="S41" s="3">
        <v>1</v>
      </c>
      <c r="T41" s="3" t="s">
        <v>29</v>
      </c>
      <c r="U41" s="3">
        <v>1</v>
      </c>
      <c r="V41" s="3" t="s">
        <v>54</v>
      </c>
      <c r="W41" s="3">
        <v>1</v>
      </c>
      <c r="X41" s="3">
        <v>1</v>
      </c>
      <c r="Y41" s="3" t="s">
        <v>54</v>
      </c>
      <c r="Z41" s="3">
        <v>1</v>
      </c>
      <c r="AA41" s="3">
        <v>1</v>
      </c>
      <c r="AB41" s="3">
        <v>1</v>
      </c>
      <c r="AC41" s="3">
        <v>1</v>
      </c>
      <c r="AD41" s="3" t="s">
        <v>54</v>
      </c>
      <c r="AE41" s="20">
        <v>1</v>
      </c>
      <c r="AF41" s="3" t="s">
        <v>20</v>
      </c>
      <c r="AG41" s="3"/>
      <c r="AH41" s="3"/>
      <c r="AI41" s="3"/>
      <c r="AJ41" s="3"/>
      <c r="AK41" s="3"/>
      <c r="AL41" s="3"/>
      <c r="AM41" s="3"/>
      <c r="AN41" s="19"/>
      <c r="AO41" s="3"/>
      <c r="AP41" s="3"/>
      <c r="AQ41" s="3"/>
      <c r="AR41" s="29">
        <v>0.29075231481481484</v>
      </c>
      <c r="AS41" s="59"/>
      <c r="AT41" s="11">
        <f t="shared" si="0"/>
        <v>14</v>
      </c>
      <c r="AU41" s="11">
        <f t="shared" si="1"/>
        <v>1</v>
      </c>
      <c r="AV41" s="11">
        <f t="shared" si="2"/>
        <v>0</v>
      </c>
      <c r="AW41" s="11">
        <f t="shared" si="3"/>
        <v>4</v>
      </c>
      <c r="AX41" s="11">
        <f t="shared" si="4"/>
        <v>0</v>
      </c>
      <c r="AY41" s="11">
        <f t="shared" si="5"/>
        <v>0</v>
      </c>
      <c r="AZ41" s="11">
        <f t="shared" si="6"/>
        <v>0</v>
      </c>
      <c r="BA41" s="11">
        <f t="shared" si="7"/>
        <v>0</v>
      </c>
      <c r="BB41" s="11">
        <f t="shared" si="8"/>
        <v>0</v>
      </c>
      <c r="BC41" s="11">
        <f t="shared" si="9"/>
        <v>1</v>
      </c>
    </row>
    <row r="42" spans="1:55" x14ac:dyDescent="0.25">
      <c r="A42" s="11" t="s">
        <v>87</v>
      </c>
      <c r="B42" s="62">
        <v>1030545489</v>
      </c>
      <c r="C42" s="11" t="s">
        <v>88</v>
      </c>
      <c r="D42" s="78">
        <v>0.25</v>
      </c>
      <c r="E42" s="78">
        <v>0.58333333333333337</v>
      </c>
      <c r="F42" s="11" t="s">
        <v>14</v>
      </c>
      <c r="G42" s="47" t="s">
        <v>494</v>
      </c>
      <c r="H42" s="12">
        <v>41559</v>
      </c>
      <c r="I42" s="11" t="s">
        <v>443</v>
      </c>
      <c r="J42" s="11" t="s">
        <v>474</v>
      </c>
      <c r="K42" s="11" t="s">
        <v>89</v>
      </c>
      <c r="L42" s="3" t="s">
        <v>54</v>
      </c>
      <c r="M42" s="19">
        <v>1</v>
      </c>
      <c r="N42" s="3">
        <v>1</v>
      </c>
      <c r="O42" s="3" t="s">
        <v>284</v>
      </c>
      <c r="P42" s="20" t="s">
        <v>54</v>
      </c>
      <c r="Q42" s="3" t="s">
        <v>29</v>
      </c>
      <c r="R42" s="3" t="s">
        <v>29</v>
      </c>
      <c r="S42" s="3">
        <v>1</v>
      </c>
      <c r="T42" s="3">
        <v>1</v>
      </c>
      <c r="U42" s="3">
        <v>1</v>
      </c>
      <c r="V42" s="3" t="s">
        <v>54</v>
      </c>
      <c r="W42" s="3" t="s">
        <v>24</v>
      </c>
      <c r="X42" s="3" t="s">
        <v>24</v>
      </c>
      <c r="Y42" s="3">
        <v>1</v>
      </c>
      <c r="Z42" s="3" t="s">
        <v>24</v>
      </c>
      <c r="AA42" s="3">
        <v>1</v>
      </c>
      <c r="AB42" s="3">
        <v>1</v>
      </c>
      <c r="AC42" s="3" t="s">
        <v>54</v>
      </c>
      <c r="AD42" s="3">
        <v>0</v>
      </c>
      <c r="AE42" s="20" t="s">
        <v>24</v>
      </c>
      <c r="AF42" s="3" t="s">
        <v>20</v>
      </c>
      <c r="AG42" s="19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29">
        <v>0.2512152777777778</v>
      </c>
      <c r="AS42" s="59">
        <v>1</v>
      </c>
      <c r="AT42" s="11">
        <f t="shared" si="0"/>
        <v>8</v>
      </c>
      <c r="AU42" s="11">
        <f t="shared" si="1"/>
        <v>4</v>
      </c>
      <c r="AV42" s="11">
        <f t="shared" si="2"/>
        <v>1</v>
      </c>
      <c r="AW42" s="11">
        <f t="shared" si="3"/>
        <v>4</v>
      </c>
      <c r="AX42" s="11">
        <f t="shared" si="4"/>
        <v>0</v>
      </c>
      <c r="AY42" s="11">
        <f t="shared" si="5"/>
        <v>0</v>
      </c>
      <c r="AZ42" s="11">
        <f t="shared" si="6"/>
        <v>0</v>
      </c>
      <c r="BA42" s="11">
        <f t="shared" si="7"/>
        <v>0</v>
      </c>
      <c r="BB42" s="11">
        <f t="shared" si="8"/>
        <v>1</v>
      </c>
      <c r="BC42" s="11">
        <f t="shared" si="9"/>
        <v>2</v>
      </c>
    </row>
    <row r="43" spans="1:55" hidden="1" x14ac:dyDescent="0.25">
      <c r="A43" s="11" t="s">
        <v>90</v>
      </c>
      <c r="B43" s="62">
        <v>1022385768</v>
      </c>
      <c r="C43" s="11" t="s">
        <v>91</v>
      </c>
      <c r="D43" s="78">
        <v>0.57291666666666663</v>
      </c>
      <c r="E43" s="78">
        <v>0.89583333333333337</v>
      </c>
      <c r="F43" s="11" t="s">
        <v>9</v>
      </c>
      <c r="G43" s="47" t="s">
        <v>495</v>
      </c>
      <c r="H43" s="12">
        <v>41559</v>
      </c>
      <c r="I43" s="11" t="s">
        <v>443</v>
      </c>
      <c r="J43" s="11"/>
      <c r="K43" s="11" t="s">
        <v>11</v>
      </c>
      <c r="L43" s="4">
        <v>1</v>
      </c>
      <c r="M43" s="4">
        <v>1</v>
      </c>
      <c r="N43" s="4">
        <v>1</v>
      </c>
      <c r="O43" s="4">
        <v>1</v>
      </c>
      <c r="P43" s="21" t="s">
        <v>54</v>
      </c>
      <c r="Q43" s="21" t="s">
        <v>24</v>
      </c>
      <c r="R43" s="4">
        <v>1</v>
      </c>
      <c r="S43" s="3">
        <v>1</v>
      </c>
      <c r="T43" s="4">
        <v>1</v>
      </c>
      <c r="U43" s="4" t="s">
        <v>29</v>
      </c>
      <c r="V43" s="4" t="s">
        <v>24</v>
      </c>
      <c r="W43" s="4" t="s">
        <v>54</v>
      </c>
      <c r="X43" s="4" t="s">
        <v>54</v>
      </c>
      <c r="Y43" s="4">
        <v>1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21">
        <v>1</v>
      </c>
      <c r="AF43" s="4" t="s">
        <v>20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29">
        <v>0.45380787037037035</v>
      </c>
      <c r="AS43" s="59"/>
      <c r="AT43" s="11">
        <f t="shared" si="0"/>
        <v>14</v>
      </c>
      <c r="AU43" s="11">
        <f t="shared" si="1"/>
        <v>2</v>
      </c>
      <c r="AV43" s="11">
        <f t="shared" si="2"/>
        <v>0</v>
      </c>
      <c r="AW43" s="11">
        <f t="shared" si="3"/>
        <v>3</v>
      </c>
      <c r="AX43" s="11">
        <f t="shared" si="4"/>
        <v>0</v>
      </c>
      <c r="AY43" s="11">
        <f t="shared" si="5"/>
        <v>0</v>
      </c>
      <c r="AZ43" s="11">
        <f t="shared" si="6"/>
        <v>0</v>
      </c>
      <c r="BA43" s="11">
        <f t="shared" si="7"/>
        <v>0</v>
      </c>
      <c r="BB43" s="11">
        <f t="shared" si="8"/>
        <v>0</v>
      </c>
      <c r="BC43" s="11">
        <f t="shared" si="9"/>
        <v>1</v>
      </c>
    </row>
    <row r="44" spans="1:55" hidden="1" x14ac:dyDescent="0.25">
      <c r="A44" s="11" t="s">
        <v>92</v>
      </c>
      <c r="B44" s="62">
        <v>1012388486</v>
      </c>
      <c r="C44" s="11" t="s">
        <v>93</v>
      </c>
      <c r="D44" s="78">
        <v>0.29166666666666669</v>
      </c>
      <c r="E44" s="78">
        <v>0.625</v>
      </c>
      <c r="F44" s="11" t="s">
        <v>45</v>
      </c>
      <c r="G44" s="47" t="s">
        <v>494</v>
      </c>
      <c r="H44" s="12">
        <v>41563</v>
      </c>
      <c r="I44" s="11" t="s">
        <v>443</v>
      </c>
      <c r="J44" s="11" t="s">
        <v>474</v>
      </c>
      <c r="K44" s="11" t="s">
        <v>51</v>
      </c>
      <c r="L44" s="3" t="s">
        <v>54</v>
      </c>
      <c r="M44" s="3">
        <v>1</v>
      </c>
      <c r="N44" s="3">
        <v>1</v>
      </c>
      <c r="O44" s="3" t="s">
        <v>24</v>
      </c>
      <c r="P44" s="20" t="s">
        <v>54</v>
      </c>
      <c r="Q44" s="3">
        <v>1</v>
      </c>
      <c r="R44" s="3">
        <v>1</v>
      </c>
      <c r="S44" s="3">
        <v>1</v>
      </c>
      <c r="T44" s="3">
        <v>1</v>
      </c>
      <c r="U44" s="3" t="s">
        <v>578</v>
      </c>
      <c r="V44" s="3" t="s">
        <v>54</v>
      </c>
      <c r="W44" s="3" t="s">
        <v>345</v>
      </c>
      <c r="X44" s="3">
        <v>1</v>
      </c>
      <c r="Y44" s="3" t="s">
        <v>24</v>
      </c>
      <c r="Z44" s="3" t="s">
        <v>24</v>
      </c>
      <c r="AA44" s="3">
        <v>1</v>
      </c>
      <c r="AB44" s="3" t="s">
        <v>406</v>
      </c>
      <c r="AC44" s="3" t="s">
        <v>54</v>
      </c>
      <c r="AD44" s="3">
        <v>1</v>
      </c>
      <c r="AE44" s="20">
        <v>1</v>
      </c>
      <c r="AF44" s="3" t="s">
        <v>20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29">
        <v>0.2882291666666667</v>
      </c>
      <c r="AS44" s="59"/>
      <c r="AT44" s="11">
        <f t="shared" si="0"/>
        <v>10</v>
      </c>
      <c r="AU44" s="11">
        <f t="shared" si="1"/>
        <v>3</v>
      </c>
      <c r="AV44" s="11">
        <f t="shared" si="2"/>
        <v>0</v>
      </c>
      <c r="AW44" s="11">
        <f t="shared" si="3"/>
        <v>4</v>
      </c>
      <c r="AX44" s="11">
        <f t="shared" si="4"/>
        <v>0</v>
      </c>
      <c r="AY44" s="11">
        <f t="shared" si="5"/>
        <v>1</v>
      </c>
      <c r="AZ44" s="11">
        <f t="shared" si="6"/>
        <v>1</v>
      </c>
      <c r="BA44" s="11">
        <f t="shared" si="7"/>
        <v>1</v>
      </c>
      <c r="BB44" s="11">
        <f t="shared" si="8"/>
        <v>0</v>
      </c>
      <c r="BC44" s="11">
        <f t="shared" si="9"/>
        <v>0</v>
      </c>
    </row>
    <row r="45" spans="1:55" hidden="1" x14ac:dyDescent="0.25">
      <c r="A45" s="11" t="s">
        <v>94</v>
      </c>
      <c r="B45" s="62">
        <v>1022358620</v>
      </c>
      <c r="C45" s="11" t="s">
        <v>95</v>
      </c>
      <c r="D45" s="78">
        <v>0.25</v>
      </c>
      <c r="E45" s="78">
        <v>0.58333333333333337</v>
      </c>
      <c r="F45" s="11" t="s">
        <v>14</v>
      </c>
      <c r="G45" s="47" t="s">
        <v>494</v>
      </c>
      <c r="H45" s="12">
        <v>41568</v>
      </c>
      <c r="I45" s="11" t="s">
        <v>443</v>
      </c>
      <c r="J45" s="11" t="s">
        <v>475</v>
      </c>
      <c r="K45" s="11" t="s">
        <v>19</v>
      </c>
      <c r="L45" s="4">
        <v>1</v>
      </c>
      <c r="M45" s="4">
        <v>1</v>
      </c>
      <c r="N45" s="4">
        <v>1</v>
      </c>
      <c r="O45" s="4">
        <v>1</v>
      </c>
      <c r="P45" s="21" t="s">
        <v>54</v>
      </c>
      <c r="Q45" s="4">
        <v>1</v>
      </c>
      <c r="R45" s="4">
        <v>1</v>
      </c>
      <c r="S45" s="3">
        <v>1</v>
      </c>
      <c r="T45" s="4">
        <v>1</v>
      </c>
      <c r="U45" s="4">
        <v>1</v>
      </c>
      <c r="V45" s="4" t="s">
        <v>54</v>
      </c>
      <c r="W45" s="4">
        <v>1</v>
      </c>
      <c r="X45" s="4">
        <v>1</v>
      </c>
      <c r="Y45" s="4">
        <v>1</v>
      </c>
      <c r="Z45" s="4">
        <v>1</v>
      </c>
      <c r="AA45" s="4">
        <v>1</v>
      </c>
      <c r="AB45" s="4">
        <v>1</v>
      </c>
      <c r="AC45" s="4" t="s">
        <v>54</v>
      </c>
      <c r="AD45" s="4">
        <v>1</v>
      </c>
      <c r="AE45" s="21">
        <v>1</v>
      </c>
      <c r="AF45" s="4" t="s">
        <v>20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29">
        <v>0.2471875</v>
      </c>
      <c r="AS45" s="59"/>
      <c r="AT45" s="11">
        <f t="shared" si="0"/>
        <v>17</v>
      </c>
      <c r="AU45" s="11">
        <f t="shared" si="1"/>
        <v>0</v>
      </c>
      <c r="AV45" s="11">
        <f t="shared" si="2"/>
        <v>0</v>
      </c>
      <c r="AW45" s="11">
        <f t="shared" si="3"/>
        <v>3</v>
      </c>
      <c r="AX45" s="11">
        <f t="shared" si="4"/>
        <v>0</v>
      </c>
      <c r="AY45" s="11">
        <f t="shared" si="5"/>
        <v>0</v>
      </c>
      <c r="AZ45" s="11">
        <f t="shared" si="6"/>
        <v>0</v>
      </c>
      <c r="BA45" s="11">
        <f t="shared" si="7"/>
        <v>0</v>
      </c>
      <c r="BB45" s="11">
        <f t="shared" si="8"/>
        <v>0</v>
      </c>
      <c r="BC45" s="11">
        <f t="shared" si="9"/>
        <v>0</v>
      </c>
    </row>
    <row r="46" spans="1:55" hidden="1" x14ac:dyDescent="0.25">
      <c r="A46" s="11" t="s">
        <v>96</v>
      </c>
      <c r="B46" s="62">
        <v>53005238</v>
      </c>
      <c r="C46" s="11" t="s">
        <v>97</v>
      </c>
      <c r="D46" s="78">
        <v>0.27083333333333331</v>
      </c>
      <c r="E46" s="78">
        <v>0.66666666666666663</v>
      </c>
      <c r="F46" s="11" t="s">
        <v>38</v>
      </c>
      <c r="G46" s="47" t="s">
        <v>495</v>
      </c>
      <c r="H46" s="12">
        <v>41571</v>
      </c>
      <c r="I46" s="11" t="s">
        <v>443</v>
      </c>
      <c r="J46" s="11"/>
      <c r="K46" s="11" t="s">
        <v>98</v>
      </c>
      <c r="L46" s="3">
        <v>1</v>
      </c>
      <c r="M46" s="3">
        <v>1</v>
      </c>
      <c r="N46" s="3">
        <v>1</v>
      </c>
      <c r="O46" s="3">
        <v>1</v>
      </c>
      <c r="P46" s="20" t="s">
        <v>54</v>
      </c>
      <c r="Q46" s="3" t="s">
        <v>29</v>
      </c>
      <c r="R46" s="3">
        <v>1</v>
      </c>
      <c r="S46" s="3" t="s">
        <v>29</v>
      </c>
      <c r="T46" s="3" t="s">
        <v>29</v>
      </c>
      <c r="U46" s="3">
        <v>1</v>
      </c>
      <c r="V46" s="3" t="s">
        <v>24</v>
      </c>
      <c r="W46" s="3" t="s">
        <v>54</v>
      </c>
      <c r="X46" s="3" t="s">
        <v>54</v>
      </c>
      <c r="Y46" s="3">
        <v>1</v>
      </c>
      <c r="Z46" s="3">
        <v>1</v>
      </c>
      <c r="AA46" s="3" t="s">
        <v>24</v>
      </c>
      <c r="AB46" s="3">
        <v>1</v>
      </c>
      <c r="AC46" s="3" t="s">
        <v>24</v>
      </c>
      <c r="AD46" s="3" t="s">
        <v>54</v>
      </c>
      <c r="AE46" s="20">
        <v>1</v>
      </c>
      <c r="AF46" s="3" t="s">
        <v>20</v>
      </c>
      <c r="AG46" s="19"/>
      <c r="AH46" s="3"/>
      <c r="AI46" s="3"/>
      <c r="AJ46" s="19"/>
      <c r="AK46" s="3"/>
      <c r="AL46" s="3"/>
      <c r="AM46" s="3"/>
      <c r="AN46" s="19"/>
      <c r="AO46" s="3"/>
      <c r="AP46" s="3"/>
      <c r="AQ46" s="3"/>
      <c r="AR46" s="29">
        <v>0.26633101851851854</v>
      </c>
      <c r="AS46" s="59"/>
      <c r="AT46" s="11">
        <f t="shared" si="0"/>
        <v>10</v>
      </c>
      <c r="AU46" s="11">
        <f t="shared" si="1"/>
        <v>3</v>
      </c>
      <c r="AV46" s="11">
        <f t="shared" si="2"/>
        <v>0</v>
      </c>
      <c r="AW46" s="11">
        <f t="shared" si="3"/>
        <v>4</v>
      </c>
      <c r="AX46" s="11">
        <f t="shared" si="4"/>
        <v>0</v>
      </c>
      <c r="AY46" s="11">
        <f t="shared" si="5"/>
        <v>0</v>
      </c>
      <c r="AZ46" s="11">
        <f t="shared" si="6"/>
        <v>0</v>
      </c>
      <c r="BA46" s="11">
        <f t="shared" si="7"/>
        <v>0</v>
      </c>
      <c r="BB46" s="11">
        <f t="shared" si="8"/>
        <v>0</v>
      </c>
      <c r="BC46" s="11">
        <f t="shared" si="9"/>
        <v>3</v>
      </c>
    </row>
    <row r="47" spans="1:55" hidden="1" x14ac:dyDescent="0.25">
      <c r="A47" s="11" t="s">
        <v>101</v>
      </c>
      <c r="B47" s="62">
        <v>1019019731</v>
      </c>
      <c r="C47" s="11" t="s">
        <v>102</v>
      </c>
      <c r="D47" s="78">
        <v>0.58333333333333337</v>
      </c>
      <c r="E47" s="78">
        <v>0.89583333333333337</v>
      </c>
      <c r="F47" s="11" t="s">
        <v>42</v>
      </c>
      <c r="G47" s="47" t="s">
        <v>495</v>
      </c>
      <c r="H47" s="12">
        <v>41585</v>
      </c>
      <c r="I47" s="11" t="s">
        <v>443</v>
      </c>
      <c r="J47" s="11"/>
      <c r="K47" s="11" t="s">
        <v>3</v>
      </c>
      <c r="L47" s="3">
        <v>1</v>
      </c>
      <c r="M47" s="20">
        <v>1</v>
      </c>
      <c r="N47" s="19" t="s">
        <v>24</v>
      </c>
      <c r="O47" s="3">
        <v>1</v>
      </c>
      <c r="P47" s="3" t="s">
        <v>54</v>
      </c>
      <c r="Q47" s="19" t="s">
        <v>24</v>
      </c>
      <c r="R47" s="3">
        <v>1</v>
      </c>
      <c r="S47" s="3">
        <v>1</v>
      </c>
      <c r="T47" s="3" t="s">
        <v>24</v>
      </c>
      <c r="U47" s="3" t="s">
        <v>24</v>
      </c>
      <c r="V47" s="3" t="s">
        <v>54</v>
      </c>
      <c r="W47" s="3">
        <v>1</v>
      </c>
      <c r="X47" s="3">
        <v>1</v>
      </c>
      <c r="Y47" s="3">
        <v>1</v>
      </c>
      <c r="Z47" s="3">
        <v>1</v>
      </c>
      <c r="AA47" s="3" t="s">
        <v>24</v>
      </c>
      <c r="AB47" s="3">
        <v>1</v>
      </c>
      <c r="AC47" s="3">
        <v>1</v>
      </c>
      <c r="AD47" s="3" t="s">
        <v>54</v>
      </c>
      <c r="AE47" s="20">
        <v>1</v>
      </c>
      <c r="AF47" s="3" t="s">
        <v>20</v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29">
        <v>0.57253472222222224</v>
      </c>
      <c r="AS47" s="59"/>
      <c r="AT47" s="11">
        <f t="shared" si="0"/>
        <v>12</v>
      </c>
      <c r="AU47" s="11">
        <f t="shared" si="1"/>
        <v>5</v>
      </c>
      <c r="AV47" s="11">
        <f t="shared" si="2"/>
        <v>0</v>
      </c>
      <c r="AW47" s="11">
        <f t="shared" si="3"/>
        <v>3</v>
      </c>
      <c r="AX47" s="11">
        <f t="shared" si="4"/>
        <v>0</v>
      </c>
      <c r="AY47" s="11">
        <f t="shared" si="5"/>
        <v>0</v>
      </c>
      <c r="AZ47" s="11">
        <f t="shared" si="6"/>
        <v>0</v>
      </c>
      <c r="BA47" s="11">
        <f t="shared" si="7"/>
        <v>0</v>
      </c>
      <c r="BB47" s="11">
        <f t="shared" si="8"/>
        <v>0</v>
      </c>
      <c r="BC47" s="11">
        <f t="shared" si="9"/>
        <v>0</v>
      </c>
    </row>
    <row r="48" spans="1:55" hidden="1" x14ac:dyDescent="0.25">
      <c r="A48" s="11" t="s">
        <v>103</v>
      </c>
      <c r="B48" s="62">
        <v>1010196496</v>
      </c>
      <c r="C48" s="11" t="s">
        <v>104</v>
      </c>
      <c r="D48" s="78">
        <v>0.3125</v>
      </c>
      <c r="E48" s="78">
        <v>0.70833333333333337</v>
      </c>
      <c r="F48" s="11" t="s">
        <v>105</v>
      </c>
      <c r="G48" s="47" t="s">
        <v>495</v>
      </c>
      <c r="H48" s="12">
        <v>41612</v>
      </c>
      <c r="I48" s="11" t="s">
        <v>443</v>
      </c>
      <c r="J48" s="11"/>
      <c r="K48" s="11" t="s">
        <v>106</v>
      </c>
      <c r="L48" s="17" t="s">
        <v>24</v>
      </c>
      <c r="M48" s="7">
        <v>1</v>
      </c>
      <c r="N48" s="7" t="s">
        <v>24</v>
      </c>
      <c r="O48" s="7">
        <v>1</v>
      </c>
      <c r="P48" s="25" t="s">
        <v>54</v>
      </c>
      <c r="Q48" s="7">
        <v>1</v>
      </c>
      <c r="R48" s="7">
        <v>1</v>
      </c>
      <c r="S48" s="3">
        <v>1</v>
      </c>
      <c r="T48" s="7">
        <v>1</v>
      </c>
      <c r="U48" s="7">
        <v>1</v>
      </c>
      <c r="V48" s="7" t="s">
        <v>54</v>
      </c>
      <c r="W48" s="7">
        <v>1</v>
      </c>
      <c r="X48" s="7" t="s">
        <v>54</v>
      </c>
      <c r="Y48" s="7">
        <v>1</v>
      </c>
      <c r="Z48" s="7" t="s">
        <v>24</v>
      </c>
      <c r="AA48" s="7" t="s">
        <v>24</v>
      </c>
      <c r="AB48" s="7" t="s">
        <v>24</v>
      </c>
      <c r="AC48" s="7" t="s">
        <v>54</v>
      </c>
      <c r="AD48" s="7">
        <v>1</v>
      </c>
      <c r="AE48" s="25">
        <v>1</v>
      </c>
      <c r="AF48" s="7" t="s">
        <v>20</v>
      </c>
      <c r="AG48" s="7"/>
      <c r="AH48" s="17"/>
      <c r="AI48" s="7"/>
      <c r="AJ48" s="17"/>
      <c r="AK48" s="17"/>
      <c r="AL48" s="7"/>
      <c r="AM48" s="7"/>
      <c r="AN48" s="7"/>
      <c r="AO48" s="7"/>
      <c r="AP48" s="17"/>
      <c r="AQ48" s="17"/>
      <c r="AR48" s="29">
        <v>0.31182870370370369</v>
      </c>
      <c r="AS48" s="59"/>
      <c r="AT48" s="11">
        <f t="shared" si="0"/>
        <v>11</v>
      </c>
      <c r="AU48" s="11">
        <f t="shared" si="1"/>
        <v>5</v>
      </c>
      <c r="AV48" s="11">
        <f t="shared" si="2"/>
        <v>0</v>
      </c>
      <c r="AW48" s="11">
        <f t="shared" si="3"/>
        <v>4</v>
      </c>
      <c r="AX48" s="11">
        <f t="shared" si="4"/>
        <v>0</v>
      </c>
      <c r="AY48" s="11">
        <f t="shared" si="5"/>
        <v>0</v>
      </c>
      <c r="AZ48" s="11">
        <f t="shared" si="6"/>
        <v>0</v>
      </c>
      <c r="BA48" s="11">
        <f t="shared" si="7"/>
        <v>0</v>
      </c>
      <c r="BB48" s="11">
        <f t="shared" si="8"/>
        <v>0</v>
      </c>
      <c r="BC48" s="11">
        <f t="shared" si="9"/>
        <v>0</v>
      </c>
    </row>
    <row r="49" spans="1:55" hidden="1" x14ac:dyDescent="0.25">
      <c r="A49" s="11" t="s">
        <v>107</v>
      </c>
      <c r="B49" s="62">
        <v>80821125</v>
      </c>
      <c r="C49" s="11" t="s">
        <v>108</v>
      </c>
      <c r="D49" s="78">
        <v>0.54166666666666663</v>
      </c>
      <c r="E49" s="78">
        <v>0.875</v>
      </c>
      <c r="F49" s="11" t="s">
        <v>18</v>
      </c>
      <c r="G49" s="47" t="s">
        <v>494</v>
      </c>
      <c r="H49" s="12">
        <v>41629</v>
      </c>
      <c r="I49" s="11" t="s">
        <v>443</v>
      </c>
      <c r="J49" s="11" t="s">
        <v>597</v>
      </c>
      <c r="K49" s="11" t="s">
        <v>19</v>
      </c>
      <c r="L49" s="5">
        <v>1</v>
      </c>
      <c r="M49" s="5">
        <v>1</v>
      </c>
      <c r="N49" s="5" t="s">
        <v>24</v>
      </c>
      <c r="O49" s="5" t="s">
        <v>54</v>
      </c>
      <c r="P49" s="5">
        <v>1</v>
      </c>
      <c r="Q49" s="5">
        <v>1</v>
      </c>
      <c r="R49" s="5">
        <v>1</v>
      </c>
      <c r="S49" s="3" t="s">
        <v>24</v>
      </c>
      <c r="T49" s="5">
        <v>1</v>
      </c>
      <c r="U49" s="5">
        <v>1</v>
      </c>
      <c r="V49" s="5" t="s">
        <v>24</v>
      </c>
      <c r="W49" s="5" t="s">
        <v>54</v>
      </c>
      <c r="X49" s="5" t="s">
        <v>24</v>
      </c>
      <c r="Y49" s="5" t="s">
        <v>54</v>
      </c>
      <c r="Z49" s="5">
        <v>1</v>
      </c>
      <c r="AA49" s="5">
        <v>1</v>
      </c>
      <c r="AB49" s="5">
        <v>1</v>
      </c>
      <c r="AC49" s="5" t="s">
        <v>24</v>
      </c>
      <c r="AD49" s="5" t="s">
        <v>54</v>
      </c>
      <c r="AE49" s="28">
        <v>1</v>
      </c>
      <c r="AF49" s="5" t="s">
        <v>20</v>
      </c>
      <c r="AG49" s="5"/>
      <c r="AH49" s="5"/>
      <c r="AI49" s="5"/>
      <c r="AJ49" s="5"/>
      <c r="AK49" s="5"/>
      <c r="AL49" s="5"/>
      <c r="AM49" s="5"/>
      <c r="AN49" s="16"/>
      <c r="AO49" s="5"/>
      <c r="AP49" s="5"/>
      <c r="AQ49" s="5"/>
      <c r="AR49" s="29">
        <v>0.54027777777777775</v>
      </c>
      <c r="AS49" s="59"/>
      <c r="AT49" s="11">
        <f t="shared" si="0"/>
        <v>11</v>
      </c>
      <c r="AU49" s="11">
        <f t="shared" si="1"/>
        <v>5</v>
      </c>
      <c r="AV49" s="11">
        <f t="shared" si="2"/>
        <v>0</v>
      </c>
      <c r="AW49" s="11">
        <f t="shared" si="3"/>
        <v>4</v>
      </c>
      <c r="AX49" s="11">
        <f t="shared" si="4"/>
        <v>0</v>
      </c>
      <c r="AY49" s="11">
        <f t="shared" si="5"/>
        <v>0</v>
      </c>
      <c r="AZ49" s="11">
        <f t="shared" si="6"/>
        <v>0</v>
      </c>
      <c r="BA49" s="11">
        <f t="shared" si="7"/>
        <v>0</v>
      </c>
      <c r="BB49" s="11">
        <f t="shared" si="8"/>
        <v>0</v>
      </c>
      <c r="BC49" s="11">
        <f t="shared" si="9"/>
        <v>0</v>
      </c>
    </row>
    <row r="50" spans="1:55" hidden="1" x14ac:dyDescent="0.25">
      <c r="A50" s="11" t="s">
        <v>109</v>
      </c>
      <c r="B50" s="62">
        <v>1013606963</v>
      </c>
      <c r="C50" s="11" t="s">
        <v>110</v>
      </c>
      <c r="D50" s="78">
        <v>0.25</v>
      </c>
      <c r="E50" s="78">
        <v>0.58333333333333337</v>
      </c>
      <c r="F50" s="11" t="s">
        <v>65</v>
      </c>
      <c r="G50" s="47" t="s">
        <v>494</v>
      </c>
      <c r="H50" s="12">
        <v>41636</v>
      </c>
      <c r="I50" s="11" t="s">
        <v>443</v>
      </c>
      <c r="J50" s="11" t="s">
        <v>476</v>
      </c>
      <c r="K50" s="11" t="s">
        <v>19</v>
      </c>
      <c r="L50" s="3">
        <v>1</v>
      </c>
      <c r="M50" s="20" t="s">
        <v>24</v>
      </c>
      <c r="N50" s="3">
        <v>1</v>
      </c>
      <c r="O50" s="3" t="s">
        <v>54</v>
      </c>
      <c r="P50" s="3" t="s">
        <v>284</v>
      </c>
      <c r="Q50" s="3">
        <v>1</v>
      </c>
      <c r="R50" s="3" t="s">
        <v>24</v>
      </c>
      <c r="S50" s="3">
        <v>1</v>
      </c>
      <c r="T50" s="3">
        <v>1</v>
      </c>
      <c r="U50" s="3">
        <v>1</v>
      </c>
      <c r="V50" s="3">
        <v>1</v>
      </c>
      <c r="W50" s="3" t="s">
        <v>54</v>
      </c>
      <c r="X50" s="3">
        <v>1</v>
      </c>
      <c r="Y50" s="3">
        <v>1</v>
      </c>
      <c r="Z50" s="3">
        <v>1</v>
      </c>
      <c r="AA50" s="3" t="s">
        <v>24</v>
      </c>
      <c r="AB50" s="3" t="s">
        <v>24</v>
      </c>
      <c r="AC50" s="3" t="s">
        <v>54</v>
      </c>
      <c r="AD50" s="3">
        <v>1</v>
      </c>
      <c r="AE50" s="20">
        <v>1</v>
      </c>
      <c r="AF50" s="3" t="s">
        <v>20</v>
      </c>
      <c r="AG50" s="3"/>
      <c r="AH50" s="3"/>
      <c r="AI50" s="3"/>
      <c r="AJ50" s="3"/>
      <c r="AK50" s="19"/>
      <c r="AL50" s="19"/>
      <c r="AM50" s="3"/>
      <c r="AN50" s="3"/>
      <c r="AO50" s="3"/>
      <c r="AP50" s="3"/>
      <c r="AQ50" s="3"/>
      <c r="AR50" s="29">
        <v>0.24880787037037036</v>
      </c>
      <c r="AS50" s="59"/>
      <c r="AT50" s="11">
        <f t="shared" si="0"/>
        <v>12</v>
      </c>
      <c r="AU50" s="11">
        <f t="shared" si="1"/>
        <v>4</v>
      </c>
      <c r="AV50" s="11">
        <f t="shared" si="2"/>
        <v>0</v>
      </c>
      <c r="AW50" s="11">
        <f t="shared" si="3"/>
        <v>3</v>
      </c>
      <c r="AX50" s="11">
        <f t="shared" si="4"/>
        <v>0</v>
      </c>
      <c r="AY50" s="11">
        <f t="shared" si="5"/>
        <v>0</v>
      </c>
      <c r="AZ50" s="11">
        <f t="shared" si="6"/>
        <v>0</v>
      </c>
      <c r="BA50" s="11">
        <f t="shared" si="7"/>
        <v>0</v>
      </c>
      <c r="BB50" s="11">
        <f t="shared" si="8"/>
        <v>1</v>
      </c>
      <c r="BC50" s="11">
        <f t="shared" si="9"/>
        <v>0</v>
      </c>
    </row>
    <row r="51" spans="1:55" hidden="1" x14ac:dyDescent="0.25">
      <c r="A51" s="11" t="s">
        <v>111</v>
      </c>
      <c r="B51" s="62">
        <v>1010223603</v>
      </c>
      <c r="C51" s="11" t="s">
        <v>112</v>
      </c>
      <c r="D51" s="78">
        <v>0.29166666666666669</v>
      </c>
      <c r="E51" s="78">
        <v>0.625</v>
      </c>
      <c r="F51" s="11" t="s">
        <v>14</v>
      </c>
      <c r="G51" s="47" t="s">
        <v>494</v>
      </c>
      <c r="H51" s="12">
        <v>41657</v>
      </c>
      <c r="I51" s="11" t="s">
        <v>443</v>
      </c>
      <c r="J51" s="11" t="s">
        <v>597</v>
      </c>
      <c r="K51" s="11" t="s">
        <v>19</v>
      </c>
      <c r="L51" s="3">
        <v>1</v>
      </c>
      <c r="M51" s="20">
        <v>1</v>
      </c>
      <c r="N51" s="3">
        <v>1</v>
      </c>
      <c r="O51" s="3" t="s">
        <v>54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 t="s">
        <v>29</v>
      </c>
      <c r="W51" s="3" t="s">
        <v>54</v>
      </c>
      <c r="X51" s="3" t="s">
        <v>29</v>
      </c>
      <c r="Y51" s="3">
        <v>1</v>
      </c>
      <c r="Z51" s="3">
        <v>1</v>
      </c>
      <c r="AA51" s="3">
        <v>1</v>
      </c>
      <c r="AB51" s="3">
        <v>1</v>
      </c>
      <c r="AC51" s="3" t="s">
        <v>24</v>
      </c>
      <c r="AD51" s="3" t="s">
        <v>54</v>
      </c>
      <c r="AE51" s="20">
        <v>1</v>
      </c>
      <c r="AF51" s="3" t="s">
        <v>20</v>
      </c>
      <c r="AG51" s="3"/>
      <c r="AH51" s="3"/>
      <c r="AI51" s="3"/>
      <c r="AJ51" s="3"/>
      <c r="AK51" s="3"/>
      <c r="AL51" s="3"/>
      <c r="AM51" s="3"/>
      <c r="AN51" s="3"/>
      <c r="AO51" s="19"/>
      <c r="AP51" s="3"/>
      <c r="AQ51" s="3"/>
      <c r="AR51" s="29">
        <v>0.28733796296296293</v>
      </c>
      <c r="AS51" s="59"/>
      <c r="AT51" s="11">
        <f t="shared" si="0"/>
        <v>14</v>
      </c>
      <c r="AU51" s="11">
        <f t="shared" si="1"/>
        <v>1</v>
      </c>
      <c r="AV51" s="11">
        <f t="shared" si="2"/>
        <v>0</v>
      </c>
      <c r="AW51" s="11">
        <f t="shared" si="3"/>
        <v>3</v>
      </c>
      <c r="AX51" s="11">
        <f t="shared" si="4"/>
        <v>0</v>
      </c>
      <c r="AY51" s="11">
        <f t="shared" si="5"/>
        <v>0</v>
      </c>
      <c r="AZ51" s="11">
        <f t="shared" si="6"/>
        <v>0</v>
      </c>
      <c r="BA51" s="11">
        <f t="shared" si="7"/>
        <v>0</v>
      </c>
      <c r="BB51" s="11">
        <f t="shared" si="8"/>
        <v>0</v>
      </c>
      <c r="BC51" s="11">
        <f t="shared" si="9"/>
        <v>2</v>
      </c>
    </row>
    <row r="52" spans="1:55" x14ac:dyDescent="0.25">
      <c r="A52" s="11" t="s">
        <v>113</v>
      </c>
      <c r="B52" s="62">
        <v>27388874</v>
      </c>
      <c r="C52" s="11" t="s">
        <v>114</v>
      </c>
      <c r="D52" s="78">
        <v>0.29166666666666669</v>
      </c>
      <c r="E52" s="78">
        <v>0.72916666666666663</v>
      </c>
      <c r="F52" s="11" t="s">
        <v>570</v>
      </c>
      <c r="G52" s="47" t="s">
        <v>495</v>
      </c>
      <c r="H52" s="12">
        <v>41659</v>
      </c>
      <c r="I52" s="11" t="s">
        <v>443</v>
      </c>
      <c r="J52" s="11"/>
      <c r="K52" s="11" t="s">
        <v>116</v>
      </c>
      <c r="L52" s="7">
        <v>1</v>
      </c>
      <c r="M52" s="25" t="s">
        <v>24</v>
      </c>
      <c r="N52" s="7">
        <v>1</v>
      </c>
      <c r="O52" s="7" t="s">
        <v>54</v>
      </c>
      <c r="P52" s="25" t="s">
        <v>54</v>
      </c>
      <c r="Q52" s="7" t="s">
        <v>24</v>
      </c>
      <c r="R52" s="7">
        <v>1</v>
      </c>
      <c r="S52" s="3" t="s">
        <v>24</v>
      </c>
      <c r="T52" s="7">
        <v>1</v>
      </c>
      <c r="U52" s="7">
        <v>1</v>
      </c>
      <c r="V52" s="7" t="s">
        <v>54</v>
      </c>
      <c r="W52" s="7" t="s">
        <v>54</v>
      </c>
      <c r="X52" s="7" t="s">
        <v>54</v>
      </c>
      <c r="Y52" s="7" t="s">
        <v>24</v>
      </c>
      <c r="Z52" s="7">
        <v>1</v>
      </c>
      <c r="AA52" s="7">
        <v>1</v>
      </c>
      <c r="AB52" s="7">
        <v>1</v>
      </c>
      <c r="AC52" s="7" t="s">
        <v>54</v>
      </c>
      <c r="AD52" s="7" t="s">
        <v>54</v>
      </c>
      <c r="AE52" s="25" t="s">
        <v>24</v>
      </c>
      <c r="AF52" s="7" t="s">
        <v>20</v>
      </c>
      <c r="AG52" s="7"/>
      <c r="AH52" s="7"/>
      <c r="AI52" s="17"/>
      <c r="AJ52" s="7"/>
      <c r="AK52" s="7"/>
      <c r="AL52" s="7"/>
      <c r="AM52" s="7"/>
      <c r="AN52" s="7"/>
      <c r="AO52" s="7"/>
      <c r="AP52" s="7"/>
      <c r="AQ52" s="7"/>
      <c r="AR52" s="29">
        <v>0.29979166666666668</v>
      </c>
      <c r="AS52" s="59">
        <v>11</v>
      </c>
      <c r="AT52" s="11">
        <f t="shared" si="0"/>
        <v>8</v>
      </c>
      <c r="AU52" s="11">
        <f t="shared" si="1"/>
        <v>5</v>
      </c>
      <c r="AV52" s="11">
        <f t="shared" si="2"/>
        <v>0</v>
      </c>
      <c r="AW52" s="11">
        <f t="shared" si="3"/>
        <v>7</v>
      </c>
      <c r="AX52" s="11">
        <f t="shared" si="4"/>
        <v>0</v>
      </c>
      <c r="AY52" s="11">
        <f t="shared" si="5"/>
        <v>0</v>
      </c>
      <c r="AZ52" s="11">
        <f t="shared" si="6"/>
        <v>0</v>
      </c>
      <c r="BA52" s="11">
        <f t="shared" si="7"/>
        <v>0</v>
      </c>
      <c r="BB52" s="11">
        <f t="shared" si="8"/>
        <v>0</v>
      </c>
      <c r="BC52" s="11">
        <f t="shared" si="9"/>
        <v>0</v>
      </c>
    </row>
    <row r="53" spans="1:55" x14ac:dyDescent="0.25">
      <c r="A53" s="11" t="s">
        <v>117</v>
      </c>
      <c r="B53" s="62">
        <v>1022996109</v>
      </c>
      <c r="C53" s="11" t="s">
        <v>118</v>
      </c>
      <c r="D53" s="78">
        <v>0.25</v>
      </c>
      <c r="E53" s="78">
        <v>0.58333333333333337</v>
      </c>
      <c r="F53" s="11" t="s">
        <v>14</v>
      </c>
      <c r="G53" s="47" t="s">
        <v>494</v>
      </c>
      <c r="H53" s="12">
        <v>41664</v>
      </c>
      <c r="I53" s="11" t="s">
        <v>443</v>
      </c>
      <c r="J53" s="11" t="s">
        <v>597</v>
      </c>
      <c r="K53" s="11" t="s">
        <v>19</v>
      </c>
      <c r="L53" s="3" t="s">
        <v>29</v>
      </c>
      <c r="M53" s="20" t="s">
        <v>24</v>
      </c>
      <c r="N53" s="3" t="s">
        <v>29</v>
      </c>
      <c r="O53" s="3" t="s">
        <v>29</v>
      </c>
      <c r="P53" s="20" t="s">
        <v>54</v>
      </c>
      <c r="Q53" s="3">
        <v>1</v>
      </c>
      <c r="R53" s="3">
        <v>1</v>
      </c>
      <c r="S53" s="3">
        <v>1</v>
      </c>
      <c r="T53" s="3">
        <v>1</v>
      </c>
      <c r="U53" s="3" t="s">
        <v>24</v>
      </c>
      <c r="V53" s="3" t="s">
        <v>54</v>
      </c>
      <c r="W53" s="3">
        <v>1</v>
      </c>
      <c r="X53" s="3">
        <v>1</v>
      </c>
      <c r="Y53" s="3" t="s">
        <v>54</v>
      </c>
      <c r="Z53" s="3">
        <v>1</v>
      </c>
      <c r="AA53" s="3">
        <v>1</v>
      </c>
      <c r="AB53" s="3">
        <v>1</v>
      </c>
      <c r="AC53" s="3">
        <v>1</v>
      </c>
      <c r="AD53" s="3" t="s">
        <v>54</v>
      </c>
      <c r="AE53" s="20" t="s">
        <v>24</v>
      </c>
      <c r="AF53" s="3" t="s">
        <v>20</v>
      </c>
      <c r="AG53" s="3"/>
      <c r="AH53" s="3"/>
      <c r="AI53" s="3"/>
      <c r="AJ53" s="3"/>
      <c r="AK53" s="3"/>
      <c r="AL53" s="3"/>
      <c r="AM53" s="3"/>
      <c r="AN53" s="19"/>
      <c r="AO53" s="19"/>
      <c r="AP53" s="3"/>
      <c r="AQ53" s="3"/>
      <c r="AR53" s="29">
        <v>0.26295138888888886</v>
      </c>
      <c r="AS53" s="59">
        <v>18</v>
      </c>
      <c r="AT53" s="11">
        <f t="shared" si="0"/>
        <v>10</v>
      </c>
      <c r="AU53" s="11">
        <f t="shared" si="1"/>
        <v>3</v>
      </c>
      <c r="AV53" s="11">
        <f t="shared" si="2"/>
        <v>0</v>
      </c>
      <c r="AW53" s="11">
        <f t="shared" si="3"/>
        <v>4</v>
      </c>
      <c r="AX53" s="11">
        <f t="shared" si="4"/>
        <v>0</v>
      </c>
      <c r="AY53" s="11">
        <f t="shared" si="5"/>
        <v>0</v>
      </c>
      <c r="AZ53" s="11">
        <f t="shared" si="6"/>
        <v>0</v>
      </c>
      <c r="BA53" s="11">
        <f t="shared" si="7"/>
        <v>0</v>
      </c>
      <c r="BB53" s="11">
        <f t="shared" si="8"/>
        <v>0</v>
      </c>
      <c r="BC53" s="11">
        <f t="shared" si="9"/>
        <v>3</v>
      </c>
    </row>
    <row r="54" spans="1:55" hidden="1" x14ac:dyDescent="0.25">
      <c r="A54" s="11" t="s">
        <v>119</v>
      </c>
      <c r="B54" s="62">
        <v>1018472985</v>
      </c>
      <c r="C54" s="11" t="s">
        <v>120</v>
      </c>
      <c r="D54" s="78">
        <v>0.25</v>
      </c>
      <c r="E54" s="78">
        <v>0.57291666666666663</v>
      </c>
      <c r="F54" s="11" t="s">
        <v>9</v>
      </c>
      <c r="G54" s="47" t="s">
        <v>495</v>
      </c>
      <c r="H54" s="12">
        <v>41664</v>
      </c>
      <c r="I54" s="11" t="s">
        <v>443</v>
      </c>
      <c r="J54" s="11"/>
      <c r="K54" s="11" t="s">
        <v>11</v>
      </c>
      <c r="L54" s="19" t="s">
        <v>24</v>
      </c>
      <c r="M54" s="3">
        <v>1</v>
      </c>
      <c r="N54" s="3">
        <v>1</v>
      </c>
      <c r="O54" s="3" t="s">
        <v>54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 t="s">
        <v>54</v>
      </c>
      <c r="W54" s="3">
        <v>1</v>
      </c>
      <c r="X54" s="3" t="s">
        <v>54</v>
      </c>
      <c r="Y54" s="3" t="s">
        <v>24</v>
      </c>
      <c r="Z54" s="3">
        <v>1</v>
      </c>
      <c r="AA54" s="3" t="s">
        <v>24</v>
      </c>
      <c r="AB54" s="3">
        <v>1</v>
      </c>
      <c r="AC54" s="3" t="s">
        <v>24</v>
      </c>
      <c r="AD54" s="3">
        <v>1</v>
      </c>
      <c r="AE54" s="20">
        <v>1</v>
      </c>
      <c r="AF54" s="3" t="s">
        <v>20</v>
      </c>
      <c r="AG54" s="3"/>
      <c r="AH54" s="19"/>
      <c r="AI54" s="3"/>
      <c r="AJ54" s="3"/>
      <c r="AK54" s="3"/>
      <c r="AL54" s="3"/>
      <c r="AM54" s="3"/>
      <c r="AN54" s="3"/>
      <c r="AO54" s="3"/>
      <c r="AP54" s="19"/>
      <c r="AQ54" s="19"/>
      <c r="AR54" s="29">
        <v>0.24813657407407408</v>
      </c>
      <c r="AS54" s="59"/>
      <c r="AT54" s="11">
        <f t="shared" si="0"/>
        <v>13</v>
      </c>
      <c r="AU54" s="11">
        <f t="shared" si="1"/>
        <v>4</v>
      </c>
      <c r="AV54" s="11">
        <f t="shared" si="2"/>
        <v>0</v>
      </c>
      <c r="AW54" s="11">
        <f t="shared" si="3"/>
        <v>3</v>
      </c>
      <c r="AX54" s="11">
        <f t="shared" si="4"/>
        <v>0</v>
      </c>
      <c r="AY54" s="11">
        <f t="shared" si="5"/>
        <v>0</v>
      </c>
      <c r="AZ54" s="11">
        <f t="shared" si="6"/>
        <v>0</v>
      </c>
      <c r="BA54" s="11">
        <f t="shared" si="7"/>
        <v>0</v>
      </c>
      <c r="BB54" s="11">
        <f t="shared" si="8"/>
        <v>0</v>
      </c>
      <c r="BC54" s="11">
        <f t="shared" si="9"/>
        <v>0</v>
      </c>
    </row>
    <row r="55" spans="1:55" hidden="1" x14ac:dyDescent="0.25">
      <c r="A55" s="11" t="s">
        <v>121</v>
      </c>
      <c r="B55" s="62">
        <v>1018412832</v>
      </c>
      <c r="C55" s="11" t="s">
        <v>122</v>
      </c>
      <c r="D55" s="78">
        <v>0.58333333333333337</v>
      </c>
      <c r="E55" s="78">
        <v>0.89583333333333337</v>
      </c>
      <c r="F55" s="11" t="s">
        <v>123</v>
      </c>
      <c r="G55" s="47" t="s">
        <v>495</v>
      </c>
      <c r="H55" s="12">
        <v>41859</v>
      </c>
      <c r="I55" s="11" t="s">
        <v>443</v>
      </c>
      <c r="J55" s="11"/>
      <c r="K55" s="11" t="s">
        <v>75</v>
      </c>
      <c r="L55" s="4">
        <v>1</v>
      </c>
      <c r="M55" s="4">
        <v>1</v>
      </c>
      <c r="N55" s="4" t="s">
        <v>24</v>
      </c>
      <c r="O55" s="4">
        <v>1</v>
      </c>
      <c r="P55" s="21" t="s">
        <v>54</v>
      </c>
      <c r="Q55" s="4">
        <v>1</v>
      </c>
      <c r="R55" s="4">
        <v>1</v>
      </c>
      <c r="S55" s="3" t="s">
        <v>54</v>
      </c>
      <c r="T55" s="4">
        <v>1</v>
      </c>
      <c r="U55" s="4">
        <v>1</v>
      </c>
      <c r="V55" s="4">
        <v>1</v>
      </c>
      <c r="W55" s="4">
        <v>1</v>
      </c>
      <c r="X55" s="4" t="s">
        <v>54</v>
      </c>
      <c r="Y55" s="4">
        <v>1</v>
      </c>
      <c r="Z55" s="4" t="s">
        <v>24</v>
      </c>
      <c r="AA55" s="4" t="s">
        <v>24</v>
      </c>
      <c r="AB55" s="4" t="s">
        <v>24</v>
      </c>
      <c r="AC55" s="4" t="s">
        <v>54</v>
      </c>
      <c r="AD55" s="4">
        <v>1</v>
      </c>
      <c r="AE55" s="21">
        <v>1</v>
      </c>
      <c r="AF55" s="4" t="s">
        <v>20</v>
      </c>
      <c r="AG55" s="4"/>
      <c r="AH55" s="14"/>
      <c r="AI55" s="14"/>
      <c r="AJ55" s="14"/>
      <c r="AK55" s="4"/>
      <c r="AL55" s="14"/>
      <c r="AM55" s="4"/>
      <c r="AN55" s="14"/>
      <c r="AO55" s="4"/>
      <c r="AP55" s="4"/>
      <c r="AQ55" s="4"/>
      <c r="AR55" s="29">
        <v>0.55837962962962961</v>
      </c>
      <c r="AS55" s="59"/>
      <c r="AT55" s="11">
        <f t="shared" si="0"/>
        <v>12</v>
      </c>
      <c r="AU55" s="11">
        <f t="shared" si="1"/>
        <v>4</v>
      </c>
      <c r="AV55" s="11">
        <f t="shared" si="2"/>
        <v>0</v>
      </c>
      <c r="AW55" s="11">
        <f t="shared" si="3"/>
        <v>4</v>
      </c>
      <c r="AX55" s="11">
        <f t="shared" si="4"/>
        <v>0</v>
      </c>
      <c r="AY55" s="11">
        <f t="shared" si="5"/>
        <v>0</v>
      </c>
      <c r="AZ55" s="11">
        <f t="shared" si="6"/>
        <v>0</v>
      </c>
      <c r="BA55" s="11">
        <f t="shared" si="7"/>
        <v>0</v>
      </c>
      <c r="BB55" s="11">
        <f t="shared" si="8"/>
        <v>0</v>
      </c>
      <c r="BC55" s="11">
        <f t="shared" si="9"/>
        <v>0</v>
      </c>
    </row>
    <row r="56" spans="1:55" hidden="1" x14ac:dyDescent="0.25">
      <c r="A56" s="11" t="s">
        <v>124</v>
      </c>
      <c r="B56" s="62">
        <v>80248648</v>
      </c>
      <c r="C56" s="11" t="s">
        <v>125</v>
      </c>
      <c r="D56" s="78">
        <v>0.58333333333333337</v>
      </c>
      <c r="E56" s="78">
        <v>0.91666666666666663</v>
      </c>
      <c r="F56" s="11" t="s">
        <v>78</v>
      </c>
      <c r="G56" s="47" t="s">
        <v>494</v>
      </c>
      <c r="H56" s="12">
        <v>41681</v>
      </c>
      <c r="I56" s="11" t="s">
        <v>443</v>
      </c>
      <c r="J56" s="11" t="s">
        <v>597</v>
      </c>
      <c r="K56" s="11" t="s">
        <v>19</v>
      </c>
      <c r="L56" s="3" t="s">
        <v>29</v>
      </c>
      <c r="M56" s="3" t="s">
        <v>29</v>
      </c>
      <c r="N56" s="3">
        <v>1</v>
      </c>
      <c r="O56" s="3" t="s">
        <v>54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 t="s">
        <v>54</v>
      </c>
      <c r="X56" s="3" t="s">
        <v>24</v>
      </c>
      <c r="Y56" s="3" t="s">
        <v>54</v>
      </c>
      <c r="Z56" s="3">
        <v>1</v>
      </c>
      <c r="AA56" s="3">
        <v>1</v>
      </c>
      <c r="AB56" s="3">
        <v>1</v>
      </c>
      <c r="AC56" s="3" t="s">
        <v>24</v>
      </c>
      <c r="AD56" s="3" t="s">
        <v>54</v>
      </c>
      <c r="AE56" s="20">
        <v>1</v>
      </c>
      <c r="AF56" s="3" t="s">
        <v>20</v>
      </c>
      <c r="AG56" s="19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29">
        <v>0.56998842592592591</v>
      </c>
      <c r="AS56" s="59"/>
      <c r="AT56" s="11">
        <f t="shared" si="0"/>
        <v>12</v>
      </c>
      <c r="AU56" s="11">
        <f t="shared" si="1"/>
        <v>2</v>
      </c>
      <c r="AV56" s="11">
        <f t="shared" si="2"/>
        <v>0</v>
      </c>
      <c r="AW56" s="11">
        <f t="shared" si="3"/>
        <v>4</v>
      </c>
      <c r="AX56" s="11">
        <f t="shared" si="4"/>
        <v>0</v>
      </c>
      <c r="AY56" s="11">
        <f t="shared" si="5"/>
        <v>0</v>
      </c>
      <c r="AZ56" s="11">
        <f t="shared" si="6"/>
        <v>0</v>
      </c>
      <c r="BA56" s="11">
        <f t="shared" si="7"/>
        <v>0</v>
      </c>
      <c r="BB56" s="11">
        <f t="shared" si="8"/>
        <v>0</v>
      </c>
      <c r="BC56" s="11">
        <f t="shared" si="9"/>
        <v>2</v>
      </c>
    </row>
    <row r="57" spans="1:55" hidden="1" x14ac:dyDescent="0.25">
      <c r="A57" s="11" t="s">
        <v>126</v>
      </c>
      <c r="B57" s="62">
        <v>1014200359</v>
      </c>
      <c r="C57" s="11" t="s">
        <v>127</v>
      </c>
      <c r="D57" s="78">
        <v>0.57291666666666663</v>
      </c>
      <c r="E57" s="78">
        <v>0.89583333333333337</v>
      </c>
      <c r="F57" s="11" t="s">
        <v>9</v>
      </c>
      <c r="G57" s="47" t="s">
        <v>495</v>
      </c>
      <c r="H57" s="12">
        <v>41681</v>
      </c>
      <c r="I57" s="11" t="s">
        <v>443</v>
      </c>
      <c r="J57" s="11"/>
      <c r="K57" s="11" t="s">
        <v>11</v>
      </c>
      <c r="L57" s="3">
        <v>1</v>
      </c>
      <c r="M57" s="3">
        <v>1</v>
      </c>
      <c r="N57" s="3">
        <v>1</v>
      </c>
      <c r="O57" s="3">
        <v>1</v>
      </c>
      <c r="P57" s="20" t="s">
        <v>54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 t="s">
        <v>54</v>
      </c>
      <c r="W57" s="3">
        <v>1</v>
      </c>
      <c r="X57" s="3">
        <v>1</v>
      </c>
      <c r="Y57" s="3">
        <v>1</v>
      </c>
      <c r="Z57" s="3">
        <v>1</v>
      </c>
      <c r="AA57" s="3">
        <v>1</v>
      </c>
      <c r="AB57" s="3">
        <v>1</v>
      </c>
      <c r="AC57" s="3">
        <v>1</v>
      </c>
      <c r="AD57" s="3" t="s">
        <v>54</v>
      </c>
      <c r="AE57" s="20">
        <v>1</v>
      </c>
      <c r="AF57" s="3" t="s">
        <v>20</v>
      </c>
      <c r="AG57" s="3"/>
      <c r="AH57" s="3"/>
      <c r="AI57" s="3"/>
      <c r="AJ57" s="3"/>
      <c r="AK57" s="3"/>
      <c r="AL57" s="3"/>
      <c r="AM57" s="3"/>
      <c r="AN57" s="3"/>
      <c r="AO57" s="19"/>
      <c r="AP57" s="3"/>
      <c r="AQ57" s="3"/>
      <c r="AR57" s="29">
        <v>0.57149305555555563</v>
      </c>
      <c r="AS57" s="59"/>
      <c r="AT57" s="11">
        <f t="shared" si="0"/>
        <v>17</v>
      </c>
      <c r="AU57" s="11">
        <f t="shared" si="1"/>
        <v>0</v>
      </c>
      <c r="AV57" s="11">
        <f t="shared" si="2"/>
        <v>0</v>
      </c>
      <c r="AW57" s="11">
        <f t="shared" si="3"/>
        <v>3</v>
      </c>
      <c r="AX57" s="11">
        <f t="shared" si="4"/>
        <v>0</v>
      </c>
      <c r="AY57" s="11">
        <f t="shared" si="5"/>
        <v>0</v>
      </c>
      <c r="AZ57" s="11">
        <f t="shared" si="6"/>
        <v>0</v>
      </c>
      <c r="BA57" s="11">
        <f t="shared" si="7"/>
        <v>0</v>
      </c>
      <c r="BB57" s="11">
        <f t="shared" si="8"/>
        <v>0</v>
      </c>
      <c r="BC57" s="11">
        <f t="shared" si="9"/>
        <v>0</v>
      </c>
    </row>
    <row r="58" spans="1:55" x14ac:dyDescent="0.25">
      <c r="A58" s="11" t="s">
        <v>128</v>
      </c>
      <c r="B58" s="62">
        <v>1033773619</v>
      </c>
      <c r="C58" s="11" t="s">
        <v>129</v>
      </c>
      <c r="D58" s="78">
        <v>0.54166666666666663</v>
      </c>
      <c r="E58" s="78">
        <v>0.875</v>
      </c>
      <c r="F58" s="11" t="s">
        <v>18</v>
      </c>
      <c r="G58" s="47" t="s">
        <v>494</v>
      </c>
      <c r="H58" s="12">
        <v>41681</v>
      </c>
      <c r="I58" s="11" t="s">
        <v>443</v>
      </c>
      <c r="J58" s="11" t="s">
        <v>597</v>
      </c>
      <c r="K58" s="11" t="s">
        <v>19</v>
      </c>
      <c r="L58" s="4">
        <v>1</v>
      </c>
      <c r="M58" s="21" t="s">
        <v>24</v>
      </c>
      <c r="N58" s="4">
        <v>1</v>
      </c>
      <c r="O58" s="4">
        <v>1</v>
      </c>
      <c r="P58" s="21" t="s">
        <v>54</v>
      </c>
      <c r="Q58" s="4">
        <v>1</v>
      </c>
      <c r="R58" s="4">
        <v>1</v>
      </c>
      <c r="S58" s="3">
        <v>1</v>
      </c>
      <c r="T58" s="4" t="s">
        <v>24</v>
      </c>
      <c r="U58" s="4">
        <v>1</v>
      </c>
      <c r="V58" s="4" t="s">
        <v>54</v>
      </c>
      <c r="W58" s="4" t="s">
        <v>29</v>
      </c>
      <c r="X58" s="4" t="s">
        <v>29</v>
      </c>
      <c r="Y58" s="4" t="s">
        <v>29</v>
      </c>
      <c r="Z58" s="4" t="s">
        <v>24</v>
      </c>
      <c r="AA58" s="4">
        <v>1</v>
      </c>
      <c r="AB58" s="4">
        <v>0</v>
      </c>
      <c r="AC58" s="4">
        <v>1</v>
      </c>
      <c r="AD58" s="4" t="s">
        <v>54</v>
      </c>
      <c r="AE58" s="21" t="s">
        <v>24</v>
      </c>
      <c r="AF58" s="4" t="s">
        <v>20</v>
      </c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29">
        <v>0.54758101851851848</v>
      </c>
      <c r="AS58" s="59">
        <v>8</v>
      </c>
      <c r="AT58" s="11">
        <f t="shared" si="0"/>
        <v>9</v>
      </c>
      <c r="AU58" s="11">
        <f t="shared" si="1"/>
        <v>4</v>
      </c>
      <c r="AV58" s="11">
        <f t="shared" si="2"/>
        <v>1</v>
      </c>
      <c r="AW58" s="11">
        <f t="shared" si="3"/>
        <v>3</v>
      </c>
      <c r="AX58" s="11">
        <f t="shared" si="4"/>
        <v>0</v>
      </c>
      <c r="AY58" s="11">
        <f t="shared" si="5"/>
        <v>0</v>
      </c>
      <c r="AZ58" s="11">
        <f t="shared" si="6"/>
        <v>0</v>
      </c>
      <c r="BA58" s="11">
        <f t="shared" si="7"/>
        <v>0</v>
      </c>
      <c r="BB58" s="11">
        <f t="shared" si="8"/>
        <v>0</v>
      </c>
      <c r="BC58" s="11">
        <f t="shared" si="9"/>
        <v>3</v>
      </c>
    </row>
    <row r="59" spans="1:55" hidden="1" x14ac:dyDescent="0.25">
      <c r="A59" s="11" t="s">
        <v>130</v>
      </c>
      <c r="B59" s="62">
        <v>1070730171</v>
      </c>
      <c r="C59" s="11" t="s">
        <v>131</v>
      </c>
      <c r="D59" s="78">
        <v>0.25</v>
      </c>
      <c r="E59" s="78">
        <v>0.58333333333333337</v>
      </c>
      <c r="F59" s="11" t="s">
        <v>14</v>
      </c>
      <c r="G59" s="47" t="s">
        <v>494</v>
      </c>
      <c r="H59" s="12">
        <v>41681</v>
      </c>
      <c r="I59" s="11" t="s">
        <v>443</v>
      </c>
      <c r="J59" s="11" t="s">
        <v>473</v>
      </c>
      <c r="K59" s="11" t="s">
        <v>19</v>
      </c>
      <c r="L59" s="3">
        <v>1</v>
      </c>
      <c r="M59" s="3">
        <v>1</v>
      </c>
      <c r="N59" s="3">
        <v>1</v>
      </c>
      <c r="O59" s="19" t="s">
        <v>24</v>
      </c>
      <c r="P59" s="20" t="s">
        <v>54</v>
      </c>
      <c r="Q59" s="19">
        <v>1</v>
      </c>
      <c r="R59" s="3">
        <v>1</v>
      </c>
      <c r="S59" s="3">
        <v>1</v>
      </c>
      <c r="T59" s="3">
        <v>1</v>
      </c>
      <c r="U59" s="3">
        <v>1</v>
      </c>
      <c r="V59" s="3" t="s">
        <v>29</v>
      </c>
      <c r="W59" s="3" t="s">
        <v>29</v>
      </c>
      <c r="X59" s="3">
        <v>1</v>
      </c>
      <c r="Y59" s="3" t="s">
        <v>54</v>
      </c>
      <c r="Z59" s="3">
        <v>1</v>
      </c>
      <c r="AA59" s="3">
        <v>1</v>
      </c>
      <c r="AB59" s="3">
        <v>1</v>
      </c>
      <c r="AC59" s="3">
        <v>1</v>
      </c>
      <c r="AD59" s="3" t="s">
        <v>54</v>
      </c>
      <c r="AE59" s="20">
        <v>1</v>
      </c>
      <c r="AF59" s="3" t="s">
        <v>20</v>
      </c>
      <c r="AG59" s="3"/>
      <c r="AH59" s="3"/>
      <c r="AI59" s="19"/>
      <c r="AJ59" s="3"/>
      <c r="AK59" s="3"/>
      <c r="AL59" s="3"/>
      <c r="AM59" s="3"/>
      <c r="AN59" s="19"/>
      <c r="AO59" s="19"/>
      <c r="AP59" s="3"/>
      <c r="AQ59" s="3"/>
      <c r="AR59" s="29">
        <v>0.24282407407407405</v>
      </c>
      <c r="AS59" s="59"/>
      <c r="AT59" s="11">
        <f t="shared" si="0"/>
        <v>14</v>
      </c>
      <c r="AU59" s="11">
        <f t="shared" si="1"/>
        <v>1</v>
      </c>
      <c r="AV59" s="11">
        <f t="shared" si="2"/>
        <v>0</v>
      </c>
      <c r="AW59" s="11">
        <f t="shared" si="3"/>
        <v>3</v>
      </c>
      <c r="AX59" s="11">
        <f t="shared" si="4"/>
        <v>0</v>
      </c>
      <c r="AY59" s="11">
        <f t="shared" si="5"/>
        <v>0</v>
      </c>
      <c r="AZ59" s="11">
        <f t="shared" si="6"/>
        <v>0</v>
      </c>
      <c r="BA59" s="11">
        <f t="shared" si="7"/>
        <v>0</v>
      </c>
      <c r="BB59" s="11">
        <f t="shared" si="8"/>
        <v>0</v>
      </c>
      <c r="BC59" s="11">
        <f t="shared" si="9"/>
        <v>2</v>
      </c>
    </row>
    <row r="60" spans="1:55" hidden="1" x14ac:dyDescent="0.25">
      <c r="A60" s="11" t="s">
        <v>136</v>
      </c>
      <c r="B60" s="62">
        <v>1070922185</v>
      </c>
      <c r="C60" s="11" t="s">
        <v>137</v>
      </c>
      <c r="D60" s="78">
        <v>0.57291666666666663</v>
      </c>
      <c r="E60" s="78">
        <v>0.89583333333333337</v>
      </c>
      <c r="F60" s="11" t="s">
        <v>9</v>
      </c>
      <c r="G60" s="47" t="s">
        <v>495</v>
      </c>
      <c r="H60" s="12">
        <v>41683</v>
      </c>
      <c r="I60" s="11" t="s">
        <v>443</v>
      </c>
      <c r="J60" s="11"/>
      <c r="K60" s="11" t="s">
        <v>11</v>
      </c>
      <c r="L60" s="3">
        <v>1</v>
      </c>
      <c r="M60" s="3">
        <v>1</v>
      </c>
      <c r="N60" s="3" t="s">
        <v>24</v>
      </c>
      <c r="O60" s="3">
        <v>1</v>
      </c>
      <c r="P60" s="20" t="s">
        <v>54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 t="s">
        <v>54</v>
      </c>
      <c r="W60" s="3">
        <v>1</v>
      </c>
      <c r="X60" s="3" t="s">
        <v>54</v>
      </c>
      <c r="Y60" s="3">
        <v>1</v>
      </c>
      <c r="Z60" s="3">
        <v>1</v>
      </c>
      <c r="AA60" s="3">
        <v>1</v>
      </c>
      <c r="AB60" s="3">
        <v>1</v>
      </c>
      <c r="AC60" s="3" t="s">
        <v>24</v>
      </c>
      <c r="AD60" s="3" t="s">
        <v>24</v>
      </c>
      <c r="AE60" s="20">
        <v>1</v>
      </c>
      <c r="AF60" s="3" t="s">
        <v>20</v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29">
        <v>0.27881944444444445</v>
      </c>
      <c r="AS60" s="59"/>
      <c r="AT60" s="11">
        <f t="shared" si="0"/>
        <v>14</v>
      </c>
      <c r="AU60" s="11">
        <f t="shared" si="1"/>
        <v>3</v>
      </c>
      <c r="AV60" s="11">
        <f t="shared" si="2"/>
        <v>0</v>
      </c>
      <c r="AW60" s="11">
        <f t="shared" si="3"/>
        <v>3</v>
      </c>
      <c r="AX60" s="11">
        <f t="shared" si="4"/>
        <v>0</v>
      </c>
      <c r="AY60" s="11">
        <f t="shared" si="5"/>
        <v>0</v>
      </c>
      <c r="AZ60" s="11">
        <f t="shared" si="6"/>
        <v>0</v>
      </c>
      <c r="BA60" s="11">
        <f t="shared" si="7"/>
        <v>0</v>
      </c>
      <c r="BB60" s="11">
        <f t="shared" si="8"/>
        <v>0</v>
      </c>
      <c r="BC60" s="11">
        <f t="shared" si="9"/>
        <v>0</v>
      </c>
    </row>
    <row r="61" spans="1:55" hidden="1" x14ac:dyDescent="0.25">
      <c r="A61" s="11" t="s">
        <v>138</v>
      </c>
      <c r="B61" s="62">
        <v>1019085302</v>
      </c>
      <c r="C61" s="11" t="s">
        <v>139</v>
      </c>
      <c r="D61" s="78">
        <v>0.25</v>
      </c>
      <c r="E61" s="78">
        <v>0.58333333333333337</v>
      </c>
      <c r="F61" s="11" t="s">
        <v>14</v>
      </c>
      <c r="G61" s="47" t="s">
        <v>494</v>
      </c>
      <c r="H61" s="12">
        <v>41690</v>
      </c>
      <c r="I61" s="11" t="s">
        <v>443</v>
      </c>
      <c r="J61" s="11" t="s">
        <v>597</v>
      </c>
      <c r="K61" s="11" t="s">
        <v>19</v>
      </c>
      <c r="L61" s="3">
        <v>1</v>
      </c>
      <c r="M61" s="3">
        <v>1</v>
      </c>
      <c r="N61" s="3">
        <v>1</v>
      </c>
      <c r="O61" s="3" t="s">
        <v>54</v>
      </c>
      <c r="P61" s="3">
        <v>1</v>
      </c>
      <c r="Q61" s="3">
        <v>1</v>
      </c>
      <c r="R61" s="3">
        <v>1</v>
      </c>
      <c r="S61" s="3">
        <v>1</v>
      </c>
      <c r="T61" s="3">
        <v>1</v>
      </c>
      <c r="U61" s="3">
        <v>1</v>
      </c>
      <c r="V61" s="3">
        <v>1</v>
      </c>
      <c r="W61" s="3" t="s">
        <v>54</v>
      </c>
      <c r="X61" s="3">
        <v>1</v>
      </c>
      <c r="Y61" s="3" t="s">
        <v>54</v>
      </c>
      <c r="Z61" s="3">
        <v>1</v>
      </c>
      <c r="AA61" s="3">
        <v>1</v>
      </c>
      <c r="AB61" s="3">
        <v>1</v>
      </c>
      <c r="AC61" s="3">
        <v>1</v>
      </c>
      <c r="AD61" s="3" t="s">
        <v>54</v>
      </c>
      <c r="AE61" s="20">
        <v>1</v>
      </c>
      <c r="AF61" s="3" t="s">
        <v>20</v>
      </c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29">
        <v>0.24430555555555555</v>
      </c>
      <c r="AS61" s="59"/>
      <c r="AT61" s="11">
        <f t="shared" si="0"/>
        <v>16</v>
      </c>
      <c r="AU61" s="11">
        <f t="shared" si="1"/>
        <v>0</v>
      </c>
      <c r="AV61" s="11">
        <f t="shared" si="2"/>
        <v>0</v>
      </c>
      <c r="AW61" s="11">
        <f t="shared" si="3"/>
        <v>4</v>
      </c>
      <c r="AX61" s="11">
        <f t="shared" si="4"/>
        <v>0</v>
      </c>
      <c r="AY61" s="11">
        <f t="shared" si="5"/>
        <v>0</v>
      </c>
      <c r="AZ61" s="11">
        <f t="shared" si="6"/>
        <v>0</v>
      </c>
      <c r="BA61" s="11">
        <f t="shared" si="7"/>
        <v>0</v>
      </c>
      <c r="BB61" s="11">
        <f t="shared" si="8"/>
        <v>0</v>
      </c>
      <c r="BC61" s="11">
        <f t="shared" si="9"/>
        <v>0</v>
      </c>
    </row>
    <row r="62" spans="1:55" hidden="1" x14ac:dyDescent="0.25">
      <c r="A62" s="11" t="s">
        <v>140</v>
      </c>
      <c r="B62" s="62">
        <v>1014242367</v>
      </c>
      <c r="C62" s="11" t="s">
        <v>141</v>
      </c>
      <c r="D62" s="78">
        <v>0.25</v>
      </c>
      <c r="E62" s="78">
        <v>0.58333333333333337</v>
      </c>
      <c r="F62" s="11" t="s">
        <v>14</v>
      </c>
      <c r="G62" s="47" t="s">
        <v>494</v>
      </c>
      <c r="H62" s="12">
        <v>41690</v>
      </c>
      <c r="I62" s="11" t="s">
        <v>443</v>
      </c>
      <c r="J62" s="11" t="s">
        <v>597</v>
      </c>
      <c r="K62" s="11" t="s">
        <v>19</v>
      </c>
      <c r="L62" s="5">
        <v>1</v>
      </c>
      <c r="M62" s="5">
        <v>1</v>
      </c>
      <c r="N62" s="5">
        <v>1</v>
      </c>
      <c r="O62" s="5" t="s">
        <v>54</v>
      </c>
      <c r="P62" s="5">
        <v>1</v>
      </c>
      <c r="Q62" s="5">
        <v>1</v>
      </c>
      <c r="R62" s="5">
        <v>1</v>
      </c>
      <c r="S62" s="3">
        <v>1</v>
      </c>
      <c r="T62" s="5">
        <v>1</v>
      </c>
      <c r="U62" s="5">
        <v>1</v>
      </c>
      <c r="V62" s="5">
        <v>1</v>
      </c>
      <c r="W62" s="5" t="s">
        <v>54</v>
      </c>
      <c r="X62" s="5">
        <v>1</v>
      </c>
      <c r="Y62" s="5" t="s">
        <v>54</v>
      </c>
      <c r="Z62" s="5">
        <v>1</v>
      </c>
      <c r="AA62" s="5">
        <v>1</v>
      </c>
      <c r="AB62" s="5">
        <v>1</v>
      </c>
      <c r="AC62" s="5">
        <v>1</v>
      </c>
      <c r="AD62" s="5" t="s">
        <v>54</v>
      </c>
      <c r="AE62" s="28">
        <v>1</v>
      </c>
      <c r="AF62" s="5" t="s">
        <v>20</v>
      </c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29">
        <v>0.2480324074074074</v>
      </c>
      <c r="AS62" s="59"/>
      <c r="AT62" s="11">
        <f t="shared" si="0"/>
        <v>16</v>
      </c>
      <c r="AU62" s="11">
        <f t="shared" si="1"/>
        <v>0</v>
      </c>
      <c r="AV62" s="11">
        <f t="shared" si="2"/>
        <v>0</v>
      </c>
      <c r="AW62" s="11">
        <f t="shared" si="3"/>
        <v>4</v>
      </c>
      <c r="AX62" s="11">
        <f t="shared" si="4"/>
        <v>0</v>
      </c>
      <c r="AY62" s="11">
        <f t="shared" si="5"/>
        <v>0</v>
      </c>
      <c r="AZ62" s="11">
        <f t="shared" si="6"/>
        <v>0</v>
      </c>
      <c r="BA62" s="11">
        <f t="shared" si="7"/>
        <v>0</v>
      </c>
      <c r="BB62" s="11">
        <f t="shared" si="8"/>
        <v>0</v>
      </c>
      <c r="BC62" s="11">
        <f t="shared" si="9"/>
        <v>0</v>
      </c>
    </row>
    <row r="63" spans="1:55" hidden="1" x14ac:dyDescent="0.25">
      <c r="A63" s="11" t="s">
        <v>142</v>
      </c>
      <c r="B63" s="62">
        <v>1024515956</v>
      </c>
      <c r="C63" s="11" t="s">
        <v>143</v>
      </c>
      <c r="D63" s="78">
        <v>0.25</v>
      </c>
      <c r="E63" s="78">
        <v>0.58333333333333337</v>
      </c>
      <c r="F63" s="11" t="s">
        <v>14</v>
      </c>
      <c r="G63" s="47" t="s">
        <v>494</v>
      </c>
      <c r="H63" s="12">
        <v>41690</v>
      </c>
      <c r="I63" s="11" t="s">
        <v>443</v>
      </c>
      <c r="J63" s="11" t="s">
        <v>597</v>
      </c>
      <c r="K63" s="11" t="s">
        <v>19</v>
      </c>
      <c r="L63" s="6">
        <v>1</v>
      </c>
      <c r="M63" s="24">
        <v>1</v>
      </c>
      <c r="N63" s="6">
        <v>1</v>
      </c>
      <c r="O63" s="6">
        <v>1</v>
      </c>
      <c r="P63" s="24" t="s">
        <v>54</v>
      </c>
      <c r="Q63" s="6">
        <v>1</v>
      </c>
      <c r="R63" s="6">
        <v>1</v>
      </c>
      <c r="S63" s="3">
        <v>1</v>
      </c>
      <c r="T63" s="6">
        <v>1</v>
      </c>
      <c r="U63" s="6" t="s">
        <v>24</v>
      </c>
      <c r="V63" s="6" t="s">
        <v>54</v>
      </c>
      <c r="W63" s="6">
        <v>1</v>
      </c>
      <c r="X63" s="6">
        <v>1</v>
      </c>
      <c r="Y63" s="6" t="s">
        <v>54</v>
      </c>
      <c r="Z63" s="6">
        <v>1</v>
      </c>
      <c r="AA63" s="6">
        <v>1</v>
      </c>
      <c r="AB63" s="6">
        <v>1</v>
      </c>
      <c r="AC63" s="6">
        <v>1</v>
      </c>
      <c r="AD63" s="6" t="s">
        <v>54</v>
      </c>
      <c r="AE63" s="24" t="s">
        <v>29</v>
      </c>
      <c r="AF63" s="6" t="s">
        <v>20</v>
      </c>
      <c r="AG63" s="6"/>
      <c r="AH63" s="6"/>
      <c r="AI63" s="6"/>
      <c r="AJ63" s="6"/>
      <c r="AK63" s="15"/>
      <c r="AL63" s="6"/>
      <c r="AM63" s="6"/>
      <c r="AN63" s="6"/>
      <c r="AO63" s="6"/>
      <c r="AP63" s="6"/>
      <c r="AQ63" s="6"/>
      <c r="AR63" s="29" t="e">
        <v>#N/A</v>
      </c>
      <c r="AS63" s="59"/>
      <c r="AT63" s="11">
        <f t="shared" si="0"/>
        <v>14</v>
      </c>
      <c r="AU63" s="11">
        <f t="shared" si="1"/>
        <v>1</v>
      </c>
      <c r="AV63" s="11">
        <f t="shared" si="2"/>
        <v>0</v>
      </c>
      <c r="AW63" s="11">
        <f t="shared" si="3"/>
        <v>4</v>
      </c>
      <c r="AX63" s="11">
        <f t="shared" si="4"/>
        <v>0</v>
      </c>
      <c r="AY63" s="11">
        <f t="shared" si="5"/>
        <v>0</v>
      </c>
      <c r="AZ63" s="11">
        <f t="shared" si="6"/>
        <v>0</v>
      </c>
      <c r="BA63" s="11">
        <f t="shared" si="7"/>
        <v>0</v>
      </c>
      <c r="BB63" s="11">
        <f t="shared" si="8"/>
        <v>0</v>
      </c>
      <c r="BC63" s="11">
        <f t="shared" si="9"/>
        <v>1</v>
      </c>
    </row>
    <row r="64" spans="1:55" hidden="1" x14ac:dyDescent="0.25">
      <c r="A64" s="11" t="s">
        <v>144</v>
      </c>
      <c r="B64" s="62">
        <v>1031144518</v>
      </c>
      <c r="C64" s="11" t="s">
        <v>145</v>
      </c>
      <c r="D64" s="78">
        <v>0.54166666666666663</v>
      </c>
      <c r="E64" s="78">
        <v>0.875</v>
      </c>
      <c r="F64" s="11" t="s">
        <v>18</v>
      </c>
      <c r="G64" s="47" t="s">
        <v>494</v>
      </c>
      <c r="H64" s="12">
        <v>41690</v>
      </c>
      <c r="I64" s="11" t="s">
        <v>443</v>
      </c>
      <c r="J64" s="11" t="s">
        <v>473</v>
      </c>
      <c r="K64" s="11" t="s">
        <v>19</v>
      </c>
      <c r="L64" s="6">
        <v>1</v>
      </c>
      <c r="M64" s="6">
        <v>1</v>
      </c>
      <c r="N64" s="6">
        <v>1</v>
      </c>
      <c r="O64" s="6">
        <v>1</v>
      </c>
      <c r="P64" s="24" t="s">
        <v>54</v>
      </c>
      <c r="Q64" s="6">
        <v>1</v>
      </c>
      <c r="R64" s="6">
        <v>1</v>
      </c>
      <c r="S64" s="3">
        <v>1</v>
      </c>
      <c r="T64" s="6">
        <v>1</v>
      </c>
      <c r="U64" s="6" t="s">
        <v>24</v>
      </c>
      <c r="V64" s="6" t="s">
        <v>54</v>
      </c>
      <c r="W64" s="6">
        <v>1</v>
      </c>
      <c r="X64" s="6">
        <v>1</v>
      </c>
      <c r="Y64" s="6" t="s">
        <v>54</v>
      </c>
      <c r="Z64" s="6">
        <v>1</v>
      </c>
      <c r="AA64" s="6">
        <v>1</v>
      </c>
      <c r="AB64" s="6">
        <v>1</v>
      </c>
      <c r="AC64" s="6">
        <v>1</v>
      </c>
      <c r="AD64" s="6" t="s">
        <v>54</v>
      </c>
      <c r="AE64" s="24">
        <v>1</v>
      </c>
      <c r="AF64" s="6" t="s">
        <v>20</v>
      </c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29">
        <v>0.53505787037037034</v>
      </c>
      <c r="AS64" s="59"/>
      <c r="AT64" s="11">
        <f t="shared" si="0"/>
        <v>15</v>
      </c>
      <c r="AU64" s="11">
        <f t="shared" si="1"/>
        <v>1</v>
      </c>
      <c r="AV64" s="11">
        <f t="shared" si="2"/>
        <v>0</v>
      </c>
      <c r="AW64" s="11">
        <f t="shared" si="3"/>
        <v>4</v>
      </c>
      <c r="AX64" s="11">
        <f t="shared" si="4"/>
        <v>0</v>
      </c>
      <c r="AY64" s="11">
        <f t="shared" si="5"/>
        <v>0</v>
      </c>
      <c r="AZ64" s="11">
        <f t="shared" si="6"/>
        <v>0</v>
      </c>
      <c r="BA64" s="11">
        <f t="shared" si="7"/>
        <v>0</v>
      </c>
      <c r="BB64" s="11">
        <f t="shared" si="8"/>
        <v>0</v>
      </c>
      <c r="BC64" s="11">
        <f t="shared" si="9"/>
        <v>0</v>
      </c>
    </row>
    <row r="65" spans="1:55" hidden="1" x14ac:dyDescent="0.25">
      <c r="A65" s="11" t="s">
        <v>146</v>
      </c>
      <c r="B65" s="62">
        <v>1020731214</v>
      </c>
      <c r="C65" s="11" t="s">
        <v>147</v>
      </c>
      <c r="D65" s="78">
        <v>0.25</v>
      </c>
      <c r="E65" s="78">
        <v>0.58333333333333337</v>
      </c>
      <c r="F65" s="11" t="s">
        <v>14</v>
      </c>
      <c r="G65" s="47" t="s">
        <v>494</v>
      </c>
      <c r="H65" s="12">
        <v>41690</v>
      </c>
      <c r="I65" s="11" t="s">
        <v>443</v>
      </c>
      <c r="J65" s="11" t="s">
        <v>597</v>
      </c>
      <c r="K65" s="11" t="s">
        <v>19</v>
      </c>
      <c r="L65" s="4">
        <v>1</v>
      </c>
      <c r="M65" s="21" t="s">
        <v>24</v>
      </c>
      <c r="N65" s="4">
        <v>1</v>
      </c>
      <c r="O65" s="4">
        <v>1</v>
      </c>
      <c r="P65" s="21" t="s">
        <v>54</v>
      </c>
      <c r="Q65" s="4">
        <v>1</v>
      </c>
      <c r="R65" s="4">
        <v>1</v>
      </c>
      <c r="S65" s="3">
        <v>1</v>
      </c>
      <c r="T65" s="4" t="s">
        <v>24</v>
      </c>
      <c r="U65" s="4" t="s">
        <v>24</v>
      </c>
      <c r="V65" s="4" t="s">
        <v>54</v>
      </c>
      <c r="W65" s="4">
        <v>1</v>
      </c>
      <c r="X65" s="4">
        <v>1</v>
      </c>
      <c r="Y65" s="4" t="s">
        <v>54</v>
      </c>
      <c r="Z65" s="4">
        <v>1</v>
      </c>
      <c r="AA65" s="4">
        <v>1</v>
      </c>
      <c r="AB65" s="4">
        <v>1</v>
      </c>
      <c r="AC65" s="4">
        <v>1</v>
      </c>
      <c r="AD65" s="4" t="s">
        <v>54</v>
      </c>
      <c r="AE65" s="21" t="s">
        <v>29</v>
      </c>
      <c r="AF65" s="4" t="s">
        <v>20</v>
      </c>
      <c r="AG65" s="4"/>
      <c r="AH65" s="14"/>
      <c r="AI65" s="4"/>
      <c r="AJ65" s="4"/>
      <c r="AK65" s="4"/>
      <c r="AL65" s="4"/>
      <c r="AM65" s="4"/>
      <c r="AN65" s="4"/>
      <c r="AO65" s="4"/>
      <c r="AP65" s="4"/>
      <c r="AQ65" s="4"/>
      <c r="AR65" s="29" t="e">
        <v>#N/A</v>
      </c>
      <c r="AS65" s="59"/>
      <c r="AT65" s="11">
        <f t="shared" si="0"/>
        <v>12</v>
      </c>
      <c r="AU65" s="11">
        <f t="shared" si="1"/>
        <v>3</v>
      </c>
      <c r="AV65" s="11">
        <f t="shared" si="2"/>
        <v>0</v>
      </c>
      <c r="AW65" s="11">
        <f t="shared" si="3"/>
        <v>4</v>
      </c>
      <c r="AX65" s="11">
        <f t="shared" si="4"/>
        <v>0</v>
      </c>
      <c r="AY65" s="11">
        <f t="shared" si="5"/>
        <v>0</v>
      </c>
      <c r="AZ65" s="11">
        <f t="shared" si="6"/>
        <v>0</v>
      </c>
      <c r="BA65" s="11">
        <f t="shared" si="7"/>
        <v>0</v>
      </c>
      <c r="BB65" s="11">
        <f t="shared" si="8"/>
        <v>0</v>
      </c>
      <c r="BC65" s="11">
        <f t="shared" si="9"/>
        <v>1</v>
      </c>
    </row>
    <row r="66" spans="1:55" hidden="1" x14ac:dyDescent="0.25">
      <c r="A66" s="11" t="s">
        <v>148</v>
      </c>
      <c r="B66" s="62">
        <v>1090402946</v>
      </c>
      <c r="C66" s="11" t="s">
        <v>149</v>
      </c>
      <c r="D66" s="78">
        <v>0.3125</v>
      </c>
      <c r="E66" s="78">
        <v>0.70833333333333337</v>
      </c>
      <c r="F66" s="11" t="s">
        <v>115</v>
      </c>
      <c r="G66" s="47" t="s">
        <v>495</v>
      </c>
      <c r="H66" s="12">
        <v>41694</v>
      </c>
      <c r="I66" s="11" t="s">
        <v>443</v>
      </c>
      <c r="J66" s="11"/>
      <c r="K66" s="11" t="s">
        <v>150</v>
      </c>
      <c r="L66" s="6">
        <v>1</v>
      </c>
      <c r="M66" s="6">
        <v>1</v>
      </c>
      <c r="N66" s="6">
        <v>1</v>
      </c>
      <c r="O66" s="6" t="s">
        <v>54</v>
      </c>
      <c r="P66" s="24" t="s">
        <v>54</v>
      </c>
      <c r="Q66" s="6">
        <v>1</v>
      </c>
      <c r="R66" s="6">
        <v>1</v>
      </c>
      <c r="S66" s="3">
        <v>1</v>
      </c>
      <c r="T66" s="6">
        <v>1</v>
      </c>
      <c r="U66" s="6">
        <v>1</v>
      </c>
      <c r="V66" s="6" t="s">
        <v>54</v>
      </c>
      <c r="W66" s="6" t="s">
        <v>54</v>
      </c>
      <c r="X66" s="6" t="s">
        <v>54</v>
      </c>
      <c r="Y66" s="6">
        <v>1</v>
      </c>
      <c r="Z66" s="6">
        <v>1</v>
      </c>
      <c r="AA66" s="6">
        <v>1</v>
      </c>
      <c r="AB66" s="6" t="s">
        <v>406</v>
      </c>
      <c r="AC66" s="6" t="s">
        <v>54</v>
      </c>
      <c r="AD66" s="6" t="s">
        <v>54</v>
      </c>
      <c r="AE66" s="24">
        <v>1</v>
      </c>
      <c r="AF66" s="6" t="s">
        <v>20</v>
      </c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29">
        <v>0.31020833333333336</v>
      </c>
      <c r="AS66" s="59"/>
      <c r="AT66" s="11">
        <f t="shared" si="0"/>
        <v>12</v>
      </c>
      <c r="AU66" s="11">
        <f t="shared" si="1"/>
        <v>0</v>
      </c>
      <c r="AV66" s="11">
        <f t="shared" si="2"/>
        <v>0</v>
      </c>
      <c r="AW66" s="11">
        <f t="shared" si="3"/>
        <v>7</v>
      </c>
      <c r="AX66" s="11">
        <f t="shared" si="4"/>
        <v>0</v>
      </c>
      <c r="AY66" s="11">
        <f t="shared" si="5"/>
        <v>0</v>
      </c>
      <c r="AZ66" s="11">
        <f t="shared" si="6"/>
        <v>0</v>
      </c>
      <c r="BA66" s="11">
        <f t="shared" si="7"/>
        <v>1</v>
      </c>
      <c r="BB66" s="11">
        <f t="shared" si="8"/>
        <v>0</v>
      </c>
      <c r="BC66" s="11">
        <f t="shared" si="9"/>
        <v>0</v>
      </c>
    </row>
    <row r="67" spans="1:55" hidden="1" x14ac:dyDescent="0.25">
      <c r="A67" s="11" t="s">
        <v>151</v>
      </c>
      <c r="B67" s="62">
        <v>1016060966</v>
      </c>
      <c r="C67" s="11" t="s">
        <v>152</v>
      </c>
      <c r="D67" s="78">
        <v>0.33333333333333331</v>
      </c>
      <c r="E67" s="78">
        <v>0.70833333333333337</v>
      </c>
      <c r="F67" s="11" t="s">
        <v>45</v>
      </c>
      <c r="G67" s="47" t="s">
        <v>494</v>
      </c>
      <c r="H67" s="12">
        <v>41698</v>
      </c>
      <c r="I67" s="11" t="s">
        <v>443</v>
      </c>
      <c r="J67" s="11" t="s">
        <v>597</v>
      </c>
      <c r="K67" s="11" t="s">
        <v>19</v>
      </c>
      <c r="L67" s="15" t="s">
        <v>24</v>
      </c>
      <c r="M67" s="6" t="s">
        <v>29</v>
      </c>
      <c r="N67" s="6" t="s">
        <v>29</v>
      </c>
      <c r="O67" s="6" t="s">
        <v>54</v>
      </c>
      <c r="P67" s="6" t="s">
        <v>29</v>
      </c>
      <c r="Q67" s="6" t="s">
        <v>29</v>
      </c>
      <c r="R67" s="6" t="s">
        <v>29</v>
      </c>
      <c r="S67" s="3">
        <v>1</v>
      </c>
      <c r="T67" s="6" t="s">
        <v>24</v>
      </c>
      <c r="U67" s="6">
        <v>1</v>
      </c>
      <c r="V67" s="6">
        <v>1</v>
      </c>
      <c r="W67" s="6" t="s">
        <v>54</v>
      </c>
      <c r="X67" s="6">
        <v>1</v>
      </c>
      <c r="Y67" s="6" t="s">
        <v>54</v>
      </c>
      <c r="Z67" s="6">
        <v>1</v>
      </c>
      <c r="AA67" s="6">
        <v>1</v>
      </c>
      <c r="AB67" s="6">
        <v>1</v>
      </c>
      <c r="AC67" s="6" t="s">
        <v>24</v>
      </c>
      <c r="AD67" s="6" t="s">
        <v>54</v>
      </c>
      <c r="AE67" s="24">
        <v>1</v>
      </c>
      <c r="AF67" s="6" t="s">
        <v>20</v>
      </c>
      <c r="AG67" s="6"/>
      <c r="AH67" s="6"/>
      <c r="AI67" s="6"/>
      <c r="AJ67" s="6"/>
      <c r="AK67" s="6"/>
      <c r="AL67" s="6"/>
      <c r="AM67" s="6"/>
      <c r="AN67" s="6"/>
      <c r="AO67" s="6"/>
      <c r="AP67" s="15"/>
      <c r="AQ67" s="15"/>
      <c r="AR67" s="29">
        <v>0.3231134259259259</v>
      </c>
      <c r="AS67" s="59"/>
      <c r="AT67" s="11">
        <f t="shared" si="0"/>
        <v>8</v>
      </c>
      <c r="AU67" s="11">
        <f t="shared" si="1"/>
        <v>3</v>
      </c>
      <c r="AV67" s="11">
        <f t="shared" si="2"/>
        <v>0</v>
      </c>
      <c r="AW67" s="11">
        <f t="shared" si="3"/>
        <v>4</v>
      </c>
      <c r="AX67" s="11">
        <f t="shared" si="4"/>
        <v>0</v>
      </c>
      <c r="AY67" s="11">
        <f t="shared" si="5"/>
        <v>0</v>
      </c>
      <c r="AZ67" s="11">
        <f t="shared" si="6"/>
        <v>0</v>
      </c>
      <c r="BA67" s="11">
        <f t="shared" si="7"/>
        <v>0</v>
      </c>
      <c r="BB67" s="11">
        <f t="shared" si="8"/>
        <v>0</v>
      </c>
      <c r="BC67" s="11">
        <f t="shared" si="9"/>
        <v>5</v>
      </c>
    </row>
    <row r="68" spans="1:55" hidden="1" x14ac:dyDescent="0.25">
      <c r="A68" s="11" t="s">
        <v>153</v>
      </c>
      <c r="B68" s="62">
        <v>80254787</v>
      </c>
      <c r="C68" s="11" t="s">
        <v>154</v>
      </c>
      <c r="D68" s="78">
        <v>0.33333333333333331</v>
      </c>
      <c r="E68" s="78">
        <v>0.72916666666666663</v>
      </c>
      <c r="F68" s="11" t="s">
        <v>9</v>
      </c>
      <c r="G68" s="47" t="s">
        <v>495</v>
      </c>
      <c r="H68" s="12">
        <v>41704</v>
      </c>
      <c r="I68" s="11" t="s">
        <v>443</v>
      </c>
      <c r="J68" s="47"/>
      <c r="K68" s="11" t="s">
        <v>155</v>
      </c>
      <c r="L68" s="6">
        <v>1</v>
      </c>
      <c r="M68" s="6">
        <v>1</v>
      </c>
      <c r="N68" s="6">
        <v>1</v>
      </c>
      <c r="O68" s="6">
        <v>1</v>
      </c>
      <c r="P68" s="24" t="s">
        <v>54</v>
      </c>
      <c r="Q68" s="6">
        <v>1</v>
      </c>
      <c r="R68" s="6">
        <v>1</v>
      </c>
      <c r="S68" s="3">
        <v>1</v>
      </c>
      <c r="T68" s="6">
        <v>1</v>
      </c>
      <c r="U68" s="6">
        <v>1</v>
      </c>
      <c r="V68" s="6">
        <v>1</v>
      </c>
      <c r="W68" s="6" t="s">
        <v>54</v>
      </c>
      <c r="X68" s="6" t="s">
        <v>54</v>
      </c>
      <c r="Y68" s="6">
        <v>1</v>
      </c>
      <c r="Z68" s="6">
        <v>1</v>
      </c>
      <c r="AA68" s="6">
        <v>1</v>
      </c>
      <c r="AB68" s="6">
        <v>1</v>
      </c>
      <c r="AC68" s="6" t="s">
        <v>24</v>
      </c>
      <c r="AD68" s="6" t="s">
        <v>54</v>
      </c>
      <c r="AE68" s="24">
        <v>0</v>
      </c>
      <c r="AF68" s="6" t="s">
        <v>20</v>
      </c>
      <c r="AG68" s="6"/>
      <c r="AH68" s="6"/>
      <c r="AI68" s="6"/>
      <c r="AJ68" s="15"/>
      <c r="AK68" s="6"/>
      <c r="AL68" s="6"/>
      <c r="AM68" s="6"/>
      <c r="AN68" s="6"/>
      <c r="AO68" s="6"/>
      <c r="AP68" s="6"/>
      <c r="AQ68" s="6"/>
      <c r="AR68" s="29" t="e">
        <v>#N/A</v>
      </c>
      <c r="AS68" s="59"/>
      <c r="AT68" s="11">
        <f t="shared" si="0"/>
        <v>14</v>
      </c>
      <c r="AU68" s="11">
        <f t="shared" si="1"/>
        <v>1</v>
      </c>
      <c r="AV68" s="11">
        <f t="shared" si="2"/>
        <v>1</v>
      </c>
      <c r="AW68" s="11">
        <f t="shared" si="3"/>
        <v>4</v>
      </c>
      <c r="AX68" s="11">
        <f t="shared" si="4"/>
        <v>0</v>
      </c>
      <c r="AY68" s="11">
        <f t="shared" si="5"/>
        <v>0</v>
      </c>
      <c r="AZ68" s="11">
        <f t="shared" si="6"/>
        <v>0</v>
      </c>
      <c r="BA68" s="11">
        <f t="shared" si="7"/>
        <v>0</v>
      </c>
      <c r="BB68" s="11">
        <f t="shared" si="8"/>
        <v>0</v>
      </c>
      <c r="BC68" s="11">
        <f t="shared" si="9"/>
        <v>0</v>
      </c>
    </row>
    <row r="69" spans="1:55" hidden="1" x14ac:dyDescent="0.25">
      <c r="A69" s="11" t="s">
        <v>156</v>
      </c>
      <c r="B69" s="62">
        <v>1110566824</v>
      </c>
      <c r="C69" s="11" t="s">
        <v>157</v>
      </c>
      <c r="D69" s="78">
        <v>0.33333333333333331</v>
      </c>
      <c r="E69" s="78">
        <v>0.70833333333333337</v>
      </c>
      <c r="F69" s="11" t="s">
        <v>123</v>
      </c>
      <c r="G69" s="47" t="s">
        <v>495</v>
      </c>
      <c r="H69" s="12">
        <v>41705</v>
      </c>
      <c r="I69" s="11" t="s">
        <v>443</v>
      </c>
      <c r="J69" s="47"/>
      <c r="K69" s="11" t="s">
        <v>158</v>
      </c>
      <c r="L69" s="7">
        <v>1</v>
      </c>
      <c r="M69" s="7">
        <v>1</v>
      </c>
      <c r="N69" s="7">
        <v>1</v>
      </c>
      <c r="O69" s="7">
        <v>1</v>
      </c>
      <c r="P69" s="7" t="s">
        <v>54</v>
      </c>
      <c r="Q69" s="7" t="s">
        <v>29</v>
      </c>
      <c r="R69" s="7">
        <v>1</v>
      </c>
      <c r="S69" s="3">
        <v>1</v>
      </c>
      <c r="T69" s="7">
        <v>1</v>
      </c>
      <c r="U69" s="7">
        <v>1</v>
      </c>
      <c r="V69" s="7" t="s">
        <v>54</v>
      </c>
      <c r="W69" s="7" t="s">
        <v>54</v>
      </c>
      <c r="X69" s="7" t="s">
        <v>54</v>
      </c>
      <c r="Y69" s="7">
        <v>1</v>
      </c>
      <c r="Z69" s="7">
        <v>1</v>
      </c>
      <c r="AA69" s="7">
        <v>1</v>
      </c>
      <c r="AB69" s="7">
        <v>1</v>
      </c>
      <c r="AC69" s="7" t="s">
        <v>24</v>
      </c>
      <c r="AD69" s="7" t="s">
        <v>54</v>
      </c>
      <c r="AE69" s="25">
        <v>1</v>
      </c>
      <c r="AF69" s="7" t="s">
        <v>20</v>
      </c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29">
        <v>0.33172453703703703</v>
      </c>
      <c r="AS69" s="59"/>
      <c r="AT69" s="11">
        <f t="shared" si="0"/>
        <v>13</v>
      </c>
      <c r="AU69" s="11">
        <f t="shared" si="1"/>
        <v>1</v>
      </c>
      <c r="AV69" s="11">
        <f t="shared" si="2"/>
        <v>0</v>
      </c>
      <c r="AW69" s="11">
        <f t="shared" si="3"/>
        <v>5</v>
      </c>
      <c r="AX69" s="11">
        <f t="shared" si="4"/>
        <v>0</v>
      </c>
      <c r="AY69" s="11">
        <f t="shared" si="5"/>
        <v>0</v>
      </c>
      <c r="AZ69" s="11">
        <f t="shared" si="6"/>
        <v>0</v>
      </c>
      <c r="BA69" s="11">
        <f t="shared" si="7"/>
        <v>0</v>
      </c>
      <c r="BB69" s="11">
        <f t="shared" si="8"/>
        <v>0</v>
      </c>
      <c r="BC69" s="11">
        <f t="shared" si="9"/>
        <v>1</v>
      </c>
    </row>
    <row r="70" spans="1:55" x14ac:dyDescent="0.25">
      <c r="A70" s="11" t="s">
        <v>159</v>
      </c>
      <c r="B70" s="62">
        <v>1016069292</v>
      </c>
      <c r="C70" s="11" t="s">
        <v>160</v>
      </c>
      <c r="D70" s="78">
        <v>0.5625</v>
      </c>
      <c r="E70" s="78">
        <v>0.89583333333333337</v>
      </c>
      <c r="F70" s="11" t="s">
        <v>65</v>
      </c>
      <c r="G70" s="47" t="s">
        <v>494</v>
      </c>
      <c r="H70" s="12">
        <v>41705</v>
      </c>
      <c r="I70" s="11" t="s">
        <v>443</v>
      </c>
      <c r="J70" s="11" t="s">
        <v>597</v>
      </c>
      <c r="K70" s="11" t="s">
        <v>19</v>
      </c>
      <c r="L70" s="6">
        <v>1</v>
      </c>
      <c r="M70" s="6">
        <v>1</v>
      </c>
      <c r="N70" s="6" t="s">
        <v>24</v>
      </c>
      <c r="O70" s="6" t="s">
        <v>54</v>
      </c>
      <c r="P70" s="6" t="s">
        <v>24</v>
      </c>
      <c r="Q70" s="6">
        <v>1</v>
      </c>
      <c r="R70" s="6">
        <v>1</v>
      </c>
      <c r="S70" s="3">
        <v>1</v>
      </c>
      <c r="T70" s="6">
        <v>1</v>
      </c>
      <c r="U70" s="6">
        <v>1</v>
      </c>
      <c r="V70" s="6" t="s">
        <v>24</v>
      </c>
      <c r="W70" s="6" t="s">
        <v>54</v>
      </c>
      <c r="X70" s="6">
        <v>1</v>
      </c>
      <c r="Y70" s="6" t="s">
        <v>54</v>
      </c>
      <c r="Z70" s="6">
        <v>1</v>
      </c>
      <c r="AA70" s="6">
        <v>1</v>
      </c>
      <c r="AB70" s="6">
        <v>1</v>
      </c>
      <c r="AC70" s="6" t="s">
        <v>24</v>
      </c>
      <c r="AD70" s="6" t="s">
        <v>54</v>
      </c>
      <c r="AE70" s="24" t="s">
        <v>24</v>
      </c>
      <c r="AF70" s="6" t="s">
        <v>20</v>
      </c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29">
        <v>0.56372685185185178</v>
      </c>
      <c r="AS70" s="59">
        <v>1</v>
      </c>
      <c r="AT70" s="11">
        <f t="shared" si="0"/>
        <v>11</v>
      </c>
      <c r="AU70" s="11">
        <f t="shared" si="1"/>
        <v>5</v>
      </c>
      <c r="AV70" s="11">
        <f t="shared" si="2"/>
        <v>0</v>
      </c>
      <c r="AW70" s="11">
        <f t="shared" si="3"/>
        <v>4</v>
      </c>
      <c r="AX70" s="11">
        <f t="shared" si="4"/>
        <v>0</v>
      </c>
      <c r="AY70" s="11">
        <f t="shared" si="5"/>
        <v>0</v>
      </c>
      <c r="AZ70" s="11">
        <f t="shared" si="6"/>
        <v>0</v>
      </c>
      <c r="BA70" s="11">
        <f t="shared" si="7"/>
        <v>0</v>
      </c>
      <c r="BB70" s="11">
        <f t="shared" si="8"/>
        <v>0</v>
      </c>
      <c r="BC70" s="11">
        <f t="shared" si="9"/>
        <v>0</v>
      </c>
    </row>
    <row r="71" spans="1:55" hidden="1" x14ac:dyDescent="0.25">
      <c r="A71" s="11" t="s">
        <v>161</v>
      </c>
      <c r="B71" s="62">
        <v>1032464177</v>
      </c>
      <c r="C71" s="11" t="s">
        <v>162</v>
      </c>
      <c r="D71" s="78">
        <v>0.25</v>
      </c>
      <c r="E71" s="78">
        <v>0.58333333333333337</v>
      </c>
      <c r="F71" s="11" t="s">
        <v>45</v>
      </c>
      <c r="G71" s="47" t="s">
        <v>494</v>
      </c>
      <c r="H71" s="12">
        <v>41709</v>
      </c>
      <c r="I71" s="11" t="s">
        <v>443</v>
      </c>
      <c r="J71" s="11" t="s">
        <v>477</v>
      </c>
      <c r="K71" s="11" t="s">
        <v>89</v>
      </c>
      <c r="L71" s="6">
        <v>1</v>
      </c>
      <c r="M71" s="24">
        <v>1</v>
      </c>
      <c r="N71" s="6">
        <v>1</v>
      </c>
      <c r="O71" s="6">
        <v>1</v>
      </c>
      <c r="P71" s="24" t="s">
        <v>54</v>
      </c>
      <c r="Q71" s="6">
        <v>1</v>
      </c>
      <c r="R71" s="6">
        <v>1</v>
      </c>
      <c r="S71" s="3">
        <v>1</v>
      </c>
      <c r="T71" s="6">
        <v>1</v>
      </c>
      <c r="U71" s="6">
        <v>1</v>
      </c>
      <c r="V71" s="6" t="s">
        <v>54</v>
      </c>
      <c r="W71" s="6">
        <v>1</v>
      </c>
      <c r="X71" s="6">
        <v>1</v>
      </c>
      <c r="Y71" s="6">
        <v>1</v>
      </c>
      <c r="Z71" s="6">
        <v>1</v>
      </c>
      <c r="AA71" s="6">
        <v>1</v>
      </c>
      <c r="AB71" s="6">
        <v>1</v>
      </c>
      <c r="AC71" s="6" t="s">
        <v>24</v>
      </c>
      <c r="AD71" s="6" t="s">
        <v>54</v>
      </c>
      <c r="AE71" s="24">
        <v>1</v>
      </c>
      <c r="AF71" s="6" t="s">
        <v>20</v>
      </c>
      <c r="AG71" s="6"/>
      <c r="AH71" s="6"/>
      <c r="AI71" s="15"/>
      <c r="AJ71" s="6"/>
      <c r="AK71" s="6"/>
      <c r="AL71" s="6"/>
      <c r="AM71" s="6"/>
      <c r="AN71" s="6"/>
      <c r="AO71" s="6"/>
      <c r="AP71" s="6"/>
      <c r="AQ71" s="6"/>
      <c r="AR71" s="29">
        <v>0.24921296296296294</v>
      </c>
      <c r="AS71" s="59"/>
      <c r="AT71" s="11">
        <f t="shared" si="0"/>
        <v>16</v>
      </c>
      <c r="AU71" s="11">
        <f t="shared" si="1"/>
        <v>1</v>
      </c>
      <c r="AV71" s="11">
        <f t="shared" si="2"/>
        <v>0</v>
      </c>
      <c r="AW71" s="11">
        <f t="shared" si="3"/>
        <v>3</v>
      </c>
      <c r="AX71" s="11">
        <f t="shared" si="4"/>
        <v>0</v>
      </c>
      <c r="AY71" s="11">
        <f t="shared" si="5"/>
        <v>0</v>
      </c>
      <c r="AZ71" s="11">
        <f t="shared" si="6"/>
        <v>0</v>
      </c>
      <c r="BA71" s="11">
        <f t="shared" si="7"/>
        <v>0</v>
      </c>
      <c r="BB71" s="11">
        <f t="shared" si="8"/>
        <v>0</v>
      </c>
      <c r="BC71" s="11">
        <f t="shared" si="9"/>
        <v>0</v>
      </c>
    </row>
    <row r="72" spans="1:55" hidden="1" x14ac:dyDescent="0.25">
      <c r="A72" s="11" t="s">
        <v>163</v>
      </c>
      <c r="B72" s="62">
        <v>80193044</v>
      </c>
      <c r="C72" s="11" t="s">
        <v>164</v>
      </c>
      <c r="D72" s="78">
        <v>0.3125</v>
      </c>
      <c r="E72" s="78">
        <v>0.70833333333333337</v>
      </c>
      <c r="F72" s="11" t="s">
        <v>115</v>
      </c>
      <c r="G72" s="47" t="s">
        <v>495</v>
      </c>
      <c r="H72" s="12">
        <v>41730</v>
      </c>
      <c r="I72" s="11" t="s">
        <v>443</v>
      </c>
      <c r="J72" s="11"/>
      <c r="K72" s="11" t="s">
        <v>150</v>
      </c>
      <c r="L72" s="6">
        <v>1</v>
      </c>
      <c r="M72" s="24">
        <v>1</v>
      </c>
      <c r="N72" s="6">
        <v>1</v>
      </c>
      <c r="O72" s="6">
        <v>1</v>
      </c>
      <c r="P72" s="24" t="s">
        <v>54</v>
      </c>
      <c r="Q72" s="6">
        <v>1</v>
      </c>
      <c r="R72" s="6">
        <v>1</v>
      </c>
      <c r="S72" s="3">
        <v>1</v>
      </c>
      <c r="T72" s="6">
        <v>1</v>
      </c>
      <c r="U72" s="6">
        <v>1</v>
      </c>
      <c r="V72" s="6" t="s">
        <v>54</v>
      </c>
      <c r="W72" s="6" t="s">
        <v>54</v>
      </c>
      <c r="X72" s="6" t="s">
        <v>54</v>
      </c>
      <c r="Y72" s="6">
        <v>1</v>
      </c>
      <c r="Z72" s="6">
        <v>1</v>
      </c>
      <c r="AA72" s="6">
        <v>1</v>
      </c>
      <c r="AB72" s="6">
        <v>1</v>
      </c>
      <c r="AC72" s="6" t="s">
        <v>54</v>
      </c>
      <c r="AD72" s="6" t="s">
        <v>54</v>
      </c>
      <c r="AE72" s="24">
        <v>1</v>
      </c>
      <c r="AF72" s="6" t="s">
        <v>20</v>
      </c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29">
        <v>0.30296296296296293</v>
      </c>
      <c r="AS72" s="59"/>
      <c r="AT72" s="11">
        <f t="shared" si="0"/>
        <v>14</v>
      </c>
      <c r="AU72" s="11">
        <f t="shared" si="1"/>
        <v>0</v>
      </c>
      <c r="AV72" s="11">
        <f t="shared" si="2"/>
        <v>0</v>
      </c>
      <c r="AW72" s="11">
        <f t="shared" si="3"/>
        <v>6</v>
      </c>
      <c r="AX72" s="11">
        <f t="shared" si="4"/>
        <v>0</v>
      </c>
      <c r="AY72" s="11">
        <f t="shared" si="5"/>
        <v>0</v>
      </c>
      <c r="AZ72" s="11">
        <f t="shared" si="6"/>
        <v>0</v>
      </c>
      <c r="BA72" s="11">
        <f t="shared" si="7"/>
        <v>0</v>
      </c>
      <c r="BB72" s="11">
        <f t="shared" si="8"/>
        <v>0</v>
      </c>
      <c r="BC72" s="11">
        <f t="shared" si="9"/>
        <v>0</v>
      </c>
    </row>
    <row r="73" spans="1:55" hidden="1" x14ac:dyDescent="0.25">
      <c r="A73" s="11" t="s">
        <v>165</v>
      </c>
      <c r="B73" s="62">
        <v>1014263067</v>
      </c>
      <c r="C73" s="11" t="s">
        <v>166</v>
      </c>
      <c r="D73" s="78">
        <v>0.29166666666666669</v>
      </c>
      <c r="E73" s="78">
        <v>0.625</v>
      </c>
      <c r="F73" s="11" t="s">
        <v>70</v>
      </c>
      <c r="G73" s="47" t="s">
        <v>494</v>
      </c>
      <c r="H73" s="12">
        <v>41750</v>
      </c>
      <c r="I73" s="11" t="s">
        <v>443</v>
      </c>
      <c r="J73" s="11" t="s">
        <v>476</v>
      </c>
      <c r="K73" s="11" t="s">
        <v>19</v>
      </c>
      <c r="L73" s="5">
        <v>1</v>
      </c>
      <c r="M73" s="5" t="s">
        <v>29</v>
      </c>
      <c r="N73" s="5" t="s">
        <v>29</v>
      </c>
      <c r="O73" s="5" t="s">
        <v>54</v>
      </c>
      <c r="P73" s="5">
        <v>1</v>
      </c>
      <c r="Q73" s="5">
        <v>1</v>
      </c>
      <c r="R73" s="5">
        <v>1</v>
      </c>
      <c r="S73" s="3">
        <v>1</v>
      </c>
      <c r="T73" s="5">
        <v>1</v>
      </c>
      <c r="U73" s="5">
        <v>1</v>
      </c>
      <c r="V73" s="5">
        <v>1</v>
      </c>
      <c r="W73" s="5" t="s">
        <v>54</v>
      </c>
      <c r="X73" s="5">
        <v>1</v>
      </c>
      <c r="Y73" s="5" t="s">
        <v>54</v>
      </c>
      <c r="Z73" s="5">
        <v>1</v>
      </c>
      <c r="AA73" s="5">
        <v>1</v>
      </c>
      <c r="AB73" s="5">
        <v>1</v>
      </c>
      <c r="AC73" s="5" t="s">
        <v>54</v>
      </c>
      <c r="AD73" s="5">
        <v>1</v>
      </c>
      <c r="AE73" s="28">
        <v>1</v>
      </c>
      <c r="AF73" s="5" t="s">
        <v>20</v>
      </c>
      <c r="AG73" s="5"/>
      <c r="AH73" s="5"/>
      <c r="AI73" s="5"/>
      <c r="AJ73" s="16"/>
      <c r="AK73" s="5"/>
      <c r="AL73" s="5"/>
      <c r="AM73" s="5"/>
      <c r="AN73" s="5"/>
      <c r="AO73" s="5"/>
      <c r="AP73" s="5"/>
      <c r="AQ73" s="5"/>
      <c r="AR73" s="29">
        <v>0.2910300925925926</v>
      </c>
      <c r="AS73" s="59"/>
      <c r="AT73" s="11">
        <f t="shared" si="0"/>
        <v>14</v>
      </c>
      <c r="AU73" s="11">
        <f t="shared" si="1"/>
        <v>0</v>
      </c>
      <c r="AV73" s="11">
        <f t="shared" si="2"/>
        <v>0</v>
      </c>
      <c r="AW73" s="11">
        <f t="shared" si="3"/>
        <v>4</v>
      </c>
      <c r="AX73" s="11">
        <f t="shared" si="4"/>
        <v>0</v>
      </c>
      <c r="AY73" s="11">
        <f t="shared" si="5"/>
        <v>0</v>
      </c>
      <c r="AZ73" s="11">
        <f t="shared" si="6"/>
        <v>0</v>
      </c>
      <c r="BA73" s="11">
        <f t="shared" si="7"/>
        <v>0</v>
      </c>
      <c r="BB73" s="11">
        <f t="shared" si="8"/>
        <v>0</v>
      </c>
      <c r="BC73" s="11">
        <f t="shared" si="9"/>
        <v>2</v>
      </c>
    </row>
    <row r="74" spans="1:55" hidden="1" x14ac:dyDescent="0.25">
      <c r="A74" s="11" t="s">
        <v>167</v>
      </c>
      <c r="B74" s="62">
        <v>1012419752</v>
      </c>
      <c r="C74" s="11" t="s">
        <v>168</v>
      </c>
      <c r="D74" s="78">
        <v>0.29166666666666669</v>
      </c>
      <c r="E74" s="78">
        <v>0.625</v>
      </c>
      <c r="F74" s="11" t="s">
        <v>70</v>
      </c>
      <c r="G74" s="47" t="s">
        <v>494</v>
      </c>
      <c r="H74" s="12">
        <v>41750</v>
      </c>
      <c r="I74" s="11" t="s">
        <v>443</v>
      </c>
      <c r="J74" s="11" t="s">
        <v>597</v>
      </c>
      <c r="K74" s="11" t="s">
        <v>19</v>
      </c>
      <c r="L74" s="6">
        <v>1</v>
      </c>
      <c r="M74" s="6">
        <v>1</v>
      </c>
      <c r="N74" s="6">
        <v>1</v>
      </c>
      <c r="O74" s="6">
        <v>1</v>
      </c>
      <c r="P74" s="24" t="s">
        <v>54</v>
      </c>
      <c r="Q74" s="6">
        <v>1</v>
      </c>
      <c r="R74" s="6">
        <v>1</v>
      </c>
      <c r="S74" s="3">
        <v>1</v>
      </c>
      <c r="T74" s="6">
        <v>1</v>
      </c>
      <c r="U74" s="6" t="s">
        <v>29</v>
      </c>
      <c r="V74" s="6" t="s">
        <v>54</v>
      </c>
      <c r="W74" s="6">
        <v>1</v>
      </c>
      <c r="X74" s="6">
        <v>1</v>
      </c>
      <c r="Y74" s="6" t="s">
        <v>54</v>
      </c>
      <c r="Z74" s="6">
        <v>1</v>
      </c>
      <c r="AA74" s="6">
        <v>1</v>
      </c>
      <c r="AB74" s="6">
        <v>1</v>
      </c>
      <c r="AC74" s="6" t="s">
        <v>54</v>
      </c>
      <c r="AD74" s="6">
        <v>1</v>
      </c>
      <c r="AE74" s="24">
        <v>1</v>
      </c>
      <c r="AF74" s="6" t="s">
        <v>20</v>
      </c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29">
        <v>0.28734953703703703</v>
      </c>
      <c r="AS74" s="59"/>
      <c r="AT74" s="11">
        <f t="shared" si="0"/>
        <v>15</v>
      </c>
      <c r="AU74" s="11">
        <f t="shared" si="1"/>
        <v>0</v>
      </c>
      <c r="AV74" s="11">
        <f t="shared" si="2"/>
        <v>0</v>
      </c>
      <c r="AW74" s="11">
        <f t="shared" si="3"/>
        <v>4</v>
      </c>
      <c r="AX74" s="11">
        <f t="shared" si="4"/>
        <v>0</v>
      </c>
      <c r="AY74" s="11">
        <f t="shared" si="5"/>
        <v>0</v>
      </c>
      <c r="AZ74" s="11">
        <f t="shared" si="6"/>
        <v>0</v>
      </c>
      <c r="BA74" s="11">
        <f t="shared" si="7"/>
        <v>0</v>
      </c>
      <c r="BB74" s="11">
        <f t="shared" si="8"/>
        <v>0</v>
      </c>
      <c r="BC74" s="11">
        <f t="shared" si="9"/>
        <v>1</v>
      </c>
    </row>
    <row r="75" spans="1:55" hidden="1" x14ac:dyDescent="0.25">
      <c r="A75" s="11" t="s">
        <v>169</v>
      </c>
      <c r="B75" s="62">
        <v>1019099558</v>
      </c>
      <c r="C75" s="11" t="s">
        <v>170</v>
      </c>
      <c r="D75" s="78">
        <v>0.25</v>
      </c>
      <c r="E75" s="78">
        <v>0.58333333333333337</v>
      </c>
      <c r="F75" s="11" t="s">
        <v>70</v>
      </c>
      <c r="G75" s="47" t="s">
        <v>494</v>
      </c>
      <c r="H75" s="12">
        <v>41750</v>
      </c>
      <c r="I75" s="11" t="s">
        <v>443</v>
      </c>
      <c r="J75" s="11" t="s">
        <v>597</v>
      </c>
      <c r="K75" s="11" t="s">
        <v>19</v>
      </c>
      <c r="L75" s="15" t="s">
        <v>24</v>
      </c>
      <c r="M75" s="6">
        <v>1</v>
      </c>
      <c r="N75" s="6">
        <v>1</v>
      </c>
      <c r="O75" s="6" t="s">
        <v>54</v>
      </c>
      <c r="P75" s="6">
        <v>1</v>
      </c>
      <c r="Q75" s="6">
        <v>1</v>
      </c>
      <c r="R75" s="6">
        <v>1</v>
      </c>
      <c r="S75" s="3">
        <v>1</v>
      </c>
      <c r="T75" s="6">
        <v>1</v>
      </c>
      <c r="U75" s="6">
        <v>1</v>
      </c>
      <c r="V75" s="6" t="s">
        <v>54</v>
      </c>
      <c r="W75" s="6">
        <v>1</v>
      </c>
      <c r="X75" s="6">
        <v>1</v>
      </c>
      <c r="Y75" s="6" t="s">
        <v>54</v>
      </c>
      <c r="Z75" s="6">
        <v>1</v>
      </c>
      <c r="AA75" s="6">
        <v>1</v>
      </c>
      <c r="AB75" s="6">
        <v>1</v>
      </c>
      <c r="AC75" s="6" t="s">
        <v>54</v>
      </c>
      <c r="AD75" s="6">
        <v>1</v>
      </c>
      <c r="AE75" s="24">
        <v>1</v>
      </c>
      <c r="AF75" s="6" t="s">
        <v>20</v>
      </c>
      <c r="AG75" s="6"/>
      <c r="AH75" s="6"/>
      <c r="AI75" s="6"/>
      <c r="AJ75" s="6"/>
      <c r="AK75" s="6"/>
      <c r="AL75" s="6"/>
      <c r="AM75" s="6"/>
      <c r="AN75" s="6"/>
      <c r="AO75" s="6"/>
      <c r="AP75" s="15"/>
      <c r="AQ75" s="15"/>
      <c r="AR75" s="29">
        <v>0.24739583333333334</v>
      </c>
      <c r="AS75" s="59"/>
      <c r="AT75" s="11">
        <f t="shared" si="0"/>
        <v>15</v>
      </c>
      <c r="AU75" s="11">
        <f t="shared" si="1"/>
        <v>1</v>
      </c>
      <c r="AV75" s="11">
        <f t="shared" si="2"/>
        <v>0</v>
      </c>
      <c r="AW75" s="11">
        <f t="shared" si="3"/>
        <v>4</v>
      </c>
      <c r="AX75" s="11">
        <f t="shared" si="4"/>
        <v>0</v>
      </c>
      <c r="AY75" s="11">
        <f t="shared" si="5"/>
        <v>0</v>
      </c>
      <c r="AZ75" s="11">
        <f t="shared" si="6"/>
        <v>0</v>
      </c>
      <c r="BA75" s="11">
        <f t="shared" si="7"/>
        <v>0</v>
      </c>
      <c r="BB75" s="11">
        <f t="shared" si="8"/>
        <v>0</v>
      </c>
      <c r="BC75" s="11">
        <f t="shared" si="9"/>
        <v>0</v>
      </c>
    </row>
    <row r="76" spans="1:55" hidden="1" x14ac:dyDescent="0.25">
      <c r="A76" s="11" t="s">
        <v>171</v>
      </c>
      <c r="B76" s="62">
        <v>1075874801</v>
      </c>
      <c r="C76" s="11" t="s">
        <v>172</v>
      </c>
      <c r="D76" s="78">
        <v>0.29166666666666669</v>
      </c>
      <c r="E76" s="78">
        <v>0.625</v>
      </c>
      <c r="F76" s="11" t="s">
        <v>70</v>
      </c>
      <c r="G76" s="47" t="s">
        <v>494</v>
      </c>
      <c r="H76" s="12">
        <v>41750</v>
      </c>
      <c r="I76" s="11" t="s">
        <v>443</v>
      </c>
      <c r="J76" s="11" t="s">
        <v>597</v>
      </c>
      <c r="K76" s="11" t="s">
        <v>19</v>
      </c>
      <c r="L76" s="5">
        <v>1</v>
      </c>
      <c r="M76" s="5">
        <v>1</v>
      </c>
      <c r="N76" s="5">
        <v>1</v>
      </c>
      <c r="O76" s="5">
        <v>1</v>
      </c>
      <c r="P76" s="28" t="s">
        <v>54</v>
      </c>
      <c r="Q76" s="5">
        <v>1</v>
      </c>
      <c r="R76" s="5">
        <v>1</v>
      </c>
      <c r="S76" s="7">
        <v>1</v>
      </c>
      <c r="T76" s="7">
        <v>1</v>
      </c>
      <c r="U76" s="7">
        <v>1</v>
      </c>
      <c r="V76" s="7" t="s">
        <v>54</v>
      </c>
      <c r="W76" s="7">
        <v>1</v>
      </c>
      <c r="X76" s="7">
        <v>1</v>
      </c>
      <c r="Y76" s="5" t="s">
        <v>54</v>
      </c>
      <c r="Z76" s="5" t="s">
        <v>24</v>
      </c>
      <c r="AA76" s="5">
        <v>1</v>
      </c>
      <c r="AB76" s="5" t="s">
        <v>406</v>
      </c>
      <c r="AC76" s="5" t="s">
        <v>54</v>
      </c>
      <c r="AD76" s="5">
        <v>1</v>
      </c>
      <c r="AE76" s="28">
        <v>1</v>
      </c>
      <c r="AF76" s="5" t="s">
        <v>20</v>
      </c>
      <c r="AG76" s="5"/>
      <c r="AH76" s="5"/>
      <c r="AI76" s="5"/>
      <c r="AJ76" s="5"/>
      <c r="AK76" s="16"/>
      <c r="AL76" s="5"/>
      <c r="AM76" s="5"/>
      <c r="AN76" s="5"/>
      <c r="AO76" s="5"/>
      <c r="AP76" s="5"/>
      <c r="AQ76" s="5"/>
      <c r="AR76" s="29">
        <v>0.28554398148148147</v>
      </c>
      <c r="AS76" s="59"/>
      <c r="AT76" s="11">
        <f t="shared" si="0"/>
        <v>14</v>
      </c>
      <c r="AU76" s="11">
        <f t="shared" si="1"/>
        <v>1</v>
      </c>
      <c r="AV76" s="11">
        <f t="shared" si="2"/>
        <v>0</v>
      </c>
      <c r="AW76" s="11">
        <f t="shared" si="3"/>
        <v>4</v>
      </c>
      <c r="AX76" s="11">
        <f t="shared" si="4"/>
        <v>0</v>
      </c>
      <c r="AY76" s="11">
        <f t="shared" si="5"/>
        <v>0</v>
      </c>
      <c r="AZ76" s="11">
        <f t="shared" si="6"/>
        <v>0</v>
      </c>
      <c r="BA76" s="11">
        <f t="shared" si="7"/>
        <v>1</v>
      </c>
      <c r="BB76" s="11">
        <f t="shared" si="8"/>
        <v>0</v>
      </c>
      <c r="BC76" s="11">
        <f t="shared" si="9"/>
        <v>0</v>
      </c>
    </row>
    <row r="77" spans="1:55" hidden="1" x14ac:dyDescent="0.25">
      <c r="A77" s="11" t="s">
        <v>173</v>
      </c>
      <c r="B77" s="62">
        <v>1016057267</v>
      </c>
      <c r="C77" s="11" t="s">
        <v>174</v>
      </c>
      <c r="D77" s="78">
        <v>0.58333333333333337</v>
      </c>
      <c r="E77" s="78">
        <v>0.89583333333333337</v>
      </c>
      <c r="F77" s="11" t="s">
        <v>123</v>
      </c>
      <c r="G77" s="47" t="s">
        <v>495</v>
      </c>
      <c r="H77" s="12">
        <v>41759</v>
      </c>
      <c r="I77" s="11" t="s">
        <v>443</v>
      </c>
      <c r="J77" s="11"/>
      <c r="K77" s="11" t="s">
        <v>158</v>
      </c>
      <c r="L77" s="6">
        <v>1</v>
      </c>
      <c r="M77" s="24" t="s">
        <v>24</v>
      </c>
      <c r="N77" s="6">
        <v>1</v>
      </c>
      <c r="O77" s="6" t="s">
        <v>54</v>
      </c>
      <c r="P77" s="6">
        <v>1</v>
      </c>
      <c r="Q77" s="6">
        <v>1</v>
      </c>
      <c r="R77" s="6" t="s">
        <v>24</v>
      </c>
      <c r="S77" s="3" t="s">
        <v>24</v>
      </c>
      <c r="T77" s="6">
        <v>1</v>
      </c>
      <c r="U77" s="6">
        <v>1</v>
      </c>
      <c r="V77" s="6" t="s">
        <v>54</v>
      </c>
      <c r="W77" s="6">
        <v>1</v>
      </c>
      <c r="X77" s="6" t="s">
        <v>54</v>
      </c>
      <c r="Y77" s="6">
        <v>1</v>
      </c>
      <c r="Z77" s="6">
        <v>1</v>
      </c>
      <c r="AA77" s="6">
        <v>1</v>
      </c>
      <c r="AB77" s="6">
        <v>1</v>
      </c>
      <c r="AC77" s="6" t="s">
        <v>54</v>
      </c>
      <c r="AD77" s="6">
        <v>1</v>
      </c>
      <c r="AE77" s="24">
        <v>1</v>
      </c>
      <c r="AF77" s="6" t="s">
        <v>20</v>
      </c>
      <c r="AG77" s="6"/>
      <c r="AH77" s="6"/>
      <c r="AI77" s="6"/>
      <c r="AJ77" s="15"/>
      <c r="AK77" s="15"/>
      <c r="AL77" s="6"/>
      <c r="AM77" s="6"/>
      <c r="AN77" s="6"/>
      <c r="AO77" s="15"/>
      <c r="AP77" s="6"/>
      <c r="AQ77" s="6"/>
      <c r="AR77" s="29">
        <v>0.51119212962962968</v>
      </c>
      <c r="AS77" s="59"/>
      <c r="AT77" s="11">
        <f t="shared" si="0"/>
        <v>13</v>
      </c>
      <c r="AU77" s="11">
        <f t="shared" si="1"/>
        <v>3</v>
      </c>
      <c r="AV77" s="11">
        <f t="shared" si="2"/>
        <v>0</v>
      </c>
      <c r="AW77" s="11">
        <f t="shared" si="3"/>
        <v>4</v>
      </c>
      <c r="AX77" s="11">
        <f t="shared" si="4"/>
        <v>0</v>
      </c>
      <c r="AY77" s="11">
        <f t="shared" si="5"/>
        <v>0</v>
      </c>
      <c r="AZ77" s="11">
        <f t="shared" si="6"/>
        <v>0</v>
      </c>
      <c r="BA77" s="11">
        <f t="shared" si="7"/>
        <v>0</v>
      </c>
      <c r="BB77" s="11">
        <f t="shared" si="8"/>
        <v>0</v>
      </c>
      <c r="BC77" s="11">
        <f t="shared" si="9"/>
        <v>0</v>
      </c>
    </row>
    <row r="78" spans="1:55" hidden="1" x14ac:dyDescent="0.25">
      <c r="A78" s="11" t="s">
        <v>175</v>
      </c>
      <c r="B78" s="62">
        <v>52970745</v>
      </c>
      <c r="C78" s="11" t="s">
        <v>176</v>
      </c>
      <c r="D78" s="78" t="s">
        <v>27</v>
      </c>
      <c r="E78" s="78" t="s">
        <v>27</v>
      </c>
      <c r="F78" s="11" t="s">
        <v>616</v>
      </c>
      <c r="G78" s="47" t="s">
        <v>494</v>
      </c>
      <c r="H78" s="12">
        <v>41759</v>
      </c>
      <c r="I78" s="11" t="s">
        <v>526</v>
      </c>
      <c r="J78" s="11" t="s">
        <v>526</v>
      </c>
      <c r="K78" s="11" t="s">
        <v>51</v>
      </c>
      <c r="L78" s="6" t="s">
        <v>29</v>
      </c>
      <c r="M78" s="6" t="s">
        <v>29</v>
      </c>
      <c r="N78" s="6" t="s">
        <v>29</v>
      </c>
      <c r="O78" s="6" t="s">
        <v>29</v>
      </c>
      <c r="P78" s="6" t="s">
        <v>29</v>
      </c>
      <c r="Q78" s="6" t="s">
        <v>29</v>
      </c>
      <c r="R78" s="6" t="s">
        <v>29</v>
      </c>
      <c r="S78" s="3" t="s">
        <v>29</v>
      </c>
      <c r="T78" s="6" t="s">
        <v>29</v>
      </c>
      <c r="U78" s="6" t="s">
        <v>29</v>
      </c>
      <c r="V78" s="6" t="s">
        <v>29</v>
      </c>
      <c r="W78" s="6" t="s">
        <v>29</v>
      </c>
      <c r="X78" s="6" t="s">
        <v>29</v>
      </c>
      <c r="Y78" s="6" t="s">
        <v>29</v>
      </c>
      <c r="Z78" s="6" t="s">
        <v>29</v>
      </c>
      <c r="AA78" s="6" t="s">
        <v>29</v>
      </c>
      <c r="AB78" s="6" t="s">
        <v>29</v>
      </c>
      <c r="AC78" s="6" t="s">
        <v>29</v>
      </c>
      <c r="AD78" s="6" t="s">
        <v>29</v>
      </c>
      <c r="AE78" s="6" t="s">
        <v>29</v>
      </c>
      <c r="AF78" s="6" t="s">
        <v>646</v>
      </c>
      <c r="AG78" s="6"/>
      <c r="AH78" s="6"/>
      <c r="AI78" s="6"/>
      <c r="AJ78" s="6"/>
      <c r="AK78" s="6"/>
      <c r="AL78" s="6"/>
      <c r="AM78" s="6"/>
      <c r="AN78" s="6"/>
      <c r="AO78" s="24"/>
      <c r="AP78" s="6"/>
      <c r="AQ78" s="6"/>
      <c r="AR78" s="29" t="e">
        <v>#N/A</v>
      </c>
      <c r="AS78" s="59"/>
      <c r="AT78" s="11">
        <f t="shared" ref="AT78:AT136" si="10">COUNTIF(L78:AP78,"1")</f>
        <v>0</v>
      </c>
      <c r="AU78" s="11">
        <f t="shared" ref="AU78:AU136" si="11">COUNTIF(L78:AP78,"R")</f>
        <v>0</v>
      </c>
      <c r="AV78" s="11">
        <f t="shared" ref="AV78:AV136" si="12">COUNTIF(L78:AP78,"0")</f>
        <v>0</v>
      </c>
      <c r="AW78" s="11">
        <f t="shared" ref="AW78:AW136" si="13">COUNTIF(L78:AP78,"D")</f>
        <v>0</v>
      </c>
      <c r="AX78" s="11">
        <f t="shared" ref="AX78:AX136" si="14">COUNTIF(L78:AP78,"V")</f>
        <v>0</v>
      </c>
      <c r="AY78" s="11">
        <f t="shared" ref="AY78:AY136" si="15">COUNTIF(L78:AP78,"L")</f>
        <v>0</v>
      </c>
      <c r="AZ78" s="11">
        <f t="shared" ref="AZ78:AZ136" si="16">COUNTIF(L78:AP78,"LN")</f>
        <v>0</v>
      </c>
      <c r="BA78" s="11">
        <f t="shared" ref="BA78:BA136" si="17">COUNTIF(L78:AP78,"C")</f>
        <v>0</v>
      </c>
      <c r="BB78" s="11">
        <f t="shared" ref="BB78:BB136" si="18">COUNTIF(L78:AP78,"P")</f>
        <v>0</v>
      </c>
      <c r="BC78" s="11">
        <f t="shared" ref="BC78:BC136" si="19">COUNTIF(L78:AP78,"I")</f>
        <v>21</v>
      </c>
    </row>
    <row r="79" spans="1:55" x14ac:dyDescent="0.25">
      <c r="A79" s="11" t="s">
        <v>177</v>
      </c>
      <c r="B79" s="62">
        <v>1012372073</v>
      </c>
      <c r="C79" s="11" t="s">
        <v>178</v>
      </c>
      <c r="D79" s="78">
        <v>0.29166666666666669</v>
      </c>
      <c r="E79" s="78">
        <v>0.625</v>
      </c>
      <c r="F79" s="11" t="s">
        <v>70</v>
      </c>
      <c r="G79" s="47" t="s">
        <v>494</v>
      </c>
      <c r="H79" s="12">
        <v>41768</v>
      </c>
      <c r="I79" s="11" t="s">
        <v>443</v>
      </c>
      <c r="J79" s="11" t="s">
        <v>597</v>
      </c>
      <c r="K79" s="11" t="s">
        <v>19</v>
      </c>
      <c r="L79" s="6">
        <v>1</v>
      </c>
      <c r="M79" s="6">
        <v>1</v>
      </c>
      <c r="N79" s="6" t="s">
        <v>24</v>
      </c>
      <c r="O79" s="6" t="s">
        <v>54</v>
      </c>
      <c r="P79" s="6">
        <v>1</v>
      </c>
      <c r="Q79" s="6">
        <v>1</v>
      </c>
      <c r="R79" s="6">
        <v>1</v>
      </c>
      <c r="S79" s="3">
        <v>1</v>
      </c>
      <c r="T79" s="6">
        <v>1</v>
      </c>
      <c r="U79" s="6">
        <v>1</v>
      </c>
      <c r="V79" s="6" t="s">
        <v>24</v>
      </c>
      <c r="W79" s="6" t="s">
        <v>54</v>
      </c>
      <c r="X79" s="6">
        <v>1</v>
      </c>
      <c r="Y79" s="6" t="s">
        <v>54</v>
      </c>
      <c r="Z79" s="6">
        <v>1</v>
      </c>
      <c r="AA79" s="6">
        <v>1</v>
      </c>
      <c r="AB79" s="6">
        <v>1</v>
      </c>
      <c r="AC79" s="6">
        <v>1</v>
      </c>
      <c r="AD79" s="6" t="s">
        <v>54</v>
      </c>
      <c r="AE79" s="24" t="s">
        <v>24</v>
      </c>
      <c r="AF79" s="6" t="s">
        <v>20</v>
      </c>
      <c r="AG79" s="6"/>
      <c r="AH79" s="6"/>
      <c r="AI79" s="6"/>
      <c r="AJ79" s="6"/>
      <c r="AK79" s="6"/>
      <c r="AL79" s="6"/>
      <c r="AM79" s="6"/>
      <c r="AN79" s="15"/>
      <c r="AO79" s="6"/>
      <c r="AP79" s="6"/>
      <c r="AQ79" s="6"/>
      <c r="AR79" s="29">
        <v>0.2928587962962963</v>
      </c>
      <c r="AS79" s="59">
        <v>1</v>
      </c>
      <c r="AT79" s="11">
        <f t="shared" si="10"/>
        <v>13</v>
      </c>
      <c r="AU79" s="11">
        <f t="shared" si="11"/>
        <v>3</v>
      </c>
      <c r="AV79" s="11">
        <f t="shared" si="12"/>
        <v>0</v>
      </c>
      <c r="AW79" s="11">
        <f t="shared" si="13"/>
        <v>4</v>
      </c>
      <c r="AX79" s="11">
        <f t="shared" si="14"/>
        <v>0</v>
      </c>
      <c r="AY79" s="11">
        <f t="shared" si="15"/>
        <v>0</v>
      </c>
      <c r="AZ79" s="11">
        <f t="shared" si="16"/>
        <v>0</v>
      </c>
      <c r="BA79" s="11">
        <f t="shared" si="17"/>
        <v>0</v>
      </c>
      <c r="BB79" s="11">
        <f t="shared" si="18"/>
        <v>0</v>
      </c>
      <c r="BC79" s="11">
        <f t="shared" si="19"/>
        <v>0</v>
      </c>
    </row>
    <row r="80" spans="1:55" hidden="1" x14ac:dyDescent="0.25">
      <c r="A80" s="11" t="s">
        <v>179</v>
      </c>
      <c r="B80" s="62">
        <v>1144025764</v>
      </c>
      <c r="C80" s="11" t="s">
        <v>180</v>
      </c>
      <c r="D80" s="78">
        <v>0.33333333333333331</v>
      </c>
      <c r="E80" s="78">
        <v>0.72916666666666663</v>
      </c>
      <c r="F80" s="11" t="s">
        <v>570</v>
      </c>
      <c r="G80" s="47" t="s">
        <v>495</v>
      </c>
      <c r="H80" s="12">
        <v>41768</v>
      </c>
      <c r="I80" s="11" t="s">
        <v>443</v>
      </c>
      <c r="J80" s="47"/>
      <c r="K80" s="11" t="s">
        <v>158</v>
      </c>
      <c r="L80" s="7">
        <v>1</v>
      </c>
      <c r="M80" s="7">
        <v>1</v>
      </c>
      <c r="N80" s="7">
        <v>1</v>
      </c>
      <c r="O80" s="7" t="s">
        <v>54</v>
      </c>
      <c r="P80" s="25" t="s">
        <v>54</v>
      </c>
      <c r="Q80" s="17">
        <v>1</v>
      </c>
      <c r="R80" s="7">
        <v>1</v>
      </c>
      <c r="S80" s="7" t="s">
        <v>24</v>
      </c>
      <c r="T80" s="7">
        <v>1</v>
      </c>
      <c r="U80" s="7">
        <v>1</v>
      </c>
      <c r="V80" s="7" t="s">
        <v>54</v>
      </c>
      <c r="W80" s="7" t="s">
        <v>54</v>
      </c>
      <c r="X80" s="7" t="s">
        <v>54</v>
      </c>
      <c r="Y80" s="7">
        <v>1</v>
      </c>
      <c r="Z80" s="7">
        <v>1</v>
      </c>
      <c r="AA80" s="7" t="s">
        <v>24</v>
      </c>
      <c r="AB80" s="7">
        <v>1</v>
      </c>
      <c r="AC80" s="7" t="s">
        <v>54</v>
      </c>
      <c r="AD80" s="7" t="s">
        <v>54</v>
      </c>
      <c r="AE80" s="25" t="s">
        <v>29</v>
      </c>
      <c r="AF80" s="7" t="s">
        <v>20</v>
      </c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29" t="e">
        <v>#N/A</v>
      </c>
      <c r="AS80" s="59"/>
      <c r="AT80" s="11">
        <f t="shared" si="10"/>
        <v>10</v>
      </c>
      <c r="AU80" s="11">
        <f t="shared" si="11"/>
        <v>2</v>
      </c>
      <c r="AV80" s="11">
        <f t="shared" si="12"/>
        <v>0</v>
      </c>
      <c r="AW80" s="11">
        <f t="shared" si="13"/>
        <v>7</v>
      </c>
      <c r="AX80" s="11">
        <f t="shared" si="14"/>
        <v>0</v>
      </c>
      <c r="AY80" s="11">
        <f t="shared" si="15"/>
        <v>0</v>
      </c>
      <c r="AZ80" s="11">
        <f t="shared" si="16"/>
        <v>0</v>
      </c>
      <c r="BA80" s="11">
        <f t="shared" si="17"/>
        <v>0</v>
      </c>
      <c r="BB80" s="11">
        <f t="shared" si="18"/>
        <v>0</v>
      </c>
      <c r="BC80" s="11">
        <f t="shared" si="19"/>
        <v>1</v>
      </c>
    </row>
    <row r="81" spans="1:55" hidden="1" x14ac:dyDescent="0.25">
      <c r="A81" s="11" t="s">
        <v>181</v>
      </c>
      <c r="B81" s="62">
        <v>38212060</v>
      </c>
      <c r="C81" s="11" t="s">
        <v>182</v>
      </c>
      <c r="D81" s="78">
        <v>0.25</v>
      </c>
      <c r="E81" s="78">
        <v>0.58333333333333337</v>
      </c>
      <c r="F81" s="11" t="s">
        <v>14</v>
      </c>
      <c r="G81" s="47" t="s">
        <v>494</v>
      </c>
      <c r="H81" s="12">
        <v>41781</v>
      </c>
      <c r="I81" s="11" t="s">
        <v>443</v>
      </c>
      <c r="J81" s="11" t="s">
        <v>475</v>
      </c>
      <c r="K81" s="11" t="s">
        <v>19</v>
      </c>
      <c r="L81" s="9">
        <v>1</v>
      </c>
      <c r="M81" s="9">
        <v>1</v>
      </c>
      <c r="N81" s="9">
        <v>1</v>
      </c>
      <c r="O81" s="9" t="s">
        <v>54</v>
      </c>
      <c r="P81" s="9">
        <v>1</v>
      </c>
      <c r="Q81" s="9">
        <v>1</v>
      </c>
      <c r="R81" s="9">
        <v>1</v>
      </c>
      <c r="S81" s="3">
        <v>1</v>
      </c>
      <c r="T81" s="9">
        <v>1</v>
      </c>
      <c r="U81" s="9">
        <v>1</v>
      </c>
      <c r="V81" s="9">
        <v>1</v>
      </c>
      <c r="W81" s="9" t="s">
        <v>54</v>
      </c>
      <c r="X81" s="9" t="s">
        <v>29</v>
      </c>
      <c r="Y81" s="9" t="s">
        <v>29</v>
      </c>
      <c r="Z81" s="9" t="s">
        <v>29</v>
      </c>
      <c r="AA81" s="9">
        <v>1</v>
      </c>
      <c r="AB81" s="9">
        <v>1</v>
      </c>
      <c r="AC81" s="9">
        <v>1</v>
      </c>
      <c r="AD81" s="9" t="s">
        <v>54</v>
      </c>
      <c r="AE81" s="74">
        <v>1</v>
      </c>
      <c r="AF81" s="9" t="s">
        <v>20</v>
      </c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29">
        <v>0.23958333333333334</v>
      </c>
      <c r="AS81" s="59"/>
      <c r="AT81" s="11">
        <f t="shared" si="10"/>
        <v>14</v>
      </c>
      <c r="AU81" s="11">
        <f t="shared" si="11"/>
        <v>0</v>
      </c>
      <c r="AV81" s="11">
        <f t="shared" si="12"/>
        <v>0</v>
      </c>
      <c r="AW81" s="11">
        <f t="shared" si="13"/>
        <v>3</v>
      </c>
      <c r="AX81" s="11">
        <f t="shared" si="14"/>
        <v>0</v>
      </c>
      <c r="AY81" s="11">
        <f t="shared" si="15"/>
        <v>0</v>
      </c>
      <c r="AZ81" s="11">
        <f t="shared" si="16"/>
        <v>0</v>
      </c>
      <c r="BA81" s="11">
        <f t="shared" si="17"/>
        <v>0</v>
      </c>
      <c r="BB81" s="11">
        <f t="shared" si="18"/>
        <v>0</v>
      </c>
      <c r="BC81" s="11">
        <f t="shared" si="19"/>
        <v>3</v>
      </c>
    </row>
    <row r="82" spans="1:55" hidden="1" x14ac:dyDescent="0.25">
      <c r="A82" s="11" t="s">
        <v>183</v>
      </c>
      <c r="B82" s="62">
        <v>1019109371</v>
      </c>
      <c r="C82" s="11" t="s">
        <v>184</v>
      </c>
      <c r="D82" s="78">
        <v>0.25</v>
      </c>
      <c r="E82" s="78">
        <v>0.58333333333333337</v>
      </c>
      <c r="F82" s="11" t="s">
        <v>70</v>
      </c>
      <c r="G82" s="47" t="s">
        <v>494</v>
      </c>
      <c r="H82" s="12">
        <v>41781</v>
      </c>
      <c r="I82" s="11" t="s">
        <v>443</v>
      </c>
      <c r="J82" s="11" t="s">
        <v>597</v>
      </c>
      <c r="K82" s="11" t="s">
        <v>19</v>
      </c>
      <c r="L82" s="16" t="s">
        <v>24</v>
      </c>
      <c r="M82" s="28" t="s">
        <v>24</v>
      </c>
      <c r="N82" s="5" t="s">
        <v>24</v>
      </c>
      <c r="O82" s="5" t="s">
        <v>54</v>
      </c>
      <c r="P82" s="5">
        <v>1</v>
      </c>
      <c r="Q82" s="5" t="s">
        <v>24</v>
      </c>
      <c r="R82" s="5" t="s">
        <v>24</v>
      </c>
      <c r="S82" s="3" t="s">
        <v>24</v>
      </c>
      <c r="T82" s="5">
        <v>1</v>
      </c>
      <c r="U82" s="5">
        <v>1</v>
      </c>
      <c r="V82" s="5">
        <v>1</v>
      </c>
      <c r="W82" s="5" t="s">
        <v>54</v>
      </c>
      <c r="X82" s="5">
        <v>1</v>
      </c>
      <c r="Y82" s="5" t="s">
        <v>54</v>
      </c>
      <c r="Z82" s="5">
        <v>1</v>
      </c>
      <c r="AA82" s="5" t="s">
        <v>24</v>
      </c>
      <c r="AB82" s="5">
        <v>1</v>
      </c>
      <c r="AC82" s="5">
        <v>1</v>
      </c>
      <c r="AD82" s="5" t="s">
        <v>54</v>
      </c>
      <c r="AE82" s="28">
        <v>1</v>
      </c>
      <c r="AF82" s="5" t="s">
        <v>20</v>
      </c>
      <c r="AG82" s="16"/>
      <c r="AH82" s="16"/>
      <c r="AI82" s="5"/>
      <c r="AJ82" s="5"/>
      <c r="AK82" s="5"/>
      <c r="AL82" s="5"/>
      <c r="AM82" s="5"/>
      <c r="AN82" s="16"/>
      <c r="AO82" s="5"/>
      <c r="AP82" s="16"/>
      <c r="AQ82" s="16"/>
      <c r="AR82" s="29">
        <v>0.24716435185185184</v>
      </c>
      <c r="AS82" s="59"/>
      <c r="AT82" s="11">
        <f t="shared" si="10"/>
        <v>9</v>
      </c>
      <c r="AU82" s="11">
        <f t="shared" si="11"/>
        <v>7</v>
      </c>
      <c r="AV82" s="11">
        <f t="shared" si="12"/>
        <v>0</v>
      </c>
      <c r="AW82" s="11">
        <f t="shared" si="13"/>
        <v>4</v>
      </c>
      <c r="AX82" s="11">
        <f t="shared" si="14"/>
        <v>0</v>
      </c>
      <c r="AY82" s="11">
        <f t="shared" si="15"/>
        <v>0</v>
      </c>
      <c r="AZ82" s="11">
        <f t="shared" si="16"/>
        <v>0</v>
      </c>
      <c r="BA82" s="11">
        <f t="shared" si="17"/>
        <v>0</v>
      </c>
      <c r="BB82" s="11">
        <f t="shared" si="18"/>
        <v>0</v>
      </c>
      <c r="BC82" s="11">
        <f t="shared" si="19"/>
        <v>0</v>
      </c>
    </row>
    <row r="83" spans="1:55" x14ac:dyDescent="0.25">
      <c r="A83" s="11" t="s">
        <v>185</v>
      </c>
      <c r="B83" s="62">
        <v>1015457169</v>
      </c>
      <c r="C83" s="11" t="s">
        <v>186</v>
      </c>
      <c r="D83" s="78">
        <v>0.25</v>
      </c>
      <c r="E83" s="78">
        <v>0.58333333333333337</v>
      </c>
      <c r="F83" s="11" t="s">
        <v>45</v>
      </c>
      <c r="G83" s="47" t="s">
        <v>494</v>
      </c>
      <c r="H83" s="12">
        <v>41781</v>
      </c>
      <c r="I83" s="11" t="s">
        <v>443</v>
      </c>
      <c r="J83" s="11" t="s">
        <v>474</v>
      </c>
      <c r="K83" s="11" t="s">
        <v>19</v>
      </c>
      <c r="L83" s="6" t="s">
        <v>54</v>
      </c>
      <c r="M83" s="6">
        <v>1</v>
      </c>
      <c r="N83" s="6">
        <v>1</v>
      </c>
      <c r="O83" s="6" t="s">
        <v>54</v>
      </c>
      <c r="P83" s="6">
        <v>1</v>
      </c>
      <c r="Q83" s="6">
        <v>1</v>
      </c>
      <c r="R83" s="6">
        <v>1</v>
      </c>
      <c r="S83" s="3">
        <v>1</v>
      </c>
      <c r="T83" s="6">
        <v>1</v>
      </c>
      <c r="U83" s="6">
        <v>1</v>
      </c>
      <c r="V83" s="6" t="s">
        <v>54</v>
      </c>
      <c r="W83" s="6">
        <v>1</v>
      </c>
      <c r="X83" s="6">
        <v>1</v>
      </c>
      <c r="Y83" s="6">
        <v>1</v>
      </c>
      <c r="Z83" s="6" t="s">
        <v>24</v>
      </c>
      <c r="AA83" s="6">
        <v>1</v>
      </c>
      <c r="AB83" s="6">
        <v>1</v>
      </c>
      <c r="AC83" s="6" t="s">
        <v>54</v>
      </c>
      <c r="AD83" s="6">
        <v>1</v>
      </c>
      <c r="AE83" s="24" t="s">
        <v>24</v>
      </c>
      <c r="AF83" s="6" t="s">
        <v>20</v>
      </c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29">
        <v>0.25119212962962961</v>
      </c>
      <c r="AS83" s="59">
        <v>1</v>
      </c>
      <c r="AT83" s="11">
        <f t="shared" si="10"/>
        <v>14</v>
      </c>
      <c r="AU83" s="11">
        <f t="shared" si="11"/>
        <v>2</v>
      </c>
      <c r="AV83" s="11">
        <f t="shared" si="12"/>
        <v>0</v>
      </c>
      <c r="AW83" s="11">
        <f t="shared" si="13"/>
        <v>4</v>
      </c>
      <c r="AX83" s="11">
        <f t="shared" si="14"/>
        <v>0</v>
      </c>
      <c r="AY83" s="11">
        <f t="shared" si="15"/>
        <v>0</v>
      </c>
      <c r="AZ83" s="11">
        <f t="shared" si="16"/>
        <v>0</v>
      </c>
      <c r="BA83" s="11">
        <f t="shared" si="17"/>
        <v>0</v>
      </c>
      <c r="BB83" s="11">
        <f t="shared" si="18"/>
        <v>0</v>
      </c>
      <c r="BC83" s="11">
        <f t="shared" si="19"/>
        <v>0</v>
      </c>
    </row>
    <row r="84" spans="1:55" hidden="1" x14ac:dyDescent="0.25">
      <c r="A84" s="11" t="s">
        <v>187</v>
      </c>
      <c r="B84" s="62">
        <v>1010205462</v>
      </c>
      <c r="C84" s="11" t="s">
        <v>188</v>
      </c>
      <c r="D84" s="78">
        <v>0.29166666666666669</v>
      </c>
      <c r="E84" s="78">
        <v>0.625</v>
      </c>
      <c r="F84" s="11" t="s">
        <v>70</v>
      </c>
      <c r="G84" s="47" t="s">
        <v>494</v>
      </c>
      <c r="H84" s="12">
        <v>41781</v>
      </c>
      <c r="I84" s="11" t="s">
        <v>443</v>
      </c>
      <c r="J84" s="11" t="s">
        <v>597</v>
      </c>
      <c r="K84" s="11" t="s">
        <v>19</v>
      </c>
      <c r="L84" s="15" t="s">
        <v>24</v>
      </c>
      <c r="M84" s="6" t="s">
        <v>29</v>
      </c>
      <c r="N84" s="6" t="s">
        <v>29</v>
      </c>
      <c r="O84" s="6" t="s">
        <v>54</v>
      </c>
      <c r="P84" s="6">
        <v>1</v>
      </c>
      <c r="Q84" s="6">
        <v>1</v>
      </c>
      <c r="R84" s="6" t="s">
        <v>24</v>
      </c>
      <c r="S84" s="3">
        <v>1</v>
      </c>
      <c r="T84" s="6">
        <v>1</v>
      </c>
      <c r="U84" s="6">
        <v>1</v>
      </c>
      <c r="V84" s="6">
        <v>1</v>
      </c>
      <c r="W84" s="6" t="s">
        <v>54</v>
      </c>
      <c r="X84" s="6">
        <v>1</v>
      </c>
      <c r="Y84" s="6">
        <v>1</v>
      </c>
      <c r="Z84" s="6" t="s">
        <v>24</v>
      </c>
      <c r="AA84" s="6">
        <v>1</v>
      </c>
      <c r="AB84" s="6">
        <v>1</v>
      </c>
      <c r="AC84" s="6" t="s">
        <v>54</v>
      </c>
      <c r="AD84" s="6">
        <v>1</v>
      </c>
      <c r="AE84" s="24">
        <v>1</v>
      </c>
      <c r="AF84" s="6" t="s">
        <v>20</v>
      </c>
      <c r="AG84" s="6"/>
      <c r="AH84" s="15"/>
      <c r="AI84" s="6"/>
      <c r="AJ84" s="6"/>
      <c r="AK84" s="6"/>
      <c r="AL84" s="6"/>
      <c r="AM84" s="6"/>
      <c r="AN84" s="15"/>
      <c r="AO84" s="15"/>
      <c r="AP84" s="15"/>
      <c r="AQ84" s="15"/>
      <c r="AR84" s="29">
        <v>0.29129629629629633</v>
      </c>
      <c r="AS84" s="59"/>
      <c r="AT84" s="11">
        <f t="shared" si="10"/>
        <v>12</v>
      </c>
      <c r="AU84" s="11">
        <f t="shared" si="11"/>
        <v>3</v>
      </c>
      <c r="AV84" s="11">
        <f t="shared" si="12"/>
        <v>0</v>
      </c>
      <c r="AW84" s="11">
        <f t="shared" si="13"/>
        <v>3</v>
      </c>
      <c r="AX84" s="11">
        <f t="shared" si="14"/>
        <v>0</v>
      </c>
      <c r="AY84" s="11">
        <f t="shared" si="15"/>
        <v>0</v>
      </c>
      <c r="AZ84" s="11">
        <f t="shared" si="16"/>
        <v>0</v>
      </c>
      <c r="BA84" s="11">
        <f t="shared" si="17"/>
        <v>0</v>
      </c>
      <c r="BB84" s="11">
        <f t="shared" si="18"/>
        <v>0</v>
      </c>
      <c r="BC84" s="11">
        <f t="shared" si="19"/>
        <v>2</v>
      </c>
    </row>
    <row r="85" spans="1:55" hidden="1" x14ac:dyDescent="0.25">
      <c r="A85" s="11" t="s">
        <v>189</v>
      </c>
      <c r="B85" s="62">
        <v>1018437098</v>
      </c>
      <c r="C85" s="11" t="s">
        <v>190</v>
      </c>
      <c r="D85" s="78">
        <v>0.25</v>
      </c>
      <c r="E85" s="78">
        <v>0.58333333333333337</v>
      </c>
      <c r="F85" s="11" t="s">
        <v>65</v>
      </c>
      <c r="G85" s="47" t="s">
        <v>494</v>
      </c>
      <c r="H85" s="12">
        <v>41789</v>
      </c>
      <c r="I85" s="11" t="s">
        <v>443</v>
      </c>
      <c r="J85" s="11" t="s">
        <v>478</v>
      </c>
      <c r="K85" s="11" t="s">
        <v>19</v>
      </c>
      <c r="L85" s="6">
        <v>1</v>
      </c>
      <c r="M85" s="24">
        <v>1</v>
      </c>
      <c r="N85" s="6">
        <v>1</v>
      </c>
      <c r="O85" s="6">
        <v>1</v>
      </c>
      <c r="P85" s="24" t="s">
        <v>54</v>
      </c>
      <c r="Q85" s="6">
        <v>1</v>
      </c>
      <c r="R85" s="6">
        <v>1</v>
      </c>
      <c r="S85" s="3">
        <v>1</v>
      </c>
      <c r="T85" s="6">
        <v>1</v>
      </c>
      <c r="U85" s="6" t="s">
        <v>24</v>
      </c>
      <c r="V85" s="6" t="s">
        <v>54</v>
      </c>
      <c r="W85" s="6">
        <v>1</v>
      </c>
      <c r="X85" s="6">
        <v>1</v>
      </c>
      <c r="Y85" s="6">
        <v>1</v>
      </c>
      <c r="Z85" s="6">
        <v>1</v>
      </c>
      <c r="AA85" s="6">
        <v>1</v>
      </c>
      <c r="AB85" s="6">
        <v>1</v>
      </c>
      <c r="AC85" s="6" t="s">
        <v>54</v>
      </c>
      <c r="AD85" s="6">
        <v>1</v>
      </c>
      <c r="AE85" s="24">
        <v>1</v>
      </c>
      <c r="AF85" s="6" t="s">
        <v>20</v>
      </c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29">
        <v>0.24503472222222222</v>
      </c>
      <c r="AS85" s="59"/>
      <c r="AT85" s="11">
        <f t="shared" si="10"/>
        <v>16</v>
      </c>
      <c r="AU85" s="11">
        <f t="shared" si="11"/>
        <v>1</v>
      </c>
      <c r="AV85" s="11">
        <f t="shared" si="12"/>
        <v>0</v>
      </c>
      <c r="AW85" s="11">
        <f t="shared" si="13"/>
        <v>3</v>
      </c>
      <c r="AX85" s="11">
        <f t="shared" si="14"/>
        <v>0</v>
      </c>
      <c r="AY85" s="11">
        <f t="shared" si="15"/>
        <v>0</v>
      </c>
      <c r="AZ85" s="11">
        <f t="shared" si="16"/>
        <v>0</v>
      </c>
      <c r="BA85" s="11">
        <f t="shared" si="17"/>
        <v>0</v>
      </c>
      <c r="BB85" s="11">
        <f t="shared" si="18"/>
        <v>0</v>
      </c>
      <c r="BC85" s="11">
        <f t="shared" si="19"/>
        <v>0</v>
      </c>
    </row>
    <row r="86" spans="1:55" hidden="1" x14ac:dyDescent="0.25">
      <c r="A86" s="11" t="s">
        <v>191</v>
      </c>
      <c r="B86" s="62">
        <v>1014261626</v>
      </c>
      <c r="C86" s="11" t="s">
        <v>192</v>
      </c>
      <c r="D86" s="78">
        <v>0.5625</v>
      </c>
      <c r="E86" s="78">
        <v>0.89583333333333337</v>
      </c>
      <c r="F86" s="11" t="s">
        <v>18</v>
      </c>
      <c r="G86" s="47" t="s">
        <v>494</v>
      </c>
      <c r="H86" s="12">
        <v>41822</v>
      </c>
      <c r="I86" s="11" t="s">
        <v>443</v>
      </c>
      <c r="J86" s="11" t="s">
        <v>474</v>
      </c>
      <c r="K86" s="11" t="s">
        <v>51</v>
      </c>
      <c r="L86" s="6" t="s">
        <v>54</v>
      </c>
      <c r="M86" s="24" t="s">
        <v>24</v>
      </c>
      <c r="N86" s="6" t="s">
        <v>24</v>
      </c>
      <c r="O86" s="6">
        <v>1</v>
      </c>
      <c r="P86" s="6" t="s">
        <v>54</v>
      </c>
      <c r="Q86" s="6" t="s">
        <v>46</v>
      </c>
      <c r="R86" s="24" t="s">
        <v>46</v>
      </c>
      <c r="S86" s="3" t="s">
        <v>46</v>
      </c>
      <c r="T86" s="6" t="s">
        <v>46</v>
      </c>
      <c r="U86" s="6" t="s">
        <v>46</v>
      </c>
      <c r="V86" s="6" t="s">
        <v>46</v>
      </c>
      <c r="W86" s="6" t="s">
        <v>46</v>
      </c>
      <c r="X86" s="6" t="s">
        <v>46</v>
      </c>
      <c r="Y86" s="6" t="s">
        <v>46</v>
      </c>
      <c r="Z86" s="6" t="s">
        <v>46</v>
      </c>
      <c r="AA86" s="6" t="s">
        <v>46</v>
      </c>
      <c r="AB86" s="6" t="s">
        <v>46</v>
      </c>
      <c r="AC86" s="6" t="s">
        <v>46</v>
      </c>
      <c r="AD86" s="6" t="s">
        <v>46</v>
      </c>
      <c r="AE86" s="6" t="s">
        <v>46</v>
      </c>
      <c r="AF86" s="6" t="s">
        <v>46</v>
      </c>
      <c r="AG86" s="6" t="s">
        <v>46</v>
      </c>
      <c r="AH86" s="24" t="s">
        <v>46</v>
      </c>
      <c r="AI86" s="6"/>
      <c r="AJ86" s="6"/>
      <c r="AK86" s="6"/>
      <c r="AL86" s="6"/>
      <c r="AM86" s="6"/>
      <c r="AN86" s="6"/>
      <c r="AO86" s="6"/>
      <c r="AP86" s="6"/>
      <c r="AQ86" s="6"/>
      <c r="AR86" s="29" t="e">
        <v>#N/A</v>
      </c>
      <c r="AS86" s="59"/>
      <c r="AT86" s="11">
        <f t="shared" si="10"/>
        <v>1</v>
      </c>
      <c r="AU86" s="11">
        <f t="shared" si="11"/>
        <v>2</v>
      </c>
      <c r="AV86" s="11">
        <f t="shared" si="12"/>
        <v>0</v>
      </c>
      <c r="AW86" s="11">
        <f t="shared" si="13"/>
        <v>2</v>
      </c>
      <c r="AX86" s="11">
        <f t="shared" si="14"/>
        <v>18</v>
      </c>
      <c r="AY86" s="11">
        <f t="shared" si="15"/>
        <v>0</v>
      </c>
      <c r="AZ86" s="11">
        <f t="shared" si="16"/>
        <v>0</v>
      </c>
      <c r="BA86" s="11">
        <f t="shared" si="17"/>
        <v>0</v>
      </c>
      <c r="BB86" s="11">
        <f t="shared" si="18"/>
        <v>0</v>
      </c>
      <c r="BC86" s="11">
        <f t="shared" si="19"/>
        <v>0</v>
      </c>
    </row>
    <row r="87" spans="1:55" hidden="1" x14ac:dyDescent="0.25">
      <c r="A87" s="11" t="s">
        <v>193</v>
      </c>
      <c r="B87" s="62">
        <v>1019042956</v>
      </c>
      <c r="C87" s="11" t="s">
        <v>194</v>
      </c>
      <c r="D87" s="78">
        <v>0.875</v>
      </c>
      <c r="E87" s="78">
        <v>0.20833333333333334</v>
      </c>
      <c r="F87" s="11" t="s">
        <v>123</v>
      </c>
      <c r="G87" s="47" t="s">
        <v>495</v>
      </c>
      <c r="H87" s="12">
        <v>41824</v>
      </c>
      <c r="I87" s="11" t="s">
        <v>443</v>
      </c>
      <c r="J87" s="11"/>
      <c r="K87" s="11" t="s">
        <v>158</v>
      </c>
      <c r="L87" s="7">
        <v>1</v>
      </c>
      <c r="M87" s="7" t="s">
        <v>20</v>
      </c>
      <c r="N87" s="7" t="s">
        <v>54</v>
      </c>
      <c r="O87" s="7" t="s">
        <v>54</v>
      </c>
      <c r="P87" s="7">
        <v>1</v>
      </c>
      <c r="Q87" s="7">
        <v>1</v>
      </c>
      <c r="R87" s="7" t="s">
        <v>24</v>
      </c>
      <c r="S87" s="3" t="s">
        <v>20</v>
      </c>
      <c r="T87" s="7">
        <v>1</v>
      </c>
      <c r="U87" s="7" t="s">
        <v>54</v>
      </c>
      <c r="V87" s="7" t="s">
        <v>54</v>
      </c>
      <c r="W87" s="7" t="s">
        <v>54</v>
      </c>
      <c r="X87" s="7">
        <v>1</v>
      </c>
      <c r="Y87" s="7">
        <v>1</v>
      </c>
      <c r="Z87" s="7">
        <v>1</v>
      </c>
      <c r="AA87" s="7">
        <v>1</v>
      </c>
      <c r="AB87" s="7" t="s">
        <v>54</v>
      </c>
      <c r="AC87" s="7" t="s">
        <v>54</v>
      </c>
      <c r="AD87" s="7">
        <v>1</v>
      </c>
      <c r="AE87" s="25">
        <v>1</v>
      </c>
      <c r="AF87" s="7" t="s">
        <v>20</v>
      </c>
      <c r="AG87" s="7"/>
      <c r="AH87" s="17"/>
      <c r="AI87" s="17"/>
      <c r="AJ87" s="7"/>
      <c r="AK87" s="7"/>
      <c r="AL87" s="7"/>
      <c r="AM87" s="7"/>
      <c r="AN87" s="7"/>
      <c r="AO87" s="7"/>
      <c r="AP87" s="7"/>
      <c r="AQ87" s="7"/>
      <c r="AR87" s="29" t="s">
        <v>648</v>
      </c>
      <c r="AS87" s="59"/>
      <c r="AT87" s="11">
        <f t="shared" si="10"/>
        <v>10</v>
      </c>
      <c r="AU87" s="11">
        <f t="shared" si="11"/>
        <v>1</v>
      </c>
      <c r="AV87" s="11">
        <f t="shared" si="12"/>
        <v>0</v>
      </c>
      <c r="AW87" s="11">
        <f t="shared" si="13"/>
        <v>7</v>
      </c>
      <c r="AX87" s="11">
        <f t="shared" si="14"/>
        <v>0</v>
      </c>
      <c r="AY87" s="11">
        <f t="shared" si="15"/>
        <v>0</v>
      </c>
      <c r="AZ87" s="11">
        <f t="shared" si="16"/>
        <v>0</v>
      </c>
      <c r="BA87" s="11">
        <f t="shared" si="17"/>
        <v>0</v>
      </c>
      <c r="BB87" s="11">
        <f t="shared" si="18"/>
        <v>0</v>
      </c>
      <c r="BC87" s="11">
        <f t="shared" si="19"/>
        <v>0</v>
      </c>
    </row>
    <row r="88" spans="1:55" x14ac:dyDescent="0.25">
      <c r="A88" s="11" t="s">
        <v>195</v>
      </c>
      <c r="B88" s="62">
        <v>1024566699</v>
      </c>
      <c r="C88" s="11" t="s">
        <v>196</v>
      </c>
      <c r="D88" s="78">
        <v>0.25</v>
      </c>
      <c r="E88" s="78">
        <v>0.58333333333333337</v>
      </c>
      <c r="F88" s="11" t="s">
        <v>45</v>
      </c>
      <c r="G88" s="47" t="s">
        <v>494</v>
      </c>
      <c r="H88" s="12">
        <v>41824</v>
      </c>
      <c r="I88" s="11" t="s">
        <v>443</v>
      </c>
      <c r="J88" s="11" t="s">
        <v>474</v>
      </c>
      <c r="K88" s="11" t="s">
        <v>19</v>
      </c>
      <c r="L88" s="9" t="s">
        <v>54</v>
      </c>
      <c r="M88" s="9">
        <v>1</v>
      </c>
      <c r="N88" s="9">
        <v>1</v>
      </c>
      <c r="O88" s="9">
        <v>1</v>
      </c>
      <c r="P88" s="74" t="s">
        <v>54</v>
      </c>
      <c r="Q88" s="9">
        <v>1</v>
      </c>
      <c r="R88" s="9" t="s">
        <v>29</v>
      </c>
      <c r="S88" s="3" t="s">
        <v>24</v>
      </c>
      <c r="T88" s="9" t="s">
        <v>24</v>
      </c>
      <c r="U88" s="9">
        <v>1</v>
      </c>
      <c r="V88" s="9" t="s">
        <v>54</v>
      </c>
      <c r="W88" s="9">
        <v>1</v>
      </c>
      <c r="X88" s="9">
        <v>1</v>
      </c>
      <c r="Y88" s="9" t="s">
        <v>24</v>
      </c>
      <c r="Z88" s="9">
        <v>1</v>
      </c>
      <c r="AA88" s="9">
        <v>1</v>
      </c>
      <c r="AB88" s="9">
        <v>1</v>
      </c>
      <c r="AC88" s="9">
        <v>1</v>
      </c>
      <c r="AD88" s="9" t="s">
        <v>54</v>
      </c>
      <c r="AE88" s="74" t="s">
        <v>24</v>
      </c>
      <c r="AF88" s="9" t="s">
        <v>20</v>
      </c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29">
        <v>0.25546296296296295</v>
      </c>
      <c r="AS88" s="59">
        <v>7</v>
      </c>
      <c r="AT88" s="11">
        <f t="shared" si="10"/>
        <v>11</v>
      </c>
      <c r="AU88" s="11">
        <f t="shared" si="11"/>
        <v>4</v>
      </c>
      <c r="AV88" s="11">
        <f t="shared" si="12"/>
        <v>0</v>
      </c>
      <c r="AW88" s="11">
        <f t="shared" si="13"/>
        <v>4</v>
      </c>
      <c r="AX88" s="11">
        <f t="shared" si="14"/>
        <v>0</v>
      </c>
      <c r="AY88" s="11">
        <f t="shared" si="15"/>
        <v>0</v>
      </c>
      <c r="AZ88" s="11">
        <f t="shared" si="16"/>
        <v>0</v>
      </c>
      <c r="BA88" s="11">
        <f t="shared" si="17"/>
        <v>0</v>
      </c>
      <c r="BB88" s="11">
        <f t="shared" si="18"/>
        <v>0</v>
      </c>
      <c r="BC88" s="11">
        <f t="shared" si="19"/>
        <v>1</v>
      </c>
    </row>
    <row r="89" spans="1:55" hidden="1" x14ac:dyDescent="0.25">
      <c r="A89" s="11" t="s">
        <v>197</v>
      </c>
      <c r="B89" s="62">
        <v>1050460175</v>
      </c>
      <c r="C89" s="11" t="s">
        <v>198</v>
      </c>
      <c r="D89" s="78">
        <v>0.54166666666666663</v>
      </c>
      <c r="E89" s="78">
        <v>0.875</v>
      </c>
      <c r="F89" s="11" t="s">
        <v>78</v>
      </c>
      <c r="G89" s="47" t="s">
        <v>494</v>
      </c>
      <c r="H89" s="12">
        <v>41824</v>
      </c>
      <c r="I89" s="11" t="s">
        <v>443</v>
      </c>
      <c r="J89" s="11" t="s">
        <v>473</v>
      </c>
      <c r="K89" s="11" t="s">
        <v>19</v>
      </c>
      <c r="L89" s="3">
        <v>1</v>
      </c>
      <c r="M89" s="3">
        <v>1</v>
      </c>
      <c r="N89" s="3">
        <v>1</v>
      </c>
      <c r="O89" s="3">
        <v>1</v>
      </c>
      <c r="P89" s="20" t="s">
        <v>54</v>
      </c>
      <c r="Q89" s="3">
        <v>1</v>
      </c>
      <c r="R89" s="3">
        <v>1</v>
      </c>
      <c r="S89" s="3">
        <v>1</v>
      </c>
      <c r="T89" s="3">
        <v>1</v>
      </c>
      <c r="U89" s="3" t="s">
        <v>284</v>
      </c>
      <c r="V89" s="3" t="s">
        <v>54</v>
      </c>
      <c r="W89" s="3" t="s">
        <v>29</v>
      </c>
      <c r="X89" s="3" t="s">
        <v>29</v>
      </c>
      <c r="Y89" s="3" t="s">
        <v>54</v>
      </c>
      <c r="Z89" s="3">
        <v>1</v>
      </c>
      <c r="AA89" s="3">
        <v>1</v>
      </c>
      <c r="AB89" s="3">
        <v>1</v>
      </c>
      <c r="AC89" s="3">
        <v>1</v>
      </c>
      <c r="AD89" s="3" t="s">
        <v>54</v>
      </c>
      <c r="AE89" s="20">
        <v>1</v>
      </c>
      <c r="AF89" s="3" t="s">
        <v>20</v>
      </c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29">
        <v>0.51715277777777779</v>
      </c>
      <c r="AS89" s="59"/>
      <c r="AT89" s="11">
        <f t="shared" si="10"/>
        <v>13</v>
      </c>
      <c r="AU89" s="11">
        <f t="shared" si="11"/>
        <v>0</v>
      </c>
      <c r="AV89" s="11">
        <f t="shared" si="12"/>
        <v>0</v>
      </c>
      <c r="AW89" s="11">
        <f t="shared" si="13"/>
        <v>4</v>
      </c>
      <c r="AX89" s="11">
        <f t="shared" si="14"/>
        <v>0</v>
      </c>
      <c r="AY89" s="11">
        <f t="shared" si="15"/>
        <v>0</v>
      </c>
      <c r="AZ89" s="11">
        <f t="shared" si="16"/>
        <v>0</v>
      </c>
      <c r="BA89" s="11">
        <f t="shared" si="17"/>
        <v>0</v>
      </c>
      <c r="BB89" s="11">
        <f t="shared" si="18"/>
        <v>1</v>
      </c>
      <c r="BC89" s="11">
        <f t="shared" si="19"/>
        <v>2</v>
      </c>
    </row>
    <row r="90" spans="1:55" x14ac:dyDescent="0.25">
      <c r="A90" s="11" t="s">
        <v>199</v>
      </c>
      <c r="B90" s="62">
        <v>1033771827</v>
      </c>
      <c r="C90" s="11" t="s">
        <v>200</v>
      </c>
      <c r="D90" s="78">
        <v>0.25</v>
      </c>
      <c r="E90" s="78">
        <v>0.64583333333333337</v>
      </c>
      <c r="F90" s="11" t="s">
        <v>105</v>
      </c>
      <c r="G90" s="47" t="s">
        <v>495</v>
      </c>
      <c r="H90" s="12">
        <v>42032</v>
      </c>
      <c r="I90" s="11" t="s">
        <v>443</v>
      </c>
      <c r="J90" s="11"/>
      <c r="K90" s="11" t="s">
        <v>106</v>
      </c>
      <c r="L90" s="3">
        <v>1</v>
      </c>
      <c r="M90" s="3">
        <v>1</v>
      </c>
      <c r="N90" s="3">
        <v>1</v>
      </c>
      <c r="O90" s="3" t="s">
        <v>54</v>
      </c>
      <c r="P90" s="3">
        <v>1</v>
      </c>
      <c r="Q90" s="3">
        <v>1</v>
      </c>
      <c r="R90" s="3">
        <v>1</v>
      </c>
      <c r="S90" s="3">
        <v>1</v>
      </c>
      <c r="T90" s="3">
        <v>1</v>
      </c>
      <c r="U90" s="3">
        <v>1</v>
      </c>
      <c r="V90" s="3" t="s">
        <v>54</v>
      </c>
      <c r="W90" s="3">
        <v>1</v>
      </c>
      <c r="X90" s="3" t="s">
        <v>54</v>
      </c>
      <c r="Y90" s="3">
        <v>1</v>
      </c>
      <c r="Z90" s="3">
        <v>1</v>
      </c>
      <c r="AA90" s="3">
        <v>1</v>
      </c>
      <c r="AB90" s="3">
        <v>1</v>
      </c>
      <c r="AC90" s="3" t="s">
        <v>24</v>
      </c>
      <c r="AD90" s="3" t="s">
        <v>54</v>
      </c>
      <c r="AE90" s="20" t="s">
        <v>24</v>
      </c>
      <c r="AF90" s="3" t="s">
        <v>20</v>
      </c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29">
        <v>0.25430555555555556</v>
      </c>
      <c r="AS90" s="59">
        <v>6</v>
      </c>
      <c r="AT90" s="11">
        <f t="shared" si="10"/>
        <v>14</v>
      </c>
      <c r="AU90" s="11">
        <f t="shared" si="11"/>
        <v>2</v>
      </c>
      <c r="AV90" s="11">
        <f t="shared" si="12"/>
        <v>0</v>
      </c>
      <c r="AW90" s="11">
        <f t="shared" si="13"/>
        <v>4</v>
      </c>
      <c r="AX90" s="11">
        <f t="shared" si="14"/>
        <v>0</v>
      </c>
      <c r="AY90" s="11">
        <f t="shared" si="15"/>
        <v>0</v>
      </c>
      <c r="AZ90" s="11">
        <f t="shared" si="16"/>
        <v>0</v>
      </c>
      <c r="BA90" s="11">
        <f t="shared" si="17"/>
        <v>0</v>
      </c>
      <c r="BB90" s="11">
        <f t="shared" si="18"/>
        <v>0</v>
      </c>
      <c r="BC90" s="11">
        <f t="shared" si="19"/>
        <v>0</v>
      </c>
    </row>
    <row r="91" spans="1:55" x14ac:dyDescent="0.25">
      <c r="A91" s="11" t="s">
        <v>201</v>
      </c>
      <c r="B91" s="62">
        <v>1015462164</v>
      </c>
      <c r="C91" s="11" t="s">
        <v>202</v>
      </c>
      <c r="D91" s="78">
        <v>0.25</v>
      </c>
      <c r="E91" s="78">
        <v>0.58333333333333337</v>
      </c>
      <c r="F91" s="11" t="s">
        <v>45</v>
      </c>
      <c r="G91" s="47" t="s">
        <v>494</v>
      </c>
      <c r="H91" s="12">
        <v>42014</v>
      </c>
      <c r="I91" s="11" t="s">
        <v>443</v>
      </c>
      <c r="J91" s="11" t="s">
        <v>477</v>
      </c>
      <c r="K91" s="11" t="s">
        <v>75</v>
      </c>
      <c r="L91" s="5">
        <v>1</v>
      </c>
      <c r="M91" s="5">
        <v>1</v>
      </c>
      <c r="N91" s="5">
        <v>1</v>
      </c>
      <c r="O91" s="5" t="s">
        <v>54</v>
      </c>
      <c r="P91" s="5">
        <v>1</v>
      </c>
      <c r="Q91" s="5">
        <v>1</v>
      </c>
      <c r="R91" s="5">
        <v>1</v>
      </c>
      <c r="S91" s="3">
        <v>1</v>
      </c>
      <c r="T91" s="5">
        <v>1</v>
      </c>
      <c r="U91" s="5">
        <v>1</v>
      </c>
      <c r="V91" s="5">
        <v>1</v>
      </c>
      <c r="W91" s="5" t="s">
        <v>54</v>
      </c>
      <c r="X91" s="5">
        <v>1</v>
      </c>
      <c r="Y91" s="5">
        <v>1</v>
      </c>
      <c r="Z91" s="5">
        <v>1</v>
      </c>
      <c r="AA91" s="5">
        <v>1</v>
      </c>
      <c r="AB91" s="5">
        <v>1</v>
      </c>
      <c r="AC91" s="5" t="s">
        <v>24</v>
      </c>
      <c r="AD91" s="5" t="s">
        <v>54</v>
      </c>
      <c r="AE91" s="28" t="s">
        <v>24</v>
      </c>
      <c r="AF91" s="5" t="s">
        <v>20</v>
      </c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29">
        <v>0.25211805555555555</v>
      </c>
      <c r="AS91" s="59">
        <v>3</v>
      </c>
      <c r="AT91" s="11">
        <f t="shared" si="10"/>
        <v>15</v>
      </c>
      <c r="AU91" s="11">
        <f t="shared" si="11"/>
        <v>2</v>
      </c>
      <c r="AV91" s="11">
        <f t="shared" si="12"/>
        <v>0</v>
      </c>
      <c r="AW91" s="11">
        <f t="shared" si="13"/>
        <v>3</v>
      </c>
      <c r="AX91" s="11">
        <f t="shared" si="14"/>
        <v>0</v>
      </c>
      <c r="AY91" s="11">
        <f t="shared" si="15"/>
        <v>0</v>
      </c>
      <c r="AZ91" s="11">
        <f t="shared" si="16"/>
        <v>0</v>
      </c>
      <c r="BA91" s="11">
        <f t="shared" si="17"/>
        <v>0</v>
      </c>
      <c r="BB91" s="11">
        <f t="shared" si="18"/>
        <v>0</v>
      </c>
      <c r="BC91" s="11">
        <f t="shared" si="19"/>
        <v>0</v>
      </c>
    </row>
    <row r="92" spans="1:55" hidden="1" x14ac:dyDescent="0.25">
      <c r="A92" s="18" t="s">
        <v>203</v>
      </c>
      <c r="B92" s="62">
        <v>52235448</v>
      </c>
      <c r="C92" s="11" t="s">
        <v>204</v>
      </c>
      <c r="D92" s="78">
        <v>0.33333333333333331</v>
      </c>
      <c r="E92" s="78">
        <v>0.20833333333333334</v>
      </c>
      <c r="F92" s="11" t="s">
        <v>570</v>
      </c>
      <c r="G92" s="47" t="s">
        <v>494</v>
      </c>
      <c r="H92" s="12">
        <v>42024</v>
      </c>
      <c r="I92" s="11" t="s">
        <v>443</v>
      </c>
      <c r="J92" s="47"/>
      <c r="K92" s="11" t="s">
        <v>205</v>
      </c>
      <c r="L92" s="3">
        <v>1</v>
      </c>
      <c r="M92" s="3">
        <v>1</v>
      </c>
      <c r="N92" s="3">
        <v>1</v>
      </c>
      <c r="O92" s="3">
        <v>1</v>
      </c>
      <c r="P92" s="20" t="s">
        <v>54</v>
      </c>
      <c r="Q92" s="3">
        <v>1</v>
      </c>
      <c r="R92" s="3">
        <v>1</v>
      </c>
      <c r="S92" s="3">
        <v>1</v>
      </c>
      <c r="T92" s="3">
        <v>1</v>
      </c>
      <c r="U92" s="3">
        <v>1</v>
      </c>
      <c r="V92" s="3">
        <v>1</v>
      </c>
      <c r="W92" s="3" t="s">
        <v>54</v>
      </c>
      <c r="X92" s="3" t="s">
        <v>54</v>
      </c>
      <c r="Y92" s="3">
        <v>1</v>
      </c>
      <c r="Z92" s="3" t="s">
        <v>24</v>
      </c>
      <c r="AA92" s="3">
        <v>1</v>
      </c>
      <c r="AB92" s="3">
        <v>1</v>
      </c>
      <c r="AC92" s="3">
        <v>0</v>
      </c>
      <c r="AD92" s="3" t="s">
        <v>54</v>
      </c>
      <c r="AE92" s="20">
        <v>1</v>
      </c>
      <c r="AF92" s="3" t="s">
        <v>20</v>
      </c>
      <c r="AG92" s="3"/>
      <c r="AH92" s="3"/>
      <c r="AI92" s="3"/>
      <c r="AJ92" s="19"/>
      <c r="AK92" s="3"/>
      <c r="AL92" s="3"/>
      <c r="AM92" s="3"/>
      <c r="AN92" s="19"/>
      <c r="AO92" s="3"/>
      <c r="AP92" s="3"/>
      <c r="AQ92" s="3"/>
      <c r="AR92" s="29">
        <v>0.28587962962962959</v>
      </c>
      <c r="AS92" s="59"/>
      <c r="AT92" s="11">
        <f t="shared" si="10"/>
        <v>14</v>
      </c>
      <c r="AU92" s="11">
        <f t="shared" si="11"/>
        <v>1</v>
      </c>
      <c r="AV92" s="11">
        <f t="shared" si="12"/>
        <v>1</v>
      </c>
      <c r="AW92" s="11">
        <f t="shared" si="13"/>
        <v>4</v>
      </c>
      <c r="AX92" s="11">
        <f t="shared" si="14"/>
        <v>0</v>
      </c>
      <c r="AY92" s="11">
        <f t="shared" si="15"/>
        <v>0</v>
      </c>
      <c r="AZ92" s="11">
        <f t="shared" si="16"/>
        <v>0</v>
      </c>
      <c r="BA92" s="11">
        <f t="shared" si="17"/>
        <v>0</v>
      </c>
      <c r="BB92" s="11">
        <f t="shared" si="18"/>
        <v>0</v>
      </c>
      <c r="BC92" s="11">
        <f t="shared" si="19"/>
        <v>0</v>
      </c>
    </row>
    <row r="93" spans="1:55" hidden="1" x14ac:dyDescent="0.25">
      <c r="A93" s="11" t="s">
        <v>206</v>
      </c>
      <c r="B93" s="62">
        <v>1030667697</v>
      </c>
      <c r="C93" s="11" t="s">
        <v>207</v>
      </c>
      <c r="D93" s="78">
        <v>0.5625</v>
      </c>
      <c r="E93" s="78">
        <v>0.89583333333333337</v>
      </c>
      <c r="F93" s="11" t="s">
        <v>78</v>
      </c>
      <c r="G93" s="47" t="s">
        <v>494</v>
      </c>
      <c r="H93" s="12">
        <v>42021</v>
      </c>
      <c r="I93" s="11" t="s">
        <v>443</v>
      </c>
      <c r="J93" s="11" t="s">
        <v>477</v>
      </c>
      <c r="K93" s="11" t="s">
        <v>75</v>
      </c>
      <c r="L93" s="3">
        <v>1</v>
      </c>
      <c r="M93" s="3">
        <v>1</v>
      </c>
      <c r="N93" s="3">
        <v>1</v>
      </c>
      <c r="O93" s="3">
        <v>1</v>
      </c>
      <c r="P93" s="20" t="s">
        <v>54</v>
      </c>
      <c r="Q93" s="3">
        <v>1</v>
      </c>
      <c r="R93" s="3">
        <v>1</v>
      </c>
      <c r="S93" s="3" t="s">
        <v>24</v>
      </c>
      <c r="T93" s="3">
        <v>1</v>
      </c>
      <c r="U93" s="3" t="s">
        <v>24</v>
      </c>
      <c r="V93" s="3" t="s">
        <v>54</v>
      </c>
      <c r="W93" s="3">
        <v>1</v>
      </c>
      <c r="X93" s="3">
        <v>1</v>
      </c>
      <c r="Y93" s="3">
        <v>1</v>
      </c>
      <c r="Z93" s="3" t="s">
        <v>24</v>
      </c>
      <c r="AA93" s="3">
        <v>1</v>
      </c>
      <c r="AB93" s="3">
        <v>1</v>
      </c>
      <c r="AC93" s="3">
        <v>1</v>
      </c>
      <c r="AD93" s="3" t="s">
        <v>54</v>
      </c>
      <c r="AE93" s="20">
        <v>1</v>
      </c>
      <c r="AF93" s="3" t="s">
        <v>20</v>
      </c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29">
        <v>0.55792824074074077</v>
      </c>
      <c r="AS93" s="59"/>
      <c r="AT93" s="11">
        <f t="shared" si="10"/>
        <v>14</v>
      </c>
      <c r="AU93" s="11">
        <f t="shared" si="11"/>
        <v>3</v>
      </c>
      <c r="AV93" s="11">
        <f t="shared" si="12"/>
        <v>0</v>
      </c>
      <c r="AW93" s="11">
        <f t="shared" si="13"/>
        <v>3</v>
      </c>
      <c r="AX93" s="11">
        <f t="shared" si="14"/>
        <v>0</v>
      </c>
      <c r="AY93" s="11">
        <f t="shared" si="15"/>
        <v>0</v>
      </c>
      <c r="AZ93" s="11">
        <f t="shared" si="16"/>
        <v>0</v>
      </c>
      <c r="BA93" s="11">
        <f t="shared" si="17"/>
        <v>0</v>
      </c>
      <c r="BB93" s="11">
        <f t="shared" si="18"/>
        <v>0</v>
      </c>
      <c r="BC93" s="11">
        <f t="shared" si="19"/>
        <v>0</v>
      </c>
    </row>
    <row r="94" spans="1:55" hidden="1" x14ac:dyDescent="0.25">
      <c r="A94" s="11" t="s">
        <v>208</v>
      </c>
      <c r="B94" s="62">
        <v>1024504598</v>
      </c>
      <c r="C94" s="11" t="s">
        <v>209</v>
      </c>
      <c r="D94" s="78">
        <v>0.29166666666666669</v>
      </c>
      <c r="E94" s="78">
        <v>0.72916666666666663</v>
      </c>
      <c r="F94" s="11" t="s">
        <v>38</v>
      </c>
      <c r="G94" s="47" t="s">
        <v>495</v>
      </c>
      <c r="H94" s="12">
        <v>41841</v>
      </c>
      <c r="I94" s="11" t="s">
        <v>443</v>
      </c>
      <c r="J94" s="11"/>
      <c r="K94" s="11" t="s">
        <v>210</v>
      </c>
      <c r="L94" s="3">
        <v>1</v>
      </c>
      <c r="M94" s="3">
        <v>1</v>
      </c>
      <c r="N94" s="3">
        <v>1</v>
      </c>
      <c r="O94" s="3" t="s">
        <v>54</v>
      </c>
      <c r="P94" s="20" t="s">
        <v>54</v>
      </c>
      <c r="Q94" s="3">
        <v>1</v>
      </c>
      <c r="R94" s="3">
        <v>1</v>
      </c>
      <c r="S94" s="3">
        <v>1</v>
      </c>
      <c r="T94" s="3">
        <v>1</v>
      </c>
      <c r="U94" s="3" t="s">
        <v>24</v>
      </c>
      <c r="V94" s="3">
        <v>1</v>
      </c>
      <c r="W94" s="3" t="s">
        <v>54</v>
      </c>
      <c r="X94" s="3" t="s">
        <v>54</v>
      </c>
      <c r="Y94" s="3">
        <v>1</v>
      </c>
      <c r="Z94" s="3">
        <v>1</v>
      </c>
      <c r="AA94" s="3">
        <v>1</v>
      </c>
      <c r="AB94" s="3">
        <v>1</v>
      </c>
      <c r="AC94" s="3" t="s">
        <v>54</v>
      </c>
      <c r="AD94" s="3" t="s">
        <v>54</v>
      </c>
      <c r="AE94" s="20">
        <v>1</v>
      </c>
      <c r="AF94" s="3" t="s">
        <v>20</v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29">
        <v>0.28343750000000001</v>
      </c>
      <c r="AS94" s="59"/>
      <c r="AT94" s="11">
        <f t="shared" si="10"/>
        <v>13</v>
      </c>
      <c r="AU94" s="11">
        <f t="shared" si="11"/>
        <v>1</v>
      </c>
      <c r="AV94" s="11">
        <f t="shared" si="12"/>
        <v>0</v>
      </c>
      <c r="AW94" s="11">
        <f t="shared" si="13"/>
        <v>6</v>
      </c>
      <c r="AX94" s="11">
        <f t="shared" si="14"/>
        <v>0</v>
      </c>
      <c r="AY94" s="11">
        <f t="shared" si="15"/>
        <v>0</v>
      </c>
      <c r="AZ94" s="11">
        <f t="shared" si="16"/>
        <v>0</v>
      </c>
      <c r="BA94" s="11">
        <f t="shared" si="17"/>
        <v>0</v>
      </c>
      <c r="BB94" s="11">
        <f t="shared" si="18"/>
        <v>0</v>
      </c>
      <c r="BC94" s="11">
        <f t="shared" si="19"/>
        <v>0</v>
      </c>
    </row>
    <row r="95" spans="1:55" hidden="1" x14ac:dyDescent="0.25">
      <c r="A95" s="11" t="s">
        <v>211</v>
      </c>
      <c r="B95" s="62">
        <v>80875397</v>
      </c>
      <c r="C95" s="11" t="s">
        <v>212</v>
      </c>
      <c r="D95" s="78">
        <v>0.25</v>
      </c>
      <c r="E95" s="78">
        <v>0.58333333333333337</v>
      </c>
      <c r="F95" s="11" t="s">
        <v>70</v>
      </c>
      <c r="G95" s="47" t="s">
        <v>494</v>
      </c>
      <c r="H95" s="12">
        <v>41849</v>
      </c>
      <c r="I95" s="11" t="s">
        <v>443</v>
      </c>
      <c r="J95" s="11" t="s">
        <v>474</v>
      </c>
      <c r="K95" s="11" t="s">
        <v>19</v>
      </c>
      <c r="L95" s="3" t="s">
        <v>54</v>
      </c>
      <c r="M95" s="3">
        <v>1</v>
      </c>
      <c r="N95" s="3">
        <v>1</v>
      </c>
      <c r="O95" s="3" t="s">
        <v>54</v>
      </c>
      <c r="P95" s="3">
        <v>1</v>
      </c>
      <c r="Q95" s="19" t="s">
        <v>24</v>
      </c>
      <c r="R95" s="3">
        <v>1</v>
      </c>
      <c r="S95" s="3">
        <v>1</v>
      </c>
      <c r="T95" s="3" t="s">
        <v>24</v>
      </c>
      <c r="U95" s="3">
        <v>1</v>
      </c>
      <c r="V95" s="3">
        <v>1</v>
      </c>
      <c r="W95" s="3" t="s">
        <v>54</v>
      </c>
      <c r="X95" s="3">
        <v>1</v>
      </c>
      <c r="Y95" s="3">
        <v>1</v>
      </c>
      <c r="Z95" s="3">
        <v>1</v>
      </c>
      <c r="AA95" s="3">
        <v>1</v>
      </c>
      <c r="AB95" s="3">
        <v>1</v>
      </c>
      <c r="AC95" s="3">
        <v>1</v>
      </c>
      <c r="AD95" s="3" t="s">
        <v>54</v>
      </c>
      <c r="AE95" s="20">
        <v>1</v>
      </c>
      <c r="AF95" s="3" t="s">
        <v>20</v>
      </c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29">
        <v>0.24714120370370371</v>
      </c>
      <c r="AS95" s="59"/>
      <c r="AT95" s="11">
        <f t="shared" si="10"/>
        <v>14</v>
      </c>
      <c r="AU95" s="11">
        <f t="shared" si="11"/>
        <v>2</v>
      </c>
      <c r="AV95" s="11">
        <f t="shared" si="12"/>
        <v>0</v>
      </c>
      <c r="AW95" s="11">
        <f t="shared" si="13"/>
        <v>4</v>
      </c>
      <c r="AX95" s="11">
        <f t="shared" si="14"/>
        <v>0</v>
      </c>
      <c r="AY95" s="11">
        <f t="shared" si="15"/>
        <v>0</v>
      </c>
      <c r="AZ95" s="11">
        <f t="shared" si="16"/>
        <v>0</v>
      </c>
      <c r="BA95" s="11">
        <f t="shared" si="17"/>
        <v>0</v>
      </c>
      <c r="BB95" s="11">
        <f t="shared" si="18"/>
        <v>0</v>
      </c>
      <c r="BC95" s="11">
        <f t="shared" si="19"/>
        <v>0</v>
      </c>
    </row>
    <row r="96" spans="1:55" hidden="1" x14ac:dyDescent="0.25">
      <c r="A96" s="11" t="s">
        <v>213</v>
      </c>
      <c r="B96" s="62">
        <v>1018480772</v>
      </c>
      <c r="C96" s="11" t="s">
        <v>214</v>
      </c>
      <c r="D96" s="78">
        <v>0.25</v>
      </c>
      <c r="E96" s="78">
        <v>0.58333333333333337</v>
      </c>
      <c r="F96" s="11" t="s">
        <v>70</v>
      </c>
      <c r="G96" s="47" t="s">
        <v>494</v>
      </c>
      <c r="H96" s="12">
        <v>41849</v>
      </c>
      <c r="I96" s="11" t="s">
        <v>443</v>
      </c>
      <c r="J96" s="11" t="s">
        <v>597</v>
      </c>
      <c r="K96" s="11" t="s">
        <v>19</v>
      </c>
      <c r="L96" s="3">
        <v>1</v>
      </c>
      <c r="M96" s="3">
        <v>1</v>
      </c>
      <c r="N96" s="3">
        <v>1</v>
      </c>
      <c r="O96" s="3">
        <v>1</v>
      </c>
      <c r="P96" s="20" t="s">
        <v>54</v>
      </c>
      <c r="Q96" s="3">
        <v>1</v>
      </c>
      <c r="R96" s="3">
        <v>1</v>
      </c>
      <c r="S96" s="3">
        <v>1</v>
      </c>
      <c r="T96" s="3">
        <v>1</v>
      </c>
      <c r="U96" s="3">
        <v>1</v>
      </c>
      <c r="V96" s="3" t="s">
        <v>54</v>
      </c>
      <c r="W96" s="3">
        <v>1</v>
      </c>
      <c r="X96" s="3">
        <v>1</v>
      </c>
      <c r="Y96" s="3">
        <v>1</v>
      </c>
      <c r="Z96" s="3">
        <v>1</v>
      </c>
      <c r="AA96" s="3">
        <v>1</v>
      </c>
      <c r="AB96" s="3">
        <v>1</v>
      </c>
      <c r="AC96" s="3" t="s">
        <v>54</v>
      </c>
      <c r="AD96" s="3">
        <v>1</v>
      </c>
      <c r="AE96" s="20">
        <v>1</v>
      </c>
      <c r="AF96" s="3" t="s">
        <v>20</v>
      </c>
      <c r="AG96" s="3"/>
      <c r="AH96" s="19"/>
      <c r="AI96" s="3"/>
      <c r="AJ96" s="3"/>
      <c r="AK96" s="3"/>
      <c r="AL96" s="3"/>
      <c r="AM96" s="3"/>
      <c r="AN96" s="19"/>
      <c r="AO96" s="3"/>
      <c r="AP96" s="3"/>
      <c r="AQ96" s="3"/>
      <c r="AR96" s="29">
        <v>0.24693287037037037</v>
      </c>
      <c r="AS96" s="59"/>
      <c r="AT96" s="11">
        <f t="shared" si="10"/>
        <v>17</v>
      </c>
      <c r="AU96" s="11">
        <f t="shared" si="11"/>
        <v>0</v>
      </c>
      <c r="AV96" s="11">
        <f t="shared" si="12"/>
        <v>0</v>
      </c>
      <c r="AW96" s="11">
        <f t="shared" si="13"/>
        <v>3</v>
      </c>
      <c r="AX96" s="11">
        <f t="shared" si="14"/>
        <v>0</v>
      </c>
      <c r="AY96" s="11">
        <f t="shared" si="15"/>
        <v>0</v>
      </c>
      <c r="AZ96" s="11">
        <f t="shared" si="16"/>
        <v>0</v>
      </c>
      <c r="BA96" s="11">
        <f t="shared" si="17"/>
        <v>0</v>
      </c>
      <c r="BB96" s="11">
        <f t="shared" si="18"/>
        <v>0</v>
      </c>
      <c r="BC96" s="11">
        <f t="shared" si="19"/>
        <v>0</v>
      </c>
    </row>
    <row r="97" spans="1:55" x14ac:dyDescent="0.25">
      <c r="A97" s="11" t="s">
        <v>215</v>
      </c>
      <c r="B97" s="62">
        <v>1018458189</v>
      </c>
      <c r="C97" s="11" t="s">
        <v>216</v>
      </c>
      <c r="D97" s="78">
        <v>0.25</v>
      </c>
      <c r="E97" s="78">
        <v>0.58333333333333337</v>
      </c>
      <c r="F97" s="11" t="s">
        <v>70</v>
      </c>
      <c r="G97" s="47" t="s">
        <v>494</v>
      </c>
      <c r="H97" s="12">
        <v>41849</v>
      </c>
      <c r="I97" s="11" t="s">
        <v>443</v>
      </c>
      <c r="J97" s="11" t="s">
        <v>474</v>
      </c>
      <c r="K97" s="11" t="s">
        <v>51</v>
      </c>
      <c r="L97" s="3" t="s">
        <v>54</v>
      </c>
      <c r="M97" s="3" t="s">
        <v>29</v>
      </c>
      <c r="N97" s="3">
        <v>1</v>
      </c>
      <c r="O97" s="19" t="s">
        <v>24</v>
      </c>
      <c r="P97" s="20" t="s">
        <v>54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 t="s">
        <v>54</v>
      </c>
      <c r="W97" s="3">
        <v>1</v>
      </c>
      <c r="X97" s="3" t="s">
        <v>24</v>
      </c>
      <c r="Y97" s="3" t="s">
        <v>24</v>
      </c>
      <c r="Z97" s="3" t="s">
        <v>24</v>
      </c>
      <c r="AA97" s="3">
        <v>1</v>
      </c>
      <c r="AB97" s="3" t="s">
        <v>29</v>
      </c>
      <c r="AC97" s="3" t="s">
        <v>54</v>
      </c>
      <c r="AD97" s="3">
        <v>1</v>
      </c>
      <c r="AE97" s="20" t="s">
        <v>24</v>
      </c>
      <c r="AF97" s="3" t="s">
        <v>20</v>
      </c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29">
        <v>0.25207175925925923</v>
      </c>
      <c r="AS97" s="59">
        <v>2</v>
      </c>
      <c r="AT97" s="11">
        <f t="shared" si="10"/>
        <v>9</v>
      </c>
      <c r="AU97" s="11">
        <f t="shared" si="11"/>
        <v>5</v>
      </c>
      <c r="AV97" s="11">
        <f t="shared" si="12"/>
        <v>0</v>
      </c>
      <c r="AW97" s="11">
        <f t="shared" si="13"/>
        <v>4</v>
      </c>
      <c r="AX97" s="11">
        <f t="shared" si="14"/>
        <v>0</v>
      </c>
      <c r="AY97" s="11">
        <f t="shared" si="15"/>
        <v>0</v>
      </c>
      <c r="AZ97" s="11">
        <f t="shared" si="16"/>
        <v>0</v>
      </c>
      <c r="BA97" s="11">
        <f t="shared" si="17"/>
        <v>0</v>
      </c>
      <c r="BB97" s="11">
        <f t="shared" si="18"/>
        <v>0</v>
      </c>
      <c r="BC97" s="11">
        <f t="shared" si="19"/>
        <v>2</v>
      </c>
    </row>
    <row r="98" spans="1:55" hidden="1" x14ac:dyDescent="0.25">
      <c r="A98" s="11" t="s">
        <v>217</v>
      </c>
      <c r="B98" s="62">
        <v>1022421606</v>
      </c>
      <c r="C98" s="11" t="s">
        <v>218</v>
      </c>
      <c r="D98" s="78">
        <v>0.45833333333333331</v>
      </c>
      <c r="E98" s="78">
        <v>0.83333333333333337</v>
      </c>
      <c r="F98" s="11" t="s">
        <v>570</v>
      </c>
      <c r="G98" s="47" t="s">
        <v>494</v>
      </c>
      <c r="H98" s="12">
        <v>42055</v>
      </c>
      <c r="I98" s="11" t="s">
        <v>443</v>
      </c>
      <c r="J98" s="11"/>
      <c r="K98" s="11" t="s">
        <v>205</v>
      </c>
      <c r="L98" s="3">
        <v>1</v>
      </c>
      <c r="M98" s="3">
        <v>1</v>
      </c>
      <c r="N98" s="3">
        <v>1</v>
      </c>
      <c r="O98" s="3">
        <v>1</v>
      </c>
      <c r="P98" s="20" t="s">
        <v>54</v>
      </c>
      <c r="Q98" s="3">
        <v>1</v>
      </c>
      <c r="R98" s="3">
        <v>1</v>
      </c>
      <c r="S98" s="3">
        <v>1</v>
      </c>
      <c r="T98" s="3" t="s">
        <v>29</v>
      </c>
      <c r="U98" s="3">
        <v>1</v>
      </c>
      <c r="V98" s="3">
        <v>1</v>
      </c>
      <c r="W98" s="3" t="s">
        <v>54</v>
      </c>
      <c r="X98" s="3" t="s">
        <v>54</v>
      </c>
      <c r="Y98" s="3">
        <v>1</v>
      </c>
      <c r="Z98" s="3">
        <v>1</v>
      </c>
      <c r="AA98" s="3" t="s">
        <v>24</v>
      </c>
      <c r="AB98" s="3">
        <v>1</v>
      </c>
      <c r="AC98" s="3">
        <v>1</v>
      </c>
      <c r="AD98" s="3" t="s">
        <v>54</v>
      </c>
      <c r="AE98" s="20">
        <v>1</v>
      </c>
      <c r="AF98" s="3" t="s">
        <v>20</v>
      </c>
      <c r="AG98" s="19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29">
        <v>0.31466435185185188</v>
      </c>
      <c r="AS98" s="59"/>
      <c r="AT98" s="11">
        <f t="shared" si="10"/>
        <v>14</v>
      </c>
      <c r="AU98" s="11">
        <f t="shared" si="11"/>
        <v>1</v>
      </c>
      <c r="AV98" s="11">
        <f t="shared" si="12"/>
        <v>0</v>
      </c>
      <c r="AW98" s="11">
        <f t="shared" si="13"/>
        <v>4</v>
      </c>
      <c r="AX98" s="11">
        <f t="shared" si="14"/>
        <v>0</v>
      </c>
      <c r="AY98" s="11">
        <f t="shared" si="15"/>
        <v>0</v>
      </c>
      <c r="AZ98" s="11">
        <f t="shared" si="16"/>
        <v>0</v>
      </c>
      <c r="BA98" s="11">
        <f t="shared" si="17"/>
        <v>0</v>
      </c>
      <c r="BB98" s="11">
        <f t="shared" si="18"/>
        <v>0</v>
      </c>
      <c r="BC98" s="11">
        <f t="shared" si="19"/>
        <v>1</v>
      </c>
    </row>
    <row r="99" spans="1:55" hidden="1" x14ac:dyDescent="0.25">
      <c r="A99" s="11" t="s">
        <v>219</v>
      </c>
      <c r="B99" s="62">
        <v>69009418</v>
      </c>
      <c r="C99" s="11" t="s">
        <v>220</v>
      </c>
      <c r="D99" s="78">
        <v>0.29166666666666669</v>
      </c>
      <c r="E99" s="78">
        <v>0.72916666666666663</v>
      </c>
      <c r="F99" s="11" t="s">
        <v>570</v>
      </c>
      <c r="G99" s="47" t="s">
        <v>495</v>
      </c>
      <c r="H99" s="12">
        <v>39904</v>
      </c>
      <c r="I99" s="11" t="s">
        <v>443</v>
      </c>
      <c r="J99" s="11"/>
      <c r="K99" s="11" t="s">
        <v>221</v>
      </c>
      <c r="L99" s="3">
        <v>1</v>
      </c>
      <c r="M99" s="3">
        <v>1</v>
      </c>
      <c r="N99" s="3">
        <v>1</v>
      </c>
      <c r="O99" s="3" t="s">
        <v>54</v>
      </c>
      <c r="P99" s="20" t="s">
        <v>54</v>
      </c>
      <c r="Q99" s="3">
        <v>1</v>
      </c>
      <c r="R99" s="3" t="s">
        <v>24</v>
      </c>
      <c r="S99" s="3">
        <v>1</v>
      </c>
      <c r="T99" s="3">
        <v>1</v>
      </c>
      <c r="U99" s="3">
        <v>1</v>
      </c>
      <c r="V99" s="3" t="s">
        <v>54</v>
      </c>
      <c r="W99" s="3" t="s">
        <v>54</v>
      </c>
      <c r="X99" s="3" t="s">
        <v>54</v>
      </c>
      <c r="Y99" s="3">
        <v>1</v>
      </c>
      <c r="Z99" s="3">
        <v>1</v>
      </c>
      <c r="AA99" s="3">
        <v>1</v>
      </c>
      <c r="AB99" s="3">
        <v>1</v>
      </c>
      <c r="AC99" s="3" t="s">
        <v>54</v>
      </c>
      <c r="AD99" s="3" t="s">
        <v>54</v>
      </c>
      <c r="AE99" s="20">
        <v>1</v>
      </c>
      <c r="AF99" s="3" t="s">
        <v>20</v>
      </c>
      <c r="AG99" s="3"/>
      <c r="AH99" s="3"/>
      <c r="AI99" s="3"/>
      <c r="AJ99" s="3"/>
      <c r="AK99" s="3"/>
      <c r="AL99" s="3"/>
      <c r="AM99" s="3"/>
      <c r="AN99" s="19"/>
      <c r="AO99" s="3"/>
      <c r="AP99" s="3"/>
      <c r="AQ99" s="3"/>
      <c r="AR99" s="29">
        <v>0.28565972222222219</v>
      </c>
      <c r="AS99" s="59"/>
      <c r="AT99" s="11">
        <f t="shared" si="10"/>
        <v>12</v>
      </c>
      <c r="AU99" s="11">
        <f t="shared" si="11"/>
        <v>1</v>
      </c>
      <c r="AV99" s="11">
        <f t="shared" si="12"/>
        <v>0</v>
      </c>
      <c r="AW99" s="11">
        <f t="shared" si="13"/>
        <v>7</v>
      </c>
      <c r="AX99" s="11">
        <f t="shared" si="14"/>
        <v>0</v>
      </c>
      <c r="AY99" s="11">
        <f t="shared" si="15"/>
        <v>0</v>
      </c>
      <c r="AZ99" s="11">
        <f t="shared" si="16"/>
        <v>0</v>
      </c>
      <c r="BA99" s="11">
        <f t="shared" si="17"/>
        <v>0</v>
      </c>
      <c r="BB99" s="11">
        <f t="shared" si="18"/>
        <v>0</v>
      </c>
      <c r="BC99" s="11">
        <f t="shared" si="19"/>
        <v>0</v>
      </c>
    </row>
    <row r="100" spans="1:55" hidden="1" x14ac:dyDescent="0.25">
      <c r="A100" s="11" t="s">
        <v>222</v>
      </c>
      <c r="B100" s="62">
        <v>1032398756</v>
      </c>
      <c r="C100" s="11" t="s">
        <v>223</v>
      </c>
      <c r="D100" s="78">
        <v>0.25</v>
      </c>
      <c r="E100" s="78">
        <v>0.58333333333333337</v>
      </c>
      <c r="F100" s="11" t="s">
        <v>42</v>
      </c>
      <c r="G100" s="47" t="s">
        <v>495</v>
      </c>
      <c r="H100" s="12">
        <v>40575</v>
      </c>
      <c r="I100" s="11" t="s">
        <v>443</v>
      </c>
      <c r="J100" s="11"/>
      <c r="K100" s="11" t="s">
        <v>3</v>
      </c>
      <c r="L100" s="5">
        <v>1</v>
      </c>
      <c r="M100" s="28" t="s">
        <v>24</v>
      </c>
      <c r="N100" s="5">
        <v>1</v>
      </c>
      <c r="O100" s="5" t="s">
        <v>54</v>
      </c>
      <c r="P100" s="5">
        <v>1</v>
      </c>
      <c r="Q100" s="5" t="s">
        <v>29</v>
      </c>
      <c r="R100" s="5" t="s">
        <v>29</v>
      </c>
      <c r="S100" s="3" t="s">
        <v>24</v>
      </c>
      <c r="T100" s="5">
        <v>1</v>
      </c>
      <c r="U100" s="5">
        <v>1</v>
      </c>
      <c r="V100" s="5">
        <v>1</v>
      </c>
      <c r="W100" s="5" t="s">
        <v>54</v>
      </c>
      <c r="X100" s="5">
        <v>1</v>
      </c>
      <c r="Y100" s="5" t="s">
        <v>24</v>
      </c>
      <c r="Z100" s="5">
        <v>1</v>
      </c>
      <c r="AA100" s="5">
        <v>1</v>
      </c>
      <c r="AB100" s="5" t="s">
        <v>24</v>
      </c>
      <c r="AC100" s="5" t="s">
        <v>54</v>
      </c>
      <c r="AD100" s="5">
        <v>1</v>
      </c>
      <c r="AE100" s="28">
        <v>1</v>
      </c>
      <c r="AF100" s="5" t="s">
        <v>20</v>
      </c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29">
        <v>0.25020833333333331</v>
      </c>
      <c r="AS100" s="59"/>
      <c r="AT100" s="11">
        <f t="shared" si="10"/>
        <v>11</v>
      </c>
      <c r="AU100" s="11">
        <f t="shared" si="11"/>
        <v>4</v>
      </c>
      <c r="AV100" s="11">
        <f t="shared" si="12"/>
        <v>0</v>
      </c>
      <c r="AW100" s="11">
        <f t="shared" si="13"/>
        <v>3</v>
      </c>
      <c r="AX100" s="11">
        <f t="shared" si="14"/>
        <v>0</v>
      </c>
      <c r="AY100" s="11">
        <f t="shared" si="15"/>
        <v>0</v>
      </c>
      <c r="AZ100" s="11">
        <f t="shared" si="16"/>
        <v>0</v>
      </c>
      <c r="BA100" s="11">
        <f t="shared" si="17"/>
        <v>0</v>
      </c>
      <c r="BB100" s="11">
        <f t="shared" si="18"/>
        <v>0</v>
      </c>
      <c r="BC100" s="11">
        <f t="shared" si="19"/>
        <v>2</v>
      </c>
    </row>
    <row r="101" spans="1:55" hidden="1" x14ac:dyDescent="0.25">
      <c r="A101" s="11" t="s">
        <v>224</v>
      </c>
      <c r="B101" s="62">
        <v>80767711</v>
      </c>
      <c r="C101" s="11" t="s">
        <v>225</v>
      </c>
      <c r="D101" s="78">
        <v>0.25</v>
      </c>
      <c r="E101" s="78">
        <v>0.58333333333333337</v>
      </c>
      <c r="F101" s="11" t="s">
        <v>42</v>
      </c>
      <c r="G101" s="47" t="s">
        <v>495</v>
      </c>
      <c r="H101" s="12">
        <v>40575</v>
      </c>
      <c r="I101" s="11" t="s">
        <v>443</v>
      </c>
      <c r="J101" s="11"/>
      <c r="K101" s="11" t="s">
        <v>3</v>
      </c>
      <c r="L101" s="3">
        <v>1</v>
      </c>
      <c r="M101" s="3">
        <v>1</v>
      </c>
      <c r="N101" s="3">
        <v>1</v>
      </c>
      <c r="O101" s="3">
        <v>1</v>
      </c>
      <c r="P101" s="3" t="s">
        <v>54</v>
      </c>
      <c r="Q101" s="3">
        <v>1</v>
      </c>
      <c r="R101" s="3">
        <v>1</v>
      </c>
      <c r="S101" s="3">
        <v>1</v>
      </c>
      <c r="T101" s="3">
        <v>1</v>
      </c>
      <c r="U101" s="3">
        <v>1</v>
      </c>
      <c r="V101" s="3" t="s">
        <v>54</v>
      </c>
      <c r="W101" s="3" t="s">
        <v>24</v>
      </c>
      <c r="X101" s="3">
        <v>1</v>
      </c>
      <c r="Y101" s="3">
        <v>1</v>
      </c>
      <c r="Z101" s="3">
        <v>1</v>
      </c>
      <c r="AA101" s="3">
        <v>1</v>
      </c>
      <c r="AB101" s="3">
        <v>1</v>
      </c>
      <c r="AC101" s="3">
        <v>1</v>
      </c>
      <c r="AD101" s="3" t="s">
        <v>54</v>
      </c>
      <c r="AE101" s="20">
        <v>1</v>
      </c>
      <c r="AF101" s="3" t="s">
        <v>20</v>
      </c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29">
        <v>0.24641203703703704</v>
      </c>
      <c r="AS101" s="59"/>
      <c r="AT101" s="11">
        <f t="shared" si="10"/>
        <v>16</v>
      </c>
      <c r="AU101" s="11">
        <f t="shared" si="11"/>
        <v>1</v>
      </c>
      <c r="AV101" s="11">
        <f t="shared" si="12"/>
        <v>0</v>
      </c>
      <c r="AW101" s="11">
        <f t="shared" si="13"/>
        <v>3</v>
      </c>
      <c r="AX101" s="11">
        <f t="shared" si="14"/>
        <v>0</v>
      </c>
      <c r="AY101" s="11">
        <f t="shared" si="15"/>
        <v>0</v>
      </c>
      <c r="AZ101" s="11">
        <f t="shared" si="16"/>
        <v>0</v>
      </c>
      <c r="BA101" s="11">
        <f t="shared" si="17"/>
        <v>0</v>
      </c>
      <c r="BB101" s="11">
        <f t="shared" si="18"/>
        <v>0</v>
      </c>
      <c r="BC101" s="11">
        <f t="shared" si="19"/>
        <v>0</v>
      </c>
    </row>
    <row r="102" spans="1:55" x14ac:dyDescent="0.25">
      <c r="A102" s="11" t="s">
        <v>226</v>
      </c>
      <c r="B102" s="62">
        <v>1024476367</v>
      </c>
      <c r="C102" s="11" t="s">
        <v>227</v>
      </c>
      <c r="D102" s="78">
        <v>0.33333333333333331</v>
      </c>
      <c r="E102" s="78">
        <v>0.72916666666666663</v>
      </c>
      <c r="F102" s="11" t="s">
        <v>570</v>
      </c>
      <c r="G102" s="47" t="s">
        <v>495</v>
      </c>
      <c r="H102" s="12">
        <v>40787</v>
      </c>
      <c r="I102" s="11" t="s">
        <v>443</v>
      </c>
      <c r="J102" s="47"/>
      <c r="K102" s="11" t="s">
        <v>228</v>
      </c>
      <c r="L102" s="3" t="s">
        <v>24</v>
      </c>
      <c r="M102" s="3">
        <v>1</v>
      </c>
      <c r="N102" s="3">
        <v>1</v>
      </c>
      <c r="O102" s="3">
        <v>1</v>
      </c>
      <c r="P102" s="20" t="s">
        <v>54</v>
      </c>
      <c r="Q102" s="3" t="s">
        <v>24</v>
      </c>
      <c r="R102" s="3">
        <v>1</v>
      </c>
      <c r="S102" s="3">
        <v>1</v>
      </c>
      <c r="T102" s="3">
        <v>1</v>
      </c>
      <c r="U102" s="3">
        <v>1</v>
      </c>
      <c r="V102" s="3" t="s">
        <v>24</v>
      </c>
      <c r="W102" s="3" t="s">
        <v>54</v>
      </c>
      <c r="X102" s="3" t="s">
        <v>54</v>
      </c>
      <c r="Y102" s="3">
        <v>1</v>
      </c>
      <c r="Z102" s="3" t="s">
        <v>24</v>
      </c>
      <c r="AA102" s="3">
        <v>1</v>
      </c>
      <c r="AB102" s="3" t="s">
        <v>406</v>
      </c>
      <c r="AC102" s="3" t="s">
        <v>24</v>
      </c>
      <c r="AD102" s="3" t="s">
        <v>54</v>
      </c>
      <c r="AE102" s="20" t="s">
        <v>24</v>
      </c>
      <c r="AF102" s="3" t="s">
        <v>20</v>
      </c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29">
        <v>0.33486111111111111</v>
      </c>
      <c r="AS102" s="59">
        <v>2</v>
      </c>
      <c r="AT102" s="11">
        <f t="shared" si="10"/>
        <v>9</v>
      </c>
      <c r="AU102" s="11">
        <f t="shared" si="11"/>
        <v>6</v>
      </c>
      <c r="AV102" s="11">
        <f t="shared" si="12"/>
        <v>0</v>
      </c>
      <c r="AW102" s="11">
        <f t="shared" si="13"/>
        <v>4</v>
      </c>
      <c r="AX102" s="11">
        <f t="shared" si="14"/>
        <v>0</v>
      </c>
      <c r="AY102" s="11">
        <f t="shared" si="15"/>
        <v>0</v>
      </c>
      <c r="AZ102" s="11">
        <f t="shared" si="16"/>
        <v>0</v>
      </c>
      <c r="BA102" s="11">
        <f t="shared" si="17"/>
        <v>1</v>
      </c>
      <c r="BB102" s="11">
        <f t="shared" si="18"/>
        <v>0</v>
      </c>
      <c r="BC102" s="11">
        <f t="shared" si="19"/>
        <v>0</v>
      </c>
    </row>
    <row r="103" spans="1:55" x14ac:dyDescent="0.25">
      <c r="A103" s="11" t="s">
        <v>229</v>
      </c>
      <c r="B103" s="62">
        <v>1018424496</v>
      </c>
      <c r="C103" s="11" t="s">
        <v>230</v>
      </c>
      <c r="D103" s="78">
        <v>0.57291666666666663</v>
      </c>
      <c r="E103" s="78">
        <v>0.89583333333333337</v>
      </c>
      <c r="F103" s="11" t="s">
        <v>9</v>
      </c>
      <c r="G103" s="47" t="s">
        <v>495</v>
      </c>
      <c r="H103" s="12">
        <v>41760</v>
      </c>
      <c r="I103" s="11" t="s">
        <v>443</v>
      </c>
      <c r="J103" s="11"/>
      <c r="K103" s="11" t="s">
        <v>231</v>
      </c>
      <c r="L103" s="3">
        <v>1</v>
      </c>
      <c r="M103" s="3">
        <v>1</v>
      </c>
      <c r="N103" s="3">
        <v>1</v>
      </c>
      <c r="O103" s="3">
        <v>1</v>
      </c>
      <c r="P103" s="20" t="s">
        <v>54</v>
      </c>
      <c r="Q103" s="3">
        <v>1</v>
      </c>
      <c r="R103" s="3">
        <v>1</v>
      </c>
      <c r="S103" s="3">
        <v>1</v>
      </c>
      <c r="T103" s="3">
        <v>1</v>
      </c>
      <c r="U103" s="3">
        <v>1</v>
      </c>
      <c r="V103" s="3" t="s">
        <v>54</v>
      </c>
      <c r="W103" s="3">
        <v>1</v>
      </c>
      <c r="X103" s="3" t="s">
        <v>24</v>
      </c>
      <c r="Y103" s="3" t="s">
        <v>24</v>
      </c>
      <c r="Z103" s="3">
        <v>1</v>
      </c>
      <c r="AA103" s="3">
        <v>1</v>
      </c>
      <c r="AB103" s="3">
        <v>1</v>
      </c>
      <c r="AC103" s="3" t="s">
        <v>24</v>
      </c>
      <c r="AD103" s="3" t="s">
        <v>54</v>
      </c>
      <c r="AE103" s="20" t="s">
        <v>24</v>
      </c>
      <c r="AF103" s="3" t="s">
        <v>20</v>
      </c>
      <c r="AG103" s="3"/>
      <c r="AH103" s="3"/>
      <c r="AI103" s="3"/>
      <c r="AJ103" s="19"/>
      <c r="AK103" s="3"/>
      <c r="AL103" s="3"/>
      <c r="AM103" s="3"/>
      <c r="AN103" s="19"/>
      <c r="AO103" s="3"/>
      <c r="AP103" s="3"/>
      <c r="AQ103" s="3"/>
      <c r="AR103" s="29">
        <v>0.58616898148148155</v>
      </c>
      <c r="AS103" s="59">
        <v>19</v>
      </c>
      <c r="AT103" s="11">
        <f t="shared" si="10"/>
        <v>13</v>
      </c>
      <c r="AU103" s="11">
        <f t="shared" si="11"/>
        <v>4</v>
      </c>
      <c r="AV103" s="11">
        <f t="shared" si="12"/>
        <v>0</v>
      </c>
      <c r="AW103" s="11">
        <f t="shared" si="13"/>
        <v>3</v>
      </c>
      <c r="AX103" s="11">
        <f t="shared" si="14"/>
        <v>0</v>
      </c>
      <c r="AY103" s="11">
        <f t="shared" si="15"/>
        <v>0</v>
      </c>
      <c r="AZ103" s="11">
        <f t="shared" si="16"/>
        <v>0</v>
      </c>
      <c r="BA103" s="11">
        <f t="shared" si="17"/>
        <v>0</v>
      </c>
      <c r="BB103" s="11">
        <f t="shared" si="18"/>
        <v>0</v>
      </c>
      <c r="BC103" s="11">
        <f t="shared" si="19"/>
        <v>0</v>
      </c>
    </row>
    <row r="104" spans="1:55" hidden="1" x14ac:dyDescent="0.25">
      <c r="A104" s="11" t="s">
        <v>232</v>
      </c>
      <c r="B104" s="62">
        <v>1020764191</v>
      </c>
      <c r="C104" s="11" t="s">
        <v>233</v>
      </c>
      <c r="D104" s="78">
        <v>0.3125</v>
      </c>
      <c r="E104" s="78">
        <v>0.70833333333333337</v>
      </c>
      <c r="F104" s="11" t="s">
        <v>570</v>
      </c>
      <c r="G104" s="47" t="s">
        <v>495</v>
      </c>
      <c r="H104" s="12">
        <v>40940</v>
      </c>
      <c r="I104" s="11" t="s">
        <v>443</v>
      </c>
      <c r="J104" s="11"/>
      <c r="K104" s="11" t="s">
        <v>234</v>
      </c>
      <c r="L104" s="3" t="s">
        <v>24</v>
      </c>
      <c r="M104" s="20" t="s">
        <v>24</v>
      </c>
      <c r="N104" s="3" t="s">
        <v>24</v>
      </c>
      <c r="O104" s="3">
        <v>1</v>
      </c>
      <c r="P104" s="20" t="s">
        <v>54</v>
      </c>
      <c r="Q104" s="19" t="s">
        <v>24</v>
      </c>
      <c r="R104" s="3" t="s">
        <v>24</v>
      </c>
      <c r="S104" s="3" t="s">
        <v>24</v>
      </c>
      <c r="T104" s="3" t="s">
        <v>24</v>
      </c>
      <c r="U104" s="3" t="s">
        <v>24</v>
      </c>
      <c r="V104" s="3" t="s">
        <v>24</v>
      </c>
      <c r="W104" s="3" t="s">
        <v>54</v>
      </c>
      <c r="X104" s="3" t="s">
        <v>54</v>
      </c>
      <c r="Y104" s="3" t="s">
        <v>24</v>
      </c>
      <c r="Z104" s="3">
        <v>1</v>
      </c>
      <c r="AA104" s="3" t="s">
        <v>24</v>
      </c>
      <c r="AB104" s="3" t="s">
        <v>24</v>
      </c>
      <c r="AC104" s="3" t="s">
        <v>24</v>
      </c>
      <c r="AD104" s="3" t="s">
        <v>54</v>
      </c>
      <c r="AE104" s="20">
        <v>1</v>
      </c>
      <c r="AF104" s="3" t="s">
        <v>20</v>
      </c>
      <c r="AG104" s="3"/>
      <c r="AH104" s="3"/>
      <c r="AI104" s="3"/>
      <c r="AJ104" s="3"/>
      <c r="AK104" s="3"/>
      <c r="AL104" s="3"/>
      <c r="AM104" s="3"/>
      <c r="AN104" s="19"/>
      <c r="AO104" s="3"/>
      <c r="AP104" s="3"/>
      <c r="AQ104" s="3"/>
      <c r="AR104" s="29">
        <v>0.32908564814814817</v>
      </c>
      <c r="AS104" s="59"/>
      <c r="AT104" s="11">
        <f t="shared" si="10"/>
        <v>3</v>
      </c>
      <c r="AU104" s="11">
        <f t="shared" si="11"/>
        <v>13</v>
      </c>
      <c r="AV104" s="11">
        <f t="shared" si="12"/>
        <v>0</v>
      </c>
      <c r="AW104" s="11">
        <f t="shared" si="13"/>
        <v>4</v>
      </c>
      <c r="AX104" s="11">
        <f t="shared" si="14"/>
        <v>0</v>
      </c>
      <c r="AY104" s="11">
        <f t="shared" si="15"/>
        <v>0</v>
      </c>
      <c r="AZ104" s="11">
        <f t="shared" si="16"/>
        <v>0</v>
      </c>
      <c r="BA104" s="11">
        <f t="shared" si="17"/>
        <v>0</v>
      </c>
      <c r="BB104" s="11">
        <f t="shared" si="18"/>
        <v>0</v>
      </c>
      <c r="BC104" s="11">
        <f t="shared" si="19"/>
        <v>0</v>
      </c>
    </row>
    <row r="105" spans="1:55" hidden="1" x14ac:dyDescent="0.25">
      <c r="A105" s="11" t="s">
        <v>235</v>
      </c>
      <c r="B105" s="62">
        <v>1013620054</v>
      </c>
      <c r="C105" s="11" t="s">
        <v>236</v>
      </c>
      <c r="D105" s="78">
        <v>0.25</v>
      </c>
      <c r="E105" s="78">
        <v>0.57291666666666663</v>
      </c>
      <c r="F105" s="11" t="s">
        <v>9</v>
      </c>
      <c r="G105" s="47" t="s">
        <v>495</v>
      </c>
      <c r="H105" s="12">
        <v>41760</v>
      </c>
      <c r="I105" s="11" t="s">
        <v>443</v>
      </c>
      <c r="J105" s="11"/>
      <c r="K105" s="11" t="s">
        <v>231</v>
      </c>
      <c r="L105" s="4">
        <v>1</v>
      </c>
      <c r="M105" s="4">
        <v>1</v>
      </c>
      <c r="N105" s="4">
        <v>1</v>
      </c>
      <c r="O105" s="4" t="s">
        <v>54</v>
      </c>
      <c r="P105" s="4">
        <v>1</v>
      </c>
      <c r="Q105" s="4">
        <v>1</v>
      </c>
      <c r="R105" s="4">
        <v>1</v>
      </c>
      <c r="S105" s="3">
        <v>1</v>
      </c>
      <c r="T105" s="4">
        <v>1</v>
      </c>
      <c r="U105" s="4" t="s">
        <v>24</v>
      </c>
      <c r="V105" s="4">
        <v>1</v>
      </c>
      <c r="W105" s="4" t="s">
        <v>54</v>
      </c>
      <c r="X105" s="4">
        <v>1</v>
      </c>
      <c r="Y105" s="4">
        <v>1</v>
      </c>
      <c r="Z105" s="4">
        <v>1</v>
      </c>
      <c r="AA105" s="4">
        <v>1</v>
      </c>
      <c r="AB105" s="4">
        <v>1</v>
      </c>
      <c r="AC105" s="4" t="s">
        <v>54</v>
      </c>
      <c r="AD105" s="4">
        <v>1</v>
      </c>
      <c r="AE105" s="21">
        <v>1</v>
      </c>
      <c r="AF105" s="4" t="s">
        <v>20</v>
      </c>
      <c r="AG105" s="4"/>
      <c r="AH105" s="4"/>
      <c r="AI105" s="4"/>
      <c r="AJ105" s="14"/>
      <c r="AK105" s="4"/>
      <c r="AL105" s="4"/>
      <c r="AM105" s="4"/>
      <c r="AN105" s="4"/>
      <c r="AO105" s="4"/>
      <c r="AP105" s="4"/>
      <c r="AQ105" s="4"/>
      <c r="AR105" s="29">
        <v>0.24434027777777778</v>
      </c>
      <c r="AS105" s="59"/>
      <c r="AT105" s="11">
        <f t="shared" si="10"/>
        <v>16</v>
      </c>
      <c r="AU105" s="11">
        <f t="shared" si="11"/>
        <v>1</v>
      </c>
      <c r="AV105" s="11">
        <f t="shared" si="12"/>
        <v>0</v>
      </c>
      <c r="AW105" s="11">
        <f t="shared" si="13"/>
        <v>3</v>
      </c>
      <c r="AX105" s="11">
        <f t="shared" si="14"/>
        <v>0</v>
      </c>
      <c r="AY105" s="11">
        <f t="shared" si="15"/>
        <v>0</v>
      </c>
      <c r="AZ105" s="11">
        <f t="shared" si="16"/>
        <v>0</v>
      </c>
      <c r="BA105" s="11">
        <f t="shared" si="17"/>
        <v>0</v>
      </c>
      <c r="BB105" s="11">
        <f t="shared" si="18"/>
        <v>0</v>
      </c>
      <c r="BC105" s="11">
        <f t="shared" si="19"/>
        <v>0</v>
      </c>
    </row>
    <row r="106" spans="1:55" hidden="1" x14ac:dyDescent="0.25">
      <c r="A106" s="11" t="s">
        <v>237</v>
      </c>
      <c r="B106" s="62">
        <v>80156497</v>
      </c>
      <c r="C106" s="11" t="s">
        <v>238</v>
      </c>
      <c r="D106" s="78">
        <v>0.5625</v>
      </c>
      <c r="E106" s="78">
        <v>0.89583333333333337</v>
      </c>
      <c r="F106" s="11" t="s">
        <v>42</v>
      </c>
      <c r="G106" s="47" t="s">
        <v>495</v>
      </c>
      <c r="H106" s="12">
        <v>41061</v>
      </c>
      <c r="I106" s="11" t="s">
        <v>443</v>
      </c>
      <c r="J106" s="11"/>
      <c r="K106" s="11" t="s">
        <v>3</v>
      </c>
      <c r="L106" s="3">
        <v>1</v>
      </c>
      <c r="M106" s="3">
        <v>1</v>
      </c>
      <c r="N106" s="3">
        <v>1</v>
      </c>
      <c r="O106" s="3">
        <v>1</v>
      </c>
      <c r="P106" s="3" t="s">
        <v>54</v>
      </c>
      <c r="Q106" s="3">
        <v>1</v>
      </c>
      <c r="R106" s="3">
        <v>1</v>
      </c>
      <c r="S106" s="3">
        <v>1</v>
      </c>
      <c r="T106" s="3" t="s">
        <v>24</v>
      </c>
      <c r="U106" s="3">
        <v>1</v>
      </c>
      <c r="V106" s="3" t="s">
        <v>54</v>
      </c>
      <c r="W106" s="3" t="s">
        <v>54</v>
      </c>
      <c r="X106" s="3" t="s">
        <v>46</v>
      </c>
      <c r="Y106" s="3" t="s">
        <v>46</v>
      </c>
      <c r="Z106" s="3" t="s">
        <v>46</v>
      </c>
      <c r="AA106" s="3" t="s">
        <v>46</v>
      </c>
      <c r="AB106" s="3" t="s">
        <v>46</v>
      </c>
      <c r="AC106" s="3" t="s">
        <v>46</v>
      </c>
      <c r="AD106" s="3" t="s">
        <v>46</v>
      </c>
      <c r="AE106" s="3" t="s">
        <v>46</v>
      </c>
      <c r="AF106" s="3" t="s">
        <v>46</v>
      </c>
      <c r="AG106" s="3" t="s">
        <v>46</v>
      </c>
      <c r="AH106" s="3" t="s">
        <v>46</v>
      </c>
      <c r="AI106" s="3" t="s">
        <v>46</v>
      </c>
      <c r="AJ106" s="7" t="s">
        <v>46</v>
      </c>
      <c r="AK106" s="3" t="s">
        <v>46</v>
      </c>
      <c r="AL106" s="3" t="s">
        <v>46</v>
      </c>
      <c r="AM106" s="3" t="s">
        <v>46</v>
      </c>
      <c r="AN106" s="20" t="s">
        <v>46</v>
      </c>
      <c r="AO106" s="3"/>
      <c r="AP106" s="3"/>
      <c r="AQ106" s="3"/>
      <c r="AR106" s="29" t="e">
        <v>#N/A</v>
      </c>
      <c r="AS106" s="59"/>
      <c r="AT106" s="11">
        <f t="shared" si="10"/>
        <v>8</v>
      </c>
      <c r="AU106" s="11">
        <f t="shared" si="11"/>
        <v>1</v>
      </c>
      <c r="AV106" s="11">
        <f t="shared" si="12"/>
        <v>0</v>
      </c>
      <c r="AW106" s="11">
        <f t="shared" si="13"/>
        <v>3</v>
      </c>
      <c r="AX106" s="11">
        <f t="shared" si="14"/>
        <v>17</v>
      </c>
      <c r="AY106" s="11">
        <f t="shared" si="15"/>
        <v>0</v>
      </c>
      <c r="AZ106" s="11">
        <f t="shared" si="16"/>
        <v>0</v>
      </c>
      <c r="BA106" s="11">
        <f t="shared" si="17"/>
        <v>0</v>
      </c>
      <c r="BB106" s="11">
        <f t="shared" si="18"/>
        <v>0</v>
      </c>
      <c r="BC106" s="11">
        <f t="shared" si="19"/>
        <v>0</v>
      </c>
    </row>
    <row r="107" spans="1:55" hidden="1" x14ac:dyDescent="0.25">
      <c r="A107" s="11" t="s">
        <v>239</v>
      </c>
      <c r="B107" s="62">
        <v>1014220725</v>
      </c>
      <c r="C107" s="11" t="s">
        <v>240</v>
      </c>
      <c r="D107" s="78">
        <v>0.3125</v>
      </c>
      <c r="E107" s="78">
        <v>0.70833333333333337</v>
      </c>
      <c r="F107" s="11" t="s">
        <v>115</v>
      </c>
      <c r="G107" s="47" t="s">
        <v>495</v>
      </c>
      <c r="H107" s="12">
        <v>41365</v>
      </c>
      <c r="I107" s="11" t="s">
        <v>443</v>
      </c>
      <c r="J107" s="11"/>
      <c r="K107" s="11" t="s">
        <v>150</v>
      </c>
      <c r="L107" s="3">
        <v>1</v>
      </c>
      <c r="M107" s="3">
        <v>1</v>
      </c>
      <c r="N107" s="3">
        <v>1</v>
      </c>
      <c r="O107" s="3" t="s">
        <v>54</v>
      </c>
      <c r="P107" s="20" t="s">
        <v>54</v>
      </c>
      <c r="Q107" s="3" t="s">
        <v>29</v>
      </c>
      <c r="R107" s="3" t="s">
        <v>29</v>
      </c>
      <c r="S107" s="3" t="s">
        <v>29</v>
      </c>
      <c r="T107" s="3">
        <v>1</v>
      </c>
      <c r="U107" s="3">
        <v>1</v>
      </c>
      <c r="V107" s="3" t="s">
        <v>54</v>
      </c>
      <c r="W107" s="3" t="s">
        <v>54</v>
      </c>
      <c r="X107" s="3" t="s">
        <v>54</v>
      </c>
      <c r="Y107" s="3">
        <v>1</v>
      </c>
      <c r="Z107" s="3">
        <v>1</v>
      </c>
      <c r="AA107" s="3">
        <v>1</v>
      </c>
      <c r="AB107" s="3">
        <v>1</v>
      </c>
      <c r="AC107" s="3" t="s">
        <v>54</v>
      </c>
      <c r="AD107" s="3" t="s">
        <v>54</v>
      </c>
      <c r="AE107" s="20">
        <v>1</v>
      </c>
      <c r="AF107" s="3" t="s">
        <v>20</v>
      </c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29">
        <v>0.30982638888888886</v>
      </c>
      <c r="AS107" s="59"/>
      <c r="AT107" s="11">
        <f t="shared" si="10"/>
        <v>10</v>
      </c>
      <c r="AU107" s="11">
        <f t="shared" si="11"/>
        <v>0</v>
      </c>
      <c r="AV107" s="11">
        <f t="shared" si="12"/>
        <v>0</v>
      </c>
      <c r="AW107" s="11">
        <f t="shared" si="13"/>
        <v>7</v>
      </c>
      <c r="AX107" s="11">
        <f t="shared" si="14"/>
        <v>0</v>
      </c>
      <c r="AY107" s="11">
        <f t="shared" si="15"/>
        <v>0</v>
      </c>
      <c r="AZ107" s="11">
        <f t="shared" si="16"/>
        <v>0</v>
      </c>
      <c r="BA107" s="11">
        <f t="shared" si="17"/>
        <v>0</v>
      </c>
      <c r="BB107" s="11">
        <f t="shared" si="18"/>
        <v>0</v>
      </c>
      <c r="BC107" s="11">
        <f t="shared" si="19"/>
        <v>3</v>
      </c>
    </row>
    <row r="108" spans="1:55" hidden="1" x14ac:dyDescent="0.25">
      <c r="A108" s="11" t="s">
        <v>241</v>
      </c>
      <c r="B108" s="62">
        <v>1022384358</v>
      </c>
      <c r="C108" s="11" t="s">
        <v>242</v>
      </c>
      <c r="D108" s="78">
        <v>0.58333333333333337</v>
      </c>
      <c r="E108" s="78">
        <v>0.91666666666666663</v>
      </c>
      <c r="F108" s="11" t="s">
        <v>78</v>
      </c>
      <c r="G108" s="47" t="s">
        <v>494</v>
      </c>
      <c r="H108" s="12">
        <v>41183</v>
      </c>
      <c r="I108" s="11" t="s">
        <v>443</v>
      </c>
      <c r="J108" s="11" t="s">
        <v>473</v>
      </c>
      <c r="K108" s="11" t="s">
        <v>15</v>
      </c>
      <c r="L108" s="3">
        <v>1</v>
      </c>
      <c r="M108" s="3">
        <v>1</v>
      </c>
      <c r="N108" s="3">
        <v>1</v>
      </c>
      <c r="O108" s="3" t="s">
        <v>24</v>
      </c>
      <c r="P108" s="20" t="s">
        <v>54</v>
      </c>
      <c r="Q108" s="3">
        <v>1</v>
      </c>
      <c r="R108" s="3">
        <v>1</v>
      </c>
      <c r="S108" s="3">
        <v>1</v>
      </c>
      <c r="T108" s="3">
        <v>1</v>
      </c>
      <c r="U108" s="3" t="s">
        <v>54</v>
      </c>
      <c r="V108" s="3">
        <v>1</v>
      </c>
      <c r="W108" s="3">
        <v>1</v>
      </c>
      <c r="X108" s="3">
        <v>1</v>
      </c>
      <c r="Y108" s="3">
        <v>1</v>
      </c>
      <c r="Z108" s="3">
        <v>1</v>
      </c>
      <c r="AA108" s="3">
        <v>1</v>
      </c>
      <c r="AB108" s="3">
        <v>1</v>
      </c>
      <c r="AC108" s="3">
        <v>1</v>
      </c>
      <c r="AD108" s="3" t="s">
        <v>54</v>
      </c>
      <c r="AE108" s="20">
        <v>1</v>
      </c>
      <c r="AF108" s="3" t="s">
        <v>20</v>
      </c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29">
        <v>0.57483796296296297</v>
      </c>
      <c r="AS108" s="59"/>
      <c r="AT108" s="11">
        <f t="shared" si="10"/>
        <v>16</v>
      </c>
      <c r="AU108" s="11">
        <f t="shared" si="11"/>
        <v>1</v>
      </c>
      <c r="AV108" s="11">
        <f t="shared" si="12"/>
        <v>0</v>
      </c>
      <c r="AW108" s="11">
        <f t="shared" si="13"/>
        <v>3</v>
      </c>
      <c r="AX108" s="11">
        <f t="shared" si="14"/>
        <v>0</v>
      </c>
      <c r="AY108" s="11">
        <f t="shared" si="15"/>
        <v>0</v>
      </c>
      <c r="AZ108" s="11">
        <f t="shared" si="16"/>
        <v>0</v>
      </c>
      <c r="BA108" s="11">
        <f t="shared" si="17"/>
        <v>0</v>
      </c>
      <c r="BB108" s="11">
        <f t="shared" si="18"/>
        <v>0</v>
      </c>
      <c r="BC108" s="11">
        <f t="shared" si="19"/>
        <v>0</v>
      </c>
    </row>
    <row r="109" spans="1:55" hidden="1" x14ac:dyDescent="0.25">
      <c r="A109" s="11" t="s">
        <v>243</v>
      </c>
      <c r="B109" s="62">
        <v>1022384359</v>
      </c>
      <c r="C109" s="11" t="s">
        <v>244</v>
      </c>
      <c r="D109" s="78">
        <v>0.58333333333333337</v>
      </c>
      <c r="E109" s="78">
        <v>0.91666666666666663</v>
      </c>
      <c r="F109" s="11" t="s">
        <v>18</v>
      </c>
      <c r="G109" s="47" t="s">
        <v>494</v>
      </c>
      <c r="H109" s="12">
        <v>41183</v>
      </c>
      <c r="I109" s="11" t="s">
        <v>443</v>
      </c>
      <c r="J109" s="11" t="s">
        <v>473</v>
      </c>
      <c r="K109" s="11" t="s">
        <v>15</v>
      </c>
      <c r="L109" s="3">
        <v>1</v>
      </c>
      <c r="M109" s="3">
        <v>1</v>
      </c>
      <c r="N109" s="3">
        <v>1</v>
      </c>
      <c r="O109" s="3" t="s">
        <v>24</v>
      </c>
      <c r="P109" s="20" t="s">
        <v>54</v>
      </c>
      <c r="Q109" s="3">
        <v>1</v>
      </c>
      <c r="R109" s="3">
        <v>1</v>
      </c>
      <c r="S109" s="3">
        <v>1</v>
      </c>
      <c r="T109" s="3">
        <v>1</v>
      </c>
      <c r="U109" s="3" t="s">
        <v>24</v>
      </c>
      <c r="V109" s="3" t="s">
        <v>54</v>
      </c>
      <c r="W109" s="3">
        <v>1</v>
      </c>
      <c r="X109" s="3">
        <v>1</v>
      </c>
      <c r="Y109" s="3">
        <v>1</v>
      </c>
      <c r="Z109" s="3">
        <v>1</v>
      </c>
      <c r="AA109" s="3">
        <v>1</v>
      </c>
      <c r="AB109" s="3">
        <v>1</v>
      </c>
      <c r="AC109" s="3" t="s">
        <v>54</v>
      </c>
      <c r="AD109" s="3" t="s">
        <v>24</v>
      </c>
      <c r="AE109" s="20">
        <v>1</v>
      </c>
      <c r="AF109" s="3" t="s">
        <v>20</v>
      </c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29">
        <v>0.57502314814814814</v>
      </c>
      <c r="AS109" s="59"/>
      <c r="AT109" s="11">
        <f t="shared" si="10"/>
        <v>14</v>
      </c>
      <c r="AU109" s="11">
        <f t="shared" si="11"/>
        <v>3</v>
      </c>
      <c r="AV109" s="11">
        <f t="shared" si="12"/>
        <v>0</v>
      </c>
      <c r="AW109" s="11">
        <f t="shared" si="13"/>
        <v>3</v>
      </c>
      <c r="AX109" s="11">
        <f t="shared" si="14"/>
        <v>0</v>
      </c>
      <c r="AY109" s="11">
        <f t="shared" si="15"/>
        <v>0</v>
      </c>
      <c r="AZ109" s="11">
        <f t="shared" si="16"/>
        <v>0</v>
      </c>
      <c r="BA109" s="11">
        <f t="shared" si="17"/>
        <v>0</v>
      </c>
      <c r="BB109" s="11">
        <f t="shared" si="18"/>
        <v>0</v>
      </c>
      <c r="BC109" s="11">
        <f t="shared" si="19"/>
        <v>0</v>
      </c>
    </row>
    <row r="110" spans="1:55" hidden="1" x14ac:dyDescent="0.25">
      <c r="A110" s="11" t="s">
        <v>245</v>
      </c>
      <c r="B110" s="62">
        <v>1018458083</v>
      </c>
      <c r="C110" s="11" t="s">
        <v>246</v>
      </c>
      <c r="D110" s="78">
        <v>0.5625</v>
      </c>
      <c r="E110" s="78">
        <v>0.89583333333333337</v>
      </c>
      <c r="F110" s="11" t="s">
        <v>18</v>
      </c>
      <c r="G110" s="47" t="s">
        <v>494</v>
      </c>
      <c r="H110" s="12">
        <v>41365</v>
      </c>
      <c r="I110" s="11" t="s">
        <v>443</v>
      </c>
      <c r="J110" s="11" t="s">
        <v>596</v>
      </c>
      <c r="K110" s="11" t="s">
        <v>15</v>
      </c>
      <c r="L110" s="5">
        <v>1</v>
      </c>
      <c r="M110" s="5">
        <v>1</v>
      </c>
      <c r="N110" s="16" t="s">
        <v>24</v>
      </c>
      <c r="O110" s="16" t="s">
        <v>24</v>
      </c>
      <c r="P110" s="28" t="s">
        <v>54</v>
      </c>
      <c r="Q110" s="5">
        <v>1</v>
      </c>
      <c r="R110" s="5" t="s">
        <v>29</v>
      </c>
      <c r="S110" s="3" t="s">
        <v>29</v>
      </c>
      <c r="T110" s="5">
        <v>1</v>
      </c>
      <c r="U110" s="5">
        <v>1</v>
      </c>
      <c r="V110" s="5" t="s">
        <v>54</v>
      </c>
      <c r="W110" s="5" t="s">
        <v>24</v>
      </c>
      <c r="X110" s="5">
        <v>1</v>
      </c>
      <c r="Y110" s="5">
        <v>1</v>
      </c>
      <c r="Z110" s="5">
        <v>1</v>
      </c>
      <c r="AA110" s="5">
        <v>1</v>
      </c>
      <c r="AB110" s="5" t="s">
        <v>24</v>
      </c>
      <c r="AC110" s="5" t="s">
        <v>54</v>
      </c>
      <c r="AD110" s="5" t="s">
        <v>24</v>
      </c>
      <c r="AE110" s="28">
        <v>1</v>
      </c>
      <c r="AF110" s="5" t="s">
        <v>20</v>
      </c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29">
        <v>0.57578703703703704</v>
      </c>
      <c r="AS110" s="59"/>
      <c r="AT110" s="11">
        <f t="shared" si="10"/>
        <v>10</v>
      </c>
      <c r="AU110" s="11">
        <f t="shared" si="11"/>
        <v>5</v>
      </c>
      <c r="AV110" s="11">
        <f t="shared" si="12"/>
        <v>0</v>
      </c>
      <c r="AW110" s="11">
        <f t="shared" si="13"/>
        <v>3</v>
      </c>
      <c r="AX110" s="11">
        <f t="shared" si="14"/>
        <v>0</v>
      </c>
      <c r="AY110" s="11">
        <f t="shared" si="15"/>
        <v>0</v>
      </c>
      <c r="AZ110" s="11">
        <f t="shared" si="16"/>
        <v>0</v>
      </c>
      <c r="BA110" s="11">
        <f t="shared" si="17"/>
        <v>0</v>
      </c>
      <c r="BB110" s="11">
        <f t="shared" si="18"/>
        <v>0</v>
      </c>
      <c r="BC110" s="11">
        <f t="shared" si="19"/>
        <v>2</v>
      </c>
    </row>
    <row r="111" spans="1:55" hidden="1" x14ac:dyDescent="0.25">
      <c r="A111" s="11" t="s">
        <v>247</v>
      </c>
      <c r="B111" s="62">
        <v>1010185769</v>
      </c>
      <c r="C111" s="11" t="s">
        <v>248</v>
      </c>
      <c r="D111" s="78">
        <v>0.25</v>
      </c>
      <c r="E111" s="78">
        <v>0.625</v>
      </c>
      <c r="F111" s="11" t="s">
        <v>9</v>
      </c>
      <c r="G111" s="47" t="s">
        <v>495</v>
      </c>
      <c r="H111" s="12">
        <v>41750</v>
      </c>
      <c r="I111" s="11" t="s">
        <v>443</v>
      </c>
      <c r="J111" s="11"/>
      <c r="K111" s="11" t="s">
        <v>23</v>
      </c>
      <c r="L111" s="4">
        <v>1</v>
      </c>
      <c r="M111" s="4">
        <v>1</v>
      </c>
      <c r="N111" s="4">
        <v>1</v>
      </c>
      <c r="O111" s="4">
        <v>1</v>
      </c>
      <c r="P111" s="21" t="s">
        <v>54</v>
      </c>
      <c r="Q111" s="4" t="s">
        <v>24</v>
      </c>
      <c r="R111" s="4">
        <v>1</v>
      </c>
      <c r="S111" s="3">
        <v>1</v>
      </c>
      <c r="T111" s="4" t="s">
        <v>24</v>
      </c>
      <c r="U111" s="4">
        <v>1</v>
      </c>
      <c r="V111" s="4" t="s">
        <v>24</v>
      </c>
      <c r="W111" s="4" t="s">
        <v>54</v>
      </c>
      <c r="X111" s="4" t="s">
        <v>54</v>
      </c>
      <c r="Y111" s="4">
        <v>1</v>
      </c>
      <c r="Z111" s="4">
        <v>1</v>
      </c>
      <c r="AA111" s="4">
        <v>1</v>
      </c>
      <c r="AB111" s="4">
        <v>1</v>
      </c>
      <c r="AC111" s="4">
        <v>1</v>
      </c>
      <c r="AD111" s="4" t="s">
        <v>54</v>
      </c>
      <c r="AE111" s="21">
        <v>1</v>
      </c>
      <c r="AF111" s="4" t="s">
        <v>20</v>
      </c>
      <c r="AG111" s="4"/>
      <c r="AH111" s="4"/>
      <c r="AI111" s="4"/>
      <c r="AJ111" s="14"/>
      <c r="AK111" s="4"/>
      <c r="AL111" s="4"/>
      <c r="AM111" s="4"/>
      <c r="AN111" s="4"/>
      <c r="AO111" s="4"/>
      <c r="AP111" s="4"/>
      <c r="AQ111" s="4"/>
      <c r="AR111" s="29">
        <v>0.54163194444444451</v>
      </c>
      <c r="AS111" s="59"/>
      <c r="AT111" s="11">
        <f t="shared" si="10"/>
        <v>13</v>
      </c>
      <c r="AU111" s="11">
        <f t="shared" si="11"/>
        <v>3</v>
      </c>
      <c r="AV111" s="11">
        <f t="shared" si="12"/>
        <v>0</v>
      </c>
      <c r="AW111" s="11">
        <f t="shared" si="13"/>
        <v>4</v>
      </c>
      <c r="AX111" s="11">
        <f t="shared" si="14"/>
        <v>0</v>
      </c>
      <c r="AY111" s="11">
        <f t="shared" si="15"/>
        <v>0</v>
      </c>
      <c r="AZ111" s="11">
        <f t="shared" si="16"/>
        <v>0</v>
      </c>
      <c r="BA111" s="11">
        <f t="shared" si="17"/>
        <v>0</v>
      </c>
      <c r="BB111" s="11">
        <f t="shared" si="18"/>
        <v>0</v>
      </c>
      <c r="BC111" s="11">
        <f t="shared" si="19"/>
        <v>0</v>
      </c>
    </row>
    <row r="112" spans="1:55" hidden="1" x14ac:dyDescent="0.25">
      <c r="A112" s="11" t="s">
        <v>249</v>
      </c>
      <c r="B112" s="62">
        <v>1013605379</v>
      </c>
      <c r="C112" s="11" t="s">
        <v>250</v>
      </c>
      <c r="D112" s="78">
        <v>0.57291666666666663</v>
      </c>
      <c r="E112" s="78">
        <v>0.89583333333333337</v>
      </c>
      <c r="F112" s="11" t="s">
        <v>9</v>
      </c>
      <c r="G112" s="47" t="s">
        <v>495</v>
      </c>
      <c r="H112" s="12">
        <v>41365</v>
      </c>
      <c r="I112" s="11" t="s">
        <v>443</v>
      </c>
      <c r="J112" s="11"/>
      <c r="K112" s="11" t="s">
        <v>11</v>
      </c>
      <c r="L112" s="3">
        <v>1</v>
      </c>
      <c r="M112" s="3">
        <v>1</v>
      </c>
      <c r="N112" s="3">
        <v>1</v>
      </c>
      <c r="O112" s="3" t="s">
        <v>54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1</v>
      </c>
      <c r="V112" s="3">
        <v>1</v>
      </c>
      <c r="W112" s="3" t="s">
        <v>54</v>
      </c>
      <c r="X112" s="3" t="s">
        <v>54</v>
      </c>
      <c r="Y112" s="3">
        <v>1</v>
      </c>
      <c r="Z112" s="3">
        <v>1</v>
      </c>
      <c r="AA112" s="3" t="s">
        <v>24</v>
      </c>
      <c r="AB112" s="3">
        <v>1</v>
      </c>
      <c r="AC112" s="3">
        <v>1</v>
      </c>
      <c r="AD112" s="3">
        <v>1</v>
      </c>
      <c r="AE112" s="20">
        <v>1</v>
      </c>
      <c r="AF112" s="3" t="s">
        <v>20</v>
      </c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29">
        <v>0.55557870370370377</v>
      </c>
      <c r="AS112" s="59"/>
      <c r="AT112" s="11">
        <f t="shared" si="10"/>
        <v>16</v>
      </c>
      <c r="AU112" s="11">
        <f t="shared" si="11"/>
        <v>1</v>
      </c>
      <c r="AV112" s="11">
        <f t="shared" si="12"/>
        <v>0</v>
      </c>
      <c r="AW112" s="11">
        <f t="shared" si="13"/>
        <v>3</v>
      </c>
      <c r="AX112" s="11">
        <f t="shared" si="14"/>
        <v>0</v>
      </c>
      <c r="AY112" s="11">
        <f t="shared" si="15"/>
        <v>0</v>
      </c>
      <c r="AZ112" s="11">
        <f t="shared" si="16"/>
        <v>0</v>
      </c>
      <c r="BA112" s="11">
        <f t="shared" si="17"/>
        <v>0</v>
      </c>
      <c r="BB112" s="11">
        <f t="shared" si="18"/>
        <v>0</v>
      </c>
      <c r="BC112" s="11">
        <f t="shared" si="19"/>
        <v>0</v>
      </c>
    </row>
    <row r="113" spans="1:55" hidden="1" x14ac:dyDescent="0.25">
      <c r="A113" s="11" t="s">
        <v>251</v>
      </c>
      <c r="B113" s="62">
        <v>1073153850</v>
      </c>
      <c r="C113" s="11" t="s">
        <v>252</v>
      </c>
      <c r="D113" s="78">
        <v>0.5625</v>
      </c>
      <c r="E113" s="78">
        <v>0.89583333333333337</v>
      </c>
      <c r="F113" s="11" t="s">
        <v>18</v>
      </c>
      <c r="G113" s="47" t="s">
        <v>494</v>
      </c>
      <c r="H113" s="12">
        <v>42028</v>
      </c>
      <c r="I113" s="11" t="s">
        <v>443</v>
      </c>
      <c r="J113" s="11" t="s">
        <v>475</v>
      </c>
      <c r="K113" s="11" t="s">
        <v>19</v>
      </c>
      <c r="L113" s="3">
        <v>1</v>
      </c>
      <c r="M113" s="3">
        <v>1</v>
      </c>
      <c r="N113" s="3">
        <v>1</v>
      </c>
      <c r="O113" s="3" t="s">
        <v>54</v>
      </c>
      <c r="P113" s="3">
        <v>1</v>
      </c>
      <c r="Q113" s="3">
        <v>1</v>
      </c>
      <c r="R113" s="3">
        <v>1</v>
      </c>
      <c r="S113" s="3">
        <v>1</v>
      </c>
      <c r="T113" s="3">
        <v>1</v>
      </c>
      <c r="U113" s="3">
        <v>1</v>
      </c>
      <c r="V113" s="3">
        <v>1</v>
      </c>
      <c r="W113" s="3" t="s">
        <v>54</v>
      </c>
      <c r="X113" s="3">
        <v>1</v>
      </c>
      <c r="Y113" s="3">
        <v>1</v>
      </c>
      <c r="Z113" s="3">
        <v>1</v>
      </c>
      <c r="AA113" s="3">
        <v>1</v>
      </c>
      <c r="AB113" s="3">
        <v>1</v>
      </c>
      <c r="AC113" s="3" t="s">
        <v>54</v>
      </c>
      <c r="AD113" s="3">
        <v>1</v>
      </c>
      <c r="AE113" s="20">
        <v>1</v>
      </c>
      <c r="AF113" s="3" t="s">
        <v>20</v>
      </c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29">
        <v>0.55391203703703706</v>
      </c>
      <c r="AS113" s="59"/>
      <c r="AT113" s="11">
        <f t="shared" si="10"/>
        <v>17</v>
      </c>
      <c r="AU113" s="11">
        <f t="shared" si="11"/>
        <v>0</v>
      </c>
      <c r="AV113" s="11">
        <f t="shared" si="12"/>
        <v>0</v>
      </c>
      <c r="AW113" s="11">
        <f t="shared" si="13"/>
        <v>3</v>
      </c>
      <c r="AX113" s="11">
        <f t="shared" si="14"/>
        <v>0</v>
      </c>
      <c r="AY113" s="11">
        <f t="shared" si="15"/>
        <v>0</v>
      </c>
      <c r="AZ113" s="11">
        <f t="shared" si="16"/>
        <v>0</v>
      </c>
      <c r="BA113" s="11">
        <f t="shared" si="17"/>
        <v>0</v>
      </c>
      <c r="BB113" s="11">
        <f t="shared" si="18"/>
        <v>0</v>
      </c>
      <c r="BC113" s="11">
        <f t="shared" si="19"/>
        <v>0</v>
      </c>
    </row>
    <row r="114" spans="1:55" hidden="1" x14ac:dyDescent="0.25">
      <c r="A114" s="11" t="s">
        <v>255</v>
      </c>
      <c r="B114" s="62">
        <v>1022352109</v>
      </c>
      <c r="C114" s="11" t="s">
        <v>256</v>
      </c>
      <c r="D114" s="78">
        <v>0.29166666666666669</v>
      </c>
      <c r="E114" s="78">
        <v>0.625</v>
      </c>
      <c r="F114" s="11" t="s">
        <v>14</v>
      </c>
      <c r="G114" s="47" t="s">
        <v>494</v>
      </c>
      <c r="H114" s="12">
        <v>42028</v>
      </c>
      <c r="I114" s="11" t="s">
        <v>443</v>
      </c>
      <c r="J114" s="11" t="s">
        <v>597</v>
      </c>
      <c r="K114" s="11" t="s">
        <v>19</v>
      </c>
      <c r="L114" s="5">
        <v>1</v>
      </c>
      <c r="M114" s="28">
        <v>1</v>
      </c>
      <c r="N114" s="5">
        <v>1</v>
      </c>
      <c r="O114" s="5" t="s">
        <v>54</v>
      </c>
      <c r="P114" s="5">
        <v>1</v>
      </c>
      <c r="Q114" s="5">
        <v>1</v>
      </c>
      <c r="R114" s="5">
        <v>1</v>
      </c>
      <c r="S114" s="3">
        <v>1</v>
      </c>
      <c r="T114" s="5">
        <v>1</v>
      </c>
      <c r="U114" s="5">
        <v>1</v>
      </c>
      <c r="V114" s="5" t="s">
        <v>24</v>
      </c>
      <c r="W114" s="5" t="s">
        <v>54</v>
      </c>
      <c r="X114" s="5">
        <v>1</v>
      </c>
      <c r="Y114" s="5">
        <v>1</v>
      </c>
      <c r="Z114" s="5" t="s">
        <v>24</v>
      </c>
      <c r="AA114" s="5">
        <v>1</v>
      </c>
      <c r="AB114" s="5">
        <v>1</v>
      </c>
      <c r="AC114" s="5">
        <v>1</v>
      </c>
      <c r="AD114" s="5" t="s">
        <v>54</v>
      </c>
      <c r="AE114" s="28">
        <v>0</v>
      </c>
      <c r="AF114" s="5" t="s">
        <v>20</v>
      </c>
      <c r="AG114" s="5"/>
      <c r="AH114" s="5"/>
      <c r="AI114" s="5"/>
      <c r="AJ114" s="16"/>
      <c r="AK114" s="5"/>
      <c r="AL114" s="5"/>
      <c r="AM114" s="5"/>
      <c r="AN114" s="16"/>
      <c r="AO114" s="5"/>
      <c r="AP114" s="5"/>
      <c r="AQ114" s="5"/>
      <c r="AR114" s="29" t="e">
        <v>#N/A</v>
      </c>
      <c r="AS114" s="59"/>
      <c r="AT114" s="11">
        <f t="shared" si="10"/>
        <v>14</v>
      </c>
      <c r="AU114" s="11">
        <f t="shared" si="11"/>
        <v>2</v>
      </c>
      <c r="AV114" s="11">
        <f t="shared" si="12"/>
        <v>1</v>
      </c>
      <c r="AW114" s="11">
        <f t="shared" si="13"/>
        <v>3</v>
      </c>
      <c r="AX114" s="11">
        <f t="shared" si="14"/>
        <v>0</v>
      </c>
      <c r="AY114" s="11">
        <f t="shared" si="15"/>
        <v>0</v>
      </c>
      <c r="AZ114" s="11">
        <f t="shared" si="16"/>
        <v>0</v>
      </c>
      <c r="BA114" s="11">
        <f t="shared" si="17"/>
        <v>0</v>
      </c>
      <c r="BB114" s="11">
        <f t="shared" si="18"/>
        <v>0</v>
      </c>
      <c r="BC114" s="11">
        <f t="shared" si="19"/>
        <v>0</v>
      </c>
    </row>
    <row r="115" spans="1:55" x14ac:dyDescent="0.25">
      <c r="A115" s="11" t="s">
        <v>259</v>
      </c>
      <c r="B115" s="62">
        <v>1073696058</v>
      </c>
      <c r="C115" s="11" t="s">
        <v>260</v>
      </c>
      <c r="D115" s="78">
        <v>0.29166666666666669</v>
      </c>
      <c r="E115" s="78">
        <v>0.625</v>
      </c>
      <c r="F115" s="11" t="s">
        <v>70</v>
      </c>
      <c r="G115" s="47" t="s">
        <v>494</v>
      </c>
      <c r="H115" s="12">
        <v>42033</v>
      </c>
      <c r="I115" s="11" t="s">
        <v>443</v>
      </c>
      <c r="J115" s="11" t="s">
        <v>597</v>
      </c>
      <c r="K115" s="11" t="s">
        <v>19</v>
      </c>
      <c r="L115" s="4">
        <v>1</v>
      </c>
      <c r="M115" s="4">
        <v>1</v>
      </c>
      <c r="N115" s="14" t="s">
        <v>24</v>
      </c>
      <c r="O115" s="4" t="s">
        <v>54</v>
      </c>
      <c r="P115" s="4">
        <v>1</v>
      </c>
      <c r="Q115" s="14" t="s">
        <v>24</v>
      </c>
      <c r="R115" s="4">
        <v>1</v>
      </c>
      <c r="S115" s="3" t="s">
        <v>24</v>
      </c>
      <c r="T115" s="4">
        <v>1</v>
      </c>
      <c r="U115" s="4" t="s">
        <v>24</v>
      </c>
      <c r="V115" s="4" t="s">
        <v>24</v>
      </c>
      <c r="W115" s="4" t="s">
        <v>54</v>
      </c>
      <c r="X115" s="4">
        <v>1</v>
      </c>
      <c r="Y115" s="4" t="s">
        <v>24</v>
      </c>
      <c r="Z115" s="4" t="s">
        <v>24</v>
      </c>
      <c r="AA115" s="4">
        <v>1</v>
      </c>
      <c r="AB115" s="4">
        <v>1</v>
      </c>
      <c r="AC115" s="4">
        <v>1</v>
      </c>
      <c r="AD115" s="4" t="s">
        <v>54</v>
      </c>
      <c r="AE115" s="21" t="s">
        <v>24</v>
      </c>
      <c r="AF115" s="4" t="s">
        <v>20</v>
      </c>
      <c r="AG115" s="4"/>
      <c r="AH115" s="4"/>
      <c r="AI115" s="4"/>
      <c r="AJ115" s="14"/>
      <c r="AK115" s="4"/>
      <c r="AL115" s="4"/>
      <c r="AM115" s="4"/>
      <c r="AN115" s="4"/>
      <c r="AO115" s="4"/>
      <c r="AP115" s="4"/>
      <c r="AQ115" s="4"/>
      <c r="AR115" s="29">
        <v>0.29964120370370367</v>
      </c>
      <c r="AS115" s="59">
        <v>11</v>
      </c>
      <c r="AT115" s="11">
        <f t="shared" si="10"/>
        <v>9</v>
      </c>
      <c r="AU115" s="11">
        <f t="shared" si="11"/>
        <v>8</v>
      </c>
      <c r="AV115" s="11">
        <f t="shared" si="12"/>
        <v>0</v>
      </c>
      <c r="AW115" s="11">
        <f t="shared" si="13"/>
        <v>3</v>
      </c>
      <c r="AX115" s="11">
        <f t="shared" si="14"/>
        <v>0</v>
      </c>
      <c r="AY115" s="11">
        <f t="shared" si="15"/>
        <v>0</v>
      </c>
      <c r="AZ115" s="11">
        <f t="shared" si="16"/>
        <v>0</v>
      </c>
      <c r="BA115" s="11">
        <f t="shared" si="17"/>
        <v>0</v>
      </c>
      <c r="BB115" s="11">
        <f t="shared" si="18"/>
        <v>0</v>
      </c>
      <c r="BC115" s="11">
        <f t="shared" si="19"/>
        <v>0</v>
      </c>
    </row>
    <row r="116" spans="1:55" hidden="1" x14ac:dyDescent="0.25">
      <c r="A116" s="11" t="s">
        <v>261</v>
      </c>
      <c r="B116" s="62">
        <v>1106780861</v>
      </c>
      <c r="C116" s="11" t="s">
        <v>262</v>
      </c>
      <c r="D116" s="78">
        <v>0.54166666666666663</v>
      </c>
      <c r="E116" s="78">
        <v>0.875</v>
      </c>
      <c r="F116" s="11" t="s">
        <v>18</v>
      </c>
      <c r="G116" s="47" t="s">
        <v>494</v>
      </c>
      <c r="H116" s="12">
        <v>42033</v>
      </c>
      <c r="I116" s="11" t="s">
        <v>443</v>
      </c>
      <c r="J116" s="11" t="s">
        <v>476</v>
      </c>
      <c r="K116" s="11" t="s">
        <v>19</v>
      </c>
      <c r="L116" s="16" t="s">
        <v>24</v>
      </c>
      <c r="M116" s="5">
        <v>1</v>
      </c>
      <c r="N116" s="16" t="s">
        <v>24</v>
      </c>
      <c r="O116" s="5">
        <v>1</v>
      </c>
      <c r="P116" s="5" t="s">
        <v>54</v>
      </c>
      <c r="Q116" s="5">
        <v>1</v>
      </c>
      <c r="R116" s="5">
        <v>1</v>
      </c>
      <c r="S116" s="3">
        <v>1</v>
      </c>
      <c r="T116" s="5">
        <v>1</v>
      </c>
      <c r="U116" s="5">
        <v>1</v>
      </c>
      <c r="V116" s="5">
        <v>1</v>
      </c>
      <c r="W116" s="5" t="s">
        <v>54</v>
      </c>
      <c r="X116" s="5">
        <v>0</v>
      </c>
      <c r="Y116" s="5">
        <v>1</v>
      </c>
      <c r="Z116" s="5">
        <v>1</v>
      </c>
      <c r="AA116" s="5">
        <v>1</v>
      </c>
      <c r="AB116" s="5">
        <v>1</v>
      </c>
      <c r="AC116" s="5">
        <v>1</v>
      </c>
      <c r="AD116" s="5" t="s">
        <v>54</v>
      </c>
      <c r="AE116" s="28">
        <v>1</v>
      </c>
      <c r="AF116" s="5" t="s">
        <v>20</v>
      </c>
      <c r="AG116" s="5"/>
      <c r="AH116" s="5"/>
      <c r="AI116" s="5"/>
      <c r="AJ116" s="5"/>
      <c r="AK116" s="5"/>
      <c r="AL116" s="5"/>
      <c r="AM116" s="5"/>
      <c r="AN116" s="5"/>
      <c r="AO116" s="5"/>
      <c r="AP116" s="16"/>
      <c r="AQ116" s="16"/>
      <c r="AR116" s="29">
        <v>0.53642361111111114</v>
      </c>
      <c r="AS116" s="59"/>
      <c r="AT116" s="11">
        <f t="shared" si="10"/>
        <v>14</v>
      </c>
      <c r="AU116" s="11">
        <f t="shared" si="11"/>
        <v>2</v>
      </c>
      <c r="AV116" s="11">
        <f t="shared" si="12"/>
        <v>1</v>
      </c>
      <c r="AW116" s="11">
        <f t="shared" si="13"/>
        <v>3</v>
      </c>
      <c r="AX116" s="11">
        <f t="shared" si="14"/>
        <v>0</v>
      </c>
      <c r="AY116" s="11">
        <f t="shared" si="15"/>
        <v>0</v>
      </c>
      <c r="AZ116" s="11">
        <f t="shared" si="16"/>
        <v>0</v>
      </c>
      <c r="BA116" s="11">
        <f t="shared" si="17"/>
        <v>0</v>
      </c>
      <c r="BB116" s="11">
        <f t="shared" si="18"/>
        <v>0</v>
      </c>
      <c r="BC116" s="11">
        <f t="shared" si="19"/>
        <v>0</v>
      </c>
    </row>
    <row r="117" spans="1:55" hidden="1" x14ac:dyDescent="0.25">
      <c r="A117" s="11" t="s">
        <v>263</v>
      </c>
      <c r="B117" s="62">
        <v>88030543</v>
      </c>
      <c r="C117" s="11" t="s">
        <v>264</v>
      </c>
      <c r="D117" s="78">
        <v>0.5625</v>
      </c>
      <c r="E117" s="78">
        <v>0.89583333333333337</v>
      </c>
      <c r="F117" s="11" t="s">
        <v>18</v>
      </c>
      <c r="G117" s="47" t="s">
        <v>494</v>
      </c>
      <c r="H117" s="12">
        <v>42033</v>
      </c>
      <c r="I117" s="11" t="s">
        <v>443</v>
      </c>
      <c r="J117" s="11" t="s">
        <v>478</v>
      </c>
      <c r="K117" s="11" t="s">
        <v>19</v>
      </c>
      <c r="L117" s="3">
        <v>1</v>
      </c>
      <c r="M117" s="3">
        <v>1</v>
      </c>
      <c r="N117" s="3">
        <v>1</v>
      </c>
      <c r="O117" s="3">
        <v>1</v>
      </c>
      <c r="P117" s="20" t="s">
        <v>54</v>
      </c>
      <c r="Q117" s="3" t="s">
        <v>54</v>
      </c>
      <c r="R117" s="3">
        <v>1</v>
      </c>
      <c r="S117" s="3">
        <v>1</v>
      </c>
      <c r="T117" s="3">
        <v>1</v>
      </c>
      <c r="U117" s="3">
        <v>1</v>
      </c>
      <c r="V117" s="3" t="s">
        <v>54</v>
      </c>
      <c r="W117" s="3" t="s">
        <v>24</v>
      </c>
      <c r="X117" s="3">
        <v>1</v>
      </c>
      <c r="Y117" s="3">
        <v>1</v>
      </c>
      <c r="Z117" s="3">
        <v>1</v>
      </c>
      <c r="AA117" s="3" t="s">
        <v>24</v>
      </c>
      <c r="AB117" s="3">
        <v>1</v>
      </c>
      <c r="AC117" s="3">
        <v>1</v>
      </c>
      <c r="AD117" s="3" t="s">
        <v>54</v>
      </c>
      <c r="AE117" s="20">
        <v>1</v>
      </c>
      <c r="AF117" s="3" t="s">
        <v>20</v>
      </c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29">
        <v>0.55637731481481478</v>
      </c>
      <c r="AS117" s="59"/>
      <c r="AT117" s="11">
        <f t="shared" si="10"/>
        <v>14</v>
      </c>
      <c r="AU117" s="11">
        <f t="shared" si="11"/>
        <v>2</v>
      </c>
      <c r="AV117" s="11">
        <f t="shared" si="12"/>
        <v>0</v>
      </c>
      <c r="AW117" s="11">
        <f t="shared" si="13"/>
        <v>4</v>
      </c>
      <c r="AX117" s="11">
        <f t="shared" si="14"/>
        <v>0</v>
      </c>
      <c r="AY117" s="11">
        <f t="shared" si="15"/>
        <v>0</v>
      </c>
      <c r="AZ117" s="11">
        <f t="shared" si="16"/>
        <v>0</v>
      </c>
      <c r="BA117" s="11">
        <f t="shared" si="17"/>
        <v>0</v>
      </c>
      <c r="BB117" s="11">
        <f t="shared" si="18"/>
        <v>0</v>
      </c>
      <c r="BC117" s="11">
        <f t="shared" si="19"/>
        <v>0</v>
      </c>
    </row>
    <row r="118" spans="1:55" hidden="1" x14ac:dyDescent="0.25">
      <c r="A118" s="11" t="s">
        <v>265</v>
      </c>
      <c r="B118" s="62">
        <v>1073230782</v>
      </c>
      <c r="C118" s="11" t="s">
        <v>266</v>
      </c>
      <c r="D118" s="78">
        <v>0.33333333333333331</v>
      </c>
      <c r="E118" s="78">
        <v>0.70833333333333337</v>
      </c>
      <c r="F118" s="11" t="s">
        <v>70</v>
      </c>
      <c r="G118" s="47" t="s">
        <v>494</v>
      </c>
      <c r="H118" s="12">
        <v>42041</v>
      </c>
      <c r="I118" s="11" t="s">
        <v>443</v>
      </c>
      <c r="J118" s="11" t="s">
        <v>596</v>
      </c>
      <c r="K118" s="11" t="s">
        <v>89</v>
      </c>
      <c r="L118" s="3">
        <v>1</v>
      </c>
      <c r="M118" s="3">
        <v>1</v>
      </c>
      <c r="N118" s="3">
        <v>1</v>
      </c>
      <c r="O118" s="3" t="s">
        <v>24</v>
      </c>
      <c r="P118" s="20" t="s">
        <v>54</v>
      </c>
      <c r="Q118" s="3">
        <v>1</v>
      </c>
      <c r="R118" s="3" t="s">
        <v>24</v>
      </c>
      <c r="S118" s="3">
        <v>1</v>
      </c>
      <c r="T118" s="3" t="s">
        <v>24</v>
      </c>
      <c r="U118" s="3">
        <v>1</v>
      </c>
      <c r="V118" s="3">
        <v>1</v>
      </c>
      <c r="W118" s="3" t="s">
        <v>54</v>
      </c>
      <c r="X118" s="3">
        <v>1</v>
      </c>
      <c r="Y118" s="3">
        <v>1</v>
      </c>
      <c r="Z118" s="3">
        <v>1</v>
      </c>
      <c r="AA118" s="3">
        <v>1</v>
      </c>
      <c r="AB118" s="3">
        <v>1</v>
      </c>
      <c r="AC118" s="3">
        <v>1</v>
      </c>
      <c r="AD118" s="3" t="s">
        <v>54</v>
      </c>
      <c r="AE118" s="20">
        <v>1</v>
      </c>
      <c r="AF118" s="3" t="s">
        <v>20</v>
      </c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29">
        <v>0.3291087962962963</v>
      </c>
      <c r="AS118" s="59"/>
      <c r="AT118" s="11">
        <f t="shared" si="10"/>
        <v>14</v>
      </c>
      <c r="AU118" s="11">
        <f t="shared" si="11"/>
        <v>3</v>
      </c>
      <c r="AV118" s="11">
        <f t="shared" si="12"/>
        <v>0</v>
      </c>
      <c r="AW118" s="11">
        <f t="shared" si="13"/>
        <v>3</v>
      </c>
      <c r="AX118" s="11">
        <f t="shared" si="14"/>
        <v>0</v>
      </c>
      <c r="AY118" s="11">
        <f t="shared" si="15"/>
        <v>0</v>
      </c>
      <c r="AZ118" s="11">
        <f t="shared" si="16"/>
        <v>0</v>
      </c>
      <c r="BA118" s="11">
        <f t="shared" si="17"/>
        <v>0</v>
      </c>
      <c r="BB118" s="11">
        <f t="shared" si="18"/>
        <v>0</v>
      </c>
      <c r="BC118" s="11">
        <f t="shared" si="19"/>
        <v>0</v>
      </c>
    </row>
    <row r="119" spans="1:55" hidden="1" x14ac:dyDescent="0.25">
      <c r="A119" s="11" t="s">
        <v>267</v>
      </c>
      <c r="B119" s="62">
        <v>1070950299</v>
      </c>
      <c r="C119" s="11" t="s">
        <v>268</v>
      </c>
      <c r="D119" s="78">
        <v>0.29166666666666669</v>
      </c>
      <c r="E119" s="78">
        <v>0.625</v>
      </c>
      <c r="F119" s="11" t="s">
        <v>70</v>
      </c>
      <c r="G119" s="47" t="s">
        <v>494</v>
      </c>
      <c r="H119" s="12">
        <v>42041</v>
      </c>
      <c r="I119" s="11" t="s">
        <v>443</v>
      </c>
      <c r="J119" s="11" t="s">
        <v>597</v>
      </c>
      <c r="K119" s="11" t="s">
        <v>19</v>
      </c>
      <c r="L119" s="5">
        <v>0</v>
      </c>
      <c r="M119" s="16" t="s">
        <v>24</v>
      </c>
      <c r="N119" s="16" t="s">
        <v>24</v>
      </c>
      <c r="O119" s="5" t="s">
        <v>54</v>
      </c>
      <c r="P119" s="5" t="s">
        <v>24</v>
      </c>
      <c r="Q119" s="5">
        <v>1</v>
      </c>
      <c r="R119" s="5" t="s">
        <v>24</v>
      </c>
      <c r="S119" s="3">
        <v>1</v>
      </c>
      <c r="T119" s="5">
        <v>1</v>
      </c>
      <c r="U119" s="5">
        <v>1</v>
      </c>
      <c r="V119" s="5" t="s">
        <v>54</v>
      </c>
      <c r="W119" s="5">
        <v>1</v>
      </c>
      <c r="X119" s="5">
        <v>1</v>
      </c>
      <c r="Y119" s="5">
        <v>1</v>
      </c>
      <c r="Z119" s="5">
        <v>1</v>
      </c>
      <c r="AA119" s="5" t="s">
        <v>24</v>
      </c>
      <c r="AB119" s="5">
        <v>1</v>
      </c>
      <c r="AC119" s="5" t="s">
        <v>54</v>
      </c>
      <c r="AD119" s="5" t="s">
        <v>24</v>
      </c>
      <c r="AE119" s="28">
        <v>1</v>
      </c>
      <c r="AF119" s="5" t="s">
        <v>20</v>
      </c>
      <c r="AG119" s="16"/>
      <c r="AH119" s="5"/>
      <c r="AI119" s="5"/>
      <c r="AJ119" s="5"/>
      <c r="AK119" s="5"/>
      <c r="AL119" s="5"/>
      <c r="AM119" s="5"/>
      <c r="AN119" s="16"/>
      <c r="AO119" s="5"/>
      <c r="AP119" s="5"/>
      <c r="AQ119" s="5"/>
      <c r="AR119" s="29">
        <v>0.28499999999999998</v>
      </c>
      <c r="AS119" s="59"/>
      <c r="AT119" s="11">
        <f t="shared" si="10"/>
        <v>10</v>
      </c>
      <c r="AU119" s="11">
        <f t="shared" si="11"/>
        <v>6</v>
      </c>
      <c r="AV119" s="11">
        <f t="shared" si="12"/>
        <v>1</v>
      </c>
      <c r="AW119" s="11">
        <f t="shared" si="13"/>
        <v>3</v>
      </c>
      <c r="AX119" s="11">
        <f t="shared" si="14"/>
        <v>0</v>
      </c>
      <c r="AY119" s="11">
        <f t="shared" si="15"/>
        <v>0</v>
      </c>
      <c r="AZ119" s="11">
        <f t="shared" si="16"/>
        <v>0</v>
      </c>
      <c r="BA119" s="11">
        <f t="shared" si="17"/>
        <v>0</v>
      </c>
      <c r="BB119" s="11">
        <f t="shared" si="18"/>
        <v>0</v>
      </c>
      <c r="BC119" s="11">
        <f t="shared" si="19"/>
        <v>0</v>
      </c>
    </row>
    <row r="120" spans="1:55" hidden="1" x14ac:dyDescent="0.25">
      <c r="A120" s="11" t="s">
        <v>269</v>
      </c>
      <c r="B120" s="62">
        <v>1030602109</v>
      </c>
      <c r="C120" s="11" t="s">
        <v>270</v>
      </c>
      <c r="D120" s="78">
        <v>0.54166666666666663</v>
      </c>
      <c r="E120" s="78">
        <v>0.875</v>
      </c>
      <c r="F120" s="11" t="s">
        <v>18</v>
      </c>
      <c r="G120" s="47" t="s">
        <v>494</v>
      </c>
      <c r="H120" s="12">
        <v>42041</v>
      </c>
      <c r="I120" s="11" t="s">
        <v>443</v>
      </c>
      <c r="J120" s="11" t="s">
        <v>597</v>
      </c>
      <c r="K120" s="11" t="s">
        <v>19</v>
      </c>
      <c r="L120" s="5">
        <v>1</v>
      </c>
      <c r="M120" s="5">
        <v>1</v>
      </c>
      <c r="N120" s="5">
        <v>0</v>
      </c>
      <c r="O120" s="5">
        <v>1</v>
      </c>
      <c r="P120" s="28" t="s">
        <v>54</v>
      </c>
      <c r="Q120" s="5">
        <v>1</v>
      </c>
      <c r="R120" s="5">
        <v>1</v>
      </c>
      <c r="S120" s="3">
        <v>1</v>
      </c>
      <c r="T120" s="5">
        <v>1</v>
      </c>
      <c r="U120" s="5" t="s">
        <v>29</v>
      </c>
      <c r="V120" s="5" t="s">
        <v>54</v>
      </c>
      <c r="W120" s="5" t="s">
        <v>24</v>
      </c>
      <c r="X120" s="5">
        <v>0</v>
      </c>
      <c r="Y120" s="5">
        <v>0</v>
      </c>
      <c r="Z120" s="5">
        <v>0</v>
      </c>
      <c r="AA120" s="5">
        <v>1</v>
      </c>
      <c r="AB120" s="5">
        <v>1</v>
      </c>
      <c r="AC120" s="5">
        <v>1</v>
      </c>
      <c r="AD120" s="5" t="s">
        <v>54</v>
      </c>
      <c r="AE120" s="28">
        <v>0</v>
      </c>
      <c r="AF120" s="5" t="s">
        <v>20</v>
      </c>
      <c r="AG120" s="28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29" t="e">
        <v>#N/A</v>
      </c>
      <c r="AS120" s="59"/>
      <c r="AT120" s="11">
        <f t="shared" si="10"/>
        <v>10</v>
      </c>
      <c r="AU120" s="11">
        <f t="shared" si="11"/>
        <v>1</v>
      </c>
      <c r="AV120" s="11">
        <f t="shared" si="12"/>
        <v>5</v>
      </c>
      <c r="AW120" s="11">
        <f t="shared" si="13"/>
        <v>3</v>
      </c>
      <c r="AX120" s="11">
        <f t="shared" si="14"/>
        <v>0</v>
      </c>
      <c r="AY120" s="11">
        <f t="shared" si="15"/>
        <v>0</v>
      </c>
      <c r="AZ120" s="11">
        <f t="shared" si="16"/>
        <v>0</v>
      </c>
      <c r="BA120" s="11">
        <f t="shared" si="17"/>
        <v>0</v>
      </c>
      <c r="BB120" s="11">
        <f t="shared" si="18"/>
        <v>0</v>
      </c>
      <c r="BC120" s="11">
        <f t="shared" si="19"/>
        <v>1</v>
      </c>
    </row>
    <row r="121" spans="1:55" hidden="1" x14ac:dyDescent="0.25">
      <c r="A121" s="11" t="s">
        <v>271</v>
      </c>
      <c r="B121" s="62">
        <v>1019068410</v>
      </c>
      <c r="C121" s="11" t="s">
        <v>272</v>
      </c>
      <c r="D121" s="78">
        <v>0.25</v>
      </c>
      <c r="E121" s="78">
        <v>0.58333333333333337</v>
      </c>
      <c r="F121" s="11" t="s">
        <v>45</v>
      </c>
      <c r="G121" s="47" t="s">
        <v>494</v>
      </c>
      <c r="H121" s="12">
        <v>42041</v>
      </c>
      <c r="I121" s="11" t="s">
        <v>443</v>
      </c>
      <c r="J121" s="11" t="s">
        <v>478</v>
      </c>
      <c r="K121" s="11" t="s">
        <v>89</v>
      </c>
      <c r="L121" s="20">
        <v>1</v>
      </c>
      <c r="M121" s="3">
        <v>1</v>
      </c>
      <c r="N121" s="3">
        <v>1</v>
      </c>
      <c r="O121" s="3" t="s">
        <v>54</v>
      </c>
      <c r="P121" s="3">
        <v>1</v>
      </c>
      <c r="Q121" s="3">
        <v>1</v>
      </c>
      <c r="R121" s="3">
        <v>1</v>
      </c>
      <c r="S121" s="3">
        <v>1</v>
      </c>
      <c r="T121" s="3">
        <v>1</v>
      </c>
      <c r="U121" s="3">
        <v>1</v>
      </c>
      <c r="V121" s="3" t="s">
        <v>54</v>
      </c>
      <c r="W121" s="3">
        <v>1</v>
      </c>
      <c r="X121" s="3">
        <v>1</v>
      </c>
      <c r="Y121" s="3">
        <v>1</v>
      </c>
      <c r="Z121" s="3">
        <v>1</v>
      </c>
      <c r="AA121" s="3">
        <v>1</v>
      </c>
      <c r="AB121" s="3">
        <v>1</v>
      </c>
      <c r="AC121" s="3" t="s">
        <v>54</v>
      </c>
      <c r="AD121" s="3">
        <v>1</v>
      </c>
      <c r="AE121" s="20">
        <v>1</v>
      </c>
      <c r="AF121" s="3" t="s">
        <v>20</v>
      </c>
      <c r="AG121" s="3"/>
      <c r="AH121" s="3"/>
      <c r="AI121" s="3"/>
      <c r="AJ121" s="3"/>
      <c r="AK121" s="3"/>
      <c r="AL121" s="3"/>
      <c r="AM121" s="3"/>
      <c r="AN121" s="3"/>
      <c r="AO121" s="3"/>
      <c r="AP121" s="20"/>
      <c r="AQ121" s="20"/>
      <c r="AR121" s="29">
        <v>0.24819444444444447</v>
      </c>
      <c r="AS121" s="59"/>
      <c r="AT121" s="11">
        <f t="shared" si="10"/>
        <v>17</v>
      </c>
      <c r="AU121" s="11">
        <f t="shared" si="11"/>
        <v>0</v>
      </c>
      <c r="AV121" s="11">
        <f t="shared" si="12"/>
        <v>0</v>
      </c>
      <c r="AW121" s="11">
        <f t="shared" si="13"/>
        <v>3</v>
      </c>
      <c r="AX121" s="11">
        <f t="shared" si="14"/>
        <v>0</v>
      </c>
      <c r="AY121" s="11">
        <f t="shared" si="15"/>
        <v>0</v>
      </c>
      <c r="AZ121" s="11">
        <f t="shared" si="16"/>
        <v>0</v>
      </c>
      <c r="BA121" s="11">
        <f t="shared" si="17"/>
        <v>0</v>
      </c>
      <c r="BB121" s="11">
        <f t="shared" si="18"/>
        <v>0</v>
      </c>
      <c r="BC121" s="11">
        <f t="shared" si="19"/>
        <v>0</v>
      </c>
    </row>
    <row r="122" spans="1:55" hidden="1" x14ac:dyDescent="0.25">
      <c r="A122" s="11" t="s">
        <v>273</v>
      </c>
      <c r="B122" s="62">
        <v>1026275742</v>
      </c>
      <c r="C122" s="11" t="s">
        <v>274</v>
      </c>
      <c r="D122" s="78">
        <v>0.25</v>
      </c>
      <c r="E122" s="78">
        <v>0.58333333333333337</v>
      </c>
      <c r="F122" s="11" t="s">
        <v>14</v>
      </c>
      <c r="G122" s="47" t="s">
        <v>494</v>
      </c>
      <c r="H122" s="12">
        <v>42056</v>
      </c>
      <c r="I122" s="11" t="s">
        <v>443</v>
      </c>
      <c r="J122" s="11" t="s">
        <v>596</v>
      </c>
      <c r="K122" s="11" t="s">
        <v>19</v>
      </c>
      <c r="L122" s="19" t="s">
        <v>24</v>
      </c>
      <c r="M122" s="3">
        <v>1</v>
      </c>
      <c r="N122" s="3" t="s">
        <v>29</v>
      </c>
      <c r="O122" s="3" t="s">
        <v>29</v>
      </c>
      <c r="P122" s="20" t="s">
        <v>54</v>
      </c>
      <c r="Q122" s="3">
        <v>1</v>
      </c>
      <c r="R122" s="3">
        <v>1</v>
      </c>
      <c r="S122" s="3">
        <v>1</v>
      </c>
      <c r="T122" s="3">
        <v>1</v>
      </c>
      <c r="U122" s="3">
        <v>1</v>
      </c>
      <c r="V122" s="3" t="s">
        <v>54</v>
      </c>
      <c r="W122" s="3" t="s">
        <v>29</v>
      </c>
      <c r="X122" s="3" t="s">
        <v>29</v>
      </c>
      <c r="Y122" s="3" t="s">
        <v>29</v>
      </c>
      <c r="Z122" s="3" t="s">
        <v>29</v>
      </c>
      <c r="AA122" s="3" t="s">
        <v>29</v>
      </c>
      <c r="AB122" s="3" t="s">
        <v>24</v>
      </c>
      <c r="AC122" s="3" t="s">
        <v>54</v>
      </c>
      <c r="AD122" s="3" t="s">
        <v>24</v>
      </c>
      <c r="AE122" s="20">
        <v>1</v>
      </c>
      <c r="AF122" s="3" t="s">
        <v>20</v>
      </c>
      <c r="AG122" s="19"/>
      <c r="AH122" s="3"/>
      <c r="AI122" s="3"/>
      <c r="AJ122" s="19"/>
      <c r="AK122" s="19"/>
      <c r="AL122" s="3"/>
      <c r="AM122" s="3"/>
      <c r="AN122" s="19"/>
      <c r="AO122" s="3"/>
      <c r="AP122" s="19"/>
      <c r="AQ122" s="19"/>
      <c r="AR122" s="29">
        <v>0.25004629629629632</v>
      </c>
      <c r="AS122" s="59"/>
      <c r="AT122" s="11">
        <f t="shared" si="10"/>
        <v>7</v>
      </c>
      <c r="AU122" s="11">
        <f t="shared" si="11"/>
        <v>3</v>
      </c>
      <c r="AV122" s="11">
        <f t="shared" si="12"/>
        <v>0</v>
      </c>
      <c r="AW122" s="11">
        <f t="shared" si="13"/>
        <v>3</v>
      </c>
      <c r="AX122" s="11">
        <f t="shared" si="14"/>
        <v>0</v>
      </c>
      <c r="AY122" s="11">
        <f t="shared" si="15"/>
        <v>0</v>
      </c>
      <c r="AZ122" s="11">
        <f t="shared" si="16"/>
        <v>0</v>
      </c>
      <c r="BA122" s="11">
        <f t="shared" si="17"/>
        <v>0</v>
      </c>
      <c r="BB122" s="11">
        <f t="shared" si="18"/>
        <v>0</v>
      </c>
      <c r="BC122" s="11">
        <f t="shared" si="19"/>
        <v>7</v>
      </c>
    </row>
    <row r="123" spans="1:55" hidden="1" x14ac:dyDescent="0.25">
      <c r="A123" s="11" t="s">
        <v>275</v>
      </c>
      <c r="B123" s="62">
        <v>1010197650</v>
      </c>
      <c r="C123" s="11" t="s">
        <v>276</v>
      </c>
      <c r="D123" s="78">
        <v>0.25</v>
      </c>
      <c r="E123" s="78">
        <v>0.58333333333333337</v>
      </c>
      <c r="F123" s="11" t="s">
        <v>14</v>
      </c>
      <c r="G123" s="47" t="s">
        <v>494</v>
      </c>
      <c r="H123" s="12">
        <v>42056</v>
      </c>
      <c r="I123" s="11" t="s">
        <v>443</v>
      </c>
      <c r="J123" s="11" t="s">
        <v>596</v>
      </c>
      <c r="K123" s="11" t="s">
        <v>19</v>
      </c>
      <c r="L123" s="3">
        <v>1</v>
      </c>
      <c r="M123" s="3">
        <v>1</v>
      </c>
      <c r="N123" s="3">
        <v>1</v>
      </c>
      <c r="O123" s="3" t="s">
        <v>54</v>
      </c>
      <c r="P123" s="3">
        <v>1</v>
      </c>
      <c r="Q123" s="3">
        <v>1</v>
      </c>
      <c r="R123" s="3">
        <v>1</v>
      </c>
      <c r="S123" s="3">
        <v>1</v>
      </c>
      <c r="T123" s="3">
        <v>1</v>
      </c>
      <c r="U123" s="3">
        <v>1</v>
      </c>
      <c r="V123" s="3" t="s">
        <v>24</v>
      </c>
      <c r="W123" s="3" t="s">
        <v>54</v>
      </c>
      <c r="X123" s="3">
        <v>1</v>
      </c>
      <c r="Y123" s="3">
        <v>1</v>
      </c>
      <c r="Z123" s="3">
        <v>1</v>
      </c>
      <c r="AA123" s="3">
        <v>1</v>
      </c>
      <c r="AB123" s="3">
        <v>1</v>
      </c>
      <c r="AC123" s="3">
        <v>1</v>
      </c>
      <c r="AD123" s="3" t="s">
        <v>54</v>
      </c>
      <c r="AE123" s="20">
        <v>1</v>
      </c>
      <c r="AF123" s="3" t="s">
        <v>20</v>
      </c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29">
        <v>0.24836805555555555</v>
      </c>
      <c r="AS123" s="59"/>
      <c r="AT123" s="11">
        <f t="shared" si="10"/>
        <v>16</v>
      </c>
      <c r="AU123" s="11">
        <f t="shared" si="11"/>
        <v>1</v>
      </c>
      <c r="AV123" s="11">
        <f t="shared" si="12"/>
        <v>0</v>
      </c>
      <c r="AW123" s="11">
        <f t="shared" si="13"/>
        <v>3</v>
      </c>
      <c r="AX123" s="11">
        <f t="shared" si="14"/>
        <v>0</v>
      </c>
      <c r="AY123" s="11">
        <f t="shared" si="15"/>
        <v>0</v>
      </c>
      <c r="AZ123" s="11">
        <f t="shared" si="16"/>
        <v>0</v>
      </c>
      <c r="BA123" s="11">
        <f t="shared" si="17"/>
        <v>0</v>
      </c>
      <c r="BB123" s="11">
        <f t="shared" si="18"/>
        <v>0</v>
      </c>
      <c r="BC123" s="11">
        <f t="shared" si="19"/>
        <v>0</v>
      </c>
    </row>
    <row r="124" spans="1:55" hidden="1" x14ac:dyDescent="0.25">
      <c r="A124" s="11" t="s">
        <v>277</v>
      </c>
      <c r="B124" s="62">
        <v>1014227089</v>
      </c>
      <c r="C124" s="11" t="s">
        <v>278</v>
      </c>
      <c r="D124" s="78">
        <v>0.5625</v>
      </c>
      <c r="E124" s="78">
        <v>0.89583333333333337</v>
      </c>
      <c r="F124" s="11" t="s">
        <v>78</v>
      </c>
      <c r="G124" s="47" t="s">
        <v>494</v>
      </c>
      <c r="H124" s="12">
        <v>42056</v>
      </c>
      <c r="I124" s="11" t="s">
        <v>443</v>
      </c>
      <c r="J124" s="11" t="s">
        <v>597</v>
      </c>
      <c r="K124" s="11" t="s">
        <v>19</v>
      </c>
      <c r="L124" s="3">
        <v>1</v>
      </c>
      <c r="M124" s="20" t="s">
        <v>24</v>
      </c>
      <c r="N124" s="3" t="s">
        <v>24</v>
      </c>
      <c r="O124" s="3" t="s">
        <v>54</v>
      </c>
      <c r="P124" s="3">
        <v>1</v>
      </c>
      <c r="Q124" s="3">
        <v>1</v>
      </c>
      <c r="R124" s="3">
        <v>1</v>
      </c>
      <c r="S124" s="3">
        <v>1</v>
      </c>
      <c r="T124" s="3">
        <v>1</v>
      </c>
      <c r="U124" s="3">
        <v>1</v>
      </c>
      <c r="V124" s="3">
        <v>1</v>
      </c>
      <c r="W124" s="3" t="s">
        <v>54</v>
      </c>
      <c r="X124" s="3">
        <v>1</v>
      </c>
      <c r="Y124" s="3">
        <v>1</v>
      </c>
      <c r="Z124" s="3">
        <v>1</v>
      </c>
      <c r="AA124" s="3">
        <v>1</v>
      </c>
      <c r="AB124" s="3">
        <v>1</v>
      </c>
      <c r="AC124" s="3">
        <v>1</v>
      </c>
      <c r="AD124" s="3" t="s">
        <v>54</v>
      </c>
      <c r="AE124" s="20">
        <v>1</v>
      </c>
      <c r="AF124" s="3" t="s">
        <v>20</v>
      </c>
      <c r="AG124" s="19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29">
        <v>0.5567361111111111</v>
      </c>
      <c r="AS124" s="59"/>
      <c r="AT124" s="11">
        <f t="shared" si="10"/>
        <v>15</v>
      </c>
      <c r="AU124" s="11">
        <f t="shared" si="11"/>
        <v>2</v>
      </c>
      <c r="AV124" s="11">
        <f t="shared" si="12"/>
        <v>0</v>
      </c>
      <c r="AW124" s="11">
        <f t="shared" si="13"/>
        <v>3</v>
      </c>
      <c r="AX124" s="11">
        <f t="shared" si="14"/>
        <v>0</v>
      </c>
      <c r="AY124" s="11">
        <f t="shared" si="15"/>
        <v>0</v>
      </c>
      <c r="AZ124" s="11">
        <f t="shared" si="16"/>
        <v>0</v>
      </c>
      <c r="BA124" s="11">
        <f t="shared" si="17"/>
        <v>0</v>
      </c>
      <c r="BB124" s="11">
        <f t="shared" si="18"/>
        <v>0</v>
      </c>
      <c r="BC124" s="11">
        <f t="shared" si="19"/>
        <v>0</v>
      </c>
    </row>
    <row r="125" spans="1:55" hidden="1" x14ac:dyDescent="0.25">
      <c r="A125" s="11" t="s">
        <v>280</v>
      </c>
      <c r="B125" s="62">
        <v>1014236081</v>
      </c>
      <c r="C125" s="11" t="s">
        <v>281</v>
      </c>
      <c r="D125" s="78">
        <v>0.25</v>
      </c>
      <c r="E125" s="78">
        <v>0.58333333333333337</v>
      </c>
      <c r="F125" s="11" t="s">
        <v>14</v>
      </c>
      <c r="G125" s="47" t="s">
        <v>494</v>
      </c>
      <c r="H125" s="12">
        <v>42066</v>
      </c>
      <c r="I125" s="11" t="s">
        <v>443</v>
      </c>
      <c r="J125" s="11" t="s">
        <v>474</v>
      </c>
      <c r="K125" s="11" t="s">
        <v>19</v>
      </c>
      <c r="L125" s="4" t="s">
        <v>54</v>
      </c>
      <c r="M125" s="21">
        <v>1</v>
      </c>
      <c r="N125" s="4" t="s">
        <v>24</v>
      </c>
      <c r="O125" s="4" t="s">
        <v>54</v>
      </c>
      <c r="P125" s="4" t="s">
        <v>24</v>
      </c>
      <c r="Q125" s="4" t="s">
        <v>24</v>
      </c>
      <c r="R125" s="4">
        <v>1</v>
      </c>
      <c r="S125" s="3" t="s">
        <v>54</v>
      </c>
      <c r="T125" s="4" t="s">
        <v>29</v>
      </c>
      <c r="U125" s="4" t="s">
        <v>24</v>
      </c>
      <c r="V125" s="4">
        <v>1</v>
      </c>
      <c r="W125" s="4" t="s">
        <v>24</v>
      </c>
      <c r="X125" s="4" t="s">
        <v>24</v>
      </c>
      <c r="Y125" s="4" t="s">
        <v>24</v>
      </c>
      <c r="Z125" s="4" t="s">
        <v>54</v>
      </c>
      <c r="AA125" s="4">
        <v>1</v>
      </c>
      <c r="AB125" s="4">
        <v>1</v>
      </c>
      <c r="AC125" s="4">
        <v>1</v>
      </c>
      <c r="AD125" s="4">
        <v>1</v>
      </c>
      <c r="AE125" s="21">
        <v>1</v>
      </c>
      <c r="AF125" s="4" t="s">
        <v>20</v>
      </c>
      <c r="AG125" s="4"/>
      <c r="AH125" s="4"/>
      <c r="AI125" s="4"/>
      <c r="AJ125" s="4"/>
      <c r="AK125" s="14"/>
      <c r="AL125" s="4"/>
      <c r="AM125" s="4"/>
      <c r="AN125" s="4"/>
      <c r="AO125" s="4"/>
      <c r="AP125" s="4"/>
      <c r="AQ125" s="4"/>
      <c r="AR125" s="29">
        <v>0.24709490740740739</v>
      </c>
      <c r="AS125" s="59"/>
      <c r="AT125" s="11">
        <f t="shared" si="10"/>
        <v>8</v>
      </c>
      <c r="AU125" s="11">
        <f t="shared" si="11"/>
        <v>7</v>
      </c>
      <c r="AV125" s="11">
        <f t="shared" si="12"/>
        <v>0</v>
      </c>
      <c r="AW125" s="11">
        <f t="shared" si="13"/>
        <v>4</v>
      </c>
      <c r="AX125" s="11">
        <f t="shared" si="14"/>
        <v>0</v>
      </c>
      <c r="AY125" s="11">
        <f t="shared" si="15"/>
        <v>0</v>
      </c>
      <c r="AZ125" s="11">
        <f t="shared" si="16"/>
        <v>0</v>
      </c>
      <c r="BA125" s="11">
        <f t="shared" si="17"/>
        <v>0</v>
      </c>
      <c r="BB125" s="11">
        <f t="shared" si="18"/>
        <v>0</v>
      </c>
      <c r="BC125" s="11">
        <f t="shared" si="19"/>
        <v>1</v>
      </c>
    </row>
    <row r="126" spans="1:55" hidden="1" x14ac:dyDescent="0.25">
      <c r="A126" s="11" t="s">
        <v>282</v>
      </c>
      <c r="B126" s="62">
        <v>1118814797</v>
      </c>
      <c r="C126" s="11" t="s">
        <v>283</v>
      </c>
      <c r="D126" s="78">
        <v>0.33333333333333331</v>
      </c>
      <c r="E126" s="78">
        <v>0.70833333333333337</v>
      </c>
      <c r="F126" s="11" t="s">
        <v>45</v>
      </c>
      <c r="G126" s="47" t="s">
        <v>494</v>
      </c>
      <c r="H126" s="12">
        <v>42066</v>
      </c>
      <c r="I126" s="11" t="s">
        <v>443</v>
      </c>
      <c r="J126" s="11" t="s">
        <v>597</v>
      </c>
      <c r="K126" s="11" t="s">
        <v>19</v>
      </c>
      <c r="L126" s="3">
        <v>1</v>
      </c>
      <c r="M126" s="3">
        <v>1</v>
      </c>
      <c r="N126" s="3">
        <v>1</v>
      </c>
      <c r="O126" s="3" t="s">
        <v>54</v>
      </c>
      <c r="P126" s="3">
        <v>1</v>
      </c>
      <c r="Q126" s="3">
        <v>1</v>
      </c>
      <c r="R126" s="3">
        <v>1</v>
      </c>
      <c r="S126" s="3">
        <v>1</v>
      </c>
      <c r="T126" s="3">
        <v>1</v>
      </c>
      <c r="U126" s="3">
        <v>1</v>
      </c>
      <c r="V126" s="3" t="s">
        <v>29</v>
      </c>
      <c r="W126" s="3" t="s">
        <v>54</v>
      </c>
      <c r="X126" s="3" t="s">
        <v>29</v>
      </c>
      <c r="Y126" s="3" t="s">
        <v>29</v>
      </c>
      <c r="Z126" s="3" t="s">
        <v>29</v>
      </c>
      <c r="AA126" s="3" t="s">
        <v>29</v>
      </c>
      <c r="AB126" s="3">
        <v>1</v>
      </c>
      <c r="AC126" s="3">
        <v>1</v>
      </c>
      <c r="AD126" s="3" t="s">
        <v>54</v>
      </c>
      <c r="AE126" s="20">
        <v>1</v>
      </c>
      <c r="AF126" s="3" t="s">
        <v>20</v>
      </c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29">
        <v>0.32715277777777779</v>
      </c>
      <c r="AS126" s="59"/>
      <c r="AT126" s="11">
        <f t="shared" si="10"/>
        <v>12</v>
      </c>
      <c r="AU126" s="11">
        <f t="shared" si="11"/>
        <v>0</v>
      </c>
      <c r="AV126" s="11">
        <f t="shared" si="12"/>
        <v>0</v>
      </c>
      <c r="AW126" s="11">
        <f t="shared" si="13"/>
        <v>3</v>
      </c>
      <c r="AX126" s="11">
        <f t="shared" si="14"/>
        <v>0</v>
      </c>
      <c r="AY126" s="11">
        <f t="shared" si="15"/>
        <v>0</v>
      </c>
      <c r="AZ126" s="11">
        <f t="shared" si="16"/>
        <v>0</v>
      </c>
      <c r="BA126" s="11">
        <f t="shared" si="17"/>
        <v>0</v>
      </c>
      <c r="BB126" s="11">
        <f t="shared" si="18"/>
        <v>0</v>
      </c>
      <c r="BC126" s="11">
        <f t="shared" si="19"/>
        <v>5</v>
      </c>
    </row>
    <row r="127" spans="1:55" x14ac:dyDescent="0.25">
      <c r="A127" s="11" t="s">
        <v>286</v>
      </c>
      <c r="B127" s="62">
        <v>1069728062</v>
      </c>
      <c r="C127" s="11" t="s">
        <v>287</v>
      </c>
      <c r="D127" s="78">
        <v>0.54166666666666663</v>
      </c>
      <c r="E127" s="78">
        <v>0.875</v>
      </c>
      <c r="F127" s="11" t="s">
        <v>45</v>
      </c>
      <c r="G127" s="47" t="s">
        <v>494</v>
      </c>
      <c r="H127" s="12">
        <v>42074</v>
      </c>
      <c r="I127" s="11" t="s">
        <v>443</v>
      </c>
      <c r="J127" s="11" t="s">
        <v>476</v>
      </c>
      <c r="K127" s="11" t="s">
        <v>19</v>
      </c>
      <c r="L127" s="3">
        <v>1</v>
      </c>
      <c r="M127" s="3">
        <v>1</v>
      </c>
      <c r="N127" s="3">
        <v>1</v>
      </c>
      <c r="O127" s="3">
        <v>1</v>
      </c>
      <c r="P127" s="20" t="s">
        <v>54</v>
      </c>
      <c r="Q127" s="3">
        <v>1</v>
      </c>
      <c r="R127" s="3" t="s">
        <v>24</v>
      </c>
      <c r="S127" s="3">
        <v>1</v>
      </c>
      <c r="T127" s="3">
        <v>1</v>
      </c>
      <c r="U127" s="3">
        <v>1</v>
      </c>
      <c r="V127" s="3" t="s">
        <v>54</v>
      </c>
      <c r="W127" s="3">
        <v>1</v>
      </c>
      <c r="X127" s="3">
        <v>1</v>
      </c>
      <c r="Y127" s="3" t="s">
        <v>24</v>
      </c>
      <c r="Z127" s="3">
        <v>1</v>
      </c>
      <c r="AA127" s="3">
        <v>1</v>
      </c>
      <c r="AB127" s="3">
        <v>1</v>
      </c>
      <c r="AC127" s="3" t="s">
        <v>54</v>
      </c>
      <c r="AD127" s="3">
        <v>1</v>
      </c>
      <c r="AE127" s="20" t="s">
        <v>24</v>
      </c>
      <c r="AF127" s="3" t="s">
        <v>20</v>
      </c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29">
        <v>0.54648148148148146</v>
      </c>
      <c r="AS127" s="59">
        <v>6</v>
      </c>
      <c r="AT127" s="11">
        <f t="shared" si="10"/>
        <v>14</v>
      </c>
      <c r="AU127" s="11">
        <f t="shared" si="11"/>
        <v>3</v>
      </c>
      <c r="AV127" s="11">
        <f t="shared" si="12"/>
        <v>0</v>
      </c>
      <c r="AW127" s="11">
        <f t="shared" si="13"/>
        <v>3</v>
      </c>
      <c r="AX127" s="11">
        <f t="shared" si="14"/>
        <v>0</v>
      </c>
      <c r="AY127" s="11">
        <f t="shared" si="15"/>
        <v>0</v>
      </c>
      <c r="AZ127" s="11">
        <f t="shared" si="16"/>
        <v>0</v>
      </c>
      <c r="BA127" s="11">
        <f t="shared" si="17"/>
        <v>0</v>
      </c>
      <c r="BB127" s="11">
        <f t="shared" si="18"/>
        <v>0</v>
      </c>
      <c r="BC127" s="11">
        <f t="shared" si="19"/>
        <v>0</v>
      </c>
    </row>
    <row r="128" spans="1:55" hidden="1" x14ac:dyDescent="0.25">
      <c r="A128" s="11" t="s">
        <v>288</v>
      </c>
      <c r="B128" s="62">
        <v>1080362762</v>
      </c>
      <c r="C128" s="11" t="s">
        <v>289</v>
      </c>
      <c r="D128" s="78">
        <v>0.33333333333333331</v>
      </c>
      <c r="E128" s="78">
        <v>0.70833333333333337</v>
      </c>
      <c r="F128" s="11" t="s">
        <v>70</v>
      </c>
      <c r="G128" s="47" t="s">
        <v>494</v>
      </c>
      <c r="H128" s="12">
        <v>42074</v>
      </c>
      <c r="I128" s="11" t="s">
        <v>443</v>
      </c>
      <c r="J128" s="11" t="s">
        <v>597</v>
      </c>
      <c r="K128" s="11" t="s">
        <v>19</v>
      </c>
      <c r="L128" s="5">
        <v>1</v>
      </c>
      <c r="M128" s="5">
        <v>1</v>
      </c>
      <c r="N128" s="5">
        <v>1</v>
      </c>
      <c r="O128" s="5" t="s">
        <v>54</v>
      </c>
      <c r="P128" s="5">
        <v>1</v>
      </c>
      <c r="Q128" s="5" t="s">
        <v>24</v>
      </c>
      <c r="R128" s="5">
        <v>1</v>
      </c>
      <c r="S128" s="3">
        <v>1</v>
      </c>
      <c r="T128" s="5">
        <v>1</v>
      </c>
      <c r="U128" s="5">
        <v>1</v>
      </c>
      <c r="V128" s="5" t="s">
        <v>29</v>
      </c>
      <c r="W128" s="7" t="s">
        <v>54</v>
      </c>
      <c r="X128" s="5" t="s">
        <v>24</v>
      </c>
      <c r="Y128" s="5">
        <v>1</v>
      </c>
      <c r="Z128" s="5">
        <v>1</v>
      </c>
      <c r="AA128" s="5" t="s">
        <v>24</v>
      </c>
      <c r="AB128" s="5">
        <v>1</v>
      </c>
      <c r="AC128" s="5">
        <v>1</v>
      </c>
      <c r="AD128" s="5" t="s">
        <v>54</v>
      </c>
      <c r="AE128" s="28">
        <v>1</v>
      </c>
      <c r="AF128" s="5" t="s">
        <v>20</v>
      </c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29">
        <v>0.32356481481481481</v>
      </c>
      <c r="AS128" s="59"/>
      <c r="AT128" s="11">
        <f t="shared" si="10"/>
        <v>13</v>
      </c>
      <c r="AU128" s="11">
        <f t="shared" si="11"/>
        <v>3</v>
      </c>
      <c r="AV128" s="11">
        <f t="shared" si="12"/>
        <v>0</v>
      </c>
      <c r="AW128" s="11">
        <f t="shared" si="13"/>
        <v>3</v>
      </c>
      <c r="AX128" s="11">
        <f t="shared" si="14"/>
        <v>0</v>
      </c>
      <c r="AY128" s="11">
        <f t="shared" si="15"/>
        <v>0</v>
      </c>
      <c r="AZ128" s="11">
        <f t="shared" si="16"/>
        <v>0</v>
      </c>
      <c r="BA128" s="11">
        <f t="shared" si="17"/>
        <v>0</v>
      </c>
      <c r="BB128" s="11">
        <f t="shared" si="18"/>
        <v>0</v>
      </c>
      <c r="BC128" s="11">
        <f t="shared" si="19"/>
        <v>1</v>
      </c>
    </row>
    <row r="129" spans="1:55" hidden="1" x14ac:dyDescent="0.25">
      <c r="A129" s="11" t="s">
        <v>290</v>
      </c>
      <c r="B129" s="62">
        <v>18881870</v>
      </c>
      <c r="C129" s="11" t="s">
        <v>291</v>
      </c>
      <c r="D129" s="78">
        <v>0.29166666666666669</v>
      </c>
      <c r="E129" s="78">
        <v>0.625</v>
      </c>
      <c r="F129" s="11" t="s">
        <v>65</v>
      </c>
      <c r="G129" s="47" t="s">
        <v>494</v>
      </c>
      <c r="H129" s="12">
        <v>42074</v>
      </c>
      <c r="I129" s="11" t="s">
        <v>443</v>
      </c>
      <c r="J129" s="11" t="s">
        <v>597</v>
      </c>
      <c r="K129" s="11" t="s">
        <v>19</v>
      </c>
      <c r="L129" s="3" t="s">
        <v>24</v>
      </c>
      <c r="M129" s="20">
        <v>1</v>
      </c>
      <c r="N129" s="3" t="s">
        <v>24</v>
      </c>
      <c r="O129" s="3" t="s">
        <v>54</v>
      </c>
      <c r="P129" s="3">
        <v>1</v>
      </c>
      <c r="Q129" s="3" t="s">
        <v>24</v>
      </c>
      <c r="R129" s="3" t="s">
        <v>24</v>
      </c>
      <c r="S129" s="3">
        <v>1</v>
      </c>
      <c r="T129" s="3" t="s">
        <v>24</v>
      </c>
      <c r="U129" s="3">
        <v>1</v>
      </c>
      <c r="V129" s="3">
        <v>1</v>
      </c>
      <c r="W129" s="3" t="s">
        <v>54</v>
      </c>
      <c r="X129" s="3">
        <v>1</v>
      </c>
      <c r="Y129" s="3">
        <v>1</v>
      </c>
      <c r="Z129" s="3" t="s">
        <v>24</v>
      </c>
      <c r="AA129" s="3">
        <v>1</v>
      </c>
      <c r="AB129" s="3">
        <v>1</v>
      </c>
      <c r="AC129" s="3">
        <v>1</v>
      </c>
      <c r="AD129" s="3" t="s">
        <v>54</v>
      </c>
      <c r="AE129" s="20">
        <v>1</v>
      </c>
      <c r="AF129" s="3" t="s">
        <v>20</v>
      </c>
      <c r="AG129" s="3"/>
      <c r="AH129" s="19"/>
      <c r="AI129" s="3"/>
      <c r="AJ129" s="3"/>
      <c r="AK129" s="3"/>
      <c r="AL129" s="3"/>
      <c r="AM129" s="3"/>
      <c r="AN129" s="3"/>
      <c r="AO129" s="3"/>
      <c r="AP129" s="3"/>
      <c r="AQ129" s="3"/>
      <c r="AR129" s="29">
        <v>0.28900462962962964</v>
      </c>
      <c r="AS129" s="59"/>
      <c r="AT129" s="11">
        <f t="shared" si="10"/>
        <v>11</v>
      </c>
      <c r="AU129" s="11">
        <f t="shared" si="11"/>
        <v>6</v>
      </c>
      <c r="AV129" s="11">
        <f t="shared" si="12"/>
        <v>0</v>
      </c>
      <c r="AW129" s="11">
        <f t="shared" si="13"/>
        <v>3</v>
      </c>
      <c r="AX129" s="11">
        <f t="shared" si="14"/>
        <v>0</v>
      </c>
      <c r="AY129" s="11">
        <f t="shared" si="15"/>
        <v>0</v>
      </c>
      <c r="AZ129" s="11">
        <f t="shared" si="16"/>
        <v>0</v>
      </c>
      <c r="BA129" s="11">
        <f t="shared" si="17"/>
        <v>0</v>
      </c>
      <c r="BB129" s="11">
        <f t="shared" si="18"/>
        <v>0</v>
      </c>
      <c r="BC129" s="11">
        <f t="shared" si="19"/>
        <v>0</v>
      </c>
    </row>
    <row r="130" spans="1:55" x14ac:dyDescent="0.25">
      <c r="A130" s="11" t="s">
        <v>294</v>
      </c>
      <c r="B130" s="62">
        <v>1071549199</v>
      </c>
      <c r="C130" s="11" t="s">
        <v>295</v>
      </c>
      <c r="D130" s="78">
        <v>0.54166666666666663</v>
      </c>
      <c r="E130" s="78">
        <v>0.875</v>
      </c>
      <c r="F130" s="11" t="s">
        <v>45</v>
      </c>
      <c r="G130" s="47" t="s">
        <v>494</v>
      </c>
      <c r="H130" s="12">
        <v>42074</v>
      </c>
      <c r="I130" s="11" t="s">
        <v>443</v>
      </c>
      <c r="J130" s="11" t="s">
        <v>597</v>
      </c>
      <c r="K130" s="11" t="s">
        <v>19</v>
      </c>
      <c r="L130" s="3">
        <v>1</v>
      </c>
      <c r="M130" s="20" t="s">
        <v>24</v>
      </c>
      <c r="N130" s="3">
        <v>1</v>
      </c>
      <c r="O130" s="3">
        <v>1</v>
      </c>
      <c r="P130" s="20" t="s">
        <v>54</v>
      </c>
      <c r="Q130" s="3">
        <v>1</v>
      </c>
      <c r="R130" s="3">
        <v>1</v>
      </c>
      <c r="S130" s="3" t="s">
        <v>24</v>
      </c>
      <c r="T130" s="3">
        <v>1</v>
      </c>
      <c r="U130" s="3">
        <v>1</v>
      </c>
      <c r="V130" s="3" t="s">
        <v>54</v>
      </c>
      <c r="W130" s="3">
        <v>1</v>
      </c>
      <c r="X130" s="3">
        <v>1</v>
      </c>
      <c r="Y130" s="3" t="s">
        <v>24</v>
      </c>
      <c r="Z130" s="3">
        <v>1</v>
      </c>
      <c r="AA130" s="3">
        <v>1</v>
      </c>
      <c r="AB130" s="3">
        <v>1</v>
      </c>
      <c r="AC130" s="3" t="s">
        <v>54</v>
      </c>
      <c r="AD130" s="3">
        <v>1</v>
      </c>
      <c r="AE130" s="20" t="s">
        <v>24</v>
      </c>
      <c r="AF130" s="3" t="s">
        <v>20</v>
      </c>
      <c r="AG130" s="3"/>
      <c r="AH130" s="3"/>
      <c r="AI130" s="3"/>
      <c r="AJ130" s="3"/>
      <c r="AK130" s="3"/>
      <c r="AL130" s="3"/>
      <c r="AM130" s="3"/>
      <c r="AN130" s="3"/>
      <c r="AO130" s="19"/>
      <c r="AP130" s="3"/>
      <c r="AQ130" s="3"/>
      <c r="AR130" s="29">
        <v>0.54924768518518519</v>
      </c>
      <c r="AS130" s="59">
        <v>10</v>
      </c>
      <c r="AT130" s="11">
        <f t="shared" si="10"/>
        <v>13</v>
      </c>
      <c r="AU130" s="11">
        <f t="shared" si="11"/>
        <v>4</v>
      </c>
      <c r="AV130" s="11">
        <f t="shared" si="12"/>
        <v>0</v>
      </c>
      <c r="AW130" s="11">
        <f t="shared" si="13"/>
        <v>3</v>
      </c>
      <c r="AX130" s="11">
        <f t="shared" si="14"/>
        <v>0</v>
      </c>
      <c r="AY130" s="11">
        <f t="shared" si="15"/>
        <v>0</v>
      </c>
      <c r="AZ130" s="11">
        <f t="shared" si="16"/>
        <v>0</v>
      </c>
      <c r="BA130" s="11">
        <f t="shared" si="17"/>
        <v>0</v>
      </c>
      <c r="BB130" s="11">
        <f t="shared" si="18"/>
        <v>0</v>
      </c>
      <c r="BC130" s="11">
        <f t="shared" si="19"/>
        <v>0</v>
      </c>
    </row>
    <row r="131" spans="1:55" hidden="1" x14ac:dyDescent="0.25">
      <c r="A131" s="11" t="s">
        <v>304</v>
      </c>
      <c r="B131" s="62">
        <v>1136880211</v>
      </c>
      <c r="C131" s="11" t="s">
        <v>305</v>
      </c>
      <c r="D131" s="78">
        <v>0.33333333333333331</v>
      </c>
      <c r="E131" s="78">
        <v>0.70833333333333337</v>
      </c>
      <c r="F131" s="11" t="s">
        <v>45</v>
      </c>
      <c r="G131" s="47" t="s">
        <v>494</v>
      </c>
      <c r="H131" s="12">
        <v>42109</v>
      </c>
      <c r="I131" s="11" t="s">
        <v>443</v>
      </c>
      <c r="J131" s="11" t="s">
        <v>597</v>
      </c>
      <c r="K131" s="11" t="s">
        <v>306</v>
      </c>
      <c r="L131" s="5">
        <v>1</v>
      </c>
      <c r="M131" s="5">
        <v>1</v>
      </c>
      <c r="N131" s="5">
        <v>1</v>
      </c>
      <c r="O131" s="5">
        <v>1</v>
      </c>
      <c r="P131" s="28" t="s">
        <v>54</v>
      </c>
      <c r="Q131" s="5">
        <v>1</v>
      </c>
      <c r="R131" s="5">
        <v>1</v>
      </c>
      <c r="S131" s="3">
        <v>1</v>
      </c>
      <c r="T131" s="5">
        <v>1</v>
      </c>
      <c r="U131" s="5">
        <v>1</v>
      </c>
      <c r="V131" s="5" t="s">
        <v>54</v>
      </c>
      <c r="W131" s="5">
        <v>1</v>
      </c>
      <c r="X131" s="5">
        <v>1</v>
      </c>
      <c r="Y131" s="5">
        <v>1</v>
      </c>
      <c r="Z131" s="5" t="s">
        <v>24</v>
      </c>
      <c r="AA131" s="5">
        <v>1</v>
      </c>
      <c r="AB131" s="5">
        <v>1</v>
      </c>
      <c r="AC131" s="5" t="s">
        <v>54</v>
      </c>
      <c r="AD131" s="5">
        <v>1</v>
      </c>
      <c r="AE131" s="28">
        <v>1</v>
      </c>
      <c r="AF131" s="5" t="s">
        <v>20</v>
      </c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29">
        <v>0.33087962962962963</v>
      </c>
      <c r="AS131" s="59"/>
      <c r="AT131" s="11">
        <f t="shared" si="10"/>
        <v>16</v>
      </c>
      <c r="AU131" s="11">
        <f t="shared" si="11"/>
        <v>1</v>
      </c>
      <c r="AV131" s="11">
        <f t="shared" si="12"/>
        <v>0</v>
      </c>
      <c r="AW131" s="11">
        <f t="shared" si="13"/>
        <v>3</v>
      </c>
      <c r="AX131" s="11">
        <f t="shared" si="14"/>
        <v>0</v>
      </c>
      <c r="AY131" s="11">
        <f t="shared" si="15"/>
        <v>0</v>
      </c>
      <c r="AZ131" s="11">
        <f t="shared" si="16"/>
        <v>0</v>
      </c>
      <c r="BA131" s="11">
        <f t="shared" si="17"/>
        <v>0</v>
      </c>
      <c r="BB131" s="11">
        <f t="shared" si="18"/>
        <v>0</v>
      </c>
      <c r="BC131" s="11">
        <f t="shared" si="19"/>
        <v>0</v>
      </c>
    </row>
    <row r="132" spans="1:55" x14ac:dyDescent="0.25">
      <c r="A132" s="11" t="s">
        <v>309</v>
      </c>
      <c r="B132" s="62">
        <v>1013613570</v>
      </c>
      <c r="C132" s="11" t="s">
        <v>310</v>
      </c>
      <c r="D132" s="78">
        <v>0.29166666666666669</v>
      </c>
      <c r="E132" s="78">
        <v>0.72916666666666663</v>
      </c>
      <c r="F132" s="11" t="s">
        <v>38</v>
      </c>
      <c r="G132" s="47" t="s">
        <v>495</v>
      </c>
      <c r="H132" s="12">
        <v>42128</v>
      </c>
      <c r="I132" s="11" t="s">
        <v>443</v>
      </c>
      <c r="J132" s="11"/>
      <c r="K132" s="11" t="s">
        <v>285</v>
      </c>
      <c r="L132" s="3">
        <v>1</v>
      </c>
      <c r="M132" s="3">
        <v>1</v>
      </c>
      <c r="N132" s="3">
        <v>1</v>
      </c>
      <c r="O132" s="3" t="s">
        <v>54</v>
      </c>
      <c r="P132" s="20" t="s">
        <v>54</v>
      </c>
      <c r="Q132" s="3">
        <v>1</v>
      </c>
      <c r="R132" s="3">
        <v>1</v>
      </c>
      <c r="S132" s="3">
        <v>1</v>
      </c>
      <c r="T132" s="3">
        <v>1</v>
      </c>
      <c r="U132" s="3">
        <v>1</v>
      </c>
      <c r="V132" s="3" t="s">
        <v>54</v>
      </c>
      <c r="W132" s="3" t="s">
        <v>54</v>
      </c>
      <c r="X132" s="3" t="s">
        <v>54</v>
      </c>
      <c r="Y132" s="3">
        <v>1</v>
      </c>
      <c r="Z132" s="3">
        <v>1</v>
      </c>
      <c r="AA132" s="3">
        <v>1</v>
      </c>
      <c r="AB132" s="3">
        <v>1</v>
      </c>
      <c r="AC132" s="3" t="s">
        <v>54</v>
      </c>
      <c r="AD132" s="3" t="s">
        <v>54</v>
      </c>
      <c r="AE132" s="20" t="s">
        <v>24</v>
      </c>
      <c r="AF132" s="3" t="s">
        <v>20</v>
      </c>
      <c r="AG132" s="3"/>
      <c r="AH132" s="3"/>
      <c r="AI132" s="3"/>
      <c r="AJ132" s="3"/>
      <c r="AK132" s="3"/>
      <c r="AL132" s="3"/>
      <c r="AM132" s="3"/>
      <c r="AN132" s="19"/>
      <c r="AO132" s="3"/>
      <c r="AP132" s="3"/>
      <c r="AQ132" s="3"/>
      <c r="AR132" s="29">
        <v>0.29836805555555557</v>
      </c>
      <c r="AS132" s="59">
        <v>9</v>
      </c>
      <c r="AT132" s="11">
        <f t="shared" si="10"/>
        <v>12</v>
      </c>
      <c r="AU132" s="11">
        <f t="shared" si="11"/>
        <v>1</v>
      </c>
      <c r="AV132" s="11">
        <f t="shared" si="12"/>
        <v>0</v>
      </c>
      <c r="AW132" s="11">
        <f t="shared" si="13"/>
        <v>7</v>
      </c>
      <c r="AX132" s="11">
        <f t="shared" si="14"/>
        <v>0</v>
      </c>
      <c r="AY132" s="11">
        <f t="shared" si="15"/>
        <v>0</v>
      </c>
      <c r="AZ132" s="11">
        <f t="shared" si="16"/>
        <v>0</v>
      </c>
      <c r="BA132" s="11">
        <f t="shared" si="17"/>
        <v>0</v>
      </c>
      <c r="BB132" s="11">
        <f t="shared" si="18"/>
        <v>0</v>
      </c>
      <c r="BC132" s="11">
        <f t="shared" si="19"/>
        <v>0</v>
      </c>
    </row>
    <row r="133" spans="1:55" hidden="1" x14ac:dyDescent="0.25">
      <c r="A133" s="11" t="s">
        <v>311</v>
      </c>
      <c r="B133" s="62">
        <v>1151943357</v>
      </c>
      <c r="C133" s="11" t="s">
        <v>312</v>
      </c>
      <c r="D133" s="78">
        <v>0.29166666666666669</v>
      </c>
      <c r="E133" s="78">
        <v>0.66666666666666663</v>
      </c>
      <c r="F133" s="11" t="s">
        <v>32</v>
      </c>
      <c r="G133" s="47" t="s">
        <v>495</v>
      </c>
      <c r="H133" s="12">
        <v>42149</v>
      </c>
      <c r="I133" s="11" t="s">
        <v>443</v>
      </c>
      <c r="J133" s="11"/>
      <c r="K133" s="11" t="s">
        <v>285</v>
      </c>
      <c r="L133" s="20" t="s">
        <v>24</v>
      </c>
      <c r="M133" s="3">
        <v>1</v>
      </c>
      <c r="N133" s="3">
        <v>1</v>
      </c>
      <c r="O133" s="3">
        <v>1</v>
      </c>
      <c r="P133" s="20" t="s">
        <v>54</v>
      </c>
      <c r="Q133" s="3" t="s">
        <v>29</v>
      </c>
      <c r="R133" s="3" t="s">
        <v>29</v>
      </c>
      <c r="S133" s="3">
        <v>1</v>
      </c>
      <c r="T133" s="3">
        <v>1</v>
      </c>
      <c r="U133" s="3">
        <v>1</v>
      </c>
      <c r="V133" s="3">
        <v>1</v>
      </c>
      <c r="W133" s="3" t="s">
        <v>54</v>
      </c>
      <c r="X133" s="3" t="s">
        <v>54</v>
      </c>
      <c r="Y133" s="3">
        <v>1</v>
      </c>
      <c r="Z133" s="3">
        <v>1</v>
      </c>
      <c r="AA133" s="3" t="s">
        <v>29</v>
      </c>
      <c r="AB133" s="3">
        <v>1</v>
      </c>
      <c r="AC133" s="3">
        <v>1</v>
      </c>
      <c r="AD133" s="3" t="s">
        <v>54</v>
      </c>
      <c r="AE133" s="20">
        <v>1</v>
      </c>
      <c r="AF133" s="3" t="s">
        <v>20</v>
      </c>
      <c r="AG133" s="3"/>
      <c r="AH133" s="3"/>
      <c r="AI133" s="3"/>
      <c r="AJ133" s="3"/>
      <c r="AK133" s="3"/>
      <c r="AL133" s="3"/>
      <c r="AM133" s="3"/>
      <c r="AN133" s="3"/>
      <c r="AO133" s="3"/>
      <c r="AP133" s="20"/>
      <c r="AQ133" s="20"/>
      <c r="AR133" s="29">
        <v>0.28613425925925923</v>
      </c>
      <c r="AS133" s="59"/>
      <c r="AT133" s="11">
        <f t="shared" si="10"/>
        <v>12</v>
      </c>
      <c r="AU133" s="11">
        <f t="shared" si="11"/>
        <v>1</v>
      </c>
      <c r="AV133" s="11">
        <f t="shared" si="12"/>
        <v>0</v>
      </c>
      <c r="AW133" s="11">
        <f t="shared" si="13"/>
        <v>4</v>
      </c>
      <c r="AX133" s="11">
        <f t="shared" si="14"/>
        <v>0</v>
      </c>
      <c r="AY133" s="11">
        <f t="shared" si="15"/>
        <v>0</v>
      </c>
      <c r="AZ133" s="11">
        <f t="shared" si="16"/>
        <v>0</v>
      </c>
      <c r="BA133" s="11">
        <f t="shared" si="17"/>
        <v>0</v>
      </c>
      <c r="BB133" s="11">
        <f t="shared" si="18"/>
        <v>0</v>
      </c>
      <c r="BC133" s="11">
        <f t="shared" si="19"/>
        <v>3</v>
      </c>
    </row>
    <row r="134" spans="1:55" hidden="1" x14ac:dyDescent="0.25">
      <c r="A134" s="11" t="s">
        <v>313</v>
      </c>
      <c r="B134" s="62">
        <v>1030659846</v>
      </c>
      <c r="C134" s="11" t="s">
        <v>314</v>
      </c>
      <c r="D134" s="78">
        <v>0.3125</v>
      </c>
      <c r="E134" s="78">
        <v>0.625</v>
      </c>
      <c r="F134" s="11" t="s">
        <v>105</v>
      </c>
      <c r="G134" s="47" t="s">
        <v>495</v>
      </c>
      <c r="H134" s="12">
        <v>42171</v>
      </c>
      <c r="I134" s="11" t="s">
        <v>443</v>
      </c>
      <c r="J134" s="11"/>
      <c r="K134" s="11" t="s">
        <v>285</v>
      </c>
      <c r="L134" s="4">
        <v>1</v>
      </c>
      <c r="M134" s="14" t="s">
        <v>24</v>
      </c>
      <c r="N134" s="14" t="s">
        <v>24</v>
      </c>
      <c r="O134" s="4" t="s">
        <v>54</v>
      </c>
      <c r="P134" s="4">
        <v>1</v>
      </c>
      <c r="Q134" s="14" t="s">
        <v>24</v>
      </c>
      <c r="R134" s="14" t="s">
        <v>24</v>
      </c>
      <c r="S134" s="3" t="s">
        <v>24</v>
      </c>
      <c r="T134" s="4" t="s">
        <v>24</v>
      </c>
      <c r="U134" s="4" t="s">
        <v>24</v>
      </c>
      <c r="V134" s="4" t="s">
        <v>54</v>
      </c>
      <c r="W134" s="4" t="s">
        <v>54</v>
      </c>
      <c r="X134" s="4" t="s">
        <v>54</v>
      </c>
      <c r="Y134" s="4">
        <v>1</v>
      </c>
      <c r="Z134" s="14" t="s">
        <v>24</v>
      </c>
      <c r="AA134" s="4">
        <v>1</v>
      </c>
      <c r="AB134" s="4">
        <v>1</v>
      </c>
      <c r="AC134" s="4">
        <v>1</v>
      </c>
      <c r="AD134" s="4" t="s">
        <v>54</v>
      </c>
      <c r="AE134" s="21">
        <v>1</v>
      </c>
      <c r="AF134" s="4" t="s">
        <v>20</v>
      </c>
      <c r="AG134" s="4"/>
      <c r="AH134" s="4"/>
      <c r="AI134" s="4"/>
      <c r="AJ134" s="14"/>
      <c r="AK134" s="4"/>
      <c r="AL134" s="4"/>
      <c r="AM134" s="4"/>
      <c r="AN134" s="4"/>
      <c r="AO134" s="14"/>
      <c r="AP134" s="4"/>
      <c r="AQ134" s="4"/>
      <c r="AR134" s="29">
        <v>0.31171296296296297</v>
      </c>
      <c r="AS134" s="59"/>
      <c r="AT134" s="11">
        <f t="shared" si="10"/>
        <v>7</v>
      </c>
      <c r="AU134" s="11">
        <f t="shared" si="11"/>
        <v>8</v>
      </c>
      <c r="AV134" s="11">
        <f t="shared" si="12"/>
        <v>0</v>
      </c>
      <c r="AW134" s="11">
        <f t="shared" si="13"/>
        <v>5</v>
      </c>
      <c r="AX134" s="11">
        <f t="shared" si="14"/>
        <v>0</v>
      </c>
      <c r="AY134" s="11">
        <f t="shared" si="15"/>
        <v>0</v>
      </c>
      <c r="AZ134" s="11">
        <f t="shared" si="16"/>
        <v>0</v>
      </c>
      <c r="BA134" s="11">
        <f t="shared" si="17"/>
        <v>0</v>
      </c>
      <c r="BB134" s="11">
        <f t="shared" si="18"/>
        <v>0</v>
      </c>
      <c r="BC134" s="11">
        <f t="shared" si="19"/>
        <v>0</v>
      </c>
    </row>
    <row r="135" spans="1:55" hidden="1" x14ac:dyDescent="0.25">
      <c r="A135" s="11" t="s">
        <v>315</v>
      </c>
      <c r="B135" s="62">
        <v>1022366082</v>
      </c>
      <c r="C135" s="11" t="s">
        <v>316</v>
      </c>
      <c r="D135" s="78">
        <v>0.29166666666666669</v>
      </c>
      <c r="E135" s="78">
        <v>0.66666666666666663</v>
      </c>
      <c r="F135" s="11" t="s">
        <v>570</v>
      </c>
      <c r="G135" s="47" t="s">
        <v>494</v>
      </c>
      <c r="H135" s="12">
        <v>42178</v>
      </c>
      <c r="I135" s="11" t="s">
        <v>443</v>
      </c>
      <c r="J135" s="11"/>
      <c r="K135" s="11" t="s">
        <v>317</v>
      </c>
      <c r="L135" s="7">
        <v>1</v>
      </c>
      <c r="M135" s="7">
        <v>1</v>
      </c>
      <c r="N135" s="7">
        <v>1</v>
      </c>
      <c r="O135" s="7" t="s">
        <v>54</v>
      </c>
      <c r="P135" s="7">
        <v>1</v>
      </c>
      <c r="Q135" s="7" t="s">
        <v>29</v>
      </c>
      <c r="R135" s="7" t="s">
        <v>29</v>
      </c>
      <c r="S135" s="3" t="s">
        <v>29</v>
      </c>
      <c r="T135" s="7" t="s">
        <v>29</v>
      </c>
      <c r="U135" s="7">
        <v>1</v>
      </c>
      <c r="V135" s="7" t="s">
        <v>54</v>
      </c>
      <c r="W135" s="7">
        <v>1</v>
      </c>
      <c r="X135" s="7" t="s">
        <v>54</v>
      </c>
      <c r="Y135" s="7">
        <v>1</v>
      </c>
      <c r="Z135" s="7" t="s">
        <v>24</v>
      </c>
      <c r="AA135" s="7">
        <v>1</v>
      </c>
      <c r="AB135" s="7">
        <v>1</v>
      </c>
      <c r="AC135" s="7" t="s">
        <v>54</v>
      </c>
      <c r="AD135" s="7">
        <v>1</v>
      </c>
      <c r="AE135" s="25">
        <v>1</v>
      </c>
      <c r="AF135" s="7" t="s">
        <v>20</v>
      </c>
      <c r="AG135" s="7"/>
      <c r="AH135" s="7"/>
      <c r="AI135" s="7"/>
      <c r="AJ135" s="17"/>
      <c r="AK135" s="7"/>
      <c r="AL135" s="7"/>
      <c r="AM135" s="7"/>
      <c r="AN135" s="7"/>
      <c r="AO135" s="7"/>
      <c r="AP135" s="7"/>
      <c r="AQ135" s="7"/>
      <c r="AR135" s="29">
        <v>0.28789351851851852</v>
      </c>
      <c r="AS135" s="59"/>
      <c r="AT135" s="11">
        <f t="shared" si="10"/>
        <v>11</v>
      </c>
      <c r="AU135" s="11">
        <f t="shared" si="11"/>
        <v>1</v>
      </c>
      <c r="AV135" s="11">
        <f t="shared" si="12"/>
        <v>0</v>
      </c>
      <c r="AW135" s="11">
        <f t="shared" si="13"/>
        <v>4</v>
      </c>
      <c r="AX135" s="11">
        <f t="shared" si="14"/>
        <v>0</v>
      </c>
      <c r="AY135" s="11">
        <f t="shared" si="15"/>
        <v>0</v>
      </c>
      <c r="AZ135" s="11">
        <f t="shared" si="16"/>
        <v>0</v>
      </c>
      <c r="BA135" s="11">
        <f t="shared" si="17"/>
        <v>0</v>
      </c>
      <c r="BB135" s="11">
        <f t="shared" si="18"/>
        <v>0</v>
      </c>
      <c r="BC135" s="11">
        <f t="shared" si="19"/>
        <v>4</v>
      </c>
    </row>
    <row r="136" spans="1:55" x14ac:dyDescent="0.25">
      <c r="A136" s="11" t="s">
        <v>320</v>
      </c>
      <c r="B136" s="62">
        <v>1022363681</v>
      </c>
      <c r="C136" s="11" t="s">
        <v>321</v>
      </c>
      <c r="D136" s="78">
        <v>0.54166666666666663</v>
      </c>
      <c r="E136" s="78">
        <v>0.875</v>
      </c>
      <c r="F136" s="11" t="s">
        <v>45</v>
      </c>
      <c r="G136" s="47" t="s">
        <v>494</v>
      </c>
      <c r="H136" s="12">
        <v>42192</v>
      </c>
      <c r="I136" s="11" t="s">
        <v>443</v>
      </c>
      <c r="J136" s="11" t="s">
        <v>476</v>
      </c>
      <c r="K136" s="11" t="s">
        <v>89</v>
      </c>
      <c r="L136" s="5">
        <v>1</v>
      </c>
      <c r="M136" s="16" t="s">
        <v>24</v>
      </c>
      <c r="N136" s="5">
        <v>1</v>
      </c>
      <c r="O136" s="5" t="s">
        <v>54</v>
      </c>
      <c r="P136" s="5" t="s">
        <v>24</v>
      </c>
      <c r="Q136" s="5">
        <v>1</v>
      </c>
      <c r="R136" s="5">
        <v>1</v>
      </c>
      <c r="S136" s="3">
        <v>1</v>
      </c>
      <c r="T136" s="5">
        <v>1</v>
      </c>
      <c r="U136" s="5">
        <v>1</v>
      </c>
      <c r="V136" s="5" t="s">
        <v>24</v>
      </c>
      <c r="W136" s="5" t="s">
        <v>54</v>
      </c>
      <c r="X136" s="5">
        <v>1</v>
      </c>
      <c r="Y136" s="5">
        <v>1</v>
      </c>
      <c r="Z136" s="5">
        <v>1</v>
      </c>
      <c r="AA136" s="5">
        <v>1</v>
      </c>
      <c r="AB136" s="5">
        <v>1</v>
      </c>
      <c r="AC136" s="5">
        <v>1</v>
      </c>
      <c r="AD136" s="5" t="s">
        <v>54</v>
      </c>
      <c r="AE136" s="28" t="s">
        <v>24</v>
      </c>
      <c r="AF136" s="5" t="s">
        <v>20</v>
      </c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29">
        <v>0.55074074074074075</v>
      </c>
      <c r="AS136" s="59">
        <v>13</v>
      </c>
      <c r="AT136" s="11">
        <f t="shared" si="10"/>
        <v>13</v>
      </c>
      <c r="AU136" s="11">
        <f t="shared" si="11"/>
        <v>4</v>
      </c>
      <c r="AV136" s="11">
        <f t="shared" si="12"/>
        <v>0</v>
      </c>
      <c r="AW136" s="11">
        <f t="shared" si="13"/>
        <v>3</v>
      </c>
      <c r="AX136" s="11">
        <f t="shared" si="14"/>
        <v>0</v>
      </c>
      <c r="AY136" s="11">
        <f t="shared" si="15"/>
        <v>0</v>
      </c>
      <c r="AZ136" s="11">
        <f t="shared" si="16"/>
        <v>0</v>
      </c>
      <c r="BA136" s="11">
        <f t="shared" si="17"/>
        <v>0</v>
      </c>
      <c r="BB136" s="11">
        <f t="shared" si="18"/>
        <v>0</v>
      </c>
      <c r="BC136" s="11">
        <f t="shared" si="19"/>
        <v>0</v>
      </c>
    </row>
    <row r="137" spans="1:55" hidden="1" x14ac:dyDescent="0.25">
      <c r="A137" s="11" t="s">
        <v>322</v>
      </c>
      <c r="B137" s="62">
        <v>1032442212</v>
      </c>
      <c r="C137" s="11" t="s">
        <v>323</v>
      </c>
      <c r="D137" s="78">
        <v>0.25</v>
      </c>
      <c r="E137" s="78">
        <v>0.58333333333333337</v>
      </c>
      <c r="F137" s="11" t="s">
        <v>65</v>
      </c>
      <c r="G137" s="47" t="s">
        <v>494</v>
      </c>
      <c r="H137" s="12">
        <v>42195</v>
      </c>
      <c r="I137" s="11" t="s">
        <v>443</v>
      </c>
      <c r="J137" s="11" t="s">
        <v>597</v>
      </c>
      <c r="K137" s="11" t="s">
        <v>19</v>
      </c>
      <c r="L137" s="3">
        <v>1</v>
      </c>
      <c r="M137" s="20">
        <v>1</v>
      </c>
      <c r="N137" s="3">
        <v>1</v>
      </c>
      <c r="O137" s="3" t="s">
        <v>54</v>
      </c>
      <c r="P137" s="3">
        <v>1</v>
      </c>
      <c r="Q137" s="3" t="s">
        <v>284</v>
      </c>
      <c r="R137" s="3">
        <v>1</v>
      </c>
      <c r="S137" s="3">
        <v>1</v>
      </c>
      <c r="T137" s="3">
        <v>1</v>
      </c>
      <c r="U137" s="3">
        <v>1</v>
      </c>
      <c r="V137" s="3">
        <v>1</v>
      </c>
      <c r="W137" s="3" t="s">
        <v>54</v>
      </c>
      <c r="X137" s="3">
        <v>1</v>
      </c>
      <c r="Y137" s="3">
        <v>1</v>
      </c>
      <c r="Z137" s="3">
        <v>1</v>
      </c>
      <c r="AA137" s="3">
        <v>1</v>
      </c>
      <c r="AB137" s="3">
        <v>1</v>
      </c>
      <c r="AC137" s="3">
        <v>1</v>
      </c>
      <c r="AD137" s="3" t="s">
        <v>54</v>
      </c>
      <c r="AE137" s="20">
        <v>1</v>
      </c>
      <c r="AF137" s="3" t="s">
        <v>20</v>
      </c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29">
        <v>0.24855324074074073</v>
      </c>
      <c r="AS137" s="59"/>
      <c r="AT137" s="11">
        <f t="shared" ref="AT137:AT192" si="20">COUNTIF(L137:AP137,"1")</f>
        <v>16</v>
      </c>
      <c r="AU137" s="11">
        <f t="shared" ref="AU137:AU192" si="21">COUNTIF(L137:AP137,"R")</f>
        <v>0</v>
      </c>
      <c r="AV137" s="11">
        <f t="shared" ref="AV137:AV192" si="22">COUNTIF(L137:AP137,"0")</f>
        <v>0</v>
      </c>
      <c r="AW137" s="11">
        <f t="shared" ref="AW137:AW192" si="23">COUNTIF(L137:AP137,"D")</f>
        <v>3</v>
      </c>
      <c r="AX137" s="11">
        <f t="shared" ref="AX137:AX192" si="24">COUNTIF(L137:AP137,"V")</f>
        <v>0</v>
      </c>
      <c r="AY137" s="11">
        <f t="shared" ref="AY137:AY192" si="25">COUNTIF(L137:AP137,"L")</f>
        <v>0</v>
      </c>
      <c r="AZ137" s="11">
        <f t="shared" ref="AZ137:AZ192" si="26">COUNTIF(L137:AP137,"LN")</f>
        <v>0</v>
      </c>
      <c r="BA137" s="11">
        <f t="shared" ref="BA137:BA192" si="27">COUNTIF(L137:AP137,"C")</f>
        <v>0</v>
      </c>
      <c r="BB137" s="11">
        <f t="shared" ref="BB137:BB192" si="28">COUNTIF(L137:AP137,"P")</f>
        <v>1</v>
      </c>
      <c r="BC137" s="11">
        <f t="shared" ref="BC137:BC192" si="29">COUNTIF(L137:AP137,"I")</f>
        <v>0</v>
      </c>
    </row>
    <row r="138" spans="1:55" hidden="1" x14ac:dyDescent="0.25">
      <c r="A138" s="11" t="s">
        <v>326</v>
      </c>
      <c r="B138" s="62">
        <v>91018483</v>
      </c>
      <c r="C138" s="11" t="s">
        <v>327</v>
      </c>
      <c r="D138" s="78">
        <v>0.25</v>
      </c>
      <c r="E138" s="78">
        <v>0.58333333333333337</v>
      </c>
      <c r="F138" s="11" t="s">
        <v>65</v>
      </c>
      <c r="G138" s="47" t="s">
        <v>494</v>
      </c>
      <c r="H138" s="12">
        <v>42195</v>
      </c>
      <c r="I138" s="11" t="s">
        <v>443</v>
      </c>
      <c r="J138" s="11" t="s">
        <v>597</v>
      </c>
      <c r="K138" s="11" t="s">
        <v>19</v>
      </c>
      <c r="L138" s="3">
        <v>1</v>
      </c>
      <c r="M138" s="3">
        <v>1</v>
      </c>
      <c r="N138" s="3">
        <v>1</v>
      </c>
      <c r="O138" s="3" t="s">
        <v>54</v>
      </c>
      <c r="P138" s="3">
        <v>1</v>
      </c>
      <c r="Q138" s="3">
        <v>1</v>
      </c>
      <c r="R138" s="3">
        <v>1</v>
      </c>
      <c r="S138" s="3">
        <v>1</v>
      </c>
      <c r="T138" s="3">
        <v>1</v>
      </c>
      <c r="U138" s="3">
        <v>1</v>
      </c>
      <c r="V138" s="3">
        <v>1</v>
      </c>
      <c r="W138" s="3" t="s">
        <v>54</v>
      </c>
      <c r="X138" s="3" t="s">
        <v>284</v>
      </c>
      <c r="Y138" s="3">
        <v>1</v>
      </c>
      <c r="Z138" s="3">
        <v>1</v>
      </c>
      <c r="AA138" s="3">
        <v>1</v>
      </c>
      <c r="AB138" s="3">
        <v>1</v>
      </c>
      <c r="AC138" s="3">
        <v>1</v>
      </c>
      <c r="AD138" s="3" t="s">
        <v>54</v>
      </c>
      <c r="AE138" s="20">
        <v>1</v>
      </c>
      <c r="AF138" s="3" t="s">
        <v>20</v>
      </c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29">
        <v>0.25057870370370372</v>
      </c>
      <c r="AS138" s="59"/>
      <c r="AT138" s="11">
        <f t="shared" si="20"/>
        <v>16</v>
      </c>
      <c r="AU138" s="11">
        <f t="shared" si="21"/>
        <v>0</v>
      </c>
      <c r="AV138" s="11">
        <f t="shared" si="22"/>
        <v>0</v>
      </c>
      <c r="AW138" s="11">
        <f t="shared" si="23"/>
        <v>3</v>
      </c>
      <c r="AX138" s="11">
        <f t="shared" si="24"/>
        <v>0</v>
      </c>
      <c r="AY138" s="11">
        <f t="shared" si="25"/>
        <v>0</v>
      </c>
      <c r="AZ138" s="11">
        <f t="shared" si="26"/>
        <v>0</v>
      </c>
      <c r="BA138" s="11">
        <f t="shared" si="27"/>
        <v>0</v>
      </c>
      <c r="BB138" s="11">
        <f t="shared" si="28"/>
        <v>1</v>
      </c>
      <c r="BC138" s="11">
        <f t="shared" si="29"/>
        <v>0</v>
      </c>
    </row>
    <row r="139" spans="1:55" hidden="1" x14ac:dyDescent="0.25">
      <c r="A139" s="11" t="s">
        <v>328</v>
      </c>
      <c r="B139" s="62">
        <v>1070330609</v>
      </c>
      <c r="C139" s="11" t="s">
        <v>329</v>
      </c>
      <c r="D139" s="78">
        <v>0.29166666666666669</v>
      </c>
      <c r="E139" s="78">
        <v>0.625</v>
      </c>
      <c r="F139" s="11" t="s">
        <v>45</v>
      </c>
      <c r="G139" s="47" t="s">
        <v>494</v>
      </c>
      <c r="H139" s="12">
        <v>42195</v>
      </c>
      <c r="I139" s="11" t="s">
        <v>443</v>
      </c>
      <c r="J139" s="11" t="s">
        <v>476</v>
      </c>
      <c r="K139" s="11" t="s">
        <v>19</v>
      </c>
      <c r="L139" s="5">
        <v>1</v>
      </c>
      <c r="M139" s="28" t="s">
        <v>24</v>
      </c>
      <c r="N139" s="5">
        <v>1</v>
      </c>
      <c r="O139" s="5" t="s">
        <v>54</v>
      </c>
      <c r="P139" s="5">
        <v>1</v>
      </c>
      <c r="Q139" s="5">
        <v>1</v>
      </c>
      <c r="R139" s="5">
        <v>1</v>
      </c>
      <c r="S139" s="3" t="s">
        <v>24</v>
      </c>
      <c r="T139" s="5">
        <v>1</v>
      </c>
      <c r="U139" s="5">
        <v>1</v>
      </c>
      <c r="V139" s="5" t="s">
        <v>54</v>
      </c>
      <c r="W139" s="5">
        <v>1</v>
      </c>
      <c r="X139" s="5">
        <v>1</v>
      </c>
      <c r="Y139" s="5">
        <v>1</v>
      </c>
      <c r="Z139" s="5">
        <v>1</v>
      </c>
      <c r="AA139" s="5">
        <v>1</v>
      </c>
      <c r="AB139" s="5">
        <v>1</v>
      </c>
      <c r="AC139" s="5" t="s">
        <v>54</v>
      </c>
      <c r="AD139" s="5">
        <v>1</v>
      </c>
      <c r="AE139" s="28">
        <v>1</v>
      </c>
      <c r="AF139" s="5" t="s">
        <v>20</v>
      </c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29">
        <v>0.28633101851851855</v>
      </c>
      <c r="AS139" s="59"/>
      <c r="AT139" s="11">
        <f t="shared" si="20"/>
        <v>15</v>
      </c>
      <c r="AU139" s="11">
        <f t="shared" si="21"/>
        <v>2</v>
      </c>
      <c r="AV139" s="11">
        <f t="shared" si="22"/>
        <v>0</v>
      </c>
      <c r="AW139" s="11">
        <f t="shared" si="23"/>
        <v>3</v>
      </c>
      <c r="AX139" s="11">
        <f t="shared" si="24"/>
        <v>0</v>
      </c>
      <c r="AY139" s="11">
        <f t="shared" si="25"/>
        <v>0</v>
      </c>
      <c r="AZ139" s="11">
        <f t="shared" si="26"/>
        <v>0</v>
      </c>
      <c r="BA139" s="11">
        <f t="shared" si="27"/>
        <v>0</v>
      </c>
      <c r="BB139" s="11">
        <f t="shared" si="28"/>
        <v>0</v>
      </c>
      <c r="BC139" s="11">
        <f t="shared" si="29"/>
        <v>0</v>
      </c>
    </row>
    <row r="140" spans="1:55" hidden="1" x14ac:dyDescent="0.25">
      <c r="A140" s="11" t="s">
        <v>330</v>
      </c>
      <c r="B140" s="62">
        <v>80859843</v>
      </c>
      <c r="C140" s="11" t="s">
        <v>331</v>
      </c>
      <c r="D140" s="78">
        <v>0.29166666666666669</v>
      </c>
      <c r="E140" s="78">
        <v>0.625</v>
      </c>
      <c r="F140" s="11" t="s">
        <v>45</v>
      </c>
      <c r="G140" s="47" t="s">
        <v>494</v>
      </c>
      <c r="H140" s="12">
        <v>42195</v>
      </c>
      <c r="I140" s="11" t="s">
        <v>443</v>
      </c>
      <c r="J140" s="11" t="s">
        <v>476</v>
      </c>
      <c r="K140" s="11" t="s">
        <v>19</v>
      </c>
      <c r="L140" s="5">
        <v>1</v>
      </c>
      <c r="M140" s="5">
        <v>1</v>
      </c>
      <c r="N140" s="5" t="s">
        <v>24</v>
      </c>
      <c r="O140" s="5">
        <v>1</v>
      </c>
      <c r="P140" s="28" t="s">
        <v>54</v>
      </c>
      <c r="Q140" s="5">
        <v>1</v>
      </c>
      <c r="R140" s="5">
        <v>1</v>
      </c>
      <c r="S140" s="3" t="s">
        <v>24</v>
      </c>
      <c r="T140" s="5">
        <v>1</v>
      </c>
      <c r="U140" s="5">
        <v>1</v>
      </c>
      <c r="V140" s="5" t="s">
        <v>54</v>
      </c>
      <c r="W140" s="5">
        <v>1</v>
      </c>
      <c r="X140" s="5">
        <v>1</v>
      </c>
      <c r="Y140" s="5">
        <v>1</v>
      </c>
      <c r="Z140" s="5">
        <v>1</v>
      </c>
      <c r="AA140" s="5">
        <v>1</v>
      </c>
      <c r="AB140" s="5">
        <v>1</v>
      </c>
      <c r="AC140" s="5" t="s">
        <v>54</v>
      </c>
      <c r="AD140" s="5">
        <v>1</v>
      </c>
      <c r="AE140" s="28">
        <v>1</v>
      </c>
      <c r="AF140" s="5" t="s">
        <v>20</v>
      </c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29">
        <v>0.28677083333333336</v>
      </c>
      <c r="AS140" s="59"/>
      <c r="AT140" s="11">
        <f t="shared" si="20"/>
        <v>15</v>
      </c>
      <c r="AU140" s="11">
        <f t="shared" si="21"/>
        <v>2</v>
      </c>
      <c r="AV140" s="11">
        <f t="shared" si="22"/>
        <v>0</v>
      </c>
      <c r="AW140" s="11">
        <f t="shared" si="23"/>
        <v>3</v>
      </c>
      <c r="AX140" s="11">
        <f t="shared" si="24"/>
        <v>0</v>
      </c>
      <c r="AY140" s="11">
        <f t="shared" si="25"/>
        <v>0</v>
      </c>
      <c r="AZ140" s="11">
        <f t="shared" si="26"/>
        <v>0</v>
      </c>
      <c r="BA140" s="11">
        <f t="shared" si="27"/>
        <v>0</v>
      </c>
      <c r="BB140" s="11">
        <f t="shared" si="28"/>
        <v>0</v>
      </c>
      <c r="BC140" s="11">
        <f t="shared" si="29"/>
        <v>0</v>
      </c>
    </row>
    <row r="141" spans="1:55" hidden="1" x14ac:dyDescent="0.25">
      <c r="A141" s="11" t="s">
        <v>332</v>
      </c>
      <c r="B141" s="62">
        <v>1013645651</v>
      </c>
      <c r="C141" s="11" t="s">
        <v>333</v>
      </c>
      <c r="D141" s="78">
        <v>0.25</v>
      </c>
      <c r="E141" s="78">
        <v>0.58333333333333337</v>
      </c>
      <c r="F141" s="11" t="s">
        <v>14</v>
      </c>
      <c r="G141" s="47" t="s">
        <v>494</v>
      </c>
      <c r="H141" s="12">
        <v>42203</v>
      </c>
      <c r="I141" s="11" t="s">
        <v>443</v>
      </c>
      <c r="J141" s="11" t="s">
        <v>476</v>
      </c>
      <c r="K141" s="11" t="s">
        <v>89</v>
      </c>
      <c r="L141" s="5">
        <v>1</v>
      </c>
      <c r="M141" s="28">
        <v>1</v>
      </c>
      <c r="N141" s="5">
        <v>1</v>
      </c>
      <c r="O141" s="5" t="s">
        <v>24</v>
      </c>
      <c r="P141" s="28" t="s">
        <v>54</v>
      </c>
      <c r="Q141" s="5">
        <v>1</v>
      </c>
      <c r="R141" s="5">
        <v>1</v>
      </c>
      <c r="S141" s="3">
        <v>1</v>
      </c>
      <c r="T141" s="5">
        <v>1</v>
      </c>
      <c r="U141" s="5">
        <v>1</v>
      </c>
      <c r="V141" s="5" t="s">
        <v>54</v>
      </c>
      <c r="W141" s="5">
        <v>1</v>
      </c>
      <c r="X141" s="5">
        <v>1</v>
      </c>
      <c r="Y141" s="5">
        <v>1</v>
      </c>
      <c r="Z141" s="5">
        <v>1</v>
      </c>
      <c r="AA141" s="5">
        <v>1</v>
      </c>
      <c r="AB141" s="5">
        <v>1</v>
      </c>
      <c r="AC141" s="5">
        <v>1</v>
      </c>
      <c r="AD141" s="5" t="s">
        <v>54</v>
      </c>
      <c r="AE141" s="28">
        <v>1</v>
      </c>
      <c r="AF141" s="5" t="s">
        <v>20</v>
      </c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29">
        <v>0.24459490740740741</v>
      </c>
      <c r="AS141" s="59"/>
      <c r="AT141" s="11">
        <f t="shared" si="20"/>
        <v>16</v>
      </c>
      <c r="AU141" s="11">
        <f t="shared" si="21"/>
        <v>1</v>
      </c>
      <c r="AV141" s="11">
        <f t="shared" si="22"/>
        <v>0</v>
      </c>
      <c r="AW141" s="11">
        <f t="shared" si="23"/>
        <v>3</v>
      </c>
      <c r="AX141" s="11">
        <f t="shared" si="24"/>
        <v>0</v>
      </c>
      <c r="AY141" s="11">
        <f t="shared" si="25"/>
        <v>0</v>
      </c>
      <c r="AZ141" s="11">
        <f t="shared" si="26"/>
        <v>0</v>
      </c>
      <c r="BA141" s="11">
        <f t="shared" si="27"/>
        <v>0</v>
      </c>
      <c r="BB141" s="11">
        <f t="shared" si="28"/>
        <v>0</v>
      </c>
      <c r="BC141" s="11">
        <f t="shared" si="29"/>
        <v>0</v>
      </c>
    </row>
    <row r="142" spans="1:55" hidden="1" x14ac:dyDescent="0.25">
      <c r="A142" s="11" t="s">
        <v>334</v>
      </c>
      <c r="B142" s="62">
        <v>1014218781</v>
      </c>
      <c r="C142" s="11" t="s">
        <v>335</v>
      </c>
      <c r="D142" s="78">
        <v>0.83333333333333337</v>
      </c>
      <c r="E142" s="78">
        <v>0.70833333333333337</v>
      </c>
      <c r="F142" s="11" t="s">
        <v>78</v>
      </c>
      <c r="G142" s="47" t="s">
        <v>494</v>
      </c>
      <c r="H142" s="12">
        <v>42206</v>
      </c>
      <c r="I142" s="11" t="s">
        <v>443</v>
      </c>
      <c r="J142" s="11" t="s">
        <v>476</v>
      </c>
      <c r="K142" s="11" t="s">
        <v>89</v>
      </c>
      <c r="L142" s="19" t="s">
        <v>24</v>
      </c>
      <c r="M142" s="3">
        <v>1</v>
      </c>
      <c r="N142" s="3" t="s">
        <v>24</v>
      </c>
      <c r="O142" s="3" t="s">
        <v>54</v>
      </c>
      <c r="P142" s="3">
        <v>1</v>
      </c>
      <c r="Q142" s="3">
        <v>1</v>
      </c>
      <c r="R142" s="3" t="s">
        <v>24</v>
      </c>
      <c r="S142" s="3">
        <v>1</v>
      </c>
      <c r="T142" s="3">
        <v>1</v>
      </c>
      <c r="U142" s="3">
        <v>1</v>
      </c>
      <c r="V142" s="3" t="s">
        <v>54</v>
      </c>
      <c r="W142" s="3">
        <v>1</v>
      </c>
      <c r="X142" s="3">
        <v>1</v>
      </c>
      <c r="Y142" s="3">
        <v>1</v>
      </c>
      <c r="Z142" s="3">
        <v>1</v>
      </c>
      <c r="AA142" s="3">
        <v>1</v>
      </c>
      <c r="AB142" s="3">
        <v>1</v>
      </c>
      <c r="AC142" s="3" t="s">
        <v>54</v>
      </c>
      <c r="AD142" s="3">
        <v>1</v>
      </c>
      <c r="AE142" s="20">
        <v>1</v>
      </c>
      <c r="AF142" s="3" t="s">
        <v>20</v>
      </c>
      <c r="AG142" s="3"/>
      <c r="AH142" s="3"/>
      <c r="AI142" s="3"/>
      <c r="AJ142" s="3"/>
      <c r="AK142" s="3"/>
      <c r="AL142" s="3"/>
      <c r="AM142" s="3"/>
      <c r="AN142" s="3"/>
      <c r="AO142" s="3"/>
      <c r="AP142" s="19"/>
      <c r="AQ142" s="19"/>
      <c r="AR142" s="29">
        <v>0.33358796296296295</v>
      </c>
      <c r="AS142" s="59"/>
      <c r="AT142" s="11">
        <f t="shared" si="20"/>
        <v>14</v>
      </c>
      <c r="AU142" s="11">
        <f t="shared" si="21"/>
        <v>3</v>
      </c>
      <c r="AV142" s="11">
        <f t="shared" si="22"/>
        <v>0</v>
      </c>
      <c r="AW142" s="11">
        <f t="shared" si="23"/>
        <v>3</v>
      </c>
      <c r="AX142" s="11">
        <f t="shared" si="24"/>
        <v>0</v>
      </c>
      <c r="AY142" s="11">
        <f t="shared" si="25"/>
        <v>0</v>
      </c>
      <c r="AZ142" s="11">
        <f t="shared" si="26"/>
        <v>0</v>
      </c>
      <c r="BA142" s="11">
        <f t="shared" si="27"/>
        <v>0</v>
      </c>
      <c r="BB142" s="11">
        <f t="shared" si="28"/>
        <v>0</v>
      </c>
      <c r="BC142" s="11">
        <f t="shared" si="29"/>
        <v>0</v>
      </c>
    </row>
    <row r="143" spans="1:55" hidden="1" x14ac:dyDescent="0.25">
      <c r="A143" s="11" t="s">
        <v>338</v>
      </c>
      <c r="B143" s="62">
        <v>1022378509</v>
      </c>
      <c r="C143" s="11" t="s">
        <v>339</v>
      </c>
      <c r="D143" s="78">
        <v>0.83333333333333337</v>
      </c>
      <c r="E143" s="78">
        <v>0.70833333333333337</v>
      </c>
      <c r="F143" s="11" t="s">
        <v>78</v>
      </c>
      <c r="G143" s="47" t="s">
        <v>494</v>
      </c>
      <c r="H143" s="12">
        <v>42206</v>
      </c>
      <c r="I143" s="11" t="s">
        <v>443</v>
      </c>
      <c r="J143" s="11" t="s">
        <v>597</v>
      </c>
      <c r="K143" s="11" t="s">
        <v>89</v>
      </c>
      <c r="L143" s="3">
        <v>1</v>
      </c>
      <c r="M143" s="3">
        <v>1</v>
      </c>
      <c r="N143" s="3">
        <v>1</v>
      </c>
      <c r="O143" s="3" t="s">
        <v>54</v>
      </c>
      <c r="P143" s="3">
        <v>1</v>
      </c>
      <c r="Q143" s="3">
        <v>1</v>
      </c>
      <c r="R143" s="3" t="s">
        <v>24</v>
      </c>
      <c r="S143" s="3">
        <v>1</v>
      </c>
      <c r="T143" s="3">
        <v>1</v>
      </c>
      <c r="U143" s="3">
        <v>1</v>
      </c>
      <c r="V143" s="3" t="s">
        <v>54</v>
      </c>
      <c r="W143" s="3">
        <v>1</v>
      </c>
      <c r="X143" s="3">
        <v>1</v>
      </c>
      <c r="Y143" s="3">
        <v>1</v>
      </c>
      <c r="Z143" s="3">
        <v>1</v>
      </c>
      <c r="AA143" s="3">
        <v>1</v>
      </c>
      <c r="AB143" s="3">
        <v>1</v>
      </c>
      <c r="AC143" s="3" t="s">
        <v>54</v>
      </c>
      <c r="AD143" s="3">
        <v>1</v>
      </c>
      <c r="AE143" s="20">
        <v>1</v>
      </c>
      <c r="AF143" s="3" t="s">
        <v>20</v>
      </c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29">
        <v>0.32298611111111114</v>
      </c>
      <c r="AS143" s="59"/>
      <c r="AT143" s="11">
        <f t="shared" si="20"/>
        <v>16</v>
      </c>
      <c r="AU143" s="11">
        <f t="shared" si="21"/>
        <v>1</v>
      </c>
      <c r="AV143" s="11">
        <f t="shared" si="22"/>
        <v>0</v>
      </c>
      <c r="AW143" s="11">
        <f t="shared" si="23"/>
        <v>3</v>
      </c>
      <c r="AX143" s="11">
        <f t="shared" si="24"/>
        <v>0</v>
      </c>
      <c r="AY143" s="11">
        <f t="shared" si="25"/>
        <v>0</v>
      </c>
      <c r="AZ143" s="11">
        <f t="shared" si="26"/>
        <v>0</v>
      </c>
      <c r="BA143" s="11">
        <f t="shared" si="27"/>
        <v>0</v>
      </c>
      <c r="BB143" s="11">
        <f t="shared" si="28"/>
        <v>0</v>
      </c>
      <c r="BC143" s="11">
        <f t="shared" si="29"/>
        <v>0</v>
      </c>
    </row>
    <row r="144" spans="1:55" hidden="1" x14ac:dyDescent="0.25">
      <c r="A144" s="11" t="s">
        <v>340</v>
      </c>
      <c r="B144" s="62">
        <v>1140414961</v>
      </c>
      <c r="C144" s="11" t="s">
        <v>341</v>
      </c>
      <c r="D144" s="78">
        <v>0.54166666666666663</v>
      </c>
      <c r="E144" s="78">
        <v>0.875</v>
      </c>
      <c r="F144" s="11" t="s">
        <v>78</v>
      </c>
      <c r="G144" s="47" t="s">
        <v>494</v>
      </c>
      <c r="H144" s="12">
        <v>42206</v>
      </c>
      <c r="I144" s="11" t="s">
        <v>443</v>
      </c>
      <c r="J144" s="11" t="s">
        <v>597</v>
      </c>
      <c r="K144" s="11" t="s">
        <v>89</v>
      </c>
      <c r="L144" s="3">
        <v>1</v>
      </c>
      <c r="M144" s="3">
        <v>1</v>
      </c>
      <c r="N144" s="3">
        <v>1</v>
      </c>
      <c r="O144" s="3">
        <v>1</v>
      </c>
      <c r="P144" s="20" t="s">
        <v>54</v>
      </c>
      <c r="Q144" s="3">
        <v>1</v>
      </c>
      <c r="R144" s="3">
        <v>1</v>
      </c>
      <c r="S144" s="3">
        <v>1</v>
      </c>
      <c r="T144" s="3">
        <v>1</v>
      </c>
      <c r="U144" s="3">
        <v>1</v>
      </c>
      <c r="V144" s="3" t="s">
        <v>54</v>
      </c>
      <c r="W144" s="3">
        <v>1</v>
      </c>
      <c r="X144" s="3">
        <v>1</v>
      </c>
      <c r="Y144" s="3">
        <v>1</v>
      </c>
      <c r="Z144" s="3">
        <v>1</v>
      </c>
      <c r="AA144" s="3">
        <v>1</v>
      </c>
      <c r="AB144" s="3">
        <v>1</v>
      </c>
      <c r="AC144" s="3">
        <v>1</v>
      </c>
      <c r="AD144" s="3" t="s">
        <v>54</v>
      </c>
      <c r="AE144" s="20">
        <v>1</v>
      </c>
      <c r="AF144" s="3" t="s">
        <v>20</v>
      </c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29">
        <v>0.52011574074074074</v>
      </c>
      <c r="AS144" s="59"/>
      <c r="AT144" s="11">
        <f t="shared" si="20"/>
        <v>17</v>
      </c>
      <c r="AU144" s="11">
        <f t="shared" si="21"/>
        <v>0</v>
      </c>
      <c r="AV144" s="11">
        <f t="shared" si="22"/>
        <v>0</v>
      </c>
      <c r="AW144" s="11">
        <f t="shared" si="23"/>
        <v>3</v>
      </c>
      <c r="AX144" s="11">
        <f t="shared" si="24"/>
        <v>0</v>
      </c>
      <c r="AY144" s="11">
        <f t="shared" si="25"/>
        <v>0</v>
      </c>
      <c r="AZ144" s="11">
        <f t="shared" si="26"/>
        <v>0</v>
      </c>
      <c r="BA144" s="11">
        <f t="shared" si="27"/>
        <v>0</v>
      </c>
      <c r="BB144" s="11">
        <f t="shared" si="28"/>
        <v>0</v>
      </c>
      <c r="BC144" s="11">
        <f t="shared" si="29"/>
        <v>0</v>
      </c>
    </row>
    <row r="145" spans="1:55" hidden="1" x14ac:dyDescent="0.25">
      <c r="A145" s="11" t="s">
        <v>343</v>
      </c>
      <c r="B145" s="62">
        <v>1048848023</v>
      </c>
      <c r="C145" s="11" t="s">
        <v>346</v>
      </c>
      <c r="D145" s="78">
        <v>0.25</v>
      </c>
      <c r="E145" s="78">
        <v>0.58333333333333337</v>
      </c>
      <c r="F145" s="11" t="s">
        <v>14</v>
      </c>
      <c r="G145" s="47" t="s">
        <v>494</v>
      </c>
      <c r="H145" s="12">
        <v>41930</v>
      </c>
      <c r="I145" s="11" t="s">
        <v>443</v>
      </c>
      <c r="J145" s="11" t="s">
        <v>478</v>
      </c>
      <c r="K145" s="11" t="s">
        <v>89</v>
      </c>
      <c r="L145" s="3">
        <v>1</v>
      </c>
      <c r="M145" s="3">
        <v>1</v>
      </c>
      <c r="N145" s="3">
        <v>1</v>
      </c>
      <c r="O145" s="3">
        <v>1</v>
      </c>
      <c r="P145" s="20" t="s">
        <v>54</v>
      </c>
      <c r="Q145" s="3" t="s">
        <v>24</v>
      </c>
      <c r="R145" s="3">
        <v>1</v>
      </c>
      <c r="S145" s="3" t="s">
        <v>29</v>
      </c>
      <c r="T145" s="3" t="s">
        <v>29</v>
      </c>
      <c r="U145" s="3">
        <v>1</v>
      </c>
      <c r="V145" s="3" t="s">
        <v>54</v>
      </c>
      <c r="W145" s="3" t="s">
        <v>24</v>
      </c>
      <c r="X145" s="3">
        <v>1</v>
      </c>
      <c r="Y145" s="3">
        <v>1</v>
      </c>
      <c r="Z145" s="3">
        <v>1</v>
      </c>
      <c r="AA145" s="3">
        <v>1</v>
      </c>
      <c r="AB145" s="3" t="s">
        <v>284</v>
      </c>
      <c r="AC145" s="3">
        <v>1</v>
      </c>
      <c r="AD145" s="3" t="s">
        <v>54</v>
      </c>
      <c r="AE145" s="20">
        <v>1</v>
      </c>
      <c r="AF145" s="3" t="s">
        <v>20</v>
      </c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29">
        <v>0.24584490740740739</v>
      </c>
      <c r="AS145" s="59"/>
      <c r="AT145" s="11">
        <f t="shared" si="20"/>
        <v>12</v>
      </c>
      <c r="AU145" s="11">
        <f t="shared" si="21"/>
        <v>2</v>
      </c>
      <c r="AV145" s="11">
        <f t="shared" si="22"/>
        <v>0</v>
      </c>
      <c r="AW145" s="11">
        <f t="shared" si="23"/>
        <v>3</v>
      </c>
      <c r="AX145" s="11">
        <f t="shared" si="24"/>
        <v>0</v>
      </c>
      <c r="AY145" s="11">
        <f t="shared" si="25"/>
        <v>0</v>
      </c>
      <c r="AZ145" s="11">
        <f t="shared" si="26"/>
        <v>0</v>
      </c>
      <c r="BA145" s="11">
        <f t="shared" si="27"/>
        <v>0</v>
      </c>
      <c r="BB145" s="11">
        <f t="shared" si="28"/>
        <v>1</v>
      </c>
      <c r="BC145" s="11">
        <f t="shared" si="29"/>
        <v>2</v>
      </c>
    </row>
    <row r="146" spans="1:55" hidden="1" x14ac:dyDescent="0.25">
      <c r="A146" s="11" t="s">
        <v>344</v>
      </c>
      <c r="B146" s="62">
        <v>45542280</v>
      </c>
      <c r="C146" s="11" t="s">
        <v>347</v>
      </c>
      <c r="D146" s="78">
        <v>0.29166666666666669</v>
      </c>
      <c r="E146" s="78">
        <v>0.625</v>
      </c>
      <c r="F146" s="11" t="s">
        <v>45</v>
      </c>
      <c r="G146" s="47" t="s">
        <v>494</v>
      </c>
      <c r="H146" s="12">
        <v>41905</v>
      </c>
      <c r="I146" s="11" t="s">
        <v>443</v>
      </c>
      <c r="J146" s="11" t="s">
        <v>597</v>
      </c>
      <c r="K146" s="11" t="s">
        <v>89</v>
      </c>
      <c r="L146" s="3" t="s">
        <v>29</v>
      </c>
      <c r="M146" s="20">
        <v>1</v>
      </c>
      <c r="N146" s="3">
        <v>1</v>
      </c>
      <c r="O146" s="3" t="s">
        <v>24</v>
      </c>
      <c r="P146" s="20" t="s">
        <v>54</v>
      </c>
      <c r="Q146" s="3">
        <v>1</v>
      </c>
      <c r="R146" s="3">
        <v>1</v>
      </c>
      <c r="S146" s="3">
        <v>1</v>
      </c>
      <c r="T146" s="3">
        <v>1</v>
      </c>
      <c r="U146" s="3">
        <v>1</v>
      </c>
      <c r="V146" s="3" t="s">
        <v>54</v>
      </c>
      <c r="W146" s="3">
        <v>1</v>
      </c>
      <c r="X146" s="3">
        <v>1</v>
      </c>
      <c r="Y146" s="3">
        <v>1</v>
      </c>
      <c r="Z146" s="3" t="s">
        <v>24</v>
      </c>
      <c r="AA146" s="3" t="s">
        <v>24</v>
      </c>
      <c r="AB146" s="3">
        <v>1</v>
      </c>
      <c r="AC146" s="3" t="s">
        <v>54</v>
      </c>
      <c r="AD146" s="3">
        <v>1</v>
      </c>
      <c r="AE146" s="20">
        <v>1</v>
      </c>
      <c r="AF146" s="3" t="s">
        <v>20</v>
      </c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29">
        <v>0.28606481481481483</v>
      </c>
      <c r="AS146" s="59"/>
      <c r="AT146" s="11">
        <f t="shared" si="20"/>
        <v>13</v>
      </c>
      <c r="AU146" s="11">
        <f t="shared" si="21"/>
        <v>3</v>
      </c>
      <c r="AV146" s="11">
        <f t="shared" si="22"/>
        <v>0</v>
      </c>
      <c r="AW146" s="11">
        <f t="shared" si="23"/>
        <v>3</v>
      </c>
      <c r="AX146" s="11">
        <f t="shared" si="24"/>
        <v>0</v>
      </c>
      <c r="AY146" s="11">
        <f t="shared" si="25"/>
        <v>0</v>
      </c>
      <c r="AZ146" s="11">
        <f t="shared" si="26"/>
        <v>0</v>
      </c>
      <c r="BA146" s="11">
        <f t="shared" si="27"/>
        <v>0</v>
      </c>
      <c r="BB146" s="11">
        <f t="shared" si="28"/>
        <v>0</v>
      </c>
      <c r="BC146" s="11">
        <f t="shared" si="29"/>
        <v>1</v>
      </c>
    </row>
    <row r="147" spans="1:55" hidden="1" x14ac:dyDescent="0.25">
      <c r="A147" s="11" t="s">
        <v>348</v>
      </c>
      <c r="B147" s="62">
        <v>1069743413</v>
      </c>
      <c r="C147" s="11" t="s">
        <v>349</v>
      </c>
      <c r="D147" s="78">
        <v>0.5625</v>
      </c>
      <c r="E147" s="78">
        <v>0.89583333333333337</v>
      </c>
      <c r="F147" s="11" t="s">
        <v>18</v>
      </c>
      <c r="G147" s="47" t="s">
        <v>494</v>
      </c>
      <c r="H147" s="12">
        <v>41872</v>
      </c>
      <c r="I147" s="11" t="s">
        <v>443</v>
      </c>
      <c r="J147" s="11" t="s">
        <v>596</v>
      </c>
      <c r="K147" s="11" t="s">
        <v>19</v>
      </c>
      <c r="L147" s="3">
        <v>1</v>
      </c>
      <c r="M147" s="3">
        <v>1</v>
      </c>
      <c r="N147" s="3">
        <v>1</v>
      </c>
      <c r="O147" s="3">
        <v>1</v>
      </c>
      <c r="P147" s="20" t="s">
        <v>54</v>
      </c>
      <c r="Q147" s="3">
        <v>1</v>
      </c>
      <c r="R147" s="3" t="s">
        <v>54</v>
      </c>
      <c r="S147" s="3">
        <v>1</v>
      </c>
      <c r="T147" s="3">
        <v>1</v>
      </c>
      <c r="U147" s="3">
        <v>1</v>
      </c>
      <c r="V147" s="3">
        <v>1</v>
      </c>
      <c r="W147" s="3" t="s">
        <v>24</v>
      </c>
      <c r="X147" s="3" t="s">
        <v>24</v>
      </c>
      <c r="Y147" s="3" t="s">
        <v>54</v>
      </c>
      <c r="Z147" s="3">
        <v>1</v>
      </c>
      <c r="AA147" s="3" t="s">
        <v>29</v>
      </c>
      <c r="AB147" s="3" t="s">
        <v>29</v>
      </c>
      <c r="AC147" s="3" t="s">
        <v>54</v>
      </c>
      <c r="AD147" s="3">
        <v>1</v>
      </c>
      <c r="AE147" s="20">
        <v>1</v>
      </c>
      <c r="AF147" s="3" t="s">
        <v>20</v>
      </c>
      <c r="AG147" s="3"/>
      <c r="AH147" s="3"/>
      <c r="AI147" s="3"/>
      <c r="AJ147" s="3"/>
      <c r="AK147" s="3"/>
      <c r="AL147" s="3"/>
      <c r="AM147" s="3"/>
      <c r="AN147" s="19"/>
      <c r="AO147" s="19"/>
      <c r="AP147" s="3"/>
      <c r="AQ147" s="3"/>
      <c r="AR147" s="29">
        <v>0.55798611111111118</v>
      </c>
      <c r="AS147" s="59"/>
      <c r="AT147" s="11">
        <f t="shared" si="20"/>
        <v>12</v>
      </c>
      <c r="AU147" s="11">
        <f t="shared" si="21"/>
        <v>2</v>
      </c>
      <c r="AV147" s="11">
        <f t="shared" si="22"/>
        <v>0</v>
      </c>
      <c r="AW147" s="11">
        <f t="shared" si="23"/>
        <v>4</v>
      </c>
      <c r="AX147" s="11">
        <f t="shared" si="24"/>
        <v>0</v>
      </c>
      <c r="AY147" s="11">
        <f t="shared" si="25"/>
        <v>0</v>
      </c>
      <c r="AZ147" s="11">
        <f t="shared" si="26"/>
        <v>0</v>
      </c>
      <c r="BA147" s="11">
        <f t="shared" si="27"/>
        <v>0</v>
      </c>
      <c r="BB147" s="11">
        <f t="shared" si="28"/>
        <v>0</v>
      </c>
      <c r="BC147" s="11">
        <f t="shared" si="29"/>
        <v>2</v>
      </c>
    </row>
    <row r="148" spans="1:55" hidden="1" x14ac:dyDescent="0.25">
      <c r="A148" s="11" t="s">
        <v>350</v>
      </c>
      <c r="B148" s="62">
        <v>1000155198</v>
      </c>
      <c r="C148" s="11" t="s">
        <v>351</v>
      </c>
      <c r="D148" s="78">
        <v>0.54166666666666663</v>
      </c>
      <c r="E148" s="78">
        <v>0.875</v>
      </c>
      <c r="F148" s="11" t="s">
        <v>45</v>
      </c>
      <c r="G148" s="47" t="s">
        <v>494</v>
      </c>
      <c r="H148" s="12">
        <v>41874</v>
      </c>
      <c r="I148" s="11" t="s">
        <v>443</v>
      </c>
      <c r="J148" s="11" t="s">
        <v>473</v>
      </c>
      <c r="K148" s="11" t="s">
        <v>19</v>
      </c>
      <c r="L148" s="3">
        <v>1</v>
      </c>
      <c r="M148" s="19" t="s">
        <v>24</v>
      </c>
      <c r="N148" s="19" t="s">
        <v>24</v>
      </c>
      <c r="O148" s="3" t="s">
        <v>24</v>
      </c>
      <c r="P148" s="3" t="s">
        <v>54</v>
      </c>
      <c r="Q148" s="20" t="s">
        <v>24</v>
      </c>
      <c r="R148" s="3">
        <v>1</v>
      </c>
      <c r="S148" s="3">
        <v>1</v>
      </c>
      <c r="T148" s="3" t="s">
        <v>46</v>
      </c>
      <c r="U148" s="3" t="s">
        <v>46</v>
      </c>
      <c r="V148" s="3" t="s">
        <v>46</v>
      </c>
      <c r="W148" s="3" t="s">
        <v>46</v>
      </c>
      <c r="X148" s="3" t="s">
        <v>46</v>
      </c>
      <c r="Y148" s="3" t="s">
        <v>46</v>
      </c>
      <c r="Z148" s="3" t="s">
        <v>46</v>
      </c>
      <c r="AA148" s="3" t="s">
        <v>46</v>
      </c>
      <c r="AB148" s="3" t="s">
        <v>46</v>
      </c>
      <c r="AC148" s="3" t="s">
        <v>46</v>
      </c>
      <c r="AD148" s="3" t="s">
        <v>46</v>
      </c>
      <c r="AE148" s="3" t="s">
        <v>46</v>
      </c>
      <c r="AF148" s="3" t="s">
        <v>46</v>
      </c>
      <c r="AG148" s="3" t="s">
        <v>46</v>
      </c>
      <c r="AH148" s="3" t="s">
        <v>46</v>
      </c>
      <c r="AI148" s="3" t="s">
        <v>46</v>
      </c>
      <c r="AJ148" s="3" t="s">
        <v>46</v>
      </c>
      <c r="AK148" s="3" t="s">
        <v>46</v>
      </c>
      <c r="AL148" s="3" t="s">
        <v>46</v>
      </c>
      <c r="AM148" s="3"/>
      <c r="AN148" s="3"/>
      <c r="AO148" s="3"/>
      <c r="AP148" s="3"/>
      <c r="AQ148" s="3"/>
      <c r="AR148" s="29" t="e">
        <v>#N/A</v>
      </c>
      <c r="AS148" s="59"/>
      <c r="AT148" s="11">
        <f t="shared" si="20"/>
        <v>3</v>
      </c>
      <c r="AU148" s="11">
        <f t="shared" si="21"/>
        <v>4</v>
      </c>
      <c r="AV148" s="11">
        <f t="shared" si="22"/>
        <v>0</v>
      </c>
      <c r="AW148" s="11">
        <f t="shared" si="23"/>
        <v>1</v>
      </c>
      <c r="AX148" s="11">
        <f t="shared" si="24"/>
        <v>19</v>
      </c>
      <c r="AY148" s="11">
        <f t="shared" si="25"/>
        <v>0</v>
      </c>
      <c r="AZ148" s="11">
        <f t="shared" si="26"/>
        <v>0</v>
      </c>
      <c r="BA148" s="11">
        <f t="shared" si="27"/>
        <v>0</v>
      </c>
      <c r="BB148" s="11">
        <f t="shared" si="28"/>
        <v>0</v>
      </c>
      <c r="BC148" s="11">
        <f t="shared" si="29"/>
        <v>0</v>
      </c>
    </row>
    <row r="149" spans="1:55" hidden="1" x14ac:dyDescent="0.25">
      <c r="A149" s="11" t="s">
        <v>352</v>
      </c>
      <c r="B149" s="62">
        <v>1014261160</v>
      </c>
      <c r="C149" s="11" t="s">
        <v>353</v>
      </c>
      <c r="D149" s="78">
        <v>0.5625</v>
      </c>
      <c r="E149" s="78">
        <v>0.89583333333333337</v>
      </c>
      <c r="F149" s="11" t="s">
        <v>18</v>
      </c>
      <c r="G149" s="47" t="s">
        <v>494</v>
      </c>
      <c r="H149" s="12">
        <v>41874</v>
      </c>
      <c r="I149" s="11" t="s">
        <v>443</v>
      </c>
      <c r="J149" s="11" t="s">
        <v>475</v>
      </c>
      <c r="K149" s="11" t="s">
        <v>19</v>
      </c>
      <c r="L149" s="3">
        <v>1</v>
      </c>
      <c r="M149" s="3">
        <v>1</v>
      </c>
      <c r="N149" s="3">
        <v>1</v>
      </c>
      <c r="O149" s="3">
        <v>1</v>
      </c>
      <c r="P149" s="3">
        <v>1</v>
      </c>
      <c r="Q149" s="3" t="s">
        <v>24</v>
      </c>
      <c r="R149" s="3" t="s">
        <v>24</v>
      </c>
      <c r="S149" s="3">
        <v>1</v>
      </c>
      <c r="T149" s="3">
        <v>1</v>
      </c>
      <c r="U149" s="3" t="s">
        <v>24</v>
      </c>
      <c r="V149" s="3" t="s">
        <v>54</v>
      </c>
      <c r="W149" s="3">
        <v>1</v>
      </c>
      <c r="X149" s="3">
        <v>1</v>
      </c>
      <c r="Y149" s="3" t="s">
        <v>24</v>
      </c>
      <c r="Z149" s="3">
        <v>1</v>
      </c>
      <c r="AA149" s="3">
        <v>1</v>
      </c>
      <c r="AB149" s="20" t="s">
        <v>46</v>
      </c>
      <c r="AC149" s="3" t="s">
        <v>46</v>
      </c>
      <c r="AD149" s="3" t="s">
        <v>46</v>
      </c>
      <c r="AE149" s="3" t="s">
        <v>46</v>
      </c>
      <c r="AF149" s="20" t="s">
        <v>46</v>
      </c>
      <c r="AG149" s="20" t="s">
        <v>46</v>
      </c>
      <c r="AH149" s="20" t="s">
        <v>46</v>
      </c>
      <c r="AI149" s="20" t="s">
        <v>46</v>
      </c>
      <c r="AJ149" s="20" t="s">
        <v>46</v>
      </c>
      <c r="AK149" s="20" t="s">
        <v>46</v>
      </c>
      <c r="AL149" s="3" t="s">
        <v>46</v>
      </c>
      <c r="AM149" s="3" t="s">
        <v>46</v>
      </c>
      <c r="AN149" s="20" t="s">
        <v>46</v>
      </c>
      <c r="AO149" s="3" t="s">
        <v>46</v>
      </c>
      <c r="AP149" s="3" t="s">
        <v>46</v>
      </c>
      <c r="AQ149" s="3" t="s">
        <v>46</v>
      </c>
      <c r="AR149" s="29" t="e">
        <v>#N/A</v>
      </c>
      <c r="AS149" s="59"/>
      <c r="AT149" s="11">
        <f t="shared" si="20"/>
        <v>11</v>
      </c>
      <c r="AU149" s="11">
        <f t="shared" si="21"/>
        <v>4</v>
      </c>
      <c r="AV149" s="11">
        <f t="shared" si="22"/>
        <v>0</v>
      </c>
      <c r="AW149" s="11">
        <f t="shared" si="23"/>
        <v>1</v>
      </c>
      <c r="AX149" s="11">
        <f t="shared" si="24"/>
        <v>15</v>
      </c>
      <c r="AY149" s="11">
        <f t="shared" si="25"/>
        <v>0</v>
      </c>
      <c r="AZ149" s="11">
        <f t="shared" si="26"/>
        <v>0</v>
      </c>
      <c r="BA149" s="11">
        <f t="shared" si="27"/>
        <v>0</v>
      </c>
      <c r="BB149" s="11">
        <f t="shared" si="28"/>
        <v>0</v>
      </c>
      <c r="BC149" s="11">
        <f t="shared" si="29"/>
        <v>0</v>
      </c>
    </row>
    <row r="150" spans="1:55" hidden="1" x14ac:dyDescent="0.25">
      <c r="A150" s="11" t="s">
        <v>354</v>
      </c>
      <c r="B150" s="62">
        <v>1024538935</v>
      </c>
      <c r="C150" s="11" t="s">
        <v>355</v>
      </c>
      <c r="D150" s="78">
        <v>0.58333333333333337</v>
      </c>
      <c r="E150" s="78">
        <v>0.91666666666666663</v>
      </c>
      <c r="F150" s="11" t="s">
        <v>78</v>
      </c>
      <c r="G150" s="47" t="s">
        <v>494</v>
      </c>
      <c r="H150" s="12">
        <v>41874</v>
      </c>
      <c r="I150" s="11" t="s">
        <v>443</v>
      </c>
      <c r="J150" s="11" t="s">
        <v>473</v>
      </c>
      <c r="K150" s="11" t="s">
        <v>19</v>
      </c>
      <c r="L150" s="3">
        <v>1</v>
      </c>
      <c r="M150" s="3">
        <v>1</v>
      </c>
      <c r="N150" s="3">
        <v>1</v>
      </c>
      <c r="O150" s="3" t="s">
        <v>24</v>
      </c>
      <c r="P150" s="20" t="s">
        <v>54</v>
      </c>
      <c r="Q150" s="3">
        <v>1</v>
      </c>
      <c r="R150" s="3">
        <v>1</v>
      </c>
      <c r="S150" s="3" t="s">
        <v>284</v>
      </c>
      <c r="T150" s="3">
        <v>1</v>
      </c>
      <c r="U150" s="3">
        <v>1</v>
      </c>
      <c r="V150" s="3" t="s">
        <v>54</v>
      </c>
      <c r="W150" s="3">
        <v>1</v>
      </c>
      <c r="X150" s="3">
        <v>1</v>
      </c>
      <c r="Y150" s="3" t="s">
        <v>54</v>
      </c>
      <c r="Z150" s="3">
        <v>1</v>
      </c>
      <c r="AA150" s="3">
        <v>1</v>
      </c>
      <c r="AB150" s="3">
        <v>1</v>
      </c>
      <c r="AC150" s="3" t="s">
        <v>54</v>
      </c>
      <c r="AD150" s="3">
        <v>1</v>
      </c>
      <c r="AE150" s="20">
        <v>1</v>
      </c>
      <c r="AF150" s="3" t="s">
        <v>20</v>
      </c>
      <c r="AG150" s="3"/>
      <c r="AH150" s="3"/>
      <c r="AI150" s="3"/>
      <c r="AJ150" s="3"/>
      <c r="AK150" s="3"/>
      <c r="AL150" s="3"/>
      <c r="AM150" s="3"/>
      <c r="AN150" s="3"/>
      <c r="AO150" s="19"/>
      <c r="AP150" s="3"/>
      <c r="AQ150" s="3"/>
      <c r="AR150" s="29">
        <v>0.53335648148148151</v>
      </c>
      <c r="AS150" s="59"/>
      <c r="AT150" s="11">
        <f t="shared" si="20"/>
        <v>14</v>
      </c>
      <c r="AU150" s="11">
        <f t="shared" si="21"/>
        <v>1</v>
      </c>
      <c r="AV150" s="11">
        <f t="shared" si="22"/>
        <v>0</v>
      </c>
      <c r="AW150" s="11">
        <f t="shared" si="23"/>
        <v>4</v>
      </c>
      <c r="AX150" s="11">
        <f t="shared" si="24"/>
        <v>0</v>
      </c>
      <c r="AY150" s="11">
        <f t="shared" si="25"/>
        <v>0</v>
      </c>
      <c r="AZ150" s="11">
        <f t="shared" si="26"/>
        <v>0</v>
      </c>
      <c r="BA150" s="11">
        <f t="shared" si="27"/>
        <v>0</v>
      </c>
      <c r="BB150" s="11">
        <f t="shared" si="28"/>
        <v>1</v>
      </c>
      <c r="BC150" s="11">
        <f t="shared" si="29"/>
        <v>0</v>
      </c>
    </row>
    <row r="151" spans="1:55" hidden="1" x14ac:dyDescent="0.25">
      <c r="A151" s="11" t="s">
        <v>356</v>
      </c>
      <c r="B151" s="62">
        <v>1015453821</v>
      </c>
      <c r="C151" s="11" t="s">
        <v>357</v>
      </c>
      <c r="D151" s="78">
        <v>0.25</v>
      </c>
      <c r="E151" s="78">
        <v>0.58333333333333337</v>
      </c>
      <c r="F151" s="11" t="s">
        <v>70</v>
      </c>
      <c r="G151" s="47" t="s">
        <v>494</v>
      </c>
      <c r="H151" s="12">
        <v>41880</v>
      </c>
      <c r="I151" s="11" t="s">
        <v>443</v>
      </c>
      <c r="J151" s="11" t="s">
        <v>597</v>
      </c>
      <c r="K151" s="11" t="s">
        <v>19</v>
      </c>
      <c r="L151" s="3" t="s">
        <v>54</v>
      </c>
      <c r="M151" s="20" t="s">
        <v>24</v>
      </c>
      <c r="N151" s="3">
        <v>1</v>
      </c>
      <c r="O151" s="3">
        <v>1</v>
      </c>
      <c r="P151" s="20" t="s">
        <v>54</v>
      </c>
      <c r="Q151" s="3">
        <v>1</v>
      </c>
      <c r="R151" s="3">
        <v>1</v>
      </c>
      <c r="S151" s="3">
        <v>1</v>
      </c>
      <c r="T151" s="3">
        <v>1</v>
      </c>
      <c r="U151" s="3">
        <v>1</v>
      </c>
      <c r="V151" s="3">
        <v>0</v>
      </c>
      <c r="W151" s="3">
        <v>1</v>
      </c>
      <c r="X151" s="3">
        <v>1</v>
      </c>
      <c r="Y151" s="3" t="s">
        <v>24</v>
      </c>
      <c r="Z151" s="3" t="s">
        <v>54</v>
      </c>
      <c r="AA151" s="3">
        <v>1</v>
      </c>
      <c r="AB151" s="3">
        <v>1</v>
      </c>
      <c r="AC151" s="3">
        <v>1</v>
      </c>
      <c r="AD151" s="3" t="s">
        <v>24</v>
      </c>
      <c r="AE151" s="20">
        <v>1</v>
      </c>
      <c r="AF151" s="3" t="s">
        <v>20</v>
      </c>
      <c r="AG151" s="3"/>
      <c r="AH151" s="3"/>
      <c r="AI151" s="3"/>
      <c r="AJ151" s="3"/>
      <c r="AK151" s="3"/>
      <c r="AL151" s="20"/>
      <c r="AM151" s="3"/>
      <c r="AN151" s="3"/>
      <c r="AO151" s="3"/>
      <c r="AP151" s="3"/>
      <c r="AQ151" s="3"/>
      <c r="AR151" s="29">
        <v>0.2469675925925926</v>
      </c>
      <c r="AS151" s="59"/>
      <c r="AT151" s="11">
        <f t="shared" si="20"/>
        <v>13</v>
      </c>
      <c r="AU151" s="11">
        <f t="shared" si="21"/>
        <v>3</v>
      </c>
      <c r="AV151" s="11">
        <f t="shared" si="22"/>
        <v>1</v>
      </c>
      <c r="AW151" s="11">
        <f t="shared" si="23"/>
        <v>3</v>
      </c>
      <c r="AX151" s="11">
        <f t="shared" si="24"/>
        <v>0</v>
      </c>
      <c r="AY151" s="11">
        <f t="shared" si="25"/>
        <v>0</v>
      </c>
      <c r="AZ151" s="11">
        <f t="shared" si="26"/>
        <v>0</v>
      </c>
      <c r="BA151" s="11">
        <f t="shared" si="27"/>
        <v>0</v>
      </c>
      <c r="BB151" s="11">
        <f t="shared" si="28"/>
        <v>0</v>
      </c>
      <c r="BC151" s="11">
        <f t="shared" si="29"/>
        <v>0</v>
      </c>
    </row>
    <row r="152" spans="1:55" hidden="1" x14ac:dyDescent="0.25">
      <c r="A152" s="11" t="s">
        <v>358</v>
      </c>
      <c r="B152" s="62">
        <v>1015442047</v>
      </c>
      <c r="C152" s="11" t="s">
        <v>359</v>
      </c>
      <c r="D152" s="78">
        <v>0.5625</v>
      </c>
      <c r="E152" s="78">
        <v>0.89583333333333337</v>
      </c>
      <c r="F152" s="11" t="s">
        <v>18</v>
      </c>
      <c r="G152" s="47" t="s">
        <v>494</v>
      </c>
      <c r="H152" s="12">
        <v>41880</v>
      </c>
      <c r="I152" s="11" t="s">
        <v>443</v>
      </c>
      <c r="J152" s="11" t="s">
        <v>475</v>
      </c>
      <c r="K152" s="11" t="s">
        <v>19</v>
      </c>
      <c r="L152" s="3">
        <v>1</v>
      </c>
      <c r="M152" s="19" t="s">
        <v>24</v>
      </c>
      <c r="N152" s="3" t="s">
        <v>24</v>
      </c>
      <c r="O152" s="19" t="s">
        <v>24</v>
      </c>
      <c r="P152" s="20" t="s">
        <v>54</v>
      </c>
      <c r="Q152" s="19" t="s">
        <v>24</v>
      </c>
      <c r="R152" s="3">
        <v>0</v>
      </c>
      <c r="S152" s="3" t="s">
        <v>24</v>
      </c>
      <c r="T152" s="3" t="s">
        <v>24</v>
      </c>
      <c r="U152" s="3" t="s">
        <v>46</v>
      </c>
      <c r="V152" s="3" t="s">
        <v>46</v>
      </c>
      <c r="W152" s="3" t="s">
        <v>46</v>
      </c>
      <c r="X152" s="3" t="s">
        <v>46</v>
      </c>
      <c r="Y152" s="3" t="s">
        <v>46</v>
      </c>
      <c r="Z152" s="3" t="s">
        <v>46</v>
      </c>
      <c r="AA152" s="3" t="s">
        <v>46</v>
      </c>
      <c r="AB152" s="3" t="s">
        <v>46</v>
      </c>
      <c r="AC152" s="3" t="s">
        <v>46</v>
      </c>
      <c r="AD152" s="3" t="s">
        <v>46</v>
      </c>
      <c r="AE152" s="3" t="s">
        <v>46</v>
      </c>
      <c r="AF152" s="3" t="s">
        <v>46</v>
      </c>
      <c r="AG152" s="20" t="s">
        <v>46</v>
      </c>
      <c r="AH152" s="20" t="s">
        <v>46</v>
      </c>
      <c r="AI152" s="20" t="s">
        <v>46</v>
      </c>
      <c r="AJ152" s="20" t="s">
        <v>46</v>
      </c>
      <c r="AK152" s="20" t="s">
        <v>46</v>
      </c>
      <c r="AL152" s="3" t="s">
        <v>46</v>
      </c>
      <c r="AM152" s="3" t="s">
        <v>46</v>
      </c>
      <c r="AN152" s="19"/>
      <c r="AO152" s="19"/>
      <c r="AP152" s="3"/>
      <c r="AQ152" s="3"/>
      <c r="AR152" s="29" t="e">
        <v>#N/A</v>
      </c>
      <c r="AS152" s="59"/>
      <c r="AT152" s="11">
        <f t="shared" si="20"/>
        <v>1</v>
      </c>
      <c r="AU152" s="11">
        <f t="shared" si="21"/>
        <v>6</v>
      </c>
      <c r="AV152" s="11">
        <f t="shared" si="22"/>
        <v>1</v>
      </c>
      <c r="AW152" s="11">
        <f t="shared" si="23"/>
        <v>1</v>
      </c>
      <c r="AX152" s="11">
        <f t="shared" si="24"/>
        <v>19</v>
      </c>
      <c r="AY152" s="11">
        <f t="shared" si="25"/>
        <v>0</v>
      </c>
      <c r="AZ152" s="11">
        <f t="shared" si="26"/>
        <v>0</v>
      </c>
      <c r="BA152" s="11">
        <f t="shared" si="27"/>
        <v>0</v>
      </c>
      <c r="BB152" s="11">
        <f t="shared" si="28"/>
        <v>0</v>
      </c>
      <c r="BC152" s="11">
        <f t="shared" si="29"/>
        <v>0</v>
      </c>
    </row>
    <row r="153" spans="1:55" hidden="1" x14ac:dyDescent="0.25">
      <c r="A153" s="11" t="s">
        <v>362</v>
      </c>
      <c r="B153" s="62">
        <v>1019105568</v>
      </c>
      <c r="C153" s="11" t="s">
        <v>363</v>
      </c>
      <c r="D153" s="78">
        <v>0.54166666666666663</v>
      </c>
      <c r="E153" s="78">
        <v>0.875</v>
      </c>
      <c r="F153" s="11" t="s">
        <v>45</v>
      </c>
      <c r="G153" s="47" t="s">
        <v>494</v>
      </c>
      <c r="H153" s="12">
        <v>41885</v>
      </c>
      <c r="I153" s="11" t="s">
        <v>443</v>
      </c>
      <c r="J153" s="11" t="s">
        <v>597</v>
      </c>
      <c r="K153" s="11" t="s">
        <v>19</v>
      </c>
      <c r="L153" s="3">
        <v>1</v>
      </c>
      <c r="M153" s="3">
        <v>1</v>
      </c>
      <c r="N153" s="3">
        <v>1</v>
      </c>
      <c r="O153" s="3" t="s">
        <v>54</v>
      </c>
      <c r="P153" s="3">
        <v>1</v>
      </c>
      <c r="Q153" s="3">
        <v>1</v>
      </c>
      <c r="R153" s="3">
        <v>1</v>
      </c>
      <c r="S153" s="3">
        <v>1</v>
      </c>
      <c r="T153" s="3">
        <v>1</v>
      </c>
      <c r="U153" s="3">
        <v>1</v>
      </c>
      <c r="V153" s="3">
        <v>1</v>
      </c>
      <c r="W153" s="3" t="s">
        <v>54</v>
      </c>
      <c r="X153" s="3">
        <v>1</v>
      </c>
      <c r="Y153" s="3" t="s">
        <v>54</v>
      </c>
      <c r="Z153" s="3">
        <v>1</v>
      </c>
      <c r="AA153" s="3">
        <v>1</v>
      </c>
      <c r="AB153" s="3">
        <v>1</v>
      </c>
      <c r="AC153" s="3" t="s">
        <v>24</v>
      </c>
      <c r="AD153" s="3" t="s">
        <v>54</v>
      </c>
      <c r="AE153" s="20">
        <v>1</v>
      </c>
      <c r="AF153" s="3" t="s">
        <v>20</v>
      </c>
      <c r="AG153" s="20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29">
        <v>0.53525462962962966</v>
      </c>
      <c r="AS153" s="59"/>
      <c r="AT153" s="11">
        <f t="shared" si="20"/>
        <v>15</v>
      </c>
      <c r="AU153" s="11">
        <f t="shared" si="21"/>
        <v>1</v>
      </c>
      <c r="AV153" s="11">
        <f t="shared" si="22"/>
        <v>0</v>
      </c>
      <c r="AW153" s="11">
        <f t="shared" si="23"/>
        <v>4</v>
      </c>
      <c r="AX153" s="11">
        <f t="shared" si="24"/>
        <v>0</v>
      </c>
      <c r="AY153" s="11">
        <f t="shared" si="25"/>
        <v>0</v>
      </c>
      <c r="AZ153" s="11">
        <f t="shared" si="26"/>
        <v>0</v>
      </c>
      <c r="BA153" s="11">
        <f t="shared" si="27"/>
        <v>0</v>
      </c>
      <c r="BB153" s="11">
        <f t="shared" si="28"/>
        <v>0</v>
      </c>
      <c r="BC153" s="11">
        <f t="shared" si="29"/>
        <v>0</v>
      </c>
    </row>
    <row r="154" spans="1:55" hidden="1" x14ac:dyDescent="0.25">
      <c r="A154" s="11" t="s">
        <v>364</v>
      </c>
      <c r="B154" s="62">
        <v>1082944932</v>
      </c>
      <c r="C154" s="11" t="s">
        <v>365</v>
      </c>
      <c r="D154" s="78">
        <v>0.54166666666666663</v>
      </c>
      <c r="E154" s="78">
        <v>0.875</v>
      </c>
      <c r="F154" s="11" t="s">
        <v>78</v>
      </c>
      <c r="G154" s="47" t="s">
        <v>494</v>
      </c>
      <c r="H154" s="12">
        <v>41888</v>
      </c>
      <c r="I154" s="11" t="s">
        <v>443</v>
      </c>
      <c r="J154" s="11" t="s">
        <v>473</v>
      </c>
      <c r="K154" s="11" t="s">
        <v>19</v>
      </c>
      <c r="L154" s="3">
        <v>1</v>
      </c>
      <c r="M154" s="3">
        <v>1</v>
      </c>
      <c r="N154" s="3">
        <v>1</v>
      </c>
      <c r="O154" s="3">
        <v>1</v>
      </c>
      <c r="P154" s="20" t="s">
        <v>54</v>
      </c>
      <c r="Q154" s="3">
        <v>1</v>
      </c>
      <c r="R154" s="3">
        <v>1</v>
      </c>
      <c r="S154" s="3">
        <v>1</v>
      </c>
      <c r="T154" s="3">
        <v>1</v>
      </c>
      <c r="U154" s="3">
        <v>1</v>
      </c>
      <c r="V154" s="3" t="s">
        <v>54</v>
      </c>
      <c r="W154" s="3">
        <v>1</v>
      </c>
      <c r="X154" s="3">
        <v>1</v>
      </c>
      <c r="Y154" s="3" t="s">
        <v>54</v>
      </c>
      <c r="Z154" s="3">
        <v>1</v>
      </c>
      <c r="AA154" s="3">
        <v>1</v>
      </c>
      <c r="AB154" s="3">
        <v>1</v>
      </c>
      <c r="AC154" s="3">
        <v>1</v>
      </c>
      <c r="AD154" s="3" t="s">
        <v>54</v>
      </c>
      <c r="AE154" s="20">
        <v>1</v>
      </c>
      <c r="AF154" s="3" t="s">
        <v>20</v>
      </c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29">
        <v>0.52055555555555555</v>
      </c>
      <c r="AS154" s="59"/>
      <c r="AT154" s="11">
        <f t="shared" si="20"/>
        <v>16</v>
      </c>
      <c r="AU154" s="11">
        <f t="shared" si="21"/>
        <v>0</v>
      </c>
      <c r="AV154" s="11">
        <f t="shared" si="22"/>
        <v>0</v>
      </c>
      <c r="AW154" s="11">
        <f t="shared" si="23"/>
        <v>4</v>
      </c>
      <c r="AX154" s="11">
        <f t="shared" si="24"/>
        <v>0</v>
      </c>
      <c r="AY154" s="11">
        <f t="shared" si="25"/>
        <v>0</v>
      </c>
      <c r="AZ154" s="11">
        <f t="shared" si="26"/>
        <v>0</v>
      </c>
      <c r="BA154" s="11">
        <f t="shared" si="27"/>
        <v>0</v>
      </c>
      <c r="BB154" s="11">
        <f t="shared" si="28"/>
        <v>0</v>
      </c>
      <c r="BC154" s="11">
        <f t="shared" si="29"/>
        <v>0</v>
      </c>
    </row>
    <row r="155" spans="1:55" hidden="1" x14ac:dyDescent="0.25">
      <c r="A155" s="11" t="s">
        <v>366</v>
      </c>
      <c r="B155" s="62">
        <v>1024571436</v>
      </c>
      <c r="C155" s="11" t="s">
        <v>367</v>
      </c>
      <c r="D155" s="78">
        <v>0.54166666666666663</v>
      </c>
      <c r="E155" s="78">
        <v>0.875</v>
      </c>
      <c r="F155" s="11" t="s">
        <v>45</v>
      </c>
      <c r="G155" s="47" t="s">
        <v>494</v>
      </c>
      <c r="H155" s="12">
        <v>41905</v>
      </c>
      <c r="I155" s="11" t="s">
        <v>443</v>
      </c>
      <c r="J155" s="11" t="s">
        <v>476</v>
      </c>
      <c r="K155" s="11" t="s">
        <v>19</v>
      </c>
      <c r="L155" s="3">
        <v>1</v>
      </c>
      <c r="M155" s="3">
        <v>1</v>
      </c>
      <c r="N155" s="3">
        <v>1</v>
      </c>
      <c r="O155" s="3" t="s">
        <v>24</v>
      </c>
      <c r="P155" s="20" t="s">
        <v>54</v>
      </c>
      <c r="Q155" s="3">
        <v>1</v>
      </c>
      <c r="R155" s="3">
        <v>1</v>
      </c>
      <c r="S155" s="3">
        <v>1</v>
      </c>
      <c r="T155" s="3">
        <v>1</v>
      </c>
      <c r="U155" s="3">
        <v>1</v>
      </c>
      <c r="V155" s="3" t="s">
        <v>54</v>
      </c>
      <c r="W155" s="3">
        <v>1</v>
      </c>
      <c r="X155" s="3">
        <v>1</v>
      </c>
      <c r="Y155" s="3" t="s">
        <v>54</v>
      </c>
      <c r="Z155" s="3">
        <v>1</v>
      </c>
      <c r="AA155" s="3">
        <v>1</v>
      </c>
      <c r="AB155" s="3">
        <v>1</v>
      </c>
      <c r="AC155" s="3">
        <v>1</v>
      </c>
      <c r="AD155" s="3" t="s">
        <v>54</v>
      </c>
      <c r="AE155" s="20">
        <v>1</v>
      </c>
      <c r="AF155" s="3" t="s">
        <v>20</v>
      </c>
      <c r="AG155" s="3"/>
      <c r="AH155" s="3"/>
      <c r="AI155" s="3"/>
      <c r="AJ155" s="3"/>
      <c r="AK155" s="3"/>
      <c r="AL155" s="3"/>
      <c r="AM155" s="3"/>
      <c r="AN155" s="19"/>
      <c r="AO155" s="3"/>
      <c r="AP155" s="3"/>
      <c r="AQ155" s="3"/>
      <c r="AR155" s="29">
        <v>0.53695601851851849</v>
      </c>
      <c r="AS155" s="59"/>
      <c r="AT155" s="11">
        <f t="shared" si="20"/>
        <v>15</v>
      </c>
      <c r="AU155" s="11">
        <f t="shared" si="21"/>
        <v>1</v>
      </c>
      <c r="AV155" s="11">
        <f t="shared" si="22"/>
        <v>0</v>
      </c>
      <c r="AW155" s="11">
        <f t="shared" si="23"/>
        <v>4</v>
      </c>
      <c r="AX155" s="11">
        <f t="shared" si="24"/>
        <v>0</v>
      </c>
      <c r="AY155" s="11">
        <f t="shared" si="25"/>
        <v>0</v>
      </c>
      <c r="AZ155" s="11">
        <f t="shared" si="26"/>
        <v>0</v>
      </c>
      <c r="BA155" s="11">
        <f t="shared" si="27"/>
        <v>0</v>
      </c>
      <c r="BB155" s="11">
        <f t="shared" si="28"/>
        <v>0</v>
      </c>
      <c r="BC155" s="11">
        <f t="shared" si="29"/>
        <v>0</v>
      </c>
    </row>
    <row r="156" spans="1:55" hidden="1" x14ac:dyDescent="0.25">
      <c r="A156" s="11" t="s">
        <v>368</v>
      </c>
      <c r="B156" s="62">
        <v>1018463775</v>
      </c>
      <c r="C156" s="11" t="s">
        <v>369</v>
      </c>
      <c r="D156" s="78">
        <v>0.54166666666666663</v>
      </c>
      <c r="E156" s="78">
        <v>0.875</v>
      </c>
      <c r="F156" s="11" t="s">
        <v>18</v>
      </c>
      <c r="G156" s="47" t="s">
        <v>494</v>
      </c>
      <c r="H156" s="12">
        <v>41912</v>
      </c>
      <c r="I156" s="11" t="s">
        <v>443</v>
      </c>
      <c r="J156" s="11" t="s">
        <v>597</v>
      </c>
      <c r="K156" s="11" t="s">
        <v>19</v>
      </c>
      <c r="L156" s="3">
        <v>1</v>
      </c>
      <c r="M156" s="3">
        <v>1</v>
      </c>
      <c r="N156" s="3">
        <v>1</v>
      </c>
      <c r="O156" s="3">
        <v>1</v>
      </c>
      <c r="P156" s="20" t="s">
        <v>54</v>
      </c>
      <c r="Q156" s="3">
        <v>1</v>
      </c>
      <c r="R156" s="3">
        <v>1</v>
      </c>
      <c r="S156" s="3" t="s">
        <v>46</v>
      </c>
      <c r="T156" s="3" t="s">
        <v>46</v>
      </c>
      <c r="U156" s="3" t="s">
        <v>46</v>
      </c>
      <c r="V156" s="3" t="s">
        <v>46</v>
      </c>
      <c r="W156" s="3" t="s">
        <v>46</v>
      </c>
      <c r="X156" s="3" t="s">
        <v>46</v>
      </c>
      <c r="Y156" s="3" t="s">
        <v>46</v>
      </c>
      <c r="Z156" s="3" t="s">
        <v>46</v>
      </c>
      <c r="AA156" s="3" t="s">
        <v>46</v>
      </c>
      <c r="AB156" s="3" t="s">
        <v>46</v>
      </c>
      <c r="AC156" s="3" t="s">
        <v>46</v>
      </c>
      <c r="AD156" s="3" t="s">
        <v>46</v>
      </c>
      <c r="AE156" s="3" t="s">
        <v>46</v>
      </c>
      <c r="AF156" s="3" t="s">
        <v>46</v>
      </c>
      <c r="AG156" s="3" t="s">
        <v>46</v>
      </c>
      <c r="AH156" s="3" t="s">
        <v>46</v>
      </c>
      <c r="AI156" s="3" t="s">
        <v>46</v>
      </c>
      <c r="AJ156" s="3" t="s">
        <v>46</v>
      </c>
      <c r="AK156" s="3" t="s">
        <v>46</v>
      </c>
      <c r="AL156" s="3"/>
      <c r="AM156" s="3"/>
      <c r="AN156" s="3"/>
      <c r="AO156" s="3"/>
      <c r="AP156" s="3"/>
      <c r="AQ156" s="3"/>
      <c r="AR156" s="29" t="e">
        <v>#N/A</v>
      </c>
      <c r="AS156" s="59"/>
      <c r="AT156" s="11">
        <f t="shared" si="20"/>
        <v>6</v>
      </c>
      <c r="AU156" s="11">
        <f t="shared" si="21"/>
        <v>0</v>
      </c>
      <c r="AV156" s="11">
        <f t="shared" si="22"/>
        <v>0</v>
      </c>
      <c r="AW156" s="11">
        <f t="shared" si="23"/>
        <v>1</v>
      </c>
      <c r="AX156" s="11">
        <f t="shared" si="24"/>
        <v>19</v>
      </c>
      <c r="AY156" s="11">
        <f t="shared" si="25"/>
        <v>0</v>
      </c>
      <c r="AZ156" s="11">
        <f t="shared" si="26"/>
        <v>0</v>
      </c>
      <c r="BA156" s="11">
        <f t="shared" si="27"/>
        <v>0</v>
      </c>
      <c r="BB156" s="11">
        <f t="shared" si="28"/>
        <v>0</v>
      </c>
      <c r="BC156" s="11">
        <f t="shared" si="29"/>
        <v>0</v>
      </c>
    </row>
    <row r="157" spans="1:55" hidden="1" x14ac:dyDescent="0.25">
      <c r="A157" s="11" t="s">
        <v>370</v>
      </c>
      <c r="B157" s="62">
        <v>1022990777</v>
      </c>
      <c r="C157" s="11" t="s">
        <v>371</v>
      </c>
      <c r="D157" s="78">
        <v>0.33333333333333331</v>
      </c>
      <c r="E157" s="78">
        <v>0.70833333333333337</v>
      </c>
      <c r="F157" s="11" t="s">
        <v>70</v>
      </c>
      <c r="G157" s="47" t="s">
        <v>494</v>
      </c>
      <c r="H157" s="12">
        <v>41930</v>
      </c>
      <c r="I157" s="11" t="s">
        <v>443</v>
      </c>
      <c r="J157" s="11" t="s">
        <v>597</v>
      </c>
      <c r="K157" s="11" t="s">
        <v>19</v>
      </c>
      <c r="L157" s="19" t="s">
        <v>24</v>
      </c>
      <c r="M157" s="19" t="s">
        <v>24</v>
      </c>
      <c r="N157" s="3" t="s">
        <v>24</v>
      </c>
      <c r="O157" s="3" t="s">
        <v>54</v>
      </c>
      <c r="P157" s="3">
        <v>1</v>
      </c>
      <c r="Q157" s="3">
        <v>1</v>
      </c>
      <c r="R157" s="3">
        <v>1</v>
      </c>
      <c r="S157" s="3">
        <v>1</v>
      </c>
      <c r="T157" s="3">
        <v>1</v>
      </c>
      <c r="U157" s="3">
        <v>1</v>
      </c>
      <c r="V157" s="3">
        <v>1</v>
      </c>
      <c r="W157" s="3" t="s">
        <v>54</v>
      </c>
      <c r="X157" s="3">
        <v>1</v>
      </c>
      <c r="Y157" s="3">
        <v>1</v>
      </c>
      <c r="Z157" s="3">
        <v>1</v>
      </c>
      <c r="AA157" s="3">
        <v>1</v>
      </c>
      <c r="AB157" s="3">
        <v>1</v>
      </c>
      <c r="AC157" s="3">
        <v>1</v>
      </c>
      <c r="AD157" s="3" t="s">
        <v>54</v>
      </c>
      <c r="AE157" s="20">
        <v>1</v>
      </c>
      <c r="AF157" s="3" t="s">
        <v>20</v>
      </c>
      <c r="AG157" s="3"/>
      <c r="AH157" s="3"/>
      <c r="AI157" s="3"/>
      <c r="AJ157" s="3"/>
      <c r="AK157" s="19"/>
      <c r="AL157" s="3"/>
      <c r="AM157" s="3"/>
      <c r="AN157" s="3"/>
      <c r="AO157" s="3"/>
      <c r="AP157" s="19"/>
      <c r="AQ157" s="19"/>
      <c r="AR157" s="29">
        <v>0.28872685185185182</v>
      </c>
      <c r="AS157" s="59"/>
      <c r="AT157" s="11">
        <f t="shared" si="20"/>
        <v>14</v>
      </c>
      <c r="AU157" s="11">
        <f t="shared" si="21"/>
        <v>3</v>
      </c>
      <c r="AV157" s="11">
        <f t="shared" si="22"/>
        <v>0</v>
      </c>
      <c r="AW157" s="11">
        <f t="shared" si="23"/>
        <v>3</v>
      </c>
      <c r="AX157" s="11">
        <f t="shared" si="24"/>
        <v>0</v>
      </c>
      <c r="AY157" s="11">
        <f t="shared" si="25"/>
        <v>0</v>
      </c>
      <c r="AZ157" s="11">
        <f t="shared" si="26"/>
        <v>0</v>
      </c>
      <c r="BA157" s="11">
        <f t="shared" si="27"/>
        <v>0</v>
      </c>
      <c r="BB157" s="11">
        <f t="shared" si="28"/>
        <v>0</v>
      </c>
      <c r="BC157" s="11">
        <f t="shared" si="29"/>
        <v>0</v>
      </c>
    </row>
    <row r="158" spans="1:55" hidden="1" x14ac:dyDescent="0.25">
      <c r="A158" s="11" t="s">
        <v>372</v>
      </c>
      <c r="B158" s="62">
        <v>10774346</v>
      </c>
      <c r="C158" s="11" t="s">
        <v>373</v>
      </c>
      <c r="D158" s="78">
        <v>0.54166666666666663</v>
      </c>
      <c r="E158" s="78">
        <v>0.875</v>
      </c>
      <c r="F158" s="11" t="s">
        <v>18</v>
      </c>
      <c r="G158" s="47" t="s">
        <v>494</v>
      </c>
      <c r="H158" s="12">
        <v>41930</v>
      </c>
      <c r="I158" s="11" t="s">
        <v>443</v>
      </c>
      <c r="J158" s="11" t="s">
        <v>597</v>
      </c>
      <c r="K158" s="11" t="s">
        <v>19</v>
      </c>
      <c r="L158" s="3">
        <v>1</v>
      </c>
      <c r="M158" s="3">
        <v>1</v>
      </c>
      <c r="N158" s="3">
        <v>1</v>
      </c>
      <c r="O158" s="3">
        <v>1</v>
      </c>
      <c r="P158" s="20" t="s">
        <v>54</v>
      </c>
      <c r="Q158" s="3">
        <v>1</v>
      </c>
      <c r="R158" s="3">
        <v>1</v>
      </c>
      <c r="S158" s="3">
        <v>1</v>
      </c>
      <c r="T158" s="3">
        <v>1</v>
      </c>
      <c r="U158" s="3">
        <v>1</v>
      </c>
      <c r="V158" s="3" t="s">
        <v>54</v>
      </c>
      <c r="W158" s="3">
        <v>1</v>
      </c>
      <c r="X158" s="3">
        <v>1</v>
      </c>
      <c r="Y158" s="3" t="s">
        <v>54</v>
      </c>
      <c r="Z158" s="3">
        <v>1</v>
      </c>
      <c r="AA158" s="3" t="s">
        <v>24</v>
      </c>
      <c r="AB158" s="3">
        <v>1</v>
      </c>
      <c r="AC158" s="3" t="s">
        <v>54</v>
      </c>
      <c r="AD158" s="3">
        <v>1</v>
      </c>
      <c r="AE158" s="20">
        <v>1</v>
      </c>
      <c r="AF158" s="3" t="s">
        <v>20</v>
      </c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29">
        <v>0.53582175925925923</v>
      </c>
      <c r="AS158" s="59"/>
      <c r="AT158" s="11">
        <f t="shared" si="20"/>
        <v>15</v>
      </c>
      <c r="AU158" s="11">
        <f t="shared" si="21"/>
        <v>1</v>
      </c>
      <c r="AV158" s="11">
        <f t="shared" si="22"/>
        <v>0</v>
      </c>
      <c r="AW158" s="11">
        <f t="shared" si="23"/>
        <v>4</v>
      </c>
      <c r="AX158" s="11">
        <f t="shared" si="24"/>
        <v>0</v>
      </c>
      <c r="AY158" s="11">
        <f t="shared" si="25"/>
        <v>0</v>
      </c>
      <c r="AZ158" s="11">
        <f t="shared" si="26"/>
        <v>0</v>
      </c>
      <c r="BA158" s="11">
        <f t="shared" si="27"/>
        <v>0</v>
      </c>
      <c r="BB158" s="11">
        <f t="shared" si="28"/>
        <v>0</v>
      </c>
      <c r="BC158" s="11">
        <f t="shared" si="29"/>
        <v>0</v>
      </c>
    </row>
    <row r="159" spans="1:55" hidden="1" x14ac:dyDescent="0.25">
      <c r="A159" s="11" t="s">
        <v>374</v>
      </c>
      <c r="B159" s="62">
        <v>51699328</v>
      </c>
      <c r="C159" s="11" t="s">
        <v>375</v>
      </c>
      <c r="D159" s="78">
        <v>0.29166666666666669</v>
      </c>
      <c r="E159" s="78">
        <v>0.625</v>
      </c>
      <c r="F159" s="11" t="s">
        <v>45</v>
      </c>
      <c r="G159" s="47" t="s">
        <v>494</v>
      </c>
      <c r="H159" s="12">
        <v>41948</v>
      </c>
      <c r="I159" s="11" t="s">
        <v>443</v>
      </c>
      <c r="J159" s="11" t="s">
        <v>597</v>
      </c>
      <c r="K159" s="11" t="s">
        <v>19</v>
      </c>
      <c r="L159" s="3">
        <v>1</v>
      </c>
      <c r="M159" s="3">
        <v>1</v>
      </c>
      <c r="N159" s="3">
        <v>1</v>
      </c>
      <c r="O159" s="3">
        <v>1</v>
      </c>
      <c r="P159" s="20" t="s">
        <v>54</v>
      </c>
      <c r="Q159" s="3">
        <v>1</v>
      </c>
      <c r="R159" s="3">
        <v>1</v>
      </c>
      <c r="S159" s="3">
        <v>1</v>
      </c>
      <c r="T159" s="3">
        <v>1</v>
      </c>
      <c r="U159" s="3">
        <v>1</v>
      </c>
      <c r="V159" s="3" t="s">
        <v>54</v>
      </c>
      <c r="W159" s="3">
        <v>1</v>
      </c>
      <c r="X159" s="3">
        <v>1</v>
      </c>
      <c r="Y159" s="3">
        <v>1</v>
      </c>
      <c r="Z159" s="3">
        <v>1</v>
      </c>
      <c r="AA159" s="3">
        <v>1</v>
      </c>
      <c r="AB159" s="3">
        <v>1</v>
      </c>
      <c r="AC159" s="3" t="s">
        <v>54</v>
      </c>
      <c r="AD159" s="3">
        <v>1</v>
      </c>
      <c r="AE159" s="20">
        <v>1</v>
      </c>
      <c r="AF159" s="3" t="s">
        <v>20</v>
      </c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29">
        <v>0.28216435185185185</v>
      </c>
      <c r="AS159" s="59"/>
      <c r="AT159" s="11">
        <f t="shared" si="20"/>
        <v>17</v>
      </c>
      <c r="AU159" s="11">
        <f t="shared" si="21"/>
        <v>0</v>
      </c>
      <c r="AV159" s="11">
        <f t="shared" si="22"/>
        <v>0</v>
      </c>
      <c r="AW159" s="11">
        <f t="shared" si="23"/>
        <v>3</v>
      </c>
      <c r="AX159" s="11">
        <f t="shared" si="24"/>
        <v>0</v>
      </c>
      <c r="AY159" s="11">
        <f t="shared" si="25"/>
        <v>0</v>
      </c>
      <c r="AZ159" s="11">
        <f t="shared" si="26"/>
        <v>0</v>
      </c>
      <c r="BA159" s="11">
        <f t="shared" si="27"/>
        <v>0</v>
      </c>
      <c r="BB159" s="11">
        <f t="shared" si="28"/>
        <v>0</v>
      </c>
      <c r="BC159" s="11">
        <f t="shared" si="29"/>
        <v>0</v>
      </c>
    </row>
    <row r="160" spans="1:55" hidden="1" x14ac:dyDescent="0.25">
      <c r="A160" s="11" t="s">
        <v>376</v>
      </c>
      <c r="B160" s="62">
        <v>1042438873</v>
      </c>
      <c r="C160" s="11" t="s">
        <v>377</v>
      </c>
      <c r="D160" s="78">
        <v>0.33333333333333331</v>
      </c>
      <c r="E160" s="78">
        <v>0.70833333333333337</v>
      </c>
      <c r="F160" s="11" t="s">
        <v>45</v>
      </c>
      <c r="G160" s="47" t="s">
        <v>494</v>
      </c>
      <c r="H160" s="12">
        <v>41970</v>
      </c>
      <c r="I160" s="11" t="s">
        <v>443</v>
      </c>
      <c r="J160" s="11" t="s">
        <v>597</v>
      </c>
      <c r="K160" s="11" t="s">
        <v>19</v>
      </c>
      <c r="L160" s="19" t="s">
        <v>24</v>
      </c>
      <c r="M160" s="3" t="s">
        <v>29</v>
      </c>
      <c r="N160" s="3" t="s">
        <v>29</v>
      </c>
      <c r="O160" s="3">
        <v>1</v>
      </c>
      <c r="P160" s="20" t="s">
        <v>54</v>
      </c>
      <c r="Q160" s="3">
        <v>1</v>
      </c>
      <c r="R160" s="20" t="s">
        <v>24</v>
      </c>
      <c r="S160" s="3">
        <v>1</v>
      </c>
      <c r="T160" s="3">
        <v>1</v>
      </c>
      <c r="U160" s="3">
        <v>1</v>
      </c>
      <c r="V160" s="3" t="s">
        <v>54</v>
      </c>
      <c r="W160" s="3">
        <v>1</v>
      </c>
      <c r="X160" s="3">
        <v>1</v>
      </c>
      <c r="Y160" s="3" t="s">
        <v>24</v>
      </c>
      <c r="Z160" s="19" t="s">
        <v>24</v>
      </c>
      <c r="AA160" s="3">
        <v>1</v>
      </c>
      <c r="AB160" s="3">
        <v>1</v>
      </c>
      <c r="AC160" s="3" t="s">
        <v>54</v>
      </c>
      <c r="AD160" s="3">
        <v>1</v>
      </c>
      <c r="AE160" s="20">
        <v>1</v>
      </c>
      <c r="AF160" s="3" t="s">
        <v>20</v>
      </c>
      <c r="AG160" s="3"/>
      <c r="AH160" s="3"/>
      <c r="AI160" s="3"/>
      <c r="AJ160" s="3"/>
      <c r="AK160" s="19"/>
      <c r="AL160" s="3"/>
      <c r="AM160" s="3"/>
      <c r="AN160" s="3"/>
      <c r="AO160" s="3"/>
      <c r="AP160" s="19"/>
      <c r="AQ160" s="19"/>
      <c r="AR160" s="29">
        <v>0.31596064814814812</v>
      </c>
      <c r="AS160" s="59"/>
      <c r="AT160" s="11">
        <f t="shared" si="20"/>
        <v>11</v>
      </c>
      <c r="AU160" s="11">
        <f t="shared" si="21"/>
        <v>4</v>
      </c>
      <c r="AV160" s="11">
        <f t="shared" si="22"/>
        <v>0</v>
      </c>
      <c r="AW160" s="11">
        <f t="shared" si="23"/>
        <v>3</v>
      </c>
      <c r="AX160" s="11">
        <f t="shared" si="24"/>
        <v>0</v>
      </c>
      <c r="AY160" s="11">
        <f t="shared" si="25"/>
        <v>0</v>
      </c>
      <c r="AZ160" s="11">
        <f t="shared" si="26"/>
        <v>0</v>
      </c>
      <c r="BA160" s="11">
        <f t="shared" si="27"/>
        <v>0</v>
      </c>
      <c r="BB160" s="11">
        <f t="shared" si="28"/>
        <v>0</v>
      </c>
      <c r="BC160" s="11">
        <f t="shared" si="29"/>
        <v>2</v>
      </c>
    </row>
    <row r="161" spans="1:55" x14ac:dyDescent="0.25">
      <c r="A161" s="11" t="s">
        <v>378</v>
      </c>
      <c r="B161" s="62">
        <v>1019085190</v>
      </c>
      <c r="C161" s="11" t="s">
        <v>379</v>
      </c>
      <c r="D161" s="78">
        <v>0.54166666666666663</v>
      </c>
      <c r="E161" s="78">
        <v>0.875</v>
      </c>
      <c r="F161" s="11" t="s">
        <v>18</v>
      </c>
      <c r="G161" s="47" t="s">
        <v>494</v>
      </c>
      <c r="H161" s="12">
        <v>41991</v>
      </c>
      <c r="I161" s="11" t="s">
        <v>443</v>
      </c>
      <c r="J161" s="11" t="s">
        <v>597</v>
      </c>
      <c r="K161" s="11" t="s">
        <v>19</v>
      </c>
      <c r="L161" s="3">
        <v>1</v>
      </c>
      <c r="M161" s="3">
        <v>1</v>
      </c>
      <c r="N161" s="3">
        <v>1</v>
      </c>
      <c r="O161" s="3" t="s">
        <v>24</v>
      </c>
      <c r="P161" s="20" t="s">
        <v>54</v>
      </c>
      <c r="Q161" s="3">
        <v>1</v>
      </c>
      <c r="R161" s="3" t="s">
        <v>24</v>
      </c>
      <c r="S161" s="3">
        <v>1</v>
      </c>
      <c r="T161" s="3">
        <v>1</v>
      </c>
      <c r="U161" s="3" t="s">
        <v>24</v>
      </c>
      <c r="V161" s="3" t="s">
        <v>54</v>
      </c>
      <c r="W161" s="3" t="s">
        <v>24</v>
      </c>
      <c r="X161" s="3">
        <v>1</v>
      </c>
      <c r="Y161" s="3" t="s">
        <v>54</v>
      </c>
      <c r="Z161" s="3">
        <v>1</v>
      </c>
      <c r="AA161" s="3">
        <v>1</v>
      </c>
      <c r="AB161" s="3" t="s">
        <v>24</v>
      </c>
      <c r="AC161" s="3" t="s">
        <v>54</v>
      </c>
      <c r="AD161" s="3" t="s">
        <v>24</v>
      </c>
      <c r="AE161" s="20" t="s">
        <v>24</v>
      </c>
      <c r="AF161" s="3" t="s">
        <v>20</v>
      </c>
      <c r="AG161" s="3"/>
      <c r="AH161" s="3"/>
      <c r="AI161" s="3"/>
      <c r="AJ161" s="3"/>
      <c r="AK161" s="3"/>
      <c r="AL161" s="3"/>
      <c r="AM161" s="3"/>
      <c r="AN161" s="3"/>
      <c r="AO161" s="19"/>
      <c r="AP161" s="3"/>
      <c r="AQ161" s="3"/>
      <c r="AR161" s="29">
        <v>0.5502083333333333</v>
      </c>
      <c r="AS161" s="59">
        <v>12</v>
      </c>
      <c r="AT161" s="11">
        <f t="shared" si="20"/>
        <v>9</v>
      </c>
      <c r="AU161" s="11">
        <f t="shared" si="21"/>
        <v>7</v>
      </c>
      <c r="AV161" s="11">
        <f t="shared" si="22"/>
        <v>0</v>
      </c>
      <c r="AW161" s="11">
        <f t="shared" si="23"/>
        <v>4</v>
      </c>
      <c r="AX161" s="11">
        <f t="shared" si="24"/>
        <v>0</v>
      </c>
      <c r="AY161" s="11">
        <f t="shared" si="25"/>
        <v>0</v>
      </c>
      <c r="AZ161" s="11">
        <f t="shared" si="26"/>
        <v>0</v>
      </c>
      <c r="BA161" s="11">
        <f t="shared" si="27"/>
        <v>0</v>
      </c>
      <c r="BB161" s="11">
        <f t="shared" si="28"/>
        <v>0</v>
      </c>
      <c r="BC161" s="11">
        <f t="shared" si="29"/>
        <v>0</v>
      </c>
    </row>
    <row r="162" spans="1:55" hidden="1" x14ac:dyDescent="0.25">
      <c r="A162" s="11" t="s">
        <v>380</v>
      </c>
      <c r="B162" s="62">
        <v>1019109173</v>
      </c>
      <c r="C162" s="11" t="s">
        <v>381</v>
      </c>
      <c r="D162" s="78">
        <v>0.25</v>
      </c>
      <c r="E162" s="78">
        <v>0.58333333333333337</v>
      </c>
      <c r="F162" s="11" t="s">
        <v>14</v>
      </c>
      <c r="G162" s="47" t="s">
        <v>494</v>
      </c>
      <c r="H162" s="12">
        <v>41991</v>
      </c>
      <c r="I162" s="11" t="s">
        <v>443</v>
      </c>
      <c r="J162" s="11" t="s">
        <v>597</v>
      </c>
      <c r="K162" s="11" t="s">
        <v>19</v>
      </c>
      <c r="L162" s="3">
        <v>1</v>
      </c>
      <c r="M162" s="3">
        <v>1</v>
      </c>
      <c r="N162" s="3">
        <v>1</v>
      </c>
      <c r="O162" s="3">
        <v>1</v>
      </c>
      <c r="P162" s="20" t="s">
        <v>54</v>
      </c>
      <c r="Q162" s="3">
        <v>1</v>
      </c>
      <c r="R162" s="3" t="s">
        <v>29</v>
      </c>
      <c r="S162" s="3" t="s">
        <v>29</v>
      </c>
      <c r="T162" s="3" t="s">
        <v>29</v>
      </c>
      <c r="U162" s="3">
        <v>1</v>
      </c>
      <c r="V162" s="3" t="s">
        <v>54</v>
      </c>
      <c r="W162" s="3">
        <v>1</v>
      </c>
      <c r="X162" s="3">
        <v>1</v>
      </c>
      <c r="Y162" s="3">
        <v>1</v>
      </c>
      <c r="Z162" s="3">
        <v>1</v>
      </c>
      <c r="AA162" s="3">
        <v>1</v>
      </c>
      <c r="AB162" s="3">
        <v>1</v>
      </c>
      <c r="AC162" s="3" t="s">
        <v>24</v>
      </c>
      <c r="AD162" s="3" t="s">
        <v>54</v>
      </c>
      <c r="AE162" s="20">
        <v>1</v>
      </c>
      <c r="AF162" s="3" t="s">
        <v>20</v>
      </c>
      <c r="AG162" s="3"/>
      <c r="AH162" s="19"/>
      <c r="AI162" s="19"/>
      <c r="AJ162" s="3"/>
      <c r="AK162" s="3"/>
      <c r="AL162" s="3"/>
      <c r="AM162" s="3"/>
      <c r="AN162" s="3"/>
      <c r="AO162" s="3"/>
      <c r="AP162" s="3"/>
      <c r="AQ162" s="3"/>
      <c r="AR162" s="29">
        <v>0.25055555555555559</v>
      </c>
      <c r="AS162" s="59"/>
      <c r="AT162" s="11">
        <f t="shared" si="20"/>
        <v>13</v>
      </c>
      <c r="AU162" s="11">
        <f t="shared" si="21"/>
        <v>1</v>
      </c>
      <c r="AV162" s="11">
        <f t="shared" si="22"/>
        <v>0</v>
      </c>
      <c r="AW162" s="11">
        <f t="shared" si="23"/>
        <v>3</v>
      </c>
      <c r="AX162" s="11">
        <f t="shared" si="24"/>
        <v>0</v>
      </c>
      <c r="AY162" s="11">
        <f t="shared" si="25"/>
        <v>0</v>
      </c>
      <c r="AZ162" s="11">
        <f t="shared" si="26"/>
        <v>0</v>
      </c>
      <c r="BA162" s="11">
        <f t="shared" si="27"/>
        <v>0</v>
      </c>
      <c r="BB162" s="11">
        <f t="shared" si="28"/>
        <v>0</v>
      </c>
      <c r="BC162" s="11">
        <f t="shared" si="29"/>
        <v>3</v>
      </c>
    </row>
    <row r="163" spans="1:55" hidden="1" x14ac:dyDescent="0.25">
      <c r="A163" s="11" t="s">
        <v>382</v>
      </c>
      <c r="B163" s="62">
        <v>1012420872</v>
      </c>
      <c r="C163" s="11" t="s">
        <v>383</v>
      </c>
      <c r="D163" s="78">
        <v>0.25</v>
      </c>
      <c r="E163" s="78">
        <v>0.58333333333333337</v>
      </c>
      <c r="F163" s="11" t="s">
        <v>14</v>
      </c>
      <c r="G163" s="47" t="s">
        <v>494</v>
      </c>
      <c r="H163" s="12">
        <v>41992</v>
      </c>
      <c r="I163" s="11" t="s">
        <v>443</v>
      </c>
      <c r="J163" s="11" t="s">
        <v>476</v>
      </c>
      <c r="K163" s="11" t="s">
        <v>19</v>
      </c>
      <c r="L163" s="3">
        <v>1</v>
      </c>
      <c r="M163" s="3" t="s">
        <v>29</v>
      </c>
      <c r="N163" s="3" t="s">
        <v>29</v>
      </c>
      <c r="O163" s="3" t="s">
        <v>29</v>
      </c>
      <c r="P163" s="3" t="s">
        <v>29</v>
      </c>
      <c r="Q163" s="3" t="s">
        <v>29</v>
      </c>
      <c r="R163" s="3">
        <v>1</v>
      </c>
      <c r="S163" s="3">
        <v>1</v>
      </c>
      <c r="T163" s="3">
        <v>1</v>
      </c>
      <c r="U163" s="3">
        <v>1</v>
      </c>
      <c r="V163" s="3">
        <v>1</v>
      </c>
      <c r="W163" s="3" t="s">
        <v>54</v>
      </c>
      <c r="X163" s="3">
        <v>1</v>
      </c>
      <c r="Y163" s="3">
        <v>1</v>
      </c>
      <c r="Z163" s="3">
        <v>1</v>
      </c>
      <c r="AA163" s="3">
        <v>1</v>
      </c>
      <c r="AB163" s="3">
        <v>1</v>
      </c>
      <c r="AC163" s="3">
        <v>1</v>
      </c>
      <c r="AD163" s="3" t="s">
        <v>54</v>
      </c>
      <c r="AE163" s="20">
        <v>1</v>
      </c>
      <c r="AF163" s="3" t="s">
        <v>20</v>
      </c>
      <c r="AG163" s="3"/>
      <c r="AH163" s="19"/>
      <c r="AI163" s="3"/>
      <c r="AJ163" s="3"/>
      <c r="AK163" s="3"/>
      <c r="AL163" s="3"/>
      <c r="AM163" s="3"/>
      <c r="AN163" s="3"/>
      <c r="AO163" s="3"/>
      <c r="AP163" s="3"/>
      <c r="AQ163" s="3"/>
      <c r="AR163" s="29">
        <v>0.24440972222222224</v>
      </c>
      <c r="AS163" s="59"/>
      <c r="AT163" s="11">
        <f t="shared" si="20"/>
        <v>13</v>
      </c>
      <c r="AU163" s="11">
        <f t="shared" si="21"/>
        <v>0</v>
      </c>
      <c r="AV163" s="11">
        <f t="shared" si="22"/>
        <v>0</v>
      </c>
      <c r="AW163" s="11">
        <f t="shared" si="23"/>
        <v>2</v>
      </c>
      <c r="AX163" s="11">
        <f t="shared" si="24"/>
        <v>0</v>
      </c>
      <c r="AY163" s="11">
        <f t="shared" si="25"/>
        <v>0</v>
      </c>
      <c r="AZ163" s="11">
        <f t="shared" si="26"/>
        <v>0</v>
      </c>
      <c r="BA163" s="11">
        <f t="shared" si="27"/>
        <v>0</v>
      </c>
      <c r="BB163" s="11">
        <f t="shared" si="28"/>
        <v>0</v>
      </c>
      <c r="BC163" s="11">
        <f t="shared" si="29"/>
        <v>5</v>
      </c>
    </row>
    <row r="164" spans="1:55" hidden="1" x14ac:dyDescent="0.25">
      <c r="A164" s="11" t="s">
        <v>386</v>
      </c>
      <c r="B164" s="62">
        <v>1019103853</v>
      </c>
      <c r="C164" s="11" t="s">
        <v>387</v>
      </c>
      <c r="D164" s="78">
        <v>0.25</v>
      </c>
      <c r="E164" s="78">
        <v>0.58333333333333337</v>
      </c>
      <c r="F164" s="11" t="s">
        <v>65</v>
      </c>
      <c r="G164" s="47" t="s">
        <v>494</v>
      </c>
      <c r="H164" s="12">
        <v>42202</v>
      </c>
      <c r="I164" s="11" t="s">
        <v>443</v>
      </c>
      <c r="J164" s="11" t="s">
        <v>476</v>
      </c>
      <c r="K164" s="11" t="s">
        <v>89</v>
      </c>
      <c r="L164" s="19" t="s">
        <v>24</v>
      </c>
      <c r="M164" s="3">
        <v>1</v>
      </c>
      <c r="N164" s="3">
        <v>1</v>
      </c>
      <c r="O164" s="3" t="s">
        <v>54</v>
      </c>
      <c r="P164" s="20">
        <v>1</v>
      </c>
      <c r="Q164" s="3">
        <v>1</v>
      </c>
      <c r="R164" s="3" t="s">
        <v>24</v>
      </c>
      <c r="S164" s="3">
        <v>1</v>
      </c>
      <c r="T164" s="3">
        <v>1</v>
      </c>
      <c r="U164" s="3">
        <v>1</v>
      </c>
      <c r="V164" s="3" t="s">
        <v>54</v>
      </c>
      <c r="W164" s="3">
        <v>1</v>
      </c>
      <c r="X164" s="3">
        <v>0</v>
      </c>
      <c r="Y164" s="3">
        <v>1</v>
      </c>
      <c r="Z164" s="3">
        <v>1</v>
      </c>
      <c r="AA164" s="3">
        <v>1</v>
      </c>
      <c r="AB164" s="3">
        <v>1</v>
      </c>
      <c r="AC164" s="3" t="s">
        <v>54</v>
      </c>
      <c r="AD164" s="3">
        <v>1</v>
      </c>
      <c r="AE164" s="20">
        <v>1</v>
      </c>
      <c r="AF164" s="3" t="s">
        <v>20</v>
      </c>
      <c r="AG164" s="3"/>
      <c r="AH164" s="3"/>
      <c r="AI164" s="3"/>
      <c r="AJ164" s="3"/>
      <c r="AK164" s="3"/>
      <c r="AL164" s="3"/>
      <c r="AM164" s="3"/>
      <c r="AN164" s="3"/>
      <c r="AO164" s="3"/>
      <c r="AP164" s="19"/>
      <c r="AQ164" s="19"/>
      <c r="AR164" s="29">
        <v>0.25013888888888886</v>
      </c>
      <c r="AS164" s="59"/>
      <c r="AT164" s="11">
        <f t="shared" si="20"/>
        <v>14</v>
      </c>
      <c r="AU164" s="11">
        <f t="shared" si="21"/>
        <v>2</v>
      </c>
      <c r="AV164" s="11">
        <f t="shared" si="22"/>
        <v>1</v>
      </c>
      <c r="AW164" s="11">
        <f t="shared" si="23"/>
        <v>3</v>
      </c>
      <c r="AX164" s="11">
        <f t="shared" si="24"/>
        <v>0</v>
      </c>
      <c r="AY164" s="11">
        <f t="shared" si="25"/>
        <v>0</v>
      </c>
      <c r="AZ164" s="11">
        <f t="shared" si="26"/>
        <v>0</v>
      </c>
      <c r="BA164" s="11">
        <f t="shared" si="27"/>
        <v>0</v>
      </c>
      <c r="BB164" s="11">
        <f t="shared" si="28"/>
        <v>0</v>
      </c>
      <c r="BC164" s="11">
        <f t="shared" si="29"/>
        <v>0</v>
      </c>
    </row>
    <row r="165" spans="1:55" hidden="1" x14ac:dyDescent="0.25">
      <c r="A165" s="11" t="s">
        <v>388</v>
      </c>
      <c r="B165" s="62">
        <v>1031134831</v>
      </c>
      <c r="C165" s="11" t="s">
        <v>389</v>
      </c>
      <c r="D165" s="78">
        <v>0.33333333333333331</v>
      </c>
      <c r="E165" s="78">
        <v>0.70833333333333337</v>
      </c>
      <c r="F165" s="11" t="s">
        <v>70</v>
      </c>
      <c r="G165" s="47" t="s">
        <v>494</v>
      </c>
      <c r="H165" s="12">
        <v>42202</v>
      </c>
      <c r="I165" s="11" t="s">
        <v>443</v>
      </c>
      <c r="J165" s="11" t="s">
        <v>597</v>
      </c>
      <c r="K165" s="11" t="s">
        <v>89</v>
      </c>
      <c r="L165" s="3">
        <v>1</v>
      </c>
      <c r="M165" s="3">
        <v>1</v>
      </c>
      <c r="N165" s="3">
        <v>1</v>
      </c>
      <c r="O165" s="3" t="s">
        <v>54</v>
      </c>
      <c r="P165" s="3">
        <v>1</v>
      </c>
      <c r="Q165" s="3" t="s">
        <v>345</v>
      </c>
      <c r="R165" s="3" t="s">
        <v>24</v>
      </c>
      <c r="S165" s="3">
        <v>1</v>
      </c>
      <c r="T165" s="3">
        <v>1</v>
      </c>
      <c r="U165" s="3">
        <v>1</v>
      </c>
      <c r="V165" s="3">
        <v>1</v>
      </c>
      <c r="W165" s="3" t="s">
        <v>54</v>
      </c>
      <c r="X165" s="3">
        <v>1</v>
      </c>
      <c r="Y165" s="3">
        <v>1</v>
      </c>
      <c r="Z165" s="3">
        <v>1</v>
      </c>
      <c r="AA165" s="3">
        <v>1</v>
      </c>
      <c r="AB165" s="3">
        <v>1</v>
      </c>
      <c r="AC165" s="3">
        <v>1</v>
      </c>
      <c r="AD165" s="3" t="s">
        <v>54</v>
      </c>
      <c r="AE165" s="20">
        <v>1</v>
      </c>
      <c r="AF165" s="3" t="s">
        <v>20</v>
      </c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29">
        <v>0.28745370370370371</v>
      </c>
      <c r="AS165" s="59" t="s">
        <v>647</v>
      </c>
      <c r="AT165" s="11">
        <f t="shared" si="20"/>
        <v>15</v>
      </c>
      <c r="AU165" s="11">
        <f t="shared" si="21"/>
        <v>1</v>
      </c>
      <c r="AV165" s="11">
        <f t="shared" si="22"/>
        <v>0</v>
      </c>
      <c r="AW165" s="11">
        <f t="shared" si="23"/>
        <v>3</v>
      </c>
      <c r="AX165" s="11">
        <f t="shared" si="24"/>
        <v>0</v>
      </c>
      <c r="AY165" s="11">
        <f t="shared" si="25"/>
        <v>1</v>
      </c>
      <c r="AZ165" s="11">
        <f t="shared" si="26"/>
        <v>0</v>
      </c>
      <c r="BA165" s="11">
        <f t="shared" si="27"/>
        <v>0</v>
      </c>
      <c r="BB165" s="11">
        <f t="shared" si="28"/>
        <v>0</v>
      </c>
      <c r="BC165" s="11">
        <f t="shared" si="29"/>
        <v>0</v>
      </c>
    </row>
    <row r="166" spans="1:55" hidden="1" x14ac:dyDescent="0.25">
      <c r="A166" s="11" t="s">
        <v>390</v>
      </c>
      <c r="B166" s="62">
        <v>74372859</v>
      </c>
      <c r="C166" s="11" t="s">
        <v>391</v>
      </c>
      <c r="D166" s="78">
        <v>0.33333333333333331</v>
      </c>
      <c r="E166" s="78">
        <v>0.83333333333333337</v>
      </c>
      <c r="F166" s="11" t="s">
        <v>45</v>
      </c>
      <c r="G166" s="47" t="s">
        <v>494</v>
      </c>
      <c r="H166" s="12">
        <v>42202</v>
      </c>
      <c r="I166" s="11" t="s">
        <v>443</v>
      </c>
      <c r="J166" s="11" t="s">
        <v>476</v>
      </c>
      <c r="K166" s="11" t="s">
        <v>89</v>
      </c>
      <c r="L166" s="3">
        <v>1</v>
      </c>
      <c r="M166" s="19" t="s">
        <v>24</v>
      </c>
      <c r="N166" s="3">
        <v>1</v>
      </c>
      <c r="O166" s="3" t="s">
        <v>54</v>
      </c>
      <c r="P166" s="3">
        <v>1</v>
      </c>
      <c r="Q166" s="3">
        <v>1</v>
      </c>
      <c r="R166" s="3">
        <v>1</v>
      </c>
      <c r="S166" s="3">
        <v>1</v>
      </c>
      <c r="T166" s="3" t="s">
        <v>29</v>
      </c>
      <c r="U166" s="3" t="s">
        <v>29</v>
      </c>
      <c r="V166" s="3">
        <v>1</v>
      </c>
      <c r="W166" s="3" t="s">
        <v>54</v>
      </c>
      <c r="X166" s="3">
        <v>1</v>
      </c>
      <c r="Y166" s="3">
        <v>1</v>
      </c>
      <c r="Z166" s="3">
        <v>1</v>
      </c>
      <c r="AA166" s="3">
        <v>1</v>
      </c>
      <c r="AB166" s="3">
        <v>1</v>
      </c>
      <c r="AC166" s="3">
        <v>1</v>
      </c>
      <c r="AD166" s="3" t="s">
        <v>54</v>
      </c>
      <c r="AE166" s="20">
        <v>1</v>
      </c>
      <c r="AF166" s="3" t="s">
        <v>20</v>
      </c>
      <c r="AG166" s="3"/>
      <c r="AH166" s="3"/>
      <c r="AI166" s="3"/>
      <c r="AJ166" s="19"/>
      <c r="AK166" s="3"/>
      <c r="AL166" s="3"/>
      <c r="AM166" s="3"/>
      <c r="AN166" s="3"/>
      <c r="AO166" s="3"/>
      <c r="AP166" s="3"/>
      <c r="AQ166" s="3"/>
      <c r="AR166" s="29">
        <v>0.33</v>
      </c>
      <c r="AS166" s="59"/>
      <c r="AT166" s="11">
        <f t="shared" si="20"/>
        <v>14</v>
      </c>
      <c r="AU166" s="11">
        <f t="shared" si="21"/>
        <v>1</v>
      </c>
      <c r="AV166" s="11">
        <f t="shared" si="22"/>
        <v>0</v>
      </c>
      <c r="AW166" s="11">
        <f t="shared" si="23"/>
        <v>3</v>
      </c>
      <c r="AX166" s="11">
        <f t="shared" si="24"/>
        <v>0</v>
      </c>
      <c r="AY166" s="11">
        <f t="shared" si="25"/>
        <v>0</v>
      </c>
      <c r="AZ166" s="11">
        <f t="shared" si="26"/>
        <v>0</v>
      </c>
      <c r="BA166" s="11">
        <f t="shared" si="27"/>
        <v>0</v>
      </c>
      <c r="BB166" s="11">
        <f t="shared" si="28"/>
        <v>0</v>
      </c>
      <c r="BC166" s="11">
        <f t="shared" si="29"/>
        <v>2</v>
      </c>
    </row>
    <row r="167" spans="1:55" x14ac:dyDescent="0.25">
      <c r="A167" s="11" t="s">
        <v>392</v>
      </c>
      <c r="B167" s="62">
        <v>1122649677</v>
      </c>
      <c r="C167" s="11" t="s">
        <v>393</v>
      </c>
      <c r="D167" s="78">
        <v>0.29166666666666669</v>
      </c>
      <c r="E167" s="78">
        <v>0.625</v>
      </c>
      <c r="F167" s="11" t="s">
        <v>78</v>
      </c>
      <c r="G167" s="47" t="s">
        <v>494</v>
      </c>
      <c r="H167" s="12">
        <v>42202</v>
      </c>
      <c r="I167" s="11" t="s">
        <v>443</v>
      </c>
      <c r="J167" s="11" t="s">
        <v>476</v>
      </c>
      <c r="K167" s="11" t="s">
        <v>89</v>
      </c>
      <c r="L167" s="3">
        <v>1</v>
      </c>
      <c r="M167" s="3">
        <v>1</v>
      </c>
      <c r="N167" s="3" t="s">
        <v>24</v>
      </c>
      <c r="O167" s="3">
        <v>1</v>
      </c>
      <c r="P167" s="20" t="s">
        <v>54</v>
      </c>
      <c r="Q167" s="3" t="s">
        <v>24</v>
      </c>
      <c r="R167" s="3">
        <v>1</v>
      </c>
      <c r="S167" s="3">
        <v>1</v>
      </c>
      <c r="T167" s="3">
        <v>1</v>
      </c>
      <c r="U167" s="3">
        <v>1</v>
      </c>
      <c r="V167" s="3" t="s">
        <v>54</v>
      </c>
      <c r="W167" s="3">
        <v>1</v>
      </c>
      <c r="X167" s="3">
        <v>1</v>
      </c>
      <c r="Y167" s="3">
        <v>1</v>
      </c>
      <c r="Z167" s="3">
        <v>1</v>
      </c>
      <c r="AA167" s="3">
        <v>1</v>
      </c>
      <c r="AB167" s="3">
        <v>1</v>
      </c>
      <c r="AC167" s="3">
        <v>1</v>
      </c>
      <c r="AD167" s="3" t="s">
        <v>54</v>
      </c>
      <c r="AE167" s="20" t="s">
        <v>24</v>
      </c>
      <c r="AF167" s="3" t="s">
        <v>20</v>
      </c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29">
        <v>0.29998842592592595</v>
      </c>
      <c r="AS167" s="59">
        <v>11</v>
      </c>
      <c r="AT167" s="11">
        <f t="shared" si="20"/>
        <v>14</v>
      </c>
      <c r="AU167" s="11">
        <f t="shared" si="21"/>
        <v>3</v>
      </c>
      <c r="AV167" s="11">
        <f t="shared" si="22"/>
        <v>0</v>
      </c>
      <c r="AW167" s="11">
        <f t="shared" si="23"/>
        <v>3</v>
      </c>
      <c r="AX167" s="11">
        <f t="shared" si="24"/>
        <v>0</v>
      </c>
      <c r="AY167" s="11">
        <f t="shared" si="25"/>
        <v>0</v>
      </c>
      <c r="AZ167" s="11">
        <f t="shared" si="26"/>
        <v>0</v>
      </c>
      <c r="BA167" s="11">
        <f t="shared" si="27"/>
        <v>0</v>
      </c>
      <c r="BB167" s="11">
        <f t="shared" si="28"/>
        <v>0</v>
      </c>
      <c r="BC167" s="11">
        <f t="shared" si="29"/>
        <v>0</v>
      </c>
    </row>
    <row r="168" spans="1:55" hidden="1" x14ac:dyDescent="0.25">
      <c r="A168" s="11" t="s">
        <v>394</v>
      </c>
      <c r="B168" s="62">
        <v>52662581</v>
      </c>
      <c r="C168" s="11" t="s">
        <v>395</v>
      </c>
      <c r="D168" s="78">
        <v>0.54166666666666663</v>
      </c>
      <c r="E168" s="78">
        <v>0.875</v>
      </c>
      <c r="F168" s="11" t="s">
        <v>78</v>
      </c>
      <c r="G168" s="47" t="s">
        <v>494</v>
      </c>
      <c r="H168" s="12">
        <v>42202</v>
      </c>
      <c r="I168" s="11" t="s">
        <v>443</v>
      </c>
      <c r="J168" s="11" t="s">
        <v>476</v>
      </c>
      <c r="K168" s="11" t="s">
        <v>89</v>
      </c>
      <c r="L168" s="3">
        <v>1</v>
      </c>
      <c r="M168" s="3">
        <v>1</v>
      </c>
      <c r="N168" s="3" t="s">
        <v>29</v>
      </c>
      <c r="O168" s="3" t="s">
        <v>54</v>
      </c>
      <c r="P168" s="3" t="s">
        <v>29</v>
      </c>
      <c r="Q168" s="3" t="s">
        <v>29</v>
      </c>
      <c r="R168" s="3">
        <v>1</v>
      </c>
      <c r="S168" s="3">
        <v>1</v>
      </c>
      <c r="T168" s="3">
        <v>1</v>
      </c>
      <c r="U168" s="3">
        <v>1</v>
      </c>
      <c r="V168" s="3">
        <v>1</v>
      </c>
      <c r="W168" s="3" t="s">
        <v>54</v>
      </c>
      <c r="X168" s="3" t="s">
        <v>24</v>
      </c>
      <c r="Y168" s="3">
        <v>1</v>
      </c>
      <c r="Z168" s="3">
        <v>1</v>
      </c>
      <c r="AA168" s="3">
        <v>1</v>
      </c>
      <c r="AB168" s="3">
        <v>1</v>
      </c>
      <c r="AC168" s="3" t="s">
        <v>24</v>
      </c>
      <c r="AD168" s="3" t="s">
        <v>54</v>
      </c>
      <c r="AE168" s="20">
        <v>1</v>
      </c>
      <c r="AF168" s="3" t="s">
        <v>20</v>
      </c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29">
        <v>0.5018055555555555</v>
      </c>
      <c r="AS168" s="59"/>
      <c r="AT168" s="11">
        <f t="shared" si="20"/>
        <v>12</v>
      </c>
      <c r="AU168" s="11">
        <f t="shared" si="21"/>
        <v>2</v>
      </c>
      <c r="AV168" s="11">
        <f t="shared" si="22"/>
        <v>0</v>
      </c>
      <c r="AW168" s="11">
        <f t="shared" si="23"/>
        <v>3</v>
      </c>
      <c r="AX168" s="11">
        <f t="shared" si="24"/>
        <v>0</v>
      </c>
      <c r="AY168" s="11">
        <f t="shared" si="25"/>
        <v>0</v>
      </c>
      <c r="AZ168" s="11">
        <f t="shared" si="26"/>
        <v>0</v>
      </c>
      <c r="BA168" s="11">
        <f t="shared" si="27"/>
        <v>0</v>
      </c>
      <c r="BB168" s="11">
        <f t="shared" si="28"/>
        <v>0</v>
      </c>
      <c r="BC168" s="11">
        <f t="shared" si="29"/>
        <v>3</v>
      </c>
    </row>
    <row r="169" spans="1:55" x14ac:dyDescent="0.25">
      <c r="A169" s="11" t="s">
        <v>396</v>
      </c>
      <c r="B169" s="62">
        <v>1032473316</v>
      </c>
      <c r="C169" s="11" t="s">
        <v>397</v>
      </c>
      <c r="D169" s="78">
        <v>0.25</v>
      </c>
      <c r="E169" s="78">
        <v>0.58333333333333337</v>
      </c>
      <c r="F169" s="11" t="s">
        <v>123</v>
      </c>
      <c r="G169" s="47" t="s">
        <v>495</v>
      </c>
      <c r="H169" s="12">
        <v>42094</v>
      </c>
      <c r="I169" s="11" t="s">
        <v>443</v>
      </c>
      <c r="J169" s="11"/>
      <c r="K169" s="11" t="s">
        <v>285</v>
      </c>
      <c r="L169" s="19">
        <v>1</v>
      </c>
      <c r="M169" s="3">
        <v>1</v>
      </c>
      <c r="N169" s="3">
        <v>1</v>
      </c>
      <c r="O169" s="3" t="s">
        <v>24</v>
      </c>
      <c r="P169" s="3" t="s">
        <v>54</v>
      </c>
      <c r="Q169" s="3">
        <v>1</v>
      </c>
      <c r="R169" s="3">
        <v>1</v>
      </c>
      <c r="S169" s="3">
        <v>1</v>
      </c>
      <c r="T169" s="3" t="s">
        <v>24</v>
      </c>
      <c r="U169" s="3" t="s">
        <v>24</v>
      </c>
      <c r="V169" s="3">
        <v>1</v>
      </c>
      <c r="W169" s="3" t="s">
        <v>54</v>
      </c>
      <c r="X169" s="3" t="s">
        <v>54</v>
      </c>
      <c r="Y169" s="3" t="s">
        <v>24</v>
      </c>
      <c r="Z169" s="3" t="s">
        <v>24</v>
      </c>
      <c r="AA169" s="3">
        <v>1</v>
      </c>
      <c r="AB169" s="3">
        <v>1</v>
      </c>
      <c r="AC169" s="3" t="s">
        <v>54</v>
      </c>
      <c r="AD169" s="3">
        <v>1</v>
      </c>
      <c r="AE169" s="20" t="s">
        <v>24</v>
      </c>
      <c r="AF169" s="3" t="s">
        <v>20</v>
      </c>
      <c r="AG169" s="3"/>
      <c r="AH169" s="3"/>
      <c r="AI169" s="3"/>
      <c r="AJ169" s="3"/>
      <c r="AK169" s="3"/>
      <c r="AL169" s="3"/>
      <c r="AM169" s="3"/>
      <c r="AN169" s="3"/>
      <c r="AO169" s="3"/>
      <c r="AP169" s="19"/>
      <c r="AQ169" s="19"/>
      <c r="AR169" s="29">
        <v>0.25689814814814815</v>
      </c>
      <c r="AS169" s="59">
        <v>9</v>
      </c>
      <c r="AT169" s="11">
        <f t="shared" si="20"/>
        <v>10</v>
      </c>
      <c r="AU169" s="11">
        <f t="shared" si="21"/>
        <v>6</v>
      </c>
      <c r="AV169" s="11">
        <f t="shared" si="22"/>
        <v>0</v>
      </c>
      <c r="AW169" s="11">
        <f t="shared" si="23"/>
        <v>4</v>
      </c>
      <c r="AX169" s="11">
        <f t="shared" si="24"/>
        <v>0</v>
      </c>
      <c r="AY169" s="11">
        <f t="shared" si="25"/>
        <v>0</v>
      </c>
      <c r="AZ169" s="11">
        <f t="shared" si="26"/>
        <v>0</v>
      </c>
      <c r="BA169" s="11">
        <f t="shared" si="27"/>
        <v>0</v>
      </c>
      <c r="BB169" s="11">
        <f t="shared" si="28"/>
        <v>0</v>
      </c>
      <c r="BC169" s="11">
        <f t="shared" si="29"/>
        <v>0</v>
      </c>
    </row>
    <row r="170" spans="1:55" hidden="1" x14ac:dyDescent="0.25">
      <c r="A170" s="11" t="s">
        <v>398</v>
      </c>
      <c r="B170" s="62">
        <v>1033787976</v>
      </c>
      <c r="C170" s="11" t="s">
        <v>399</v>
      </c>
      <c r="D170" s="78">
        <v>0.25</v>
      </c>
      <c r="E170" s="78">
        <v>0.58333333333333337</v>
      </c>
      <c r="F170" s="11" t="s">
        <v>123</v>
      </c>
      <c r="G170" s="47" t="s">
        <v>495</v>
      </c>
      <c r="H170" s="12">
        <v>42093</v>
      </c>
      <c r="I170" s="11" t="s">
        <v>443</v>
      </c>
      <c r="J170" s="11"/>
      <c r="K170" s="11" t="s">
        <v>285</v>
      </c>
      <c r="L170" s="3">
        <v>1</v>
      </c>
      <c r="M170" s="3">
        <v>1</v>
      </c>
      <c r="N170" s="3">
        <v>1</v>
      </c>
      <c r="O170" s="3">
        <v>1</v>
      </c>
      <c r="P170" s="3" t="s">
        <v>54</v>
      </c>
      <c r="Q170" s="3">
        <v>1</v>
      </c>
      <c r="R170" s="3">
        <v>1</v>
      </c>
      <c r="S170" s="3">
        <v>1</v>
      </c>
      <c r="T170" s="3">
        <v>1</v>
      </c>
      <c r="U170" s="3">
        <v>1</v>
      </c>
      <c r="V170" s="3">
        <v>1</v>
      </c>
      <c r="W170" s="3" t="s">
        <v>54</v>
      </c>
      <c r="X170" s="3" t="s">
        <v>54</v>
      </c>
      <c r="Y170" s="3">
        <v>1</v>
      </c>
      <c r="Z170" s="3">
        <v>1</v>
      </c>
      <c r="AA170" s="3">
        <v>1</v>
      </c>
      <c r="AB170" s="3">
        <v>1</v>
      </c>
      <c r="AC170" s="3">
        <v>1</v>
      </c>
      <c r="AD170" s="3" t="s">
        <v>54</v>
      </c>
      <c r="AE170" s="20">
        <v>1</v>
      </c>
      <c r="AF170" s="3" t="s">
        <v>20</v>
      </c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29">
        <v>0.24466435185185187</v>
      </c>
      <c r="AS170" s="59"/>
      <c r="AT170" s="11">
        <f t="shared" si="20"/>
        <v>16</v>
      </c>
      <c r="AU170" s="11">
        <f t="shared" si="21"/>
        <v>0</v>
      </c>
      <c r="AV170" s="11">
        <f t="shared" si="22"/>
        <v>0</v>
      </c>
      <c r="AW170" s="11">
        <f t="shared" si="23"/>
        <v>4</v>
      </c>
      <c r="AX170" s="11">
        <f t="shared" si="24"/>
        <v>0</v>
      </c>
      <c r="AY170" s="11">
        <f t="shared" si="25"/>
        <v>0</v>
      </c>
      <c r="AZ170" s="11">
        <f t="shared" si="26"/>
        <v>0</v>
      </c>
      <c r="BA170" s="11">
        <f t="shared" si="27"/>
        <v>0</v>
      </c>
      <c r="BB170" s="11">
        <f t="shared" si="28"/>
        <v>0</v>
      </c>
      <c r="BC170" s="11">
        <f t="shared" si="29"/>
        <v>0</v>
      </c>
    </row>
    <row r="171" spans="1:55" hidden="1" x14ac:dyDescent="0.25">
      <c r="A171" s="11" t="s">
        <v>400</v>
      </c>
      <c r="B171" s="62">
        <v>97073024980</v>
      </c>
      <c r="C171" s="11" t="s">
        <v>401</v>
      </c>
      <c r="D171" s="78">
        <v>0.5625</v>
      </c>
      <c r="E171" s="78">
        <v>0.89583333333333337</v>
      </c>
      <c r="F171" s="11" t="s">
        <v>105</v>
      </c>
      <c r="G171" s="47" t="s">
        <v>495</v>
      </c>
      <c r="H171" s="12">
        <v>42083</v>
      </c>
      <c r="I171" s="11" t="s">
        <v>443</v>
      </c>
      <c r="J171" s="11"/>
      <c r="K171" s="11" t="s">
        <v>285</v>
      </c>
      <c r="L171" s="3">
        <v>1</v>
      </c>
      <c r="M171" s="3">
        <v>1</v>
      </c>
      <c r="N171" s="3">
        <v>1</v>
      </c>
      <c r="O171" s="3">
        <v>1</v>
      </c>
      <c r="P171" s="3" t="s">
        <v>54</v>
      </c>
      <c r="Q171" s="3">
        <v>1</v>
      </c>
      <c r="R171" s="3">
        <v>1</v>
      </c>
      <c r="S171" s="3">
        <v>1</v>
      </c>
      <c r="T171" s="3">
        <v>1</v>
      </c>
      <c r="U171" s="3" t="s">
        <v>24</v>
      </c>
      <c r="V171" s="3">
        <v>1</v>
      </c>
      <c r="W171" s="3" t="s">
        <v>54</v>
      </c>
      <c r="X171" s="3" t="s">
        <v>54</v>
      </c>
      <c r="Y171" s="3">
        <v>1</v>
      </c>
      <c r="Z171" s="3" t="s">
        <v>24</v>
      </c>
      <c r="AA171" s="3">
        <v>1</v>
      </c>
      <c r="AB171" s="3">
        <v>1</v>
      </c>
      <c r="AC171" s="3" t="s">
        <v>54</v>
      </c>
      <c r="AD171" s="3" t="s">
        <v>24</v>
      </c>
      <c r="AE171" s="20">
        <v>1</v>
      </c>
      <c r="AF171" s="3" t="s">
        <v>20</v>
      </c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29">
        <v>0.55731481481481482</v>
      </c>
      <c r="AS171" s="59"/>
      <c r="AT171" s="11">
        <f t="shared" si="20"/>
        <v>13</v>
      </c>
      <c r="AU171" s="11">
        <f t="shared" si="21"/>
        <v>3</v>
      </c>
      <c r="AV171" s="11">
        <f t="shared" si="22"/>
        <v>0</v>
      </c>
      <c r="AW171" s="11">
        <f t="shared" si="23"/>
        <v>4</v>
      </c>
      <c r="AX171" s="11">
        <f t="shared" si="24"/>
        <v>0</v>
      </c>
      <c r="AY171" s="11">
        <f t="shared" si="25"/>
        <v>0</v>
      </c>
      <c r="AZ171" s="11">
        <f t="shared" si="26"/>
        <v>0</v>
      </c>
      <c r="BA171" s="11">
        <f t="shared" si="27"/>
        <v>0</v>
      </c>
      <c r="BB171" s="11">
        <f t="shared" si="28"/>
        <v>0</v>
      </c>
      <c r="BC171" s="11">
        <f t="shared" si="29"/>
        <v>0</v>
      </c>
    </row>
    <row r="172" spans="1:55" hidden="1" x14ac:dyDescent="0.25">
      <c r="A172" s="11" t="s">
        <v>403</v>
      </c>
      <c r="B172" s="62">
        <v>1018445116</v>
      </c>
      <c r="C172" s="11" t="s">
        <v>404</v>
      </c>
      <c r="D172" s="78">
        <v>0.5625</v>
      </c>
      <c r="E172" s="78">
        <v>0.89583333333333337</v>
      </c>
      <c r="F172" s="12" t="s">
        <v>42</v>
      </c>
      <c r="G172" s="45" t="s">
        <v>495</v>
      </c>
      <c r="H172" s="12">
        <v>41878</v>
      </c>
      <c r="I172" s="11" t="s">
        <v>443</v>
      </c>
      <c r="J172" s="11"/>
      <c r="K172" s="18" t="s">
        <v>3</v>
      </c>
      <c r="L172" s="23" t="s">
        <v>46</v>
      </c>
      <c r="M172" s="22" t="s">
        <v>46</v>
      </c>
      <c r="N172" s="22" t="s">
        <v>46</v>
      </c>
      <c r="O172" s="22" t="s">
        <v>46</v>
      </c>
      <c r="P172" s="22" t="s">
        <v>46</v>
      </c>
      <c r="Q172" s="22" t="s">
        <v>46</v>
      </c>
      <c r="R172" s="60" t="s">
        <v>46</v>
      </c>
      <c r="S172" s="22">
        <v>1</v>
      </c>
      <c r="T172" s="23">
        <v>1</v>
      </c>
      <c r="U172" s="23" t="s">
        <v>284</v>
      </c>
      <c r="V172" s="23">
        <v>1</v>
      </c>
      <c r="W172" s="23">
        <v>1</v>
      </c>
      <c r="X172" s="23" t="s">
        <v>54</v>
      </c>
      <c r="Y172" s="23">
        <v>1</v>
      </c>
      <c r="Z172" s="23">
        <v>1</v>
      </c>
      <c r="AA172" s="23">
        <v>1</v>
      </c>
      <c r="AB172" s="3">
        <v>1</v>
      </c>
      <c r="AC172" s="23" t="s">
        <v>54</v>
      </c>
      <c r="AD172" s="23">
        <v>1</v>
      </c>
      <c r="AE172" s="20">
        <v>1</v>
      </c>
      <c r="AF172" s="23" t="s">
        <v>20</v>
      </c>
      <c r="AG172" s="23"/>
      <c r="AH172" s="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9">
        <v>0.53903935185185181</v>
      </c>
      <c r="AS172" s="59"/>
      <c r="AT172" s="11">
        <f t="shared" si="20"/>
        <v>10</v>
      </c>
      <c r="AU172" s="11">
        <f t="shared" si="21"/>
        <v>0</v>
      </c>
      <c r="AV172" s="11">
        <f t="shared" si="22"/>
        <v>0</v>
      </c>
      <c r="AW172" s="11">
        <f t="shared" si="23"/>
        <v>2</v>
      </c>
      <c r="AX172" s="11">
        <f t="shared" si="24"/>
        <v>7</v>
      </c>
      <c r="AY172" s="11">
        <f t="shared" si="25"/>
        <v>0</v>
      </c>
      <c r="AZ172" s="11">
        <f t="shared" si="26"/>
        <v>0</v>
      </c>
      <c r="BA172" s="11">
        <f t="shared" si="27"/>
        <v>0</v>
      </c>
      <c r="BB172" s="11">
        <f t="shared" si="28"/>
        <v>1</v>
      </c>
      <c r="BC172" s="11">
        <f t="shared" si="29"/>
        <v>0</v>
      </c>
    </row>
    <row r="173" spans="1:55" hidden="1" x14ac:dyDescent="0.25">
      <c r="A173" s="11" t="s">
        <v>408</v>
      </c>
      <c r="B173" s="62">
        <v>1016017636</v>
      </c>
      <c r="C173" s="11" t="s">
        <v>425</v>
      </c>
      <c r="D173" s="78">
        <v>0.25</v>
      </c>
      <c r="E173" s="78">
        <v>0.58333333333333337</v>
      </c>
      <c r="F173" s="11" t="s">
        <v>45</v>
      </c>
      <c r="G173" s="47" t="s">
        <v>494</v>
      </c>
      <c r="H173" s="12">
        <v>42240</v>
      </c>
      <c r="I173" s="11" t="s">
        <v>443</v>
      </c>
      <c r="J173" s="11" t="s">
        <v>478</v>
      </c>
      <c r="K173" s="11" t="s">
        <v>89</v>
      </c>
      <c r="L173" s="23">
        <v>1</v>
      </c>
      <c r="M173" s="22">
        <v>1</v>
      </c>
      <c r="N173" s="22">
        <v>1</v>
      </c>
      <c r="O173" s="22">
        <v>1</v>
      </c>
      <c r="P173" s="60" t="s">
        <v>54</v>
      </c>
      <c r="Q173" s="22">
        <v>1</v>
      </c>
      <c r="R173" s="22">
        <v>1</v>
      </c>
      <c r="S173" s="22">
        <v>1</v>
      </c>
      <c r="T173" s="23">
        <v>1</v>
      </c>
      <c r="U173" s="23">
        <v>1</v>
      </c>
      <c r="V173" s="23" t="s">
        <v>54</v>
      </c>
      <c r="W173" s="23">
        <v>1</v>
      </c>
      <c r="X173" s="23">
        <v>1</v>
      </c>
      <c r="Y173" s="23">
        <v>1</v>
      </c>
      <c r="Z173" s="23">
        <v>1</v>
      </c>
      <c r="AA173" s="23">
        <v>1</v>
      </c>
      <c r="AB173" s="3">
        <v>1</v>
      </c>
      <c r="AC173" s="23">
        <v>1</v>
      </c>
      <c r="AD173" s="23" t="s">
        <v>54</v>
      </c>
      <c r="AE173" s="20">
        <v>1</v>
      </c>
      <c r="AF173" s="23" t="s">
        <v>20</v>
      </c>
      <c r="AG173" s="23"/>
      <c r="AH173" s="23"/>
      <c r="AI173" s="23"/>
      <c r="AJ173" s="19"/>
      <c r="AK173" s="23"/>
      <c r="AL173" s="23"/>
      <c r="AM173" s="23"/>
      <c r="AN173" s="23"/>
      <c r="AO173" s="23"/>
      <c r="AP173" s="23"/>
      <c r="AQ173" s="23"/>
      <c r="AR173" s="29">
        <v>0.24909722222222222</v>
      </c>
      <c r="AS173" s="59"/>
      <c r="AT173" s="11">
        <f t="shared" si="20"/>
        <v>17</v>
      </c>
      <c r="AU173" s="11">
        <f t="shared" si="21"/>
        <v>0</v>
      </c>
      <c r="AV173" s="11">
        <f t="shared" si="22"/>
        <v>0</v>
      </c>
      <c r="AW173" s="11">
        <f t="shared" si="23"/>
        <v>3</v>
      </c>
      <c r="AX173" s="11">
        <f t="shared" si="24"/>
        <v>0</v>
      </c>
      <c r="AY173" s="11">
        <f t="shared" si="25"/>
        <v>0</v>
      </c>
      <c r="AZ173" s="11">
        <f t="shared" si="26"/>
        <v>0</v>
      </c>
      <c r="BA173" s="11">
        <f t="shared" si="27"/>
        <v>0</v>
      </c>
      <c r="BB173" s="11">
        <f t="shared" si="28"/>
        <v>0</v>
      </c>
      <c r="BC173" s="11">
        <f t="shared" si="29"/>
        <v>0</v>
      </c>
    </row>
    <row r="174" spans="1:55" hidden="1" x14ac:dyDescent="0.25">
      <c r="A174" s="11" t="s">
        <v>446</v>
      </c>
      <c r="B174" s="62">
        <v>1019092829</v>
      </c>
      <c r="C174" s="11" t="s">
        <v>427</v>
      </c>
      <c r="D174" s="78">
        <v>0.25</v>
      </c>
      <c r="E174" s="78">
        <v>0.58333333333333337</v>
      </c>
      <c r="F174" s="11" t="s">
        <v>14</v>
      </c>
      <c r="G174" s="47" t="s">
        <v>494</v>
      </c>
      <c r="H174" s="12">
        <v>42240</v>
      </c>
      <c r="I174" s="11" t="s">
        <v>443</v>
      </c>
      <c r="J174" s="11" t="s">
        <v>597</v>
      </c>
      <c r="K174" s="11" t="s">
        <v>89</v>
      </c>
      <c r="L174" s="19" t="s">
        <v>24</v>
      </c>
      <c r="M174" s="22">
        <v>1</v>
      </c>
      <c r="N174" s="22">
        <v>1</v>
      </c>
      <c r="O174" s="22">
        <v>1</v>
      </c>
      <c r="P174" s="60" t="s">
        <v>54</v>
      </c>
      <c r="Q174" s="22">
        <v>1</v>
      </c>
      <c r="R174" s="22">
        <v>1</v>
      </c>
      <c r="S174" s="22">
        <v>1</v>
      </c>
      <c r="T174" s="23">
        <v>1</v>
      </c>
      <c r="U174" s="23">
        <v>1</v>
      </c>
      <c r="V174" s="23" t="s">
        <v>54</v>
      </c>
      <c r="W174" s="23">
        <v>1</v>
      </c>
      <c r="X174" s="23">
        <v>1</v>
      </c>
      <c r="Y174" s="23">
        <v>1</v>
      </c>
      <c r="Z174" s="23">
        <v>1</v>
      </c>
      <c r="AA174" s="23">
        <v>1</v>
      </c>
      <c r="AB174" s="3">
        <v>1</v>
      </c>
      <c r="AC174" s="23" t="s">
        <v>54</v>
      </c>
      <c r="AD174" s="23">
        <v>1</v>
      </c>
      <c r="AE174" s="20">
        <v>1</v>
      </c>
      <c r="AF174" s="23" t="s">
        <v>20</v>
      </c>
      <c r="AG174" s="23"/>
      <c r="AH174" s="23"/>
      <c r="AI174" s="23"/>
      <c r="AJ174" s="23"/>
      <c r="AK174" s="23"/>
      <c r="AL174" s="23"/>
      <c r="AM174" s="23"/>
      <c r="AN174" s="23"/>
      <c r="AO174" s="23"/>
      <c r="AP174" s="19"/>
      <c r="AQ174" s="19"/>
      <c r="AR174" s="29">
        <v>0.24945601851851851</v>
      </c>
      <c r="AS174" s="59"/>
      <c r="AT174" s="11">
        <f t="shared" si="20"/>
        <v>16</v>
      </c>
      <c r="AU174" s="11">
        <f t="shared" si="21"/>
        <v>1</v>
      </c>
      <c r="AV174" s="11">
        <f t="shared" si="22"/>
        <v>0</v>
      </c>
      <c r="AW174" s="11">
        <f t="shared" si="23"/>
        <v>3</v>
      </c>
      <c r="AX174" s="11">
        <f t="shared" si="24"/>
        <v>0</v>
      </c>
      <c r="AY174" s="11">
        <f t="shared" si="25"/>
        <v>0</v>
      </c>
      <c r="AZ174" s="11">
        <f t="shared" si="26"/>
        <v>0</v>
      </c>
      <c r="BA174" s="11">
        <f t="shared" si="27"/>
        <v>0</v>
      </c>
      <c r="BB174" s="11">
        <f t="shared" si="28"/>
        <v>0</v>
      </c>
      <c r="BC174" s="11">
        <f t="shared" si="29"/>
        <v>0</v>
      </c>
    </row>
    <row r="175" spans="1:55" hidden="1" x14ac:dyDescent="0.25">
      <c r="A175" s="11" t="s">
        <v>409</v>
      </c>
      <c r="B175" s="62">
        <v>80854335</v>
      </c>
      <c r="C175" s="11" t="s">
        <v>428</v>
      </c>
      <c r="D175" s="78">
        <v>0.25</v>
      </c>
      <c r="E175" s="78">
        <v>0.58333333333333337</v>
      </c>
      <c r="F175" s="11" t="s">
        <v>70</v>
      </c>
      <c r="G175" s="47" t="s">
        <v>494</v>
      </c>
      <c r="H175" s="12">
        <v>42240</v>
      </c>
      <c r="I175" s="11" t="s">
        <v>443</v>
      </c>
      <c r="J175" s="11" t="s">
        <v>478</v>
      </c>
      <c r="K175" s="11" t="s">
        <v>89</v>
      </c>
      <c r="L175" s="23">
        <v>1</v>
      </c>
      <c r="M175" s="60" t="s">
        <v>24</v>
      </c>
      <c r="N175" s="22">
        <v>1</v>
      </c>
      <c r="O175" s="22" t="s">
        <v>24</v>
      </c>
      <c r="P175" s="60" t="s">
        <v>54</v>
      </c>
      <c r="Q175" s="22">
        <v>1</v>
      </c>
      <c r="R175" s="22">
        <v>1</v>
      </c>
      <c r="S175" s="22">
        <v>1</v>
      </c>
      <c r="T175" s="23">
        <v>1</v>
      </c>
      <c r="U175" s="23">
        <v>1</v>
      </c>
      <c r="V175" s="23" t="s">
        <v>54</v>
      </c>
      <c r="W175" s="23">
        <v>1</v>
      </c>
      <c r="X175" s="23">
        <v>1</v>
      </c>
      <c r="Y175" s="23" t="s">
        <v>29</v>
      </c>
      <c r="Z175" s="23">
        <v>1</v>
      </c>
      <c r="AA175" s="23">
        <v>1</v>
      </c>
      <c r="AB175" s="3">
        <v>1</v>
      </c>
      <c r="AC175" s="23" t="s">
        <v>54</v>
      </c>
      <c r="AD175" s="23">
        <v>1</v>
      </c>
      <c r="AE175" s="20">
        <v>1</v>
      </c>
      <c r="AF175" s="23" t="s">
        <v>20</v>
      </c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9">
        <v>0.24468750000000003</v>
      </c>
      <c r="AS175" s="59"/>
      <c r="AT175" s="11">
        <f t="shared" si="20"/>
        <v>14</v>
      </c>
      <c r="AU175" s="11">
        <f t="shared" si="21"/>
        <v>2</v>
      </c>
      <c r="AV175" s="11">
        <f t="shared" si="22"/>
        <v>0</v>
      </c>
      <c r="AW175" s="11">
        <f t="shared" si="23"/>
        <v>3</v>
      </c>
      <c r="AX175" s="11">
        <f t="shared" si="24"/>
        <v>0</v>
      </c>
      <c r="AY175" s="11">
        <f t="shared" si="25"/>
        <v>0</v>
      </c>
      <c r="AZ175" s="11">
        <f t="shared" si="26"/>
        <v>0</v>
      </c>
      <c r="BA175" s="11">
        <f t="shared" si="27"/>
        <v>0</v>
      </c>
      <c r="BB175" s="11">
        <f t="shared" si="28"/>
        <v>0</v>
      </c>
      <c r="BC175" s="11">
        <f t="shared" si="29"/>
        <v>1</v>
      </c>
    </row>
    <row r="176" spans="1:55" hidden="1" x14ac:dyDescent="0.25">
      <c r="A176" s="11" t="s">
        <v>410</v>
      </c>
      <c r="B176" s="62">
        <v>1072662900</v>
      </c>
      <c r="C176" s="11" t="s">
        <v>429</v>
      </c>
      <c r="D176" s="78">
        <v>0.25</v>
      </c>
      <c r="E176" s="78">
        <v>0.58333333333333337</v>
      </c>
      <c r="F176" s="11" t="s">
        <v>70</v>
      </c>
      <c r="G176" s="47" t="s">
        <v>494</v>
      </c>
      <c r="H176" s="12">
        <v>42240</v>
      </c>
      <c r="I176" s="11" t="s">
        <v>443</v>
      </c>
      <c r="J176" s="11" t="s">
        <v>478</v>
      </c>
      <c r="K176" s="11" t="s">
        <v>89</v>
      </c>
      <c r="L176" s="23">
        <v>1</v>
      </c>
      <c r="M176" s="22">
        <v>1</v>
      </c>
      <c r="N176" s="22">
        <v>1</v>
      </c>
      <c r="O176" s="22" t="s">
        <v>54</v>
      </c>
      <c r="P176" s="22">
        <v>1</v>
      </c>
      <c r="Q176" s="22">
        <v>1</v>
      </c>
      <c r="R176" s="22">
        <v>1</v>
      </c>
      <c r="S176" s="22" t="s">
        <v>29</v>
      </c>
      <c r="T176" s="23">
        <v>1</v>
      </c>
      <c r="U176" s="23">
        <v>0</v>
      </c>
      <c r="V176" s="23" t="s">
        <v>54</v>
      </c>
      <c r="W176" s="23" t="s">
        <v>24</v>
      </c>
      <c r="X176" s="23">
        <v>1</v>
      </c>
      <c r="Y176" s="23" t="s">
        <v>24</v>
      </c>
      <c r="Z176" s="3">
        <v>0</v>
      </c>
      <c r="AA176" s="23">
        <v>1</v>
      </c>
      <c r="AB176" s="3">
        <v>1</v>
      </c>
      <c r="AC176" s="23" t="s">
        <v>54</v>
      </c>
      <c r="AD176" s="23" t="s">
        <v>24</v>
      </c>
      <c r="AE176" s="20">
        <v>1</v>
      </c>
      <c r="AF176" s="23" t="s">
        <v>20</v>
      </c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9">
        <v>0.24504629629629629</v>
      </c>
      <c r="AS176" s="59"/>
      <c r="AT176" s="11">
        <f t="shared" si="20"/>
        <v>11</v>
      </c>
      <c r="AU176" s="11">
        <f t="shared" si="21"/>
        <v>3</v>
      </c>
      <c r="AV176" s="11">
        <f t="shared" si="22"/>
        <v>2</v>
      </c>
      <c r="AW176" s="11">
        <f t="shared" si="23"/>
        <v>3</v>
      </c>
      <c r="AX176" s="11">
        <f t="shared" si="24"/>
        <v>0</v>
      </c>
      <c r="AY176" s="11">
        <f t="shared" si="25"/>
        <v>0</v>
      </c>
      <c r="AZ176" s="11">
        <f t="shared" si="26"/>
        <v>0</v>
      </c>
      <c r="BA176" s="11">
        <f t="shared" si="27"/>
        <v>0</v>
      </c>
      <c r="BB176" s="11">
        <f t="shared" si="28"/>
        <v>0</v>
      </c>
      <c r="BC176" s="11">
        <f t="shared" si="29"/>
        <v>1</v>
      </c>
    </row>
    <row r="177" spans="1:55" hidden="1" x14ac:dyDescent="0.25">
      <c r="A177" s="11" t="s">
        <v>411</v>
      </c>
      <c r="B177" s="62">
        <v>1022385154</v>
      </c>
      <c r="C177" s="11" t="s">
        <v>430</v>
      </c>
      <c r="D177" s="78">
        <v>0.25</v>
      </c>
      <c r="E177" s="78">
        <v>0.58333333333333337</v>
      </c>
      <c r="F177" s="11" t="s">
        <v>65</v>
      </c>
      <c r="G177" s="47" t="s">
        <v>494</v>
      </c>
      <c r="H177" s="12">
        <v>42240</v>
      </c>
      <c r="I177" s="11" t="s">
        <v>443</v>
      </c>
      <c r="J177" s="11" t="s">
        <v>478</v>
      </c>
      <c r="K177" s="11" t="s">
        <v>89</v>
      </c>
      <c r="L177" s="23">
        <v>1</v>
      </c>
      <c r="M177" s="22">
        <v>1</v>
      </c>
      <c r="N177" s="22">
        <v>1</v>
      </c>
      <c r="O177" s="22" t="s">
        <v>54</v>
      </c>
      <c r="P177" s="22" t="s">
        <v>29</v>
      </c>
      <c r="Q177" s="22">
        <v>1</v>
      </c>
      <c r="R177" s="22">
        <v>1</v>
      </c>
      <c r="S177" s="22" t="s">
        <v>29</v>
      </c>
      <c r="T177" s="23" t="s">
        <v>29</v>
      </c>
      <c r="U177" s="23">
        <v>1</v>
      </c>
      <c r="V177" s="23">
        <v>1</v>
      </c>
      <c r="W177" s="23" t="s">
        <v>54</v>
      </c>
      <c r="X177" s="23">
        <v>1</v>
      </c>
      <c r="Y177" s="23" t="s">
        <v>29</v>
      </c>
      <c r="Z177" s="23">
        <v>1</v>
      </c>
      <c r="AA177" s="23" t="s">
        <v>29</v>
      </c>
      <c r="AB177" s="3" t="s">
        <v>29</v>
      </c>
      <c r="AC177" s="23" t="s">
        <v>54</v>
      </c>
      <c r="AD177" s="23">
        <v>1</v>
      </c>
      <c r="AE177" s="20">
        <v>1</v>
      </c>
      <c r="AF177" s="23" t="s">
        <v>20</v>
      </c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9">
        <v>0.2444212962962963</v>
      </c>
      <c r="AS177" s="59"/>
      <c r="AT177" s="11">
        <f t="shared" si="20"/>
        <v>11</v>
      </c>
      <c r="AU177" s="11">
        <f t="shared" si="21"/>
        <v>0</v>
      </c>
      <c r="AV177" s="11">
        <f t="shared" si="22"/>
        <v>0</v>
      </c>
      <c r="AW177" s="11">
        <f t="shared" si="23"/>
        <v>3</v>
      </c>
      <c r="AX177" s="11">
        <f t="shared" si="24"/>
        <v>0</v>
      </c>
      <c r="AY177" s="11">
        <f t="shared" si="25"/>
        <v>0</v>
      </c>
      <c r="AZ177" s="11">
        <f t="shared" si="26"/>
        <v>0</v>
      </c>
      <c r="BA177" s="11">
        <f t="shared" si="27"/>
        <v>0</v>
      </c>
      <c r="BB177" s="11">
        <f t="shared" si="28"/>
        <v>0</v>
      </c>
      <c r="BC177" s="11">
        <f t="shared" si="29"/>
        <v>6</v>
      </c>
    </row>
    <row r="178" spans="1:55" hidden="1" x14ac:dyDescent="0.25">
      <c r="A178" s="11" t="s">
        <v>412</v>
      </c>
      <c r="B178" s="62">
        <v>11448709</v>
      </c>
      <c r="C178" s="11" t="s">
        <v>431</v>
      </c>
      <c r="D178" s="78">
        <v>0.29166666666666669</v>
      </c>
      <c r="E178" s="78">
        <v>0.625</v>
      </c>
      <c r="F178" s="11" t="s">
        <v>65</v>
      </c>
      <c r="G178" s="47" t="s">
        <v>494</v>
      </c>
      <c r="H178" s="12">
        <v>42240</v>
      </c>
      <c r="I178" s="11" t="s">
        <v>443</v>
      </c>
      <c r="J178" s="11" t="s">
        <v>478</v>
      </c>
      <c r="K178" s="11" t="s">
        <v>89</v>
      </c>
      <c r="L178" s="3">
        <v>1</v>
      </c>
      <c r="M178" s="22">
        <v>1</v>
      </c>
      <c r="N178" s="61">
        <v>1</v>
      </c>
      <c r="O178" s="22" t="s">
        <v>54</v>
      </c>
      <c r="P178" s="61">
        <v>1</v>
      </c>
      <c r="Q178" s="22">
        <v>1</v>
      </c>
      <c r="R178" s="44" t="s">
        <v>24</v>
      </c>
      <c r="S178" s="22">
        <v>1</v>
      </c>
      <c r="T178" s="23">
        <v>1</v>
      </c>
      <c r="U178" s="23">
        <v>1</v>
      </c>
      <c r="V178" s="23" t="s">
        <v>54</v>
      </c>
      <c r="W178" s="23">
        <v>1</v>
      </c>
      <c r="X178" s="23">
        <v>1</v>
      </c>
      <c r="Y178" s="23" t="s">
        <v>29</v>
      </c>
      <c r="Z178" s="23" t="s">
        <v>29</v>
      </c>
      <c r="AA178" s="23">
        <v>1</v>
      </c>
      <c r="AB178" s="3">
        <v>1</v>
      </c>
      <c r="AC178" s="23" t="s">
        <v>24</v>
      </c>
      <c r="AD178" s="23" t="s">
        <v>54</v>
      </c>
      <c r="AE178" s="20">
        <v>1</v>
      </c>
      <c r="AF178" s="23" t="s">
        <v>20</v>
      </c>
      <c r="AG178" s="23"/>
      <c r="AH178" s="23"/>
      <c r="AI178" s="19"/>
      <c r="AJ178" s="23"/>
      <c r="AK178" s="23"/>
      <c r="AL178" s="23"/>
      <c r="AM178" s="23"/>
      <c r="AN178" s="23"/>
      <c r="AO178" s="23"/>
      <c r="AP178" s="3"/>
      <c r="AQ178" s="3"/>
      <c r="AR178" s="29">
        <v>0.28712962962962962</v>
      </c>
      <c r="AS178" s="59"/>
      <c r="AT178" s="11">
        <f t="shared" si="20"/>
        <v>13</v>
      </c>
      <c r="AU178" s="11">
        <f t="shared" si="21"/>
        <v>2</v>
      </c>
      <c r="AV178" s="11">
        <f t="shared" si="22"/>
        <v>0</v>
      </c>
      <c r="AW178" s="11">
        <f t="shared" si="23"/>
        <v>3</v>
      </c>
      <c r="AX178" s="11">
        <f t="shared" si="24"/>
        <v>0</v>
      </c>
      <c r="AY178" s="11">
        <f t="shared" si="25"/>
        <v>0</v>
      </c>
      <c r="AZ178" s="11">
        <f t="shared" si="26"/>
        <v>0</v>
      </c>
      <c r="BA178" s="11">
        <f t="shared" si="27"/>
        <v>0</v>
      </c>
      <c r="BB178" s="11">
        <f t="shared" si="28"/>
        <v>0</v>
      </c>
      <c r="BC178" s="11">
        <f t="shared" si="29"/>
        <v>2</v>
      </c>
    </row>
    <row r="179" spans="1:55" hidden="1" x14ac:dyDescent="0.25">
      <c r="A179" s="11" t="s">
        <v>413</v>
      </c>
      <c r="B179" s="62">
        <v>1096194291</v>
      </c>
      <c r="C179" s="11" t="s">
        <v>432</v>
      </c>
      <c r="D179" s="78">
        <v>0.5625</v>
      </c>
      <c r="E179" s="78">
        <v>0.89583333333333337</v>
      </c>
      <c r="F179" s="11" t="s">
        <v>18</v>
      </c>
      <c r="G179" s="47" t="s">
        <v>494</v>
      </c>
      <c r="H179" s="12">
        <v>42240</v>
      </c>
      <c r="I179" s="11" t="s">
        <v>426</v>
      </c>
      <c r="J179" s="11" t="s">
        <v>478</v>
      </c>
      <c r="K179" s="11" t="s">
        <v>89</v>
      </c>
      <c r="L179" s="23">
        <v>1</v>
      </c>
      <c r="M179" s="60" t="s">
        <v>24</v>
      </c>
      <c r="N179" s="61">
        <v>1</v>
      </c>
      <c r="O179" s="22" t="s">
        <v>24</v>
      </c>
      <c r="P179" s="60" t="s">
        <v>54</v>
      </c>
      <c r="Q179" s="22">
        <v>1</v>
      </c>
      <c r="R179" s="22" t="s">
        <v>24</v>
      </c>
      <c r="S179" s="22" t="s">
        <v>24</v>
      </c>
      <c r="T179" s="23">
        <v>1</v>
      </c>
      <c r="U179" s="23">
        <v>1</v>
      </c>
      <c r="V179" s="23" t="s">
        <v>54</v>
      </c>
      <c r="W179" s="23">
        <v>1</v>
      </c>
      <c r="X179" s="23" t="s">
        <v>284</v>
      </c>
      <c r="Y179" s="23">
        <v>1</v>
      </c>
      <c r="Z179" s="23">
        <v>1</v>
      </c>
      <c r="AA179" s="23">
        <v>1</v>
      </c>
      <c r="AB179" s="3">
        <v>1</v>
      </c>
      <c r="AC179" s="23" t="s">
        <v>24</v>
      </c>
      <c r="AD179" s="23" t="s">
        <v>54</v>
      </c>
      <c r="AE179" s="20">
        <v>1</v>
      </c>
      <c r="AF179" s="23" t="s">
        <v>20</v>
      </c>
      <c r="AG179" s="23"/>
      <c r="AH179" s="23"/>
      <c r="AI179" s="23"/>
      <c r="AJ179" s="23"/>
      <c r="AK179" s="3"/>
      <c r="AL179" s="23"/>
      <c r="AM179" s="23"/>
      <c r="AN179" s="23"/>
      <c r="AO179" s="23"/>
      <c r="AP179" s="23"/>
      <c r="AQ179" s="23"/>
      <c r="AR179" s="29">
        <v>0.56277777777777771</v>
      </c>
      <c r="AS179" s="59"/>
      <c r="AT179" s="11">
        <f t="shared" si="20"/>
        <v>11</v>
      </c>
      <c r="AU179" s="11">
        <f t="shared" si="21"/>
        <v>5</v>
      </c>
      <c r="AV179" s="11">
        <f t="shared" si="22"/>
        <v>0</v>
      </c>
      <c r="AW179" s="11">
        <f t="shared" si="23"/>
        <v>3</v>
      </c>
      <c r="AX179" s="11">
        <f t="shared" si="24"/>
        <v>0</v>
      </c>
      <c r="AY179" s="11">
        <f t="shared" si="25"/>
        <v>0</v>
      </c>
      <c r="AZ179" s="11">
        <f t="shared" si="26"/>
        <v>0</v>
      </c>
      <c r="BA179" s="11">
        <f t="shared" si="27"/>
        <v>0</v>
      </c>
      <c r="BB179" s="11">
        <f t="shared" si="28"/>
        <v>1</v>
      </c>
      <c r="BC179" s="11">
        <f t="shared" si="29"/>
        <v>0</v>
      </c>
    </row>
    <row r="180" spans="1:55" hidden="1" x14ac:dyDescent="0.25">
      <c r="A180" s="11" t="s">
        <v>414</v>
      </c>
      <c r="B180" s="62">
        <v>1144053045</v>
      </c>
      <c r="C180" s="11" t="s">
        <v>433</v>
      </c>
      <c r="D180" s="78">
        <v>0.5625</v>
      </c>
      <c r="E180" s="78">
        <v>0.89583333333333337</v>
      </c>
      <c r="F180" s="11" t="s">
        <v>18</v>
      </c>
      <c r="G180" s="47" t="s">
        <v>494</v>
      </c>
      <c r="H180" s="12">
        <v>42240</v>
      </c>
      <c r="I180" s="11" t="s">
        <v>426</v>
      </c>
      <c r="J180" s="11" t="s">
        <v>478</v>
      </c>
      <c r="K180" s="11" t="s">
        <v>89</v>
      </c>
      <c r="L180" s="23">
        <v>1</v>
      </c>
      <c r="M180" s="22">
        <v>1</v>
      </c>
      <c r="N180" s="61">
        <v>1</v>
      </c>
      <c r="O180" s="22" t="s">
        <v>24</v>
      </c>
      <c r="P180" s="60" t="s">
        <v>54</v>
      </c>
      <c r="Q180" s="22">
        <v>1</v>
      </c>
      <c r="R180" s="22" t="s">
        <v>29</v>
      </c>
      <c r="S180" s="22" t="s">
        <v>29</v>
      </c>
      <c r="T180" s="23">
        <v>1</v>
      </c>
      <c r="U180" s="23">
        <v>1</v>
      </c>
      <c r="V180" s="23" t="s">
        <v>54</v>
      </c>
      <c r="W180" s="23">
        <v>1</v>
      </c>
      <c r="X180" s="23">
        <v>1</v>
      </c>
      <c r="Y180" s="23">
        <v>1</v>
      </c>
      <c r="Z180" s="3">
        <v>1</v>
      </c>
      <c r="AA180" s="23">
        <v>1</v>
      </c>
      <c r="AB180" s="3" t="s">
        <v>29</v>
      </c>
      <c r="AC180" s="23" t="s">
        <v>54</v>
      </c>
      <c r="AD180" s="23">
        <v>0</v>
      </c>
      <c r="AE180" s="20">
        <v>1</v>
      </c>
      <c r="AF180" s="23" t="s">
        <v>20</v>
      </c>
      <c r="AG180" s="23"/>
      <c r="AH180" s="23"/>
      <c r="AI180" s="23"/>
      <c r="AJ180" s="19"/>
      <c r="AK180" s="3"/>
      <c r="AL180" s="23"/>
      <c r="AM180" s="23"/>
      <c r="AN180" s="23"/>
      <c r="AO180" s="23"/>
      <c r="AP180" s="23"/>
      <c r="AQ180" s="23"/>
      <c r="AR180" s="29">
        <v>0.5628009259259259</v>
      </c>
      <c r="AS180" s="59"/>
      <c r="AT180" s="11">
        <f t="shared" si="20"/>
        <v>12</v>
      </c>
      <c r="AU180" s="11">
        <f t="shared" si="21"/>
        <v>1</v>
      </c>
      <c r="AV180" s="11">
        <f t="shared" si="22"/>
        <v>1</v>
      </c>
      <c r="AW180" s="11">
        <f t="shared" si="23"/>
        <v>3</v>
      </c>
      <c r="AX180" s="11">
        <f t="shared" si="24"/>
        <v>0</v>
      </c>
      <c r="AY180" s="11">
        <f t="shared" si="25"/>
        <v>0</v>
      </c>
      <c r="AZ180" s="11">
        <f t="shared" si="26"/>
        <v>0</v>
      </c>
      <c r="BA180" s="11">
        <f t="shared" si="27"/>
        <v>0</v>
      </c>
      <c r="BB180" s="11">
        <f t="shared" si="28"/>
        <v>0</v>
      </c>
      <c r="BC180" s="11">
        <f t="shared" si="29"/>
        <v>3</v>
      </c>
    </row>
    <row r="181" spans="1:55" hidden="1" x14ac:dyDescent="0.25">
      <c r="A181" s="11" t="s">
        <v>416</v>
      </c>
      <c r="B181" s="62">
        <v>1014196497</v>
      </c>
      <c r="C181" s="11" t="s">
        <v>435</v>
      </c>
      <c r="D181" s="78">
        <v>0.5625</v>
      </c>
      <c r="E181" s="78">
        <v>0.89583333333333337</v>
      </c>
      <c r="F181" s="11" t="s">
        <v>18</v>
      </c>
      <c r="G181" s="47" t="s">
        <v>494</v>
      </c>
      <c r="H181" s="12">
        <v>42240</v>
      </c>
      <c r="I181" s="11" t="s">
        <v>426</v>
      </c>
      <c r="J181" s="11" t="s">
        <v>478</v>
      </c>
      <c r="K181" s="11" t="s">
        <v>89</v>
      </c>
      <c r="L181" s="23">
        <v>1</v>
      </c>
      <c r="M181" s="60" t="s">
        <v>24</v>
      </c>
      <c r="N181" s="22">
        <v>1</v>
      </c>
      <c r="O181" s="22" t="s">
        <v>54</v>
      </c>
      <c r="P181" s="22">
        <v>1</v>
      </c>
      <c r="Q181" s="22">
        <v>1</v>
      </c>
      <c r="R181" s="22">
        <v>1</v>
      </c>
      <c r="S181" s="22">
        <v>1</v>
      </c>
      <c r="T181" s="23">
        <v>1</v>
      </c>
      <c r="U181" s="23">
        <v>1</v>
      </c>
      <c r="V181" s="23">
        <v>1</v>
      </c>
      <c r="W181" s="23" t="s">
        <v>54</v>
      </c>
      <c r="X181" s="23" t="s">
        <v>24</v>
      </c>
      <c r="Y181" s="23">
        <v>1</v>
      </c>
      <c r="Z181" s="23">
        <v>1</v>
      </c>
      <c r="AA181" s="23">
        <v>1</v>
      </c>
      <c r="AB181" s="3">
        <v>1</v>
      </c>
      <c r="AC181" s="23">
        <v>1</v>
      </c>
      <c r="AD181" s="23" t="s">
        <v>54</v>
      </c>
      <c r="AE181" s="20">
        <v>1</v>
      </c>
      <c r="AF181" s="23" t="s">
        <v>20</v>
      </c>
      <c r="AG181" s="23"/>
      <c r="AH181" s="23"/>
      <c r="AI181" s="19"/>
      <c r="AJ181" s="23"/>
      <c r="AK181" s="23"/>
      <c r="AL181" s="23"/>
      <c r="AM181" s="23"/>
      <c r="AN181" s="23"/>
      <c r="AO181" s="23"/>
      <c r="AP181" s="23"/>
      <c r="AQ181" s="23"/>
      <c r="AR181" s="29">
        <v>0.56038194444444445</v>
      </c>
      <c r="AS181" s="59"/>
      <c r="AT181" s="11">
        <f t="shared" si="20"/>
        <v>15</v>
      </c>
      <c r="AU181" s="11">
        <f t="shared" si="21"/>
        <v>2</v>
      </c>
      <c r="AV181" s="11">
        <f t="shared" si="22"/>
        <v>0</v>
      </c>
      <c r="AW181" s="11">
        <f t="shared" si="23"/>
        <v>3</v>
      </c>
      <c r="AX181" s="11">
        <f t="shared" si="24"/>
        <v>0</v>
      </c>
      <c r="AY181" s="11">
        <f t="shared" si="25"/>
        <v>0</v>
      </c>
      <c r="AZ181" s="11">
        <f t="shared" si="26"/>
        <v>0</v>
      </c>
      <c r="BA181" s="11">
        <f t="shared" si="27"/>
        <v>0</v>
      </c>
      <c r="BB181" s="11">
        <f t="shared" si="28"/>
        <v>0</v>
      </c>
      <c r="BC181" s="11">
        <f t="shared" si="29"/>
        <v>0</v>
      </c>
    </row>
    <row r="182" spans="1:55" hidden="1" x14ac:dyDescent="0.25">
      <c r="A182" s="11" t="s">
        <v>417</v>
      </c>
      <c r="B182" s="62">
        <v>1022336539</v>
      </c>
      <c r="C182" s="11" t="s">
        <v>436</v>
      </c>
      <c r="D182" s="78">
        <v>0.5625</v>
      </c>
      <c r="E182" s="78">
        <v>0.89583333333333337</v>
      </c>
      <c r="F182" s="11" t="s">
        <v>18</v>
      </c>
      <c r="G182" s="47" t="s">
        <v>494</v>
      </c>
      <c r="H182" s="12">
        <v>42240</v>
      </c>
      <c r="I182" s="11" t="s">
        <v>426</v>
      </c>
      <c r="J182" s="11" t="s">
        <v>478</v>
      </c>
      <c r="K182" s="11" t="s">
        <v>89</v>
      </c>
      <c r="L182" s="23">
        <v>1</v>
      </c>
      <c r="M182" s="22">
        <v>1</v>
      </c>
      <c r="N182" s="44" t="s">
        <v>24</v>
      </c>
      <c r="O182" s="22" t="s">
        <v>24</v>
      </c>
      <c r="P182" s="60" t="s">
        <v>54</v>
      </c>
      <c r="Q182" s="22">
        <v>1</v>
      </c>
      <c r="R182" s="22">
        <v>1</v>
      </c>
      <c r="S182" s="22">
        <v>1</v>
      </c>
      <c r="T182" s="23">
        <v>1</v>
      </c>
      <c r="U182" s="23" t="s">
        <v>24</v>
      </c>
      <c r="V182" s="23" t="s">
        <v>54</v>
      </c>
      <c r="W182" s="23" t="s">
        <v>24</v>
      </c>
      <c r="X182" s="23" t="s">
        <v>24</v>
      </c>
      <c r="Y182" s="23" t="s">
        <v>24</v>
      </c>
      <c r="Z182" s="23" t="s">
        <v>24</v>
      </c>
      <c r="AA182" s="23">
        <v>1</v>
      </c>
      <c r="AB182" s="3">
        <v>1</v>
      </c>
      <c r="AC182" s="23" t="s">
        <v>54</v>
      </c>
      <c r="AD182" s="23">
        <v>1</v>
      </c>
      <c r="AE182" s="20">
        <v>1</v>
      </c>
      <c r="AF182" s="23" t="s">
        <v>20</v>
      </c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9">
        <v>0.55437499999999995</v>
      </c>
      <c r="AS182" s="59"/>
      <c r="AT182" s="11">
        <f t="shared" si="20"/>
        <v>10</v>
      </c>
      <c r="AU182" s="11">
        <f t="shared" si="21"/>
        <v>7</v>
      </c>
      <c r="AV182" s="11">
        <f t="shared" si="22"/>
        <v>0</v>
      </c>
      <c r="AW182" s="11">
        <f t="shared" si="23"/>
        <v>3</v>
      </c>
      <c r="AX182" s="11">
        <f t="shared" si="24"/>
        <v>0</v>
      </c>
      <c r="AY182" s="11">
        <f t="shared" si="25"/>
        <v>0</v>
      </c>
      <c r="AZ182" s="11">
        <f t="shared" si="26"/>
        <v>0</v>
      </c>
      <c r="BA182" s="11">
        <f t="shared" si="27"/>
        <v>0</v>
      </c>
      <c r="BB182" s="11">
        <f t="shared" si="28"/>
        <v>0</v>
      </c>
      <c r="BC182" s="11">
        <f t="shared" si="29"/>
        <v>0</v>
      </c>
    </row>
    <row r="183" spans="1:55" hidden="1" x14ac:dyDescent="0.25">
      <c r="A183" s="11" t="s">
        <v>418</v>
      </c>
      <c r="B183" s="62">
        <v>1018445320</v>
      </c>
      <c r="C183" s="11" t="s">
        <v>437</v>
      </c>
      <c r="D183" s="78">
        <v>0.5625</v>
      </c>
      <c r="E183" s="78">
        <v>0.89583333333333337</v>
      </c>
      <c r="F183" s="11" t="s">
        <v>18</v>
      </c>
      <c r="G183" s="47" t="s">
        <v>494</v>
      </c>
      <c r="H183" s="12">
        <v>42240</v>
      </c>
      <c r="I183" s="11" t="s">
        <v>426</v>
      </c>
      <c r="J183" s="11" t="s">
        <v>478</v>
      </c>
      <c r="K183" s="11" t="s">
        <v>89</v>
      </c>
      <c r="L183" s="23">
        <v>1</v>
      </c>
      <c r="M183" s="22">
        <v>1</v>
      </c>
      <c r="N183" s="61">
        <v>1</v>
      </c>
      <c r="O183" s="22" t="s">
        <v>24</v>
      </c>
      <c r="P183" s="60" t="s">
        <v>54</v>
      </c>
      <c r="Q183" s="22" t="s">
        <v>24</v>
      </c>
      <c r="R183" s="22">
        <v>1</v>
      </c>
      <c r="S183" s="22">
        <v>1</v>
      </c>
      <c r="T183" s="23">
        <v>1</v>
      </c>
      <c r="U183" s="23">
        <v>1</v>
      </c>
      <c r="V183" s="23" t="s">
        <v>54</v>
      </c>
      <c r="W183" s="23" t="s">
        <v>29</v>
      </c>
      <c r="X183" s="23" t="s">
        <v>29</v>
      </c>
      <c r="Y183" s="23">
        <v>1</v>
      </c>
      <c r="Z183" s="23">
        <v>1</v>
      </c>
      <c r="AA183" s="23">
        <v>1</v>
      </c>
      <c r="AB183" s="3">
        <v>1</v>
      </c>
      <c r="AC183" s="23" t="s">
        <v>54</v>
      </c>
      <c r="AD183" s="23">
        <v>1</v>
      </c>
      <c r="AE183" s="20">
        <v>1</v>
      </c>
      <c r="AF183" s="23" t="s">
        <v>20</v>
      </c>
      <c r="AG183" s="23"/>
      <c r="AH183" s="23"/>
      <c r="AI183" s="23"/>
      <c r="AJ183" s="23"/>
      <c r="AK183" s="23"/>
      <c r="AL183" s="23"/>
      <c r="AM183" s="3"/>
      <c r="AN183" s="23"/>
      <c r="AO183" s="23"/>
      <c r="AP183" s="23"/>
      <c r="AQ183" s="23"/>
      <c r="AR183" s="29">
        <v>0.55932870370370369</v>
      </c>
      <c r="AS183" s="59"/>
      <c r="AT183" s="11">
        <f t="shared" si="20"/>
        <v>13</v>
      </c>
      <c r="AU183" s="11">
        <f t="shared" si="21"/>
        <v>2</v>
      </c>
      <c r="AV183" s="11">
        <f t="shared" si="22"/>
        <v>0</v>
      </c>
      <c r="AW183" s="11">
        <f t="shared" si="23"/>
        <v>3</v>
      </c>
      <c r="AX183" s="11">
        <f t="shared" si="24"/>
        <v>0</v>
      </c>
      <c r="AY183" s="11">
        <f t="shared" si="25"/>
        <v>0</v>
      </c>
      <c r="AZ183" s="11">
        <f t="shared" si="26"/>
        <v>0</v>
      </c>
      <c r="BA183" s="11">
        <f t="shared" si="27"/>
        <v>0</v>
      </c>
      <c r="BB183" s="11">
        <f t="shared" si="28"/>
        <v>0</v>
      </c>
      <c r="BC183" s="11">
        <f t="shared" si="29"/>
        <v>2</v>
      </c>
    </row>
    <row r="184" spans="1:55" hidden="1" x14ac:dyDescent="0.25">
      <c r="A184" s="11" t="s">
        <v>447</v>
      </c>
      <c r="B184" s="62">
        <v>1077147824</v>
      </c>
      <c r="C184" s="11" t="s">
        <v>440</v>
      </c>
      <c r="D184" s="78">
        <v>0.25</v>
      </c>
      <c r="E184" s="78">
        <v>0.58333333333333337</v>
      </c>
      <c r="F184" s="11" t="s">
        <v>65</v>
      </c>
      <c r="G184" s="47" t="s">
        <v>494</v>
      </c>
      <c r="H184" s="12">
        <v>42240</v>
      </c>
      <c r="I184" s="11" t="s">
        <v>443</v>
      </c>
      <c r="J184" s="11" t="s">
        <v>597</v>
      </c>
      <c r="K184" s="11" t="s">
        <v>89</v>
      </c>
      <c r="L184" s="19" t="s">
        <v>24</v>
      </c>
      <c r="M184" s="22">
        <v>1</v>
      </c>
      <c r="N184" s="22">
        <v>1</v>
      </c>
      <c r="O184" s="22" t="s">
        <v>54</v>
      </c>
      <c r="P184" s="44" t="s">
        <v>24</v>
      </c>
      <c r="Q184" s="22">
        <v>1</v>
      </c>
      <c r="R184" s="22">
        <v>1</v>
      </c>
      <c r="S184" s="61">
        <v>1</v>
      </c>
      <c r="T184" s="23">
        <v>1</v>
      </c>
      <c r="U184" s="23">
        <v>1</v>
      </c>
      <c r="V184" s="23" t="s">
        <v>54</v>
      </c>
      <c r="W184" s="3" t="s">
        <v>24</v>
      </c>
      <c r="X184" s="23" t="s">
        <v>24</v>
      </c>
      <c r="Y184" s="23">
        <v>1</v>
      </c>
      <c r="Z184" s="23">
        <v>1</v>
      </c>
      <c r="AA184" s="23" t="s">
        <v>24</v>
      </c>
      <c r="AB184" s="3" t="s">
        <v>24</v>
      </c>
      <c r="AC184" s="23" t="s">
        <v>54</v>
      </c>
      <c r="AD184" s="23" t="s">
        <v>24</v>
      </c>
      <c r="AE184" s="20">
        <v>1</v>
      </c>
      <c r="AF184" s="23" t="s">
        <v>20</v>
      </c>
      <c r="AG184" s="23"/>
      <c r="AH184" s="23"/>
      <c r="AI184" s="23"/>
      <c r="AJ184" s="23"/>
      <c r="AK184" s="23"/>
      <c r="AL184" s="23"/>
      <c r="AM184" s="23"/>
      <c r="AN184" s="23"/>
      <c r="AO184" s="23"/>
      <c r="AP184" s="19"/>
      <c r="AQ184" s="19"/>
      <c r="AR184" s="29">
        <v>0.24971064814814814</v>
      </c>
      <c r="AS184" s="59"/>
      <c r="AT184" s="11">
        <f t="shared" si="20"/>
        <v>10</v>
      </c>
      <c r="AU184" s="11">
        <f t="shared" si="21"/>
        <v>7</v>
      </c>
      <c r="AV184" s="11">
        <f t="shared" si="22"/>
        <v>0</v>
      </c>
      <c r="AW184" s="11">
        <f t="shared" si="23"/>
        <v>3</v>
      </c>
      <c r="AX184" s="11">
        <f t="shared" si="24"/>
        <v>0</v>
      </c>
      <c r="AY184" s="11">
        <f t="shared" si="25"/>
        <v>0</v>
      </c>
      <c r="AZ184" s="11">
        <f t="shared" si="26"/>
        <v>0</v>
      </c>
      <c r="BA184" s="11">
        <f t="shared" si="27"/>
        <v>0</v>
      </c>
      <c r="BB184" s="11">
        <f t="shared" si="28"/>
        <v>0</v>
      </c>
      <c r="BC184" s="11">
        <f t="shared" si="29"/>
        <v>0</v>
      </c>
    </row>
    <row r="185" spans="1:55" hidden="1" x14ac:dyDescent="0.25">
      <c r="A185" s="11" t="s">
        <v>422</v>
      </c>
      <c r="B185" s="62">
        <v>1015444309</v>
      </c>
      <c r="C185" s="11" t="s">
        <v>442</v>
      </c>
      <c r="D185" s="78">
        <v>0.29166666666666669</v>
      </c>
      <c r="E185" s="78">
        <v>0.66666666666666663</v>
      </c>
      <c r="F185" s="11" t="s">
        <v>45</v>
      </c>
      <c r="G185" s="47" t="s">
        <v>494</v>
      </c>
      <c r="H185" s="12">
        <v>42199</v>
      </c>
      <c r="I185" s="11" t="s">
        <v>443</v>
      </c>
      <c r="J185" s="11" t="s">
        <v>479</v>
      </c>
      <c r="K185" s="11" t="s">
        <v>444</v>
      </c>
      <c r="L185" s="19">
        <v>1</v>
      </c>
      <c r="M185" s="60">
        <v>1</v>
      </c>
      <c r="N185" s="22">
        <v>1</v>
      </c>
      <c r="O185" s="22" t="s">
        <v>54</v>
      </c>
      <c r="P185" s="22">
        <v>1</v>
      </c>
      <c r="Q185" s="22" t="s">
        <v>284</v>
      </c>
      <c r="R185" s="61">
        <v>1</v>
      </c>
      <c r="S185" s="22">
        <v>1</v>
      </c>
      <c r="T185" s="23">
        <v>1</v>
      </c>
      <c r="U185" s="23">
        <v>1</v>
      </c>
      <c r="V185" s="23">
        <v>1</v>
      </c>
      <c r="W185" s="23" t="s">
        <v>54</v>
      </c>
      <c r="X185" s="23" t="s">
        <v>24</v>
      </c>
      <c r="Y185" s="23">
        <v>1</v>
      </c>
      <c r="Z185" s="23" t="s">
        <v>24</v>
      </c>
      <c r="AA185" s="23" t="s">
        <v>29</v>
      </c>
      <c r="AB185" s="3" t="s">
        <v>29</v>
      </c>
      <c r="AC185" s="23" t="s">
        <v>24</v>
      </c>
      <c r="AD185" s="23" t="s">
        <v>54</v>
      </c>
      <c r="AE185" s="20">
        <v>1</v>
      </c>
      <c r="AF185" s="23" t="s">
        <v>20</v>
      </c>
      <c r="AG185" s="23"/>
      <c r="AH185" s="19"/>
      <c r="AI185" s="23"/>
      <c r="AJ185" s="23"/>
      <c r="AK185" s="23"/>
      <c r="AL185" s="3"/>
      <c r="AM185" s="23"/>
      <c r="AN185" s="23"/>
      <c r="AO185" s="23"/>
      <c r="AP185" s="19"/>
      <c r="AQ185" s="19"/>
      <c r="AR185" s="29">
        <v>0.29168981481481482</v>
      </c>
      <c r="AS185" s="59"/>
      <c r="AT185" s="11">
        <f t="shared" si="20"/>
        <v>11</v>
      </c>
      <c r="AU185" s="11">
        <f t="shared" si="21"/>
        <v>3</v>
      </c>
      <c r="AV185" s="11">
        <f t="shared" si="22"/>
        <v>0</v>
      </c>
      <c r="AW185" s="11">
        <f t="shared" si="23"/>
        <v>3</v>
      </c>
      <c r="AX185" s="11">
        <f t="shared" si="24"/>
        <v>0</v>
      </c>
      <c r="AY185" s="11">
        <f t="shared" si="25"/>
        <v>0</v>
      </c>
      <c r="AZ185" s="11">
        <f t="shared" si="26"/>
        <v>0</v>
      </c>
      <c r="BA185" s="11">
        <f t="shared" si="27"/>
        <v>0</v>
      </c>
      <c r="BB185" s="11">
        <f t="shared" si="28"/>
        <v>1</v>
      </c>
      <c r="BC185" s="11">
        <f t="shared" si="29"/>
        <v>2</v>
      </c>
    </row>
    <row r="186" spans="1:55" hidden="1" x14ac:dyDescent="0.25">
      <c r="A186" s="11" t="s">
        <v>423</v>
      </c>
      <c r="B186" s="62">
        <v>1019083645</v>
      </c>
      <c r="C186" s="11" t="s">
        <v>480</v>
      </c>
      <c r="D186" s="78">
        <v>0.25</v>
      </c>
      <c r="E186" s="78">
        <v>0.58333333333333337</v>
      </c>
      <c r="F186" s="11" t="s">
        <v>14</v>
      </c>
      <c r="G186" s="47" t="s">
        <v>494</v>
      </c>
      <c r="H186" s="12">
        <v>42199</v>
      </c>
      <c r="I186" s="11" t="s">
        <v>443</v>
      </c>
      <c r="J186" s="11" t="s">
        <v>479</v>
      </c>
      <c r="K186" s="11" t="s">
        <v>444</v>
      </c>
      <c r="L186" s="19">
        <v>1</v>
      </c>
      <c r="M186" s="60" t="s">
        <v>24</v>
      </c>
      <c r="N186" s="22" t="s">
        <v>345</v>
      </c>
      <c r="O186" s="61" t="s">
        <v>54</v>
      </c>
      <c r="P186" s="22">
        <v>1</v>
      </c>
      <c r="Q186" s="22">
        <v>1</v>
      </c>
      <c r="R186" s="61">
        <v>1</v>
      </c>
      <c r="S186" s="22" t="s">
        <v>24</v>
      </c>
      <c r="T186" s="23" t="s">
        <v>29</v>
      </c>
      <c r="U186" s="23">
        <v>1</v>
      </c>
      <c r="V186" s="23">
        <v>1</v>
      </c>
      <c r="W186" s="23" t="s">
        <v>54</v>
      </c>
      <c r="X186" s="23">
        <v>1</v>
      </c>
      <c r="Y186" s="23" t="s">
        <v>24</v>
      </c>
      <c r="Z186" s="23" t="s">
        <v>24</v>
      </c>
      <c r="AA186" s="23" t="s">
        <v>24</v>
      </c>
      <c r="AB186" s="3">
        <v>1</v>
      </c>
      <c r="AC186" s="23" t="s">
        <v>24</v>
      </c>
      <c r="AD186" s="23" t="s">
        <v>54</v>
      </c>
      <c r="AE186" s="20">
        <v>1</v>
      </c>
      <c r="AF186" s="23" t="s">
        <v>20</v>
      </c>
      <c r="AG186" s="23"/>
      <c r="AH186" s="19"/>
      <c r="AI186" s="23"/>
      <c r="AJ186" s="23"/>
      <c r="AK186" s="23"/>
      <c r="AL186" s="23"/>
      <c r="AM186" s="23"/>
      <c r="AN186" s="23"/>
      <c r="AO186" s="23"/>
      <c r="AP186" s="19"/>
      <c r="AQ186" s="19"/>
      <c r="AR186" s="29">
        <v>0.25026620370370373</v>
      </c>
      <c r="AS186" s="59"/>
      <c r="AT186" s="11">
        <f t="shared" si="20"/>
        <v>9</v>
      </c>
      <c r="AU186" s="11">
        <f t="shared" si="21"/>
        <v>6</v>
      </c>
      <c r="AV186" s="11">
        <f t="shared" si="22"/>
        <v>0</v>
      </c>
      <c r="AW186" s="11">
        <f t="shared" si="23"/>
        <v>3</v>
      </c>
      <c r="AX186" s="11">
        <f t="shared" si="24"/>
        <v>0</v>
      </c>
      <c r="AY186" s="11">
        <f t="shared" si="25"/>
        <v>1</v>
      </c>
      <c r="AZ186" s="11">
        <f t="shared" si="26"/>
        <v>0</v>
      </c>
      <c r="BA186" s="11">
        <f t="shared" si="27"/>
        <v>0</v>
      </c>
      <c r="BB186" s="11">
        <f t="shared" si="28"/>
        <v>0</v>
      </c>
      <c r="BC186" s="11">
        <f t="shared" si="29"/>
        <v>1</v>
      </c>
    </row>
    <row r="187" spans="1:55" hidden="1" x14ac:dyDescent="0.25">
      <c r="A187" s="11" t="s">
        <v>424</v>
      </c>
      <c r="B187" s="62">
        <v>1053781965</v>
      </c>
      <c r="C187" s="11" t="s">
        <v>445</v>
      </c>
      <c r="D187" s="78">
        <v>0.33333333333333331</v>
      </c>
      <c r="E187" s="78">
        <v>0.70833333333333337</v>
      </c>
      <c r="F187" s="11" t="s">
        <v>45</v>
      </c>
      <c r="G187" s="47" t="s">
        <v>494</v>
      </c>
      <c r="H187" s="12">
        <v>42200</v>
      </c>
      <c r="I187" s="11" t="s">
        <v>443</v>
      </c>
      <c r="J187" s="11" t="s">
        <v>479</v>
      </c>
      <c r="K187" s="11" t="s">
        <v>444</v>
      </c>
      <c r="L187" s="23">
        <v>1</v>
      </c>
      <c r="M187" s="22">
        <v>1</v>
      </c>
      <c r="N187" s="22">
        <v>1</v>
      </c>
      <c r="O187" s="22" t="s">
        <v>54</v>
      </c>
      <c r="P187" s="22">
        <v>1</v>
      </c>
      <c r="Q187" s="22">
        <v>1</v>
      </c>
      <c r="R187" s="22">
        <v>1</v>
      </c>
      <c r="S187" s="22">
        <v>1</v>
      </c>
      <c r="T187" s="23">
        <v>1</v>
      </c>
      <c r="U187" s="23">
        <v>1</v>
      </c>
      <c r="V187" s="23">
        <v>1</v>
      </c>
      <c r="W187" s="23" t="s">
        <v>54</v>
      </c>
      <c r="X187" s="23">
        <v>1</v>
      </c>
      <c r="Y187" s="23">
        <v>1</v>
      </c>
      <c r="Z187" s="23">
        <v>1</v>
      </c>
      <c r="AA187" s="23">
        <v>1</v>
      </c>
      <c r="AB187" s="3">
        <v>1</v>
      </c>
      <c r="AC187" s="23">
        <v>1</v>
      </c>
      <c r="AD187" s="23" t="s">
        <v>54</v>
      </c>
      <c r="AE187" s="20" t="s">
        <v>29</v>
      </c>
      <c r="AF187" s="23" t="s">
        <v>20</v>
      </c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9" t="e">
        <v>#N/A</v>
      </c>
      <c r="AS187" s="59"/>
      <c r="AT187" s="11">
        <f t="shared" si="20"/>
        <v>16</v>
      </c>
      <c r="AU187" s="11">
        <f t="shared" si="21"/>
        <v>0</v>
      </c>
      <c r="AV187" s="11">
        <f t="shared" si="22"/>
        <v>0</v>
      </c>
      <c r="AW187" s="11">
        <f t="shared" si="23"/>
        <v>3</v>
      </c>
      <c r="AX187" s="11">
        <f t="shared" si="24"/>
        <v>0</v>
      </c>
      <c r="AY187" s="11">
        <f t="shared" si="25"/>
        <v>0</v>
      </c>
      <c r="AZ187" s="11">
        <f t="shared" si="26"/>
        <v>0</v>
      </c>
      <c r="BA187" s="11">
        <f t="shared" si="27"/>
        <v>0</v>
      </c>
      <c r="BB187" s="11">
        <f t="shared" si="28"/>
        <v>0</v>
      </c>
      <c r="BC187" s="11">
        <f t="shared" si="29"/>
        <v>1</v>
      </c>
    </row>
    <row r="188" spans="1:55" hidden="1" x14ac:dyDescent="0.25">
      <c r="A188" s="11" t="s">
        <v>463</v>
      </c>
      <c r="B188" s="62">
        <v>80122250</v>
      </c>
      <c r="C188" s="11" t="s">
        <v>469</v>
      </c>
      <c r="D188" s="78">
        <v>0.29166666666666669</v>
      </c>
      <c r="E188" s="78">
        <v>0.625</v>
      </c>
      <c r="F188" s="11" t="s">
        <v>14</v>
      </c>
      <c r="G188" s="47" t="s">
        <v>494</v>
      </c>
      <c r="H188" s="12">
        <v>42245</v>
      </c>
      <c r="I188" s="11" t="s">
        <v>426</v>
      </c>
      <c r="J188" s="11" t="s">
        <v>597</v>
      </c>
      <c r="K188" s="11" t="s">
        <v>89</v>
      </c>
      <c r="L188" s="19" t="s">
        <v>24</v>
      </c>
      <c r="M188" s="60" t="s">
        <v>24</v>
      </c>
      <c r="N188" s="22">
        <v>1</v>
      </c>
      <c r="O188" s="22" t="s">
        <v>54</v>
      </c>
      <c r="P188" s="22">
        <v>1</v>
      </c>
      <c r="Q188" s="22">
        <v>1</v>
      </c>
      <c r="R188" s="61">
        <v>1</v>
      </c>
      <c r="S188" s="22">
        <v>1</v>
      </c>
      <c r="T188" s="23">
        <v>1</v>
      </c>
      <c r="U188" s="23">
        <v>1</v>
      </c>
      <c r="V188" s="23">
        <v>1</v>
      </c>
      <c r="W188" s="23" t="s">
        <v>54</v>
      </c>
      <c r="X188" s="23" t="s">
        <v>24</v>
      </c>
      <c r="Y188" s="23">
        <v>1</v>
      </c>
      <c r="Z188" s="23">
        <v>1</v>
      </c>
      <c r="AA188" s="23">
        <v>1</v>
      </c>
      <c r="AB188" s="3">
        <v>1</v>
      </c>
      <c r="AC188" s="23" t="s">
        <v>24</v>
      </c>
      <c r="AD188" s="23" t="s">
        <v>54</v>
      </c>
      <c r="AE188" s="20">
        <v>1</v>
      </c>
      <c r="AF188" s="3" t="s">
        <v>20</v>
      </c>
      <c r="AG188" s="23"/>
      <c r="AH188" s="23"/>
      <c r="AI188" s="23"/>
      <c r="AJ188" s="23"/>
      <c r="AK188" s="23"/>
      <c r="AL188" s="23"/>
      <c r="AM188" s="23"/>
      <c r="AN188" s="23"/>
      <c r="AO188" s="23"/>
      <c r="AP188" s="19"/>
      <c r="AQ188" s="19"/>
      <c r="AR188" s="29">
        <v>0.29151620370370374</v>
      </c>
      <c r="AS188" s="59"/>
      <c r="AT188" s="11">
        <f t="shared" si="20"/>
        <v>13</v>
      </c>
      <c r="AU188" s="11">
        <f t="shared" si="21"/>
        <v>4</v>
      </c>
      <c r="AV188" s="11">
        <f t="shared" si="22"/>
        <v>0</v>
      </c>
      <c r="AW188" s="11">
        <f t="shared" si="23"/>
        <v>3</v>
      </c>
      <c r="AX188" s="11">
        <f t="shared" si="24"/>
        <v>0</v>
      </c>
      <c r="AY188" s="11">
        <f t="shared" si="25"/>
        <v>0</v>
      </c>
      <c r="AZ188" s="11">
        <f t="shared" si="26"/>
        <v>0</v>
      </c>
      <c r="BA188" s="11">
        <f t="shared" si="27"/>
        <v>0</v>
      </c>
      <c r="BB188" s="11">
        <f t="shared" si="28"/>
        <v>0</v>
      </c>
      <c r="BC188" s="11">
        <f t="shared" si="29"/>
        <v>0</v>
      </c>
    </row>
    <row r="189" spans="1:55" hidden="1" x14ac:dyDescent="0.25">
      <c r="A189" s="11" t="s">
        <v>483</v>
      </c>
      <c r="B189" s="62">
        <v>1069758316</v>
      </c>
      <c r="C189" s="11" t="s">
        <v>490</v>
      </c>
      <c r="D189" s="78">
        <v>0.25</v>
      </c>
      <c r="E189" s="78">
        <v>0.58333333333333337</v>
      </c>
      <c r="F189" s="11" t="s">
        <v>9</v>
      </c>
      <c r="G189" s="47" t="s">
        <v>495</v>
      </c>
      <c r="H189" s="12">
        <v>42237</v>
      </c>
      <c r="I189" s="11" t="s">
        <v>443</v>
      </c>
      <c r="J189" s="11"/>
      <c r="K189" s="11" t="s">
        <v>487</v>
      </c>
      <c r="L189" s="23">
        <v>1</v>
      </c>
      <c r="M189" s="22">
        <v>1</v>
      </c>
      <c r="N189" s="22">
        <v>1</v>
      </c>
      <c r="O189" s="22">
        <v>1</v>
      </c>
      <c r="P189" s="60" t="s">
        <v>54</v>
      </c>
      <c r="Q189" s="22" t="s">
        <v>29</v>
      </c>
      <c r="R189" s="22">
        <v>1</v>
      </c>
      <c r="S189" s="22">
        <v>1</v>
      </c>
      <c r="T189" s="23">
        <v>1</v>
      </c>
      <c r="U189" s="3">
        <v>1</v>
      </c>
      <c r="V189" s="23">
        <v>1</v>
      </c>
      <c r="W189" s="23" t="s">
        <v>54</v>
      </c>
      <c r="X189" s="23" t="s">
        <v>54</v>
      </c>
      <c r="Y189" s="23">
        <v>1</v>
      </c>
      <c r="Z189" s="23">
        <v>1</v>
      </c>
      <c r="AA189" s="3">
        <v>1</v>
      </c>
      <c r="AB189" s="3">
        <v>1</v>
      </c>
      <c r="AC189" s="3">
        <v>1</v>
      </c>
      <c r="AD189" s="3" t="s">
        <v>54</v>
      </c>
      <c r="AE189" s="20">
        <v>1</v>
      </c>
      <c r="AF189" s="3" t="s">
        <v>20</v>
      </c>
      <c r="AG189" s="23"/>
      <c r="AH189" s="23"/>
      <c r="AI189" s="23"/>
      <c r="AJ189" s="19"/>
      <c r="AK189" s="23"/>
      <c r="AL189" s="23"/>
      <c r="AM189" s="23"/>
      <c r="AN189" s="19"/>
      <c r="AO189" s="23"/>
      <c r="AP189" s="23"/>
      <c r="AQ189" s="23"/>
      <c r="AR189" s="29">
        <v>0.31672453703703701</v>
      </c>
      <c r="AS189" s="59"/>
      <c r="AT189" s="11">
        <f t="shared" si="20"/>
        <v>15</v>
      </c>
      <c r="AU189" s="11">
        <f t="shared" si="21"/>
        <v>0</v>
      </c>
      <c r="AV189" s="11">
        <f t="shared" si="22"/>
        <v>0</v>
      </c>
      <c r="AW189" s="11">
        <f t="shared" si="23"/>
        <v>4</v>
      </c>
      <c r="AX189" s="11">
        <f t="shared" si="24"/>
        <v>0</v>
      </c>
      <c r="AY189" s="11">
        <f t="shared" si="25"/>
        <v>0</v>
      </c>
      <c r="AZ189" s="11">
        <f t="shared" si="26"/>
        <v>0</v>
      </c>
      <c r="BA189" s="11">
        <f t="shared" si="27"/>
        <v>0</v>
      </c>
      <c r="BB189" s="11">
        <f t="shared" si="28"/>
        <v>0</v>
      </c>
      <c r="BC189" s="11">
        <f t="shared" si="29"/>
        <v>1</v>
      </c>
    </row>
    <row r="190" spans="1:55" x14ac:dyDescent="0.25">
      <c r="A190" s="11" t="s">
        <v>484</v>
      </c>
      <c r="B190" s="62">
        <v>1019053273</v>
      </c>
      <c r="C190" s="11" t="s">
        <v>491</v>
      </c>
      <c r="D190" s="78">
        <v>0.33333333333333331</v>
      </c>
      <c r="E190" s="78">
        <v>0.20833333333333334</v>
      </c>
      <c r="F190" s="11" t="s">
        <v>570</v>
      </c>
      <c r="G190" s="47" t="s">
        <v>494</v>
      </c>
      <c r="H190" s="12">
        <v>42242</v>
      </c>
      <c r="I190" s="11" t="s">
        <v>443</v>
      </c>
      <c r="J190" s="47"/>
      <c r="K190" s="11" t="s">
        <v>317</v>
      </c>
      <c r="L190" s="19" t="s">
        <v>24</v>
      </c>
      <c r="M190" s="22">
        <v>0</v>
      </c>
      <c r="N190" s="22">
        <v>0</v>
      </c>
      <c r="O190" s="22">
        <v>0</v>
      </c>
      <c r="P190" s="60" t="s">
        <v>54</v>
      </c>
      <c r="Q190" s="22">
        <v>1</v>
      </c>
      <c r="R190" s="22" t="s">
        <v>24</v>
      </c>
      <c r="S190" s="22">
        <v>1</v>
      </c>
      <c r="T190" s="23">
        <v>1</v>
      </c>
      <c r="U190" s="23">
        <v>1</v>
      </c>
      <c r="V190" s="23" t="s">
        <v>284</v>
      </c>
      <c r="W190" s="23" t="s">
        <v>54</v>
      </c>
      <c r="X190" s="23" t="s">
        <v>54</v>
      </c>
      <c r="Y190" s="23">
        <v>1</v>
      </c>
      <c r="Z190" s="23" t="s">
        <v>24</v>
      </c>
      <c r="AA190" s="23" t="s">
        <v>24</v>
      </c>
      <c r="AB190" s="23">
        <v>1</v>
      </c>
      <c r="AC190" s="23">
        <v>1</v>
      </c>
      <c r="AD190" s="23" t="s">
        <v>54</v>
      </c>
      <c r="AE190" s="20" t="s">
        <v>24</v>
      </c>
      <c r="AF190" s="23" t="s">
        <v>20</v>
      </c>
      <c r="AG190" s="23"/>
      <c r="AH190" s="23"/>
      <c r="AI190" s="23"/>
      <c r="AJ190" s="23"/>
      <c r="AK190" s="23"/>
      <c r="AL190" s="23"/>
      <c r="AM190" s="23"/>
      <c r="AN190" s="23"/>
      <c r="AO190" s="23"/>
      <c r="AP190" s="19"/>
      <c r="AQ190" s="19"/>
      <c r="AR190" s="29">
        <v>0.46086805555555554</v>
      </c>
      <c r="AS190" s="59">
        <v>3</v>
      </c>
      <c r="AT190" s="11">
        <f t="shared" si="20"/>
        <v>7</v>
      </c>
      <c r="AU190" s="11">
        <f t="shared" si="21"/>
        <v>5</v>
      </c>
      <c r="AV190" s="11">
        <f t="shared" si="22"/>
        <v>3</v>
      </c>
      <c r="AW190" s="11">
        <f t="shared" si="23"/>
        <v>4</v>
      </c>
      <c r="AX190" s="11">
        <f t="shared" si="24"/>
        <v>0</v>
      </c>
      <c r="AY190" s="11">
        <f t="shared" si="25"/>
        <v>0</v>
      </c>
      <c r="AZ190" s="11">
        <f t="shared" si="26"/>
        <v>0</v>
      </c>
      <c r="BA190" s="11">
        <f t="shared" si="27"/>
        <v>0</v>
      </c>
      <c r="BB190" s="11">
        <f t="shared" si="28"/>
        <v>1</v>
      </c>
      <c r="BC190" s="11">
        <f t="shared" si="29"/>
        <v>0</v>
      </c>
    </row>
    <row r="191" spans="1:55" hidden="1" x14ac:dyDescent="0.25">
      <c r="A191" s="11" t="s">
        <v>485</v>
      </c>
      <c r="B191" s="62">
        <v>52623479</v>
      </c>
      <c r="C191" s="11" t="s">
        <v>489</v>
      </c>
      <c r="D191" s="78">
        <v>0.27083333333333331</v>
      </c>
      <c r="E191" s="78">
        <v>0.66666666666666663</v>
      </c>
      <c r="F191" s="11" t="s">
        <v>38</v>
      </c>
      <c r="G191" s="47" t="s">
        <v>495</v>
      </c>
      <c r="H191" s="12">
        <v>42244</v>
      </c>
      <c r="I191" s="11" t="s">
        <v>443</v>
      </c>
      <c r="J191" s="47"/>
      <c r="K191" s="11" t="s">
        <v>98</v>
      </c>
      <c r="L191" s="23">
        <v>1</v>
      </c>
      <c r="M191" s="22">
        <v>1</v>
      </c>
      <c r="N191" s="22" t="s">
        <v>29</v>
      </c>
      <c r="O191" s="22" t="s">
        <v>29</v>
      </c>
      <c r="P191" s="60" t="s">
        <v>54</v>
      </c>
      <c r="Q191" s="22">
        <v>0</v>
      </c>
      <c r="R191" s="22">
        <v>0</v>
      </c>
      <c r="S191" s="22">
        <v>1</v>
      </c>
      <c r="T191" s="23">
        <v>1</v>
      </c>
      <c r="U191" s="23">
        <v>1</v>
      </c>
      <c r="V191" s="23">
        <v>1</v>
      </c>
      <c r="W191" s="23" t="s">
        <v>54</v>
      </c>
      <c r="X191" s="23" t="s">
        <v>54</v>
      </c>
      <c r="Y191" s="23">
        <v>1</v>
      </c>
      <c r="Z191" s="23">
        <v>1</v>
      </c>
      <c r="AA191" s="23">
        <v>1</v>
      </c>
      <c r="AB191" s="3">
        <v>1</v>
      </c>
      <c r="AC191" s="23" t="s">
        <v>24</v>
      </c>
      <c r="AD191" s="23" t="s">
        <v>54</v>
      </c>
      <c r="AE191" s="20">
        <v>1</v>
      </c>
      <c r="AF191" s="23" t="s">
        <v>20</v>
      </c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9">
        <v>0.26609953703703704</v>
      </c>
      <c r="AS191" s="59"/>
      <c r="AT191" s="11">
        <f t="shared" si="20"/>
        <v>11</v>
      </c>
      <c r="AU191" s="11">
        <f t="shared" si="21"/>
        <v>1</v>
      </c>
      <c r="AV191" s="11">
        <f t="shared" si="22"/>
        <v>2</v>
      </c>
      <c r="AW191" s="11">
        <f t="shared" si="23"/>
        <v>4</v>
      </c>
      <c r="AX191" s="11">
        <f t="shared" si="24"/>
        <v>0</v>
      </c>
      <c r="AY191" s="11">
        <f t="shared" si="25"/>
        <v>0</v>
      </c>
      <c r="AZ191" s="11">
        <f t="shared" si="26"/>
        <v>0</v>
      </c>
      <c r="BA191" s="11">
        <f t="shared" si="27"/>
        <v>0</v>
      </c>
      <c r="BB191" s="11">
        <f t="shared" si="28"/>
        <v>0</v>
      </c>
      <c r="BC191" s="11">
        <f t="shared" si="29"/>
        <v>2</v>
      </c>
    </row>
    <row r="192" spans="1:55" hidden="1" x14ac:dyDescent="0.25">
      <c r="A192" s="11" t="s">
        <v>458</v>
      </c>
      <c r="B192" s="62">
        <v>1019088173</v>
      </c>
      <c r="C192" s="11" t="s">
        <v>459</v>
      </c>
      <c r="D192" s="78">
        <v>0.5625</v>
      </c>
      <c r="E192" s="78">
        <v>0.89583333333333337</v>
      </c>
      <c r="F192" s="11" t="s">
        <v>105</v>
      </c>
      <c r="G192" s="47" t="s">
        <v>495</v>
      </c>
      <c r="H192" s="12">
        <v>34286</v>
      </c>
      <c r="I192" s="11" t="s">
        <v>443</v>
      </c>
      <c r="J192" s="11"/>
      <c r="K192" s="11" t="s">
        <v>460</v>
      </c>
      <c r="L192" s="23">
        <v>1</v>
      </c>
      <c r="M192" s="22">
        <v>1</v>
      </c>
      <c r="N192" s="22">
        <v>1</v>
      </c>
      <c r="O192" s="22" t="s">
        <v>54</v>
      </c>
      <c r="P192" s="60" t="s">
        <v>24</v>
      </c>
      <c r="Q192" s="22">
        <v>1</v>
      </c>
      <c r="R192" s="22">
        <v>1</v>
      </c>
      <c r="S192" s="22">
        <v>1</v>
      </c>
      <c r="T192" s="23">
        <v>1</v>
      </c>
      <c r="U192" s="23">
        <v>1</v>
      </c>
      <c r="V192" s="23" t="s">
        <v>54</v>
      </c>
      <c r="W192" s="23" t="s">
        <v>54</v>
      </c>
      <c r="X192" s="23" t="s">
        <v>54</v>
      </c>
      <c r="Y192" s="23">
        <v>1</v>
      </c>
      <c r="Z192" s="23">
        <v>1</v>
      </c>
      <c r="AA192" s="23">
        <v>1</v>
      </c>
      <c r="AB192" s="3">
        <v>1</v>
      </c>
      <c r="AC192" s="23" t="s">
        <v>54</v>
      </c>
      <c r="AD192" s="23">
        <v>1</v>
      </c>
      <c r="AE192" s="20">
        <v>1</v>
      </c>
      <c r="AF192" s="23" t="s">
        <v>20</v>
      </c>
      <c r="AG192" s="19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9">
        <v>0.54070601851851852</v>
      </c>
      <c r="AS192" s="59"/>
      <c r="AT192" s="11">
        <f t="shared" si="20"/>
        <v>14</v>
      </c>
      <c r="AU192" s="11">
        <f t="shared" si="21"/>
        <v>1</v>
      </c>
      <c r="AV192" s="11">
        <f t="shared" si="22"/>
        <v>0</v>
      </c>
      <c r="AW192" s="11">
        <f t="shared" si="23"/>
        <v>5</v>
      </c>
      <c r="AX192" s="11">
        <f t="shared" si="24"/>
        <v>0</v>
      </c>
      <c r="AY192" s="11">
        <f t="shared" si="25"/>
        <v>0</v>
      </c>
      <c r="AZ192" s="11">
        <f t="shared" si="26"/>
        <v>0</v>
      </c>
      <c r="BA192" s="11">
        <f t="shared" si="27"/>
        <v>0</v>
      </c>
      <c r="BB192" s="11">
        <f t="shared" si="28"/>
        <v>0</v>
      </c>
      <c r="BC192" s="11">
        <f t="shared" si="29"/>
        <v>0</v>
      </c>
    </row>
    <row r="193" spans="1:55" hidden="1" x14ac:dyDescent="0.25">
      <c r="A193" s="11" t="s">
        <v>497</v>
      </c>
      <c r="B193" s="62">
        <v>1023898158</v>
      </c>
      <c r="C193" s="11" t="s">
        <v>496</v>
      </c>
      <c r="D193" s="78">
        <v>0.29166666666666669</v>
      </c>
      <c r="E193" s="78">
        <v>0.625</v>
      </c>
      <c r="F193" s="11" t="s">
        <v>70</v>
      </c>
      <c r="G193" s="47" t="s">
        <v>494</v>
      </c>
      <c r="H193" s="12">
        <v>42251</v>
      </c>
      <c r="I193" s="11" t="s">
        <v>443</v>
      </c>
      <c r="J193" s="11" t="s">
        <v>476</v>
      </c>
      <c r="K193" s="11" t="s">
        <v>19</v>
      </c>
      <c r="L193" s="23">
        <v>1</v>
      </c>
      <c r="M193" s="22">
        <v>1</v>
      </c>
      <c r="N193" s="22" t="s">
        <v>54</v>
      </c>
      <c r="O193" s="22" t="s">
        <v>24</v>
      </c>
      <c r="P193" s="60">
        <v>1</v>
      </c>
      <c r="Q193" s="22">
        <v>1</v>
      </c>
      <c r="R193" s="61">
        <v>1</v>
      </c>
      <c r="S193" s="22">
        <v>1</v>
      </c>
      <c r="T193" s="23" t="s">
        <v>24</v>
      </c>
      <c r="U193" s="23">
        <v>1</v>
      </c>
      <c r="V193" s="3" t="s">
        <v>54</v>
      </c>
      <c r="W193" s="23" t="s">
        <v>24</v>
      </c>
      <c r="X193" s="23">
        <v>1</v>
      </c>
      <c r="Y193" s="23">
        <v>1</v>
      </c>
      <c r="Z193" s="23">
        <v>1</v>
      </c>
      <c r="AA193" s="23">
        <v>1</v>
      </c>
      <c r="AB193" s="3">
        <v>1</v>
      </c>
      <c r="AC193" s="23">
        <v>1</v>
      </c>
      <c r="AD193" s="23" t="s">
        <v>54</v>
      </c>
      <c r="AE193" s="20">
        <v>1</v>
      </c>
      <c r="AF193" s="23" t="s">
        <v>20</v>
      </c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9">
        <v>0.28793981481481484</v>
      </c>
      <c r="AS193" s="59"/>
      <c r="AT193" s="11">
        <f t="shared" ref="AT193:AT228" si="30">COUNTIF(L193:AP193,"1")</f>
        <v>14</v>
      </c>
      <c r="AU193" s="11">
        <f t="shared" ref="AU193:AU228" si="31">COUNTIF(L193:AP193,"R")</f>
        <v>3</v>
      </c>
      <c r="AV193" s="11">
        <f t="shared" ref="AV193:AV228" si="32">COUNTIF(L193:AP193,"0")</f>
        <v>0</v>
      </c>
      <c r="AW193" s="11">
        <f t="shared" ref="AW193:AW228" si="33">COUNTIF(L193:AP193,"D")</f>
        <v>3</v>
      </c>
      <c r="AX193" s="11">
        <f t="shared" ref="AX193:AX228" si="34">COUNTIF(L193:AP193,"V")</f>
        <v>0</v>
      </c>
      <c r="AY193" s="11">
        <f t="shared" ref="AY193:AY228" si="35">COUNTIF(L193:AP193,"L")</f>
        <v>0</v>
      </c>
      <c r="AZ193" s="11">
        <f t="shared" ref="AZ193:AZ228" si="36">COUNTIF(L193:AP193,"LN")</f>
        <v>0</v>
      </c>
      <c r="BA193" s="11">
        <f t="shared" ref="BA193:BA228" si="37">COUNTIF(L193:AP193,"C")</f>
        <v>0</v>
      </c>
      <c r="BB193" s="11">
        <f t="shared" ref="BB193:BB228" si="38">COUNTIF(L193:AP193,"P")</f>
        <v>0</v>
      </c>
      <c r="BC193" s="11">
        <f t="shared" ref="BC193:BC228" si="39">COUNTIF(L193:AP193,"I")</f>
        <v>0</v>
      </c>
    </row>
    <row r="194" spans="1:55" hidden="1" x14ac:dyDescent="0.25">
      <c r="A194" s="11" t="s">
        <v>499</v>
      </c>
      <c r="B194" s="62">
        <v>1012428550</v>
      </c>
      <c r="C194" s="11" t="s">
        <v>498</v>
      </c>
      <c r="D194" s="78">
        <v>0.29166666666666669</v>
      </c>
      <c r="E194" s="78">
        <v>0.625</v>
      </c>
      <c r="F194" s="11" t="s">
        <v>70</v>
      </c>
      <c r="G194" s="47" t="s">
        <v>494</v>
      </c>
      <c r="H194" s="12">
        <v>42251</v>
      </c>
      <c r="I194" s="11" t="s">
        <v>443</v>
      </c>
      <c r="J194" s="11" t="s">
        <v>476</v>
      </c>
      <c r="K194" s="11" t="s">
        <v>19</v>
      </c>
      <c r="L194" s="19" t="s">
        <v>24</v>
      </c>
      <c r="M194" s="22">
        <v>1</v>
      </c>
      <c r="N194" s="22">
        <v>1</v>
      </c>
      <c r="O194" s="22">
        <v>1</v>
      </c>
      <c r="P194" s="60" t="s">
        <v>54</v>
      </c>
      <c r="Q194" s="22">
        <v>1</v>
      </c>
      <c r="R194" s="22">
        <v>1</v>
      </c>
      <c r="S194" s="22">
        <v>1</v>
      </c>
      <c r="T194" s="23">
        <v>1</v>
      </c>
      <c r="U194" s="23">
        <v>1</v>
      </c>
      <c r="V194" s="23" t="s">
        <v>54</v>
      </c>
      <c r="W194" s="23">
        <v>1</v>
      </c>
      <c r="X194" s="23">
        <v>1</v>
      </c>
      <c r="Y194" s="23">
        <v>1</v>
      </c>
      <c r="Z194" s="23">
        <v>1</v>
      </c>
      <c r="AA194" s="23">
        <v>1</v>
      </c>
      <c r="AB194" s="3">
        <v>1</v>
      </c>
      <c r="AC194" s="23" t="s">
        <v>54</v>
      </c>
      <c r="AD194" s="23">
        <v>1</v>
      </c>
      <c r="AE194" s="20">
        <v>1</v>
      </c>
      <c r="AF194" s="23" t="s">
        <v>20</v>
      </c>
      <c r="AG194" s="23"/>
      <c r="AH194" s="23"/>
      <c r="AI194" s="23"/>
      <c r="AJ194" s="23"/>
      <c r="AK194" s="23"/>
      <c r="AL194" s="23"/>
      <c r="AM194" s="23"/>
      <c r="AN194" s="23"/>
      <c r="AO194" s="23"/>
      <c r="AP194" s="19"/>
      <c r="AQ194" s="19"/>
      <c r="AR194" s="29">
        <v>0.28670138888888891</v>
      </c>
      <c r="AS194" s="59"/>
      <c r="AT194" s="11">
        <f t="shared" si="30"/>
        <v>16</v>
      </c>
      <c r="AU194" s="11">
        <f t="shared" si="31"/>
        <v>1</v>
      </c>
      <c r="AV194" s="11">
        <f t="shared" si="32"/>
        <v>0</v>
      </c>
      <c r="AW194" s="11">
        <f t="shared" si="33"/>
        <v>3</v>
      </c>
      <c r="AX194" s="11">
        <f t="shared" si="34"/>
        <v>0</v>
      </c>
      <c r="AY194" s="11">
        <f t="shared" si="35"/>
        <v>0</v>
      </c>
      <c r="AZ194" s="11">
        <f t="shared" si="36"/>
        <v>0</v>
      </c>
      <c r="BA194" s="11">
        <f t="shared" si="37"/>
        <v>0</v>
      </c>
      <c r="BB194" s="11">
        <f t="shared" si="38"/>
        <v>0</v>
      </c>
      <c r="BC194" s="11">
        <f t="shared" si="39"/>
        <v>0</v>
      </c>
    </row>
    <row r="195" spans="1:55" hidden="1" x14ac:dyDescent="0.25">
      <c r="A195" s="11" t="s">
        <v>501</v>
      </c>
      <c r="B195" s="62">
        <v>1070961514</v>
      </c>
      <c r="C195" s="11" t="s">
        <v>500</v>
      </c>
      <c r="D195" s="78">
        <v>0.25</v>
      </c>
      <c r="E195" s="78">
        <v>0.58333333333333337</v>
      </c>
      <c r="F195" s="11" t="s">
        <v>14</v>
      </c>
      <c r="G195" s="47" t="s">
        <v>494</v>
      </c>
      <c r="H195" s="12">
        <v>42251</v>
      </c>
      <c r="I195" s="11" t="s">
        <v>443</v>
      </c>
      <c r="J195" s="11" t="s">
        <v>476</v>
      </c>
      <c r="K195" s="11" t="s">
        <v>19</v>
      </c>
      <c r="L195" s="19" t="s">
        <v>24</v>
      </c>
      <c r="M195" s="22">
        <v>1</v>
      </c>
      <c r="N195" s="22">
        <v>1</v>
      </c>
      <c r="O195" s="22">
        <v>1</v>
      </c>
      <c r="P195" s="60" t="s">
        <v>54</v>
      </c>
      <c r="Q195" s="22">
        <v>1</v>
      </c>
      <c r="R195" s="22">
        <v>1</v>
      </c>
      <c r="S195" s="22">
        <v>1</v>
      </c>
      <c r="T195" s="23">
        <v>1</v>
      </c>
      <c r="U195" s="23">
        <v>1</v>
      </c>
      <c r="V195" s="23" t="s">
        <v>54</v>
      </c>
      <c r="W195" s="23">
        <v>1</v>
      </c>
      <c r="X195" s="23">
        <v>1</v>
      </c>
      <c r="Y195" s="23">
        <v>1</v>
      </c>
      <c r="Z195" s="23">
        <v>1</v>
      </c>
      <c r="AA195" s="23">
        <v>1</v>
      </c>
      <c r="AB195" s="3">
        <v>1</v>
      </c>
      <c r="AC195" s="23" t="s">
        <v>54</v>
      </c>
      <c r="AD195" s="23">
        <v>1</v>
      </c>
      <c r="AE195" s="20">
        <v>1</v>
      </c>
      <c r="AF195" s="23" t="s">
        <v>20</v>
      </c>
      <c r="AG195" s="23"/>
      <c r="AH195" s="23"/>
      <c r="AI195" s="23"/>
      <c r="AJ195" s="23"/>
      <c r="AK195" s="23"/>
      <c r="AL195" s="23"/>
      <c r="AM195" s="23"/>
      <c r="AN195" s="23"/>
      <c r="AO195" s="23"/>
      <c r="AP195" s="19"/>
      <c r="AQ195" s="19"/>
      <c r="AR195" s="29">
        <v>0.24202546296296298</v>
      </c>
      <c r="AS195" s="59"/>
      <c r="AT195" s="11">
        <f t="shared" si="30"/>
        <v>16</v>
      </c>
      <c r="AU195" s="11">
        <f t="shared" si="31"/>
        <v>1</v>
      </c>
      <c r="AV195" s="11">
        <f t="shared" si="32"/>
        <v>0</v>
      </c>
      <c r="AW195" s="11">
        <f t="shared" si="33"/>
        <v>3</v>
      </c>
      <c r="AX195" s="11">
        <f t="shared" si="34"/>
        <v>0</v>
      </c>
      <c r="AY195" s="11">
        <f t="shared" si="35"/>
        <v>0</v>
      </c>
      <c r="AZ195" s="11">
        <f t="shared" si="36"/>
        <v>0</v>
      </c>
      <c r="BA195" s="11">
        <f t="shared" si="37"/>
        <v>0</v>
      </c>
      <c r="BB195" s="11">
        <f t="shared" si="38"/>
        <v>0</v>
      </c>
      <c r="BC195" s="11">
        <f t="shared" si="39"/>
        <v>0</v>
      </c>
    </row>
    <row r="196" spans="1:55" hidden="1" x14ac:dyDescent="0.25">
      <c r="A196" s="11" t="s">
        <v>503</v>
      </c>
      <c r="B196" s="62">
        <v>1026574513</v>
      </c>
      <c r="C196" s="11" t="s">
        <v>502</v>
      </c>
      <c r="D196" s="78">
        <v>0.25</v>
      </c>
      <c r="E196" s="78">
        <v>0.58333333333333337</v>
      </c>
      <c r="F196" s="11" t="s">
        <v>14</v>
      </c>
      <c r="G196" s="47" t="s">
        <v>494</v>
      </c>
      <c r="H196" s="12">
        <v>42251</v>
      </c>
      <c r="I196" s="11" t="s">
        <v>443</v>
      </c>
      <c r="J196" s="11" t="s">
        <v>476</v>
      </c>
      <c r="K196" s="11" t="s">
        <v>19</v>
      </c>
      <c r="L196" s="23">
        <v>1</v>
      </c>
      <c r="M196" s="22">
        <v>1</v>
      </c>
      <c r="N196" s="22">
        <v>1</v>
      </c>
      <c r="O196" s="22">
        <v>1</v>
      </c>
      <c r="P196" s="60" t="s">
        <v>54</v>
      </c>
      <c r="Q196" s="22">
        <v>1</v>
      </c>
      <c r="R196" s="22">
        <v>1</v>
      </c>
      <c r="S196" s="22">
        <v>1</v>
      </c>
      <c r="T196" s="23">
        <v>1</v>
      </c>
      <c r="U196" s="23">
        <v>1</v>
      </c>
      <c r="V196" s="23" t="s">
        <v>54</v>
      </c>
      <c r="W196" s="23" t="s">
        <v>24</v>
      </c>
      <c r="X196" s="23">
        <v>1</v>
      </c>
      <c r="Y196" s="23">
        <v>1</v>
      </c>
      <c r="Z196" s="23">
        <v>1</v>
      </c>
      <c r="AA196" s="23">
        <v>1</v>
      </c>
      <c r="AB196" s="3">
        <v>1</v>
      </c>
      <c r="AC196" s="23" t="s">
        <v>54</v>
      </c>
      <c r="AD196" s="23">
        <v>1</v>
      </c>
      <c r="AE196" s="20">
        <v>1</v>
      </c>
      <c r="AF196" s="23" t="s">
        <v>20</v>
      </c>
      <c r="AG196" s="19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9">
        <v>0.24244212962962963</v>
      </c>
      <c r="AS196" s="59"/>
      <c r="AT196" s="11">
        <f t="shared" si="30"/>
        <v>16</v>
      </c>
      <c r="AU196" s="11">
        <f t="shared" si="31"/>
        <v>1</v>
      </c>
      <c r="AV196" s="11">
        <f t="shared" si="32"/>
        <v>0</v>
      </c>
      <c r="AW196" s="11">
        <f t="shared" si="33"/>
        <v>3</v>
      </c>
      <c r="AX196" s="11">
        <f t="shared" si="34"/>
        <v>0</v>
      </c>
      <c r="AY196" s="11">
        <f t="shared" si="35"/>
        <v>0</v>
      </c>
      <c r="AZ196" s="11">
        <f t="shared" si="36"/>
        <v>0</v>
      </c>
      <c r="BA196" s="11">
        <f t="shared" si="37"/>
        <v>0</v>
      </c>
      <c r="BB196" s="11">
        <f t="shared" si="38"/>
        <v>0</v>
      </c>
      <c r="BC196" s="11">
        <f t="shared" si="39"/>
        <v>0</v>
      </c>
    </row>
    <row r="197" spans="1:55" x14ac:dyDescent="0.25">
      <c r="A197" s="11" t="s">
        <v>505</v>
      </c>
      <c r="B197" s="62">
        <v>87064466</v>
      </c>
      <c r="C197" s="11" t="s">
        <v>504</v>
      </c>
      <c r="D197" s="78">
        <v>0.25</v>
      </c>
      <c r="E197" s="78">
        <v>0.58333333333333337</v>
      </c>
      <c r="F197" s="11" t="s">
        <v>65</v>
      </c>
      <c r="G197" s="47" t="s">
        <v>494</v>
      </c>
      <c r="H197" s="12">
        <v>42251</v>
      </c>
      <c r="I197" s="11" t="s">
        <v>443</v>
      </c>
      <c r="J197" s="11" t="s">
        <v>476</v>
      </c>
      <c r="K197" s="11" t="s">
        <v>19</v>
      </c>
      <c r="L197" s="23">
        <v>1</v>
      </c>
      <c r="M197" s="44" t="s">
        <v>24</v>
      </c>
      <c r="N197" s="22">
        <v>1</v>
      </c>
      <c r="O197" s="22" t="s">
        <v>54</v>
      </c>
      <c r="P197" s="44" t="s">
        <v>24</v>
      </c>
      <c r="Q197" s="22">
        <v>1</v>
      </c>
      <c r="R197" s="22">
        <v>1</v>
      </c>
      <c r="S197" s="61">
        <v>1</v>
      </c>
      <c r="T197" s="23">
        <v>1</v>
      </c>
      <c r="U197" s="3" t="s">
        <v>24</v>
      </c>
      <c r="V197" s="3">
        <v>1</v>
      </c>
      <c r="W197" s="23" t="s">
        <v>54</v>
      </c>
      <c r="X197" s="23">
        <v>1</v>
      </c>
      <c r="Y197" s="23">
        <v>1</v>
      </c>
      <c r="Z197" s="3" t="s">
        <v>24</v>
      </c>
      <c r="AA197" s="3">
        <v>1</v>
      </c>
      <c r="AB197" s="3">
        <v>1</v>
      </c>
      <c r="AC197" s="3" t="s">
        <v>24</v>
      </c>
      <c r="AD197" s="23" t="s">
        <v>54</v>
      </c>
      <c r="AE197" s="20" t="s">
        <v>24</v>
      </c>
      <c r="AF197" s="23" t="s">
        <v>20</v>
      </c>
      <c r="AG197" s="23"/>
      <c r="AH197" s="23"/>
      <c r="AI197" s="23"/>
      <c r="AJ197" s="23"/>
      <c r="AK197" s="23"/>
      <c r="AL197" s="23"/>
      <c r="AM197" s="23"/>
      <c r="AN197" s="23"/>
      <c r="AO197" s="19"/>
      <c r="AP197" s="23"/>
      <c r="AQ197" s="23"/>
      <c r="AR197" s="29">
        <v>0.26093749999999999</v>
      </c>
      <c r="AS197" s="59">
        <v>15</v>
      </c>
      <c r="AT197" s="11">
        <f t="shared" si="30"/>
        <v>11</v>
      </c>
      <c r="AU197" s="11">
        <f t="shared" si="31"/>
        <v>6</v>
      </c>
      <c r="AV197" s="11">
        <f t="shared" si="32"/>
        <v>0</v>
      </c>
      <c r="AW197" s="11">
        <f t="shared" si="33"/>
        <v>3</v>
      </c>
      <c r="AX197" s="11">
        <f t="shared" si="34"/>
        <v>0</v>
      </c>
      <c r="AY197" s="11">
        <f t="shared" si="35"/>
        <v>0</v>
      </c>
      <c r="AZ197" s="11">
        <f t="shared" si="36"/>
        <v>0</v>
      </c>
      <c r="BA197" s="11">
        <f t="shared" si="37"/>
        <v>0</v>
      </c>
      <c r="BB197" s="11">
        <f t="shared" si="38"/>
        <v>0</v>
      </c>
      <c r="BC197" s="11">
        <f t="shared" si="39"/>
        <v>0</v>
      </c>
    </row>
    <row r="198" spans="1:55" hidden="1" x14ac:dyDescent="0.25">
      <c r="A198" s="11" t="s">
        <v>507</v>
      </c>
      <c r="B198" s="62">
        <v>1018472100</v>
      </c>
      <c r="C198" s="11" t="s">
        <v>506</v>
      </c>
      <c r="D198" s="78">
        <v>0.25</v>
      </c>
      <c r="E198" s="78">
        <v>0.58333333333333337</v>
      </c>
      <c r="F198" s="11" t="s">
        <v>65</v>
      </c>
      <c r="G198" s="47" t="s">
        <v>494</v>
      </c>
      <c r="H198" s="12">
        <v>42251</v>
      </c>
      <c r="I198" s="11" t="s">
        <v>443</v>
      </c>
      <c r="J198" s="11" t="s">
        <v>476</v>
      </c>
      <c r="K198" s="11" t="s">
        <v>19</v>
      </c>
      <c r="L198" s="23" t="s">
        <v>29</v>
      </c>
      <c r="M198" s="22" t="s">
        <v>29</v>
      </c>
      <c r="N198" s="22" t="s">
        <v>29</v>
      </c>
      <c r="O198" s="22" t="s">
        <v>29</v>
      </c>
      <c r="P198" s="60" t="s">
        <v>54</v>
      </c>
      <c r="Q198" s="22">
        <v>1</v>
      </c>
      <c r="R198" s="22">
        <v>1</v>
      </c>
      <c r="S198" s="22">
        <v>1</v>
      </c>
      <c r="T198" s="23">
        <v>1</v>
      </c>
      <c r="U198" s="23">
        <v>1</v>
      </c>
      <c r="V198" s="23" t="s">
        <v>54</v>
      </c>
      <c r="W198" s="23">
        <v>1</v>
      </c>
      <c r="X198" s="23">
        <v>1</v>
      </c>
      <c r="Y198" s="23">
        <v>1</v>
      </c>
      <c r="Z198" s="23">
        <v>1</v>
      </c>
      <c r="AA198" s="23">
        <v>1</v>
      </c>
      <c r="AB198" s="3">
        <v>1</v>
      </c>
      <c r="AC198" s="23" t="s">
        <v>54</v>
      </c>
      <c r="AD198" s="23">
        <v>1</v>
      </c>
      <c r="AE198" s="20">
        <v>1</v>
      </c>
      <c r="AF198" s="23" t="s">
        <v>20</v>
      </c>
      <c r="AG198" s="20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9">
        <v>0.24516203703703701</v>
      </c>
      <c r="AS198" s="59"/>
      <c r="AT198" s="11">
        <f t="shared" si="30"/>
        <v>13</v>
      </c>
      <c r="AU198" s="11">
        <f t="shared" si="31"/>
        <v>0</v>
      </c>
      <c r="AV198" s="11">
        <f t="shared" si="32"/>
        <v>0</v>
      </c>
      <c r="AW198" s="11">
        <f t="shared" si="33"/>
        <v>3</v>
      </c>
      <c r="AX198" s="11">
        <f t="shared" si="34"/>
        <v>0</v>
      </c>
      <c r="AY198" s="11">
        <f t="shared" si="35"/>
        <v>0</v>
      </c>
      <c r="AZ198" s="11">
        <f t="shared" si="36"/>
        <v>0</v>
      </c>
      <c r="BA198" s="11">
        <f t="shared" si="37"/>
        <v>0</v>
      </c>
      <c r="BB198" s="11">
        <f t="shared" si="38"/>
        <v>0</v>
      </c>
      <c r="BC198" s="11">
        <f t="shared" si="39"/>
        <v>4</v>
      </c>
    </row>
    <row r="199" spans="1:55" hidden="1" x14ac:dyDescent="0.25">
      <c r="A199" s="11" t="s">
        <v>509</v>
      </c>
      <c r="B199" s="62">
        <v>1032430169</v>
      </c>
      <c r="C199" s="11" t="s">
        <v>508</v>
      </c>
      <c r="D199" s="78">
        <v>0.25</v>
      </c>
      <c r="E199" s="78">
        <v>0.58333333333333337</v>
      </c>
      <c r="F199" s="11" t="s">
        <v>65</v>
      </c>
      <c r="G199" s="47" t="s">
        <v>494</v>
      </c>
      <c r="H199" s="12">
        <v>42251</v>
      </c>
      <c r="I199" s="11" t="s">
        <v>443</v>
      </c>
      <c r="J199" s="11" t="s">
        <v>476</v>
      </c>
      <c r="K199" s="11" t="s">
        <v>19</v>
      </c>
      <c r="L199" s="23">
        <v>1</v>
      </c>
      <c r="M199" s="60" t="s">
        <v>24</v>
      </c>
      <c r="N199" s="22">
        <v>1</v>
      </c>
      <c r="O199" s="22" t="s">
        <v>54</v>
      </c>
      <c r="P199" s="22" t="s">
        <v>24</v>
      </c>
      <c r="Q199" s="22">
        <v>1</v>
      </c>
      <c r="R199" s="22">
        <v>1</v>
      </c>
      <c r="S199" s="61">
        <v>1</v>
      </c>
      <c r="T199" s="23" t="s">
        <v>24</v>
      </c>
      <c r="U199" s="23" t="s">
        <v>24</v>
      </c>
      <c r="V199" s="23" t="s">
        <v>24</v>
      </c>
      <c r="W199" s="23" t="s">
        <v>54</v>
      </c>
      <c r="X199" s="23">
        <v>1</v>
      </c>
      <c r="Y199" s="23">
        <v>1</v>
      </c>
      <c r="Z199" s="23">
        <v>1</v>
      </c>
      <c r="AA199" s="23" t="s">
        <v>24</v>
      </c>
      <c r="AB199" s="3">
        <v>1</v>
      </c>
      <c r="AC199" s="23" t="s">
        <v>54</v>
      </c>
      <c r="AD199" s="23">
        <v>1</v>
      </c>
      <c r="AE199" s="20">
        <v>1</v>
      </c>
      <c r="AF199" s="3" t="s">
        <v>20</v>
      </c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9">
        <v>0.25004629629629632</v>
      </c>
      <c r="AS199" s="59"/>
      <c r="AT199" s="11">
        <f t="shared" si="30"/>
        <v>11</v>
      </c>
      <c r="AU199" s="11">
        <f t="shared" si="31"/>
        <v>6</v>
      </c>
      <c r="AV199" s="11">
        <f t="shared" si="32"/>
        <v>0</v>
      </c>
      <c r="AW199" s="11">
        <f t="shared" si="33"/>
        <v>3</v>
      </c>
      <c r="AX199" s="11">
        <f t="shared" si="34"/>
        <v>0</v>
      </c>
      <c r="AY199" s="11">
        <f t="shared" si="35"/>
        <v>0</v>
      </c>
      <c r="AZ199" s="11">
        <f t="shared" si="36"/>
        <v>0</v>
      </c>
      <c r="BA199" s="11">
        <f t="shared" si="37"/>
        <v>0</v>
      </c>
      <c r="BB199" s="11">
        <f t="shared" si="38"/>
        <v>0</v>
      </c>
      <c r="BC199" s="11">
        <f t="shared" si="39"/>
        <v>0</v>
      </c>
    </row>
    <row r="200" spans="1:55" hidden="1" x14ac:dyDescent="0.25">
      <c r="A200" s="11" t="s">
        <v>511</v>
      </c>
      <c r="B200" s="62">
        <v>1094248455</v>
      </c>
      <c r="C200" s="11" t="s">
        <v>510</v>
      </c>
      <c r="D200" s="78">
        <v>0.25</v>
      </c>
      <c r="E200" s="78">
        <v>0.58333333333333337</v>
      </c>
      <c r="F200" s="11" t="s">
        <v>65</v>
      </c>
      <c r="G200" s="47" t="s">
        <v>494</v>
      </c>
      <c r="H200" s="12">
        <v>42251</v>
      </c>
      <c r="I200" s="11" t="s">
        <v>443</v>
      </c>
      <c r="J200" s="11" t="s">
        <v>476</v>
      </c>
      <c r="K200" s="11" t="s">
        <v>19</v>
      </c>
      <c r="L200" s="23">
        <v>0</v>
      </c>
      <c r="M200" s="22">
        <v>1</v>
      </c>
      <c r="N200" s="22">
        <v>1</v>
      </c>
      <c r="O200" s="22" t="s">
        <v>54</v>
      </c>
      <c r="P200" s="22">
        <v>1</v>
      </c>
      <c r="Q200" s="22">
        <v>1</v>
      </c>
      <c r="R200" s="22">
        <v>1</v>
      </c>
      <c r="S200" s="61">
        <v>1</v>
      </c>
      <c r="T200" s="23">
        <v>1</v>
      </c>
      <c r="U200" s="23">
        <v>1</v>
      </c>
      <c r="V200" s="3" t="s">
        <v>29</v>
      </c>
      <c r="W200" s="23" t="s">
        <v>54</v>
      </c>
      <c r="X200" s="23">
        <v>1</v>
      </c>
      <c r="Y200" s="23">
        <v>1</v>
      </c>
      <c r="Z200" s="23">
        <v>1</v>
      </c>
      <c r="AA200" s="23">
        <v>1</v>
      </c>
      <c r="AB200" s="3">
        <v>1</v>
      </c>
      <c r="AC200" s="23">
        <v>1</v>
      </c>
      <c r="AD200" s="23" t="s">
        <v>54</v>
      </c>
      <c r="AE200" s="20">
        <v>1</v>
      </c>
      <c r="AF200" s="23" t="s">
        <v>20</v>
      </c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9">
        <v>0.2482523148148148</v>
      </c>
      <c r="AS200" s="59"/>
      <c r="AT200" s="11">
        <f t="shared" si="30"/>
        <v>15</v>
      </c>
      <c r="AU200" s="11">
        <f t="shared" si="31"/>
        <v>0</v>
      </c>
      <c r="AV200" s="11">
        <f t="shared" si="32"/>
        <v>1</v>
      </c>
      <c r="AW200" s="11">
        <f t="shared" si="33"/>
        <v>3</v>
      </c>
      <c r="AX200" s="11">
        <f t="shared" si="34"/>
        <v>0</v>
      </c>
      <c r="AY200" s="11">
        <f t="shared" si="35"/>
        <v>0</v>
      </c>
      <c r="AZ200" s="11">
        <f t="shared" si="36"/>
        <v>0</v>
      </c>
      <c r="BA200" s="11">
        <f t="shared" si="37"/>
        <v>0</v>
      </c>
      <c r="BB200" s="11">
        <f t="shared" si="38"/>
        <v>0</v>
      </c>
      <c r="BC200" s="11">
        <f t="shared" si="39"/>
        <v>1</v>
      </c>
    </row>
    <row r="201" spans="1:55" x14ac:dyDescent="0.25">
      <c r="A201" s="11" t="s">
        <v>513</v>
      </c>
      <c r="B201" s="62">
        <v>1069724138</v>
      </c>
      <c r="C201" s="11" t="s">
        <v>512</v>
      </c>
      <c r="D201" s="78">
        <v>0.25</v>
      </c>
      <c r="E201" s="78">
        <v>0.58333333333333337</v>
      </c>
      <c r="F201" s="11" t="s">
        <v>65</v>
      </c>
      <c r="G201" s="47" t="s">
        <v>494</v>
      </c>
      <c r="H201" s="12">
        <v>42251</v>
      </c>
      <c r="I201" s="11" t="s">
        <v>443</v>
      </c>
      <c r="J201" s="11" t="s">
        <v>476</v>
      </c>
      <c r="K201" s="11" t="s">
        <v>19</v>
      </c>
      <c r="L201" s="23">
        <v>1</v>
      </c>
      <c r="M201" s="60" t="s">
        <v>24</v>
      </c>
      <c r="N201" s="22">
        <v>1</v>
      </c>
      <c r="O201" s="22">
        <v>1</v>
      </c>
      <c r="P201" s="60" t="s">
        <v>54</v>
      </c>
      <c r="Q201" s="22" t="s">
        <v>29</v>
      </c>
      <c r="R201" s="22" t="s">
        <v>29</v>
      </c>
      <c r="S201" s="22">
        <v>1</v>
      </c>
      <c r="T201" s="23">
        <v>1</v>
      </c>
      <c r="U201" s="23">
        <v>1</v>
      </c>
      <c r="V201" s="23" t="s">
        <v>54</v>
      </c>
      <c r="W201" s="23" t="s">
        <v>24</v>
      </c>
      <c r="X201" s="23" t="s">
        <v>24</v>
      </c>
      <c r="Y201" s="23">
        <v>1</v>
      </c>
      <c r="Z201" s="23">
        <v>1</v>
      </c>
      <c r="AA201" s="23" t="s">
        <v>24</v>
      </c>
      <c r="AB201" s="3">
        <v>1</v>
      </c>
      <c r="AC201" s="23" t="s">
        <v>24</v>
      </c>
      <c r="AD201" s="23" t="s">
        <v>54</v>
      </c>
      <c r="AE201" s="20" t="s">
        <v>24</v>
      </c>
      <c r="AF201" s="23" t="s">
        <v>20</v>
      </c>
      <c r="AG201" s="19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9">
        <v>0.2520486111111111</v>
      </c>
      <c r="AS201" s="59">
        <v>2</v>
      </c>
      <c r="AT201" s="11">
        <f t="shared" si="30"/>
        <v>9</v>
      </c>
      <c r="AU201" s="11">
        <f t="shared" si="31"/>
        <v>6</v>
      </c>
      <c r="AV201" s="11">
        <f t="shared" si="32"/>
        <v>0</v>
      </c>
      <c r="AW201" s="11">
        <f t="shared" si="33"/>
        <v>3</v>
      </c>
      <c r="AX201" s="11">
        <f t="shared" si="34"/>
        <v>0</v>
      </c>
      <c r="AY201" s="11">
        <f t="shared" si="35"/>
        <v>0</v>
      </c>
      <c r="AZ201" s="11">
        <f t="shared" si="36"/>
        <v>0</v>
      </c>
      <c r="BA201" s="11">
        <f t="shared" si="37"/>
        <v>0</v>
      </c>
      <c r="BB201" s="11">
        <f t="shared" si="38"/>
        <v>0</v>
      </c>
      <c r="BC201" s="11">
        <f t="shared" si="39"/>
        <v>2</v>
      </c>
    </row>
    <row r="202" spans="1:55" hidden="1" x14ac:dyDescent="0.25">
      <c r="A202" s="11" t="s">
        <v>517</v>
      </c>
      <c r="B202" s="62">
        <v>1030641956</v>
      </c>
      <c r="C202" s="11" t="s">
        <v>516</v>
      </c>
      <c r="D202" s="78">
        <v>0.33333333333333331</v>
      </c>
      <c r="E202" s="78">
        <v>0.70833333333333337</v>
      </c>
      <c r="F202" s="11" t="s">
        <v>70</v>
      </c>
      <c r="G202" s="47" t="s">
        <v>494</v>
      </c>
      <c r="H202" s="12">
        <v>42251</v>
      </c>
      <c r="I202" s="11" t="s">
        <v>443</v>
      </c>
      <c r="J202" s="11" t="s">
        <v>476</v>
      </c>
      <c r="K202" s="11" t="s">
        <v>19</v>
      </c>
      <c r="L202" s="23">
        <v>1</v>
      </c>
      <c r="M202" s="22">
        <v>1</v>
      </c>
      <c r="N202" s="22">
        <v>1</v>
      </c>
      <c r="O202" s="22" t="s">
        <v>54</v>
      </c>
      <c r="P202" s="22">
        <v>1</v>
      </c>
      <c r="Q202" s="22">
        <v>1</v>
      </c>
      <c r="R202" s="22">
        <v>1</v>
      </c>
      <c r="S202" s="22">
        <v>1</v>
      </c>
      <c r="T202" s="23" t="s">
        <v>24</v>
      </c>
      <c r="U202" s="23" t="s">
        <v>24</v>
      </c>
      <c r="V202" s="23">
        <v>1</v>
      </c>
      <c r="W202" s="23" t="s">
        <v>54</v>
      </c>
      <c r="X202" s="23">
        <v>1</v>
      </c>
      <c r="Y202" s="23">
        <v>1</v>
      </c>
      <c r="Z202" s="3">
        <v>1</v>
      </c>
      <c r="AA202" s="23">
        <v>1</v>
      </c>
      <c r="AB202" s="3">
        <v>1</v>
      </c>
      <c r="AC202" s="23">
        <v>1</v>
      </c>
      <c r="AD202" s="23" t="s">
        <v>54</v>
      </c>
      <c r="AE202" s="20">
        <v>1</v>
      </c>
      <c r="AF202" s="3" t="s">
        <v>20</v>
      </c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9">
        <v>0.33210648148148147</v>
      </c>
      <c r="AS202" s="59"/>
      <c r="AT202" s="11">
        <f t="shared" si="30"/>
        <v>15</v>
      </c>
      <c r="AU202" s="11">
        <f t="shared" si="31"/>
        <v>2</v>
      </c>
      <c r="AV202" s="11">
        <f t="shared" si="32"/>
        <v>0</v>
      </c>
      <c r="AW202" s="11">
        <f t="shared" si="33"/>
        <v>3</v>
      </c>
      <c r="AX202" s="11">
        <f t="shared" si="34"/>
        <v>0</v>
      </c>
      <c r="AY202" s="11">
        <f t="shared" si="35"/>
        <v>0</v>
      </c>
      <c r="AZ202" s="11">
        <f t="shared" si="36"/>
        <v>0</v>
      </c>
      <c r="BA202" s="11">
        <f t="shared" si="37"/>
        <v>0</v>
      </c>
      <c r="BB202" s="11">
        <f t="shared" si="38"/>
        <v>0</v>
      </c>
      <c r="BC202" s="11">
        <f t="shared" si="39"/>
        <v>0</v>
      </c>
    </row>
    <row r="203" spans="1:55" hidden="1" x14ac:dyDescent="0.25">
      <c r="A203" s="11" t="s">
        <v>521</v>
      </c>
      <c r="B203" s="62">
        <v>1030634938</v>
      </c>
      <c r="C203" s="11" t="s">
        <v>520</v>
      </c>
      <c r="D203" s="78">
        <v>0.29166666666666669</v>
      </c>
      <c r="E203" s="78">
        <v>0.625</v>
      </c>
      <c r="F203" s="11" t="s">
        <v>70</v>
      </c>
      <c r="G203" s="47" t="s">
        <v>494</v>
      </c>
      <c r="H203" s="12">
        <v>42251</v>
      </c>
      <c r="I203" s="11" t="s">
        <v>443</v>
      </c>
      <c r="J203" s="11" t="s">
        <v>478</v>
      </c>
      <c r="K203" s="11" t="s">
        <v>19</v>
      </c>
      <c r="L203" s="19">
        <v>1</v>
      </c>
      <c r="M203" s="44" t="s">
        <v>24</v>
      </c>
      <c r="N203" s="22">
        <v>1</v>
      </c>
      <c r="O203" s="22" t="s">
        <v>54</v>
      </c>
      <c r="P203" s="22">
        <v>1</v>
      </c>
      <c r="Q203" s="22">
        <v>1</v>
      </c>
      <c r="R203" s="61">
        <v>1</v>
      </c>
      <c r="S203" s="22" t="s">
        <v>24</v>
      </c>
      <c r="T203" s="23">
        <v>1</v>
      </c>
      <c r="U203" s="23">
        <v>1</v>
      </c>
      <c r="V203" s="23" t="s">
        <v>24</v>
      </c>
      <c r="W203" s="23" t="s">
        <v>54</v>
      </c>
      <c r="X203" s="23">
        <v>1</v>
      </c>
      <c r="Y203" s="23" t="s">
        <v>24</v>
      </c>
      <c r="Z203" s="23">
        <v>1</v>
      </c>
      <c r="AA203" s="23">
        <v>1</v>
      </c>
      <c r="AB203" s="3">
        <v>1</v>
      </c>
      <c r="AC203" s="3" t="s">
        <v>54</v>
      </c>
      <c r="AD203" s="23">
        <v>1</v>
      </c>
      <c r="AE203" s="20">
        <v>1</v>
      </c>
      <c r="AF203" s="3" t="s">
        <v>20</v>
      </c>
      <c r="AG203" s="23"/>
      <c r="AH203" s="23"/>
      <c r="AI203" s="23"/>
      <c r="AJ203" s="23"/>
      <c r="AK203" s="23"/>
      <c r="AL203" s="23"/>
      <c r="AM203" s="23"/>
      <c r="AN203" s="23"/>
      <c r="AO203" s="19"/>
      <c r="AP203" s="19"/>
      <c r="AQ203" s="19"/>
      <c r="AR203" s="29">
        <v>0.28513888888888889</v>
      </c>
      <c r="AS203" s="59"/>
      <c r="AT203" s="11">
        <f t="shared" si="30"/>
        <v>13</v>
      </c>
      <c r="AU203" s="11">
        <f t="shared" si="31"/>
        <v>4</v>
      </c>
      <c r="AV203" s="11">
        <f t="shared" si="32"/>
        <v>0</v>
      </c>
      <c r="AW203" s="11">
        <f t="shared" si="33"/>
        <v>3</v>
      </c>
      <c r="AX203" s="11">
        <f t="shared" si="34"/>
        <v>0</v>
      </c>
      <c r="AY203" s="11">
        <f t="shared" si="35"/>
        <v>0</v>
      </c>
      <c r="AZ203" s="11">
        <f t="shared" si="36"/>
        <v>0</v>
      </c>
      <c r="BA203" s="11">
        <f t="shared" si="37"/>
        <v>0</v>
      </c>
      <c r="BB203" s="11">
        <f t="shared" si="38"/>
        <v>0</v>
      </c>
      <c r="BC203" s="11">
        <f t="shared" si="39"/>
        <v>0</v>
      </c>
    </row>
    <row r="204" spans="1:55" hidden="1" x14ac:dyDescent="0.25">
      <c r="A204" s="11" t="s">
        <v>523</v>
      </c>
      <c r="B204" s="62">
        <v>1022394166</v>
      </c>
      <c r="C204" s="11" t="s">
        <v>522</v>
      </c>
      <c r="D204" s="78">
        <v>0.29166666666666669</v>
      </c>
      <c r="E204" s="78">
        <v>0.625</v>
      </c>
      <c r="F204" s="11" t="s">
        <v>45</v>
      </c>
      <c r="G204" s="47" t="s">
        <v>494</v>
      </c>
      <c r="H204" s="12">
        <v>42251</v>
      </c>
      <c r="I204" s="11" t="s">
        <v>443</v>
      </c>
      <c r="J204" s="11" t="s">
        <v>478</v>
      </c>
      <c r="K204" s="11" t="s">
        <v>19</v>
      </c>
      <c r="L204" s="23">
        <v>1</v>
      </c>
      <c r="M204" s="60" t="s">
        <v>24</v>
      </c>
      <c r="N204" s="22">
        <v>1</v>
      </c>
      <c r="O204" s="22" t="s">
        <v>54</v>
      </c>
      <c r="P204" s="22">
        <v>1</v>
      </c>
      <c r="Q204" s="22">
        <v>1</v>
      </c>
      <c r="R204" s="22" t="s">
        <v>24</v>
      </c>
      <c r="S204" s="22">
        <v>1</v>
      </c>
      <c r="T204" s="23">
        <v>1</v>
      </c>
      <c r="U204" s="23">
        <v>1</v>
      </c>
      <c r="V204" s="3" t="s">
        <v>54</v>
      </c>
      <c r="W204" s="23">
        <v>1</v>
      </c>
      <c r="X204" s="23" t="s">
        <v>24</v>
      </c>
      <c r="Y204" s="23">
        <v>1</v>
      </c>
      <c r="Z204" s="23">
        <v>1</v>
      </c>
      <c r="AA204" s="23">
        <v>1</v>
      </c>
      <c r="AB204" s="3">
        <v>1</v>
      </c>
      <c r="AC204" s="23" t="s">
        <v>54</v>
      </c>
      <c r="AD204" s="23" t="s">
        <v>24</v>
      </c>
      <c r="AE204" s="20">
        <v>1</v>
      </c>
      <c r="AF204" s="23" t="s">
        <v>20</v>
      </c>
      <c r="AG204" s="23"/>
      <c r="AH204" s="23"/>
      <c r="AI204" s="19"/>
      <c r="AJ204" s="23"/>
      <c r="AK204" s="19"/>
      <c r="AL204" s="23"/>
      <c r="AM204" s="23"/>
      <c r="AN204" s="23"/>
      <c r="AO204" s="23"/>
      <c r="AP204" s="23"/>
      <c r="AQ204" s="23"/>
      <c r="AR204" s="29">
        <v>0.29122685185185188</v>
      </c>
      <c r="AS204" s="59"/>
      <c r="AT204" s="11">
        <f t="shared" si="30"/>
        <v>13</v>
      </c>
      <c r="AU204" s="11">
        <f t="shared" si="31"/>
        <v>4</v>
      </c>
      <c r="AV204" s="11">
        <f t="shared" si="32"/>
        <v>0</v>
      </c>
      <c r="AW204" s="11">
        <f t="shared" si="33"/>
        <v>3</v>
      </c>
      <c r="AX204" s="11">
        <f t="shared" si="34"/>
        <v>0</v>
      </c>
      <c r="AY204" s="11">
        <f t="shared" si="35"/>
        <v>0</v>
      </c>
      <c r="AZ204" s="11">
        <f t="shared" si="36"/>
        <v>0</v>
      </c>
      <c r="BA204" s="11">
        <f t="shared" si="37"/>
        <v>0</v>
      </c>
      <c r="BB204" s="11">
        <f t="shared" si="38"/>
        <v>0</v>
      </c>
      <c r="BC204" s="11">
        <f t="shared" si="39"/>
        <v>0</v>
      </c>
    </row>
    <row r="205" spans="1:55" hidden="1" x14ac:dyDescent="0.25">
      <c r="A205" s="48" t="s">
        <v>525</v>
      </c>
      <c r="B205" s="62">
        <v>1031133953</v>
      </c>
      <c r="C205" s="48" t="s">
        <v>524</v>
      </c>
      <c r="D205" s="78">
        <v>0.29166666666666669</v>
      </c>
      <c r="E205" s="78">
        <v>0.625</v>
      </c>
      <c r="F205" s="11" t="s">
        <v>45</v>
      </c>
      <c r="G205" s="49" t="s">
        <v>494</v>
      </c>
      <c r="H205" s="50">
        <v>42251</v>
      </c>
      <c r="I205" s="48" t="s">
        <v>443</v>
      </c>
      <c r="J205" s="11" t="s">
        <v>478</v>
      </c>
      <c r="K205" s="48" t="s">
        <v>19</v>
      </c>
      <c r="L205" s="52">
        <v>1</v>
      </c>
      <c r="M205" s="22">
        <v>1</v>
      </c>
      <c r="N205" s="22">
        <v>1</v>
      </c>
      <c r="O205" s="22">
        <v>1</v>
      </c>
      <c r="P205" s="79" t="s">
        <v>54</v>
      </c>
      <c r="Q205" s="51">
        <v>1</v>
      </c>
      <c r="R205" s="51">
        <v>1</v>
      </c>
      <c r="S205" s="51">
        <v>1</v>
      </c>
      <c r="T205" s="52">
        <v>1</v>
      </c>
      <c r="U205" s="52">
        <v>1</v>
      </c>
      <c r="V205" s="52" t="s">
        <v>54</v>
      </c>
      <c r="W205" s="52">
        <v>1</v>
      </c>
      <c r="X205" s="52">
        <v>1</v>
      </c>
      <c r="Y205" s="52">
        <v>1</v>
      </c>
      <c r="Z205" s="52">
        <v>1</v>
      </c>
      <c r="AA205" s="52">
        <v>1</v>
      </c>
      <c r="AB205" s="72">
        <v>1</v>
      </c>
      <c r="AC205" s="52" t="s">
        <v>54</v>
      </c>
      <c r="AD205" s="52">
        <v>1</v>
      </c>
      <c r="AE205" s="73">
        <v>1</v>
      </c>
      <c r="AF205" s="52" t="s">
        <v>20</v>
      </c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29">
        <v>0.29039351851851852</v>
      </c>
      <c r="AS205" s="59"/>
      <c r="AT205" s="11">
        <f t="shared" si="30"/>
        <v>17</v>
      </c>
      <c r="AU205" s="11">
        <f t="shared" si="31"/>
        <v>0</v>
      </c>
      <c r="AV205" s="11">
        <f t="shared" si="32"/>
        <v>0</v>
      </c>
      <c r="AW205" s="11">
        <f t="shared" si="33"/>
        <v>3</v>
      </c>
      <c r="AX205" s="11">
        <f t="shared" si="34"/>
        <v>0</v>
      </c>
      <c r="AY205" s="11">
        <f t="shared" si="35"/>
        <v>0</v>
      </c>
      <c r="AZ205" s="11">
        <f t="shared" si="36"/>
        <v>0</v>
      </c>
      <c r="BA205" s="11">
        <f t="shared" si="37"/>
        <v>0</v>
      </c>
      <c r="BB205" s="11">
        <f t="shared" si="38"/>
        <v>0</v>
      </c>
      <c r="BC205" s="11">
        <f t="shared" si="39"/>
        <v>0</v>
      </c>
    </row>
    <row r="206" spans="1:55" x14ac:dyDescent="0.25">
      <c r="A206" s="63" t="s">
        <v>531</v>
      </c>
      <c r="B206" s="62">
        <v>1019003337</v>
      </c>
      <c r="C206" s="48" t="s">
        <v>530</v>
      </c>
      <c r="D206" s="78">
        <v>0.33333333333333331</v>
      </c>
      <c r="E206" s="78">
        <v>0.70833333333333337</v>
      </c>
      <c r="F206" s="11" t="s">
        <v>570</v>
      </c>
      <c r="G206" s="47" t="s">
        <v>495</v>
      </c>
      <c r="H206" s="12">
        <v>42257</v>
      </c>
      <c r="I206" s="83" t="s">
        <v>443</v>
      </c>
      <c r="J206" s="11" t="s">
        <v>565</v>
      </c>
      <c r="K206" s="64" t="s">
        <v>564</v>
      </c>
      <c r="L206" s="52">
        <v>1</v>
      </c>
      <c r="M206" s="22">
        <v>1</v>
      </c>
      <c r="N206" s="22">
        <v>1</v>
      </c>
      <c r="O206" s="22" t="s">
        <v>54</v>
      </c>
      <c r="P206" s="79" t="s">
        <v>54</v>
      </c>
      <c r="Q206" s="51">
        <v>1</v>
      </c>
      <c r="R206" s="51">
        <v>1</v>
      </c>
      <c r="S206" s="51">
        <v>1</v>
      </c>
      <c r="T206" s="52" t="s">
        <v>24</v>
      </c>
      <c r="U206" s="52" t="s">
        <v>24</v>
      </c>
      <c r="V206" s="52" t="s">
        <v>54</v>
      </c>
      <c r="W206" s="52" t="s">
        <v>54</v>
      </c>
      <c r="X206" s="52" t="s">
        <v>54</v>
      </c>
      <c r="Y206" s="52" t="s">
        <v>24</v>
      </c>
      <c r="Z206" s="52">
        <v>1</v>
      </c>
      <c r="AA206" s="52">
        <v>1</v>
      </c>
      <c r="AB206" s="72">
        <v>1</v>
      </c>
      <c r="AC206" s="52" t="s">
        <v>54</v>
      </c>
      <c r="AD206" s="52" t="s">
        <v>54</v>
      </c>
      <c r="AE206" s="73" t="s">
        <v>24</v>
      </c>
      <c r="AF206" s="52" t="s">
        <v>20</v>
      </c>
      <c r="AG206" s="52"/>
      <c r="AH206" s="52"/>
      <c r="AI206" s="52"/>
      <c r="AJ206" s="52"/>
      <c r="AK206" s="52"/>
      <c r="AL206" s="52"/>
      <c r="AM206" s="52"/>
      <c r="AN206" s="52"/>
      <c r="AO206" s="73"/>
      <c r="AP206" s="52"/>
      <c r="AQ206" s="52"/>
      <c r="AR206" s="29">
        <v>0.33875000000000005</v>
      </c>
      <c r="AS206" s="59">
        <v>7</v>
      </c>
      <c r="AT206" s="11">
        <f t="shared" si="30"/>
        <v>9</v>
      </c>
      <c r="AU206" s="11">
        <f t="shared" si="31"/>
        <v>4</v>
      </c>
      <c r="AV206" s="11">
        <f t="shared" si="32"/>
        <v>0</v>
      </c>
      <c r="AW206" s="11">
        <f t="shared" si="33"/>
        <v>7</v>
      </c>
      <c r="AX206" s="11">
        <f t="shared" si="34"/>
        <v>0</v>
      </c>
      <c r="AY206" s="11">
        <f t="shared" si="35"/>
        <v>0</v>
      </c>
      <c r="AZ206" s="11">
        <f t="shared" si="36"/>
        <v>0</v>
      </c>
      <c r="BA206" s="11">
        <f t="shared" si="37"/>
        <v>0</v>
      </c>
      <c r="BB206" s="11">
        <f t="shared" si="38"/>
        <v>0</v>
      </c>
      <c r="BC206" s="11">
        <f t="shared" si="39"/>
        <v>0</v>
      </c>
    </row>
    <row r="207" spans="1:55" hidden="1" x14ac:dyDescent="0.25">
      <c r="A207" s="63" t="s">
        <v>535</v>
      </c>
      <c r="B207" s="62">
        <v>1018491737</v>
      </c>
      <c r="C207" s="48" t="s">
        <v>534</v>
      </c>
      <c r="D207" s="78">
        <v>0.29166666666666669</v>
      </c>
      <c r="E207" s="78">
        <v>0.6875</v>
      </c>
      <c r="F207" s="11" t="s">
        <v>9</v>
      </c>
      <c r="G207" s="47" t="s">
        <v>495</v>
      </c>
      <c r="H207" s="12">
        <v>42257</v>
      </c>
      <c r="I207" s="11" t="s">
        <v>443</v>
      </c>
      <c r="J207" s="11"/>
      <c r="K207" s="11" t="s">
        <v>285</v>
      </c>
      <c r="L207" s="52">
        <v>1</v>
      </c>
      <c r="M207" s="22">
        <v>1</v>
      </c>
      <c r="N207" s="22">
        <v>1</v>
      </c>
      <c r="O207" s="22">
        <v>1</v>
      </c>
      <c r="P207" s="79" t="s">
        <v>54</v>
      </c>
      <c r="Q207" s="51">
        <v>1</v>
      </c>
      <c r="R207" s="51" t="s">
        <v>24</v>
      </c>
      <c r="S207" s="51">
        <v>1</v>
      </c>
      <c r="T207" s="52">
        <v>1</v>
      </c>
      <c r="U207" s="52" t="s">
        <v>24</v>
      </c>
      <c r="V207" s="52" t="s">
        <v>54</v>
      </c>
      <c r="W207" s="52" t="s">
        <v>54</v>
      </c>
      <c r="X207" s="52" t="s">
        <v>54</v>
      </c>
      <c r="Y207" s="52" t="s">
        <v>24</v>
      </c>
      <c r="Z207" s="72">
        <v>1</v>
      </c>
      <c r="AA207" s="52">
        <v>1</v>
      </c>
      <c r="AB207" s="72">
        <v>1</v>
      </c>
      <c r="AC207" s="52">
        <v>1</v>
      </c>
      <c r="AD207" s="72" t="s">
        <v>54</v>
      </c>
      <c r="AE207" s="73">
        <v>1</v>
      </c>
      <c r="AF207" s="52" t="s">
        <v>20</v>
      </c>
      <c r="AG207" s="52"/>
      <c r="AH207" s="66"/>
      <c r="AI207" s="52"/>
      <c r="AJ207" s="52"/>
      <c r="AK207" s="52"/>
      <c r="AL207" s="52"/>
      <c r="AM207" s="52"/>
      <c r="AN207" s="52"/>
      <c r="AO207" s="52"/>
      <c r="AP207" s="52"/>
      <c r="AQ207" s="52"/>
      <c r="AR207" s="29">
        <v>0.28855324074074074</v>
      </c>
      <c r="AS207" s="59"/>
      <c r="AT207" s="11">
        <f t="shared" si="30"/>
        <v>12</v>
      </c>
      <c r="AU207" s="11">
        <f t="shared" si="31"/>
        <v>3</v>
      </c>
      <c r="AV207" s="11">
        <f t="shared" si="32"/>
        <v>0</v>
      </c>
      <c r="AW207" s="11">
        <f t="shared" si="33"/>
        <v>5</v>
      </c>
      <c r="AX207" s="11">
        <f t="shared" si="34"/>
        <v>0</v>
      </c>
      <c r="AY207" s="11">
        <f t="shared" si="35"/>
        <v>0</v>
      </c>
      <c r="AZ207" s="11">
        <f t="shared" si="36"/>
        <v>0</v>
      </c>
      <c r="BA207" s="11">
        <f t="shared" si="37"/>
        <v>0</v>
      </c>
      <c r="BB207" s="11">
        <f t="shared" si="38"/>
        <v>0</v>
      </c>
      <c r="BC207" s="11">
        <f t="shared" si="39"/>
        <v>0</v>
      </c>
    </row>
    <row r="208" spans="1:55" hidden="1" x14ac:dyDescent="0.25">
      <c r="A208" s="63" t="s">
        <v>537</v>
      </c>
      <c r="B208" s="62">
        <v>1123625018</v>
      </c>
      <c r="C208" s="48" t="s">
        <v>536</v>
      </c>
      <c r="D208" s="78">
        <v>0.54166666666666663</v>
      </c>
      <c r="E208" s="78">
        <v>0.875</v>
      </c>
      <c r="F208" s="11" t="s">
        <v>78</v>
      </c>
      <c r="G208" s="47" t="s">
        <v>494</v>
      </c>
      <c r="H208" s="12">
        <v>42257</v>
      </c>
      <c r="I208" s="11" t="s">
        <v>443</v>
      </c>
      <c r="J208" s="11" t="s">
        <v>476</v>
      </c>
      <c r="K208" s="11" t="s">
        <v>89</v>
      </c>
      <c r="L208" s="52">
        <v>1</v>
      </c>
      <c r="M208" s="22">
        <v>1</v>
      </c>
      <c r="N208" s="22">
        <v>1</v>
      </c>
      <c r="O208" s="22" t="s">
        <v>54</v>
      </c>
      <c r="P208" s="51" t="s">
        <v>24</v>
      </c>
      <c r="Q208" s="51" t="s">
        <v>24</v>
      </c>
      <c r="R208" s="51" t="s">
        <v>24</v>
      </c>
      <c r="S208" s="51">
        <v>1</v>
      </c>
      <c r="T208" s="52" t="s">
        <v>24</v>
      </c>
      <c r="U208" s="52" t="s">
        <v>24</v>
      </c>
      <c r="V208" s="52">
        <v>1</v>
      </c>
      <c r="W208" s="52" t="s">
        <v>54</v>
      </c>
      <c r="X208" s="52">
        <v>1</v>
      </c>
      <c r="Y208" s="52" t="s">
        <v>24</v>
      </c>
      <c r="Z208" s="52">
        <v>1</v>
      </c>
      <c r="AA208" s="52" t="s">
        <v>24</v>
      </c>
      <c r="AB208" s="72">
        <v>1</v>
      </c>
      <c r="AC208" s="72">
        <v>0</v>
      </c>
      <c r="AD208" s="72" t="s">
        <v>54</v>
      </c>
      <c r="AE208" s="73">
        <v>0</v>
      </c>
      <c r="AF208" s="52" t="s">
        <v>20</v>
      </c>
      <c r="AG208" s="52"/>
      <c r="AH208" s="52"/>
      <c r="AI208" s="66"/>
      <c r="AJ208" s="66"/>
      <c r="AK208" s="66"/>
      <c r="AL208" s="52"/>
      <c r="AM208" s="52"/>
      <c r="AN208" s="52"/>
      <c r="AO208" s="52"/>
      <c r="AP208" s="52"/>
      <c r="AQ208" s="52"/>
      <c r="AR208" s="29" t="e">
        <v>#N/A</v>
      </c>
      <c r="AS208" s="59"/>
      <c r="AT208" s="11">
        <f t="shared" si="30"/>
        <v>8</v>
      </c>
      <c r="AU208" s="11">
        <f t="shared" si="31"/>
        <v>7</v>
      </c>
      <c r="AV208" s="11">
        <f t="shared" si="32"/>
        <v>2</v>
      </c>
      <c r="AW208" s="11">
        <f t="shared" si="33"/>
        <v>3</v>
      </c>
      <c r="AX208" s="11">
        <f t="shared" si="34"/>
        <v>0</v>
      </c>
      <c r="AY208" s="11">
        <f t="shared" si="35"/>
        <v>0</v>
      </c>
      <c r="AZ208" s="11">
        <f t="shared" si="36"/>
        <v>0</v>
      </c>
      <c r="BA208" s="11">
        <f t="shared" si="37"/>
        <v>0</v>
      </c>
      <c r="BB208" s="11">
        <f t="shared" si="38"/>
        <v>0</v>
      </c>
      <c r="BC208" s="11">
        <f t="shared" si="39"/>
        <v>0</v>
      </c>
    </row>
    <row r="209" spans="1:55" hidden="1" x14ac:dyDescent="0.25">
      <c r="A209" s="63" t="s">
        <v>539</v>
      </c>
      <c r="B209" s="62">
        <v>1033737117</v>
      </c>
      <c r="C209" s="48" t="s">
        <v>538</v>
      </c>
      <c r="D209" s="78">
        <v>0.33333333333333331</v>
      </c>
      <c r="E209" s="78">
        <v>0.70833333333333337</v>
      </c>
      <c r="F209" s="11" t="s">
        <v>70</v>
      </c>
      <c r="G209" s="47" t="s">
        <v>494</v>
      </c>
      <c r="H209" s="12">
        <v>42257</v>
      </c>
      <c r="I209" s="11" t="s">
        <v>443</v>
      </c>
      <c r="J209" s="11" t="s">
        <v>476</v>
      </c>
      <c r="K209" s="11" t="s">
        <v>89</v>
      </c>
      <c r="L209" s="52">
        <v>1</v>
      </c>
      <c r="M209" s="44" t="s">
        <v>24</v>
      </c>
      <c r="N209" s="22">
        <v>1</v>
      </c>
      <c r="O209" s="22">
        <v>1</v>
      </c>
      <c r="P209" s="79" t="s">
        <v>54</v>
      </c>
      <c r="Q209" s="51">
        <v>1</v>
      </c>
      <c r="R209" s="51">
        <v>1</v>
      </c>
      <c r="S209" s="51" t="s">
        <v>24</v>
      </c>
      <c r="T209" s="52">
        <v>1</v>
      </c>
      <c r="U209" s="52">
        <v>1</v>
      </c>
      <c r="V209" s="52" t="s">
        <v>54</v>
      </c>
      <c r="W209" s="52">
        <v>1</v>
      </c>
      <c r="X209" s="52" t="s">
        <v>24</v>
      </c>
      <c r="Y209" s="52" t="s">
        <v>24</v>
      </c>
      <c r="Z209" s="52">
        <v>1</v>
      </c>
      <c r="AA209" s="52">
        <v>1</v>
      </c>
      <c r="AB209" s="72" t="s">
        <v>24</v>
      </c>
      <c r="AC209" s="72" t="s">
        <v>54</v>
      </c>
      <c r="AD209" s="52" t="s">
        <v>24</v>
      </c>
      <c r="AE209" s="73">
        <v>1</v>
      </c>
      <c r="AF209" s="52" t="s">
        <v>20</v>
      </c>
      <c r="AG209" s="52"/>
      <c r="AH209" s="52"/>
      <c r="AI209" s="52"/>
      <c r="AJ209" s="52"/>
      <c r="AK209" s="66"/>
      <c r="AL209" s="52"/>
      <c r="AM209" s="52"/>
      <c r="AN209" s="52"/>
      <c r="AO209" s="66"/>
      <c r="AP209" s="52"/>
      <c r="AQ209" s="52"/>
      <c r="AR209" s="29">
        <v>0.33182870370370371</v>
      </c>
      <c r="AS209" s="59"/>
      <c r="AT209" s="11">
        <f t="shared" si="30"/>
        <v>11</v>
      </c>
      <c r="AU209" s="11">
        <f t="shared" si="31"/>
        <v>6</v>
      </c>
      <c r="AV209" s="11">
        <f t="shared" si="32"/>
        <v>0</v>
      </c>
      <c r="AW209" s="11">
        <f t="shared" si="33"/>
        <v>3</v>
      </c>
      <c r="AX209" s="11">
        <f t="shared" si="34"/>
        <v>0</v>
      </c>
      <c r="AY209" s="11">
        <f t="shared" si="35"/>
        <v>0</v>
      </c>
      <c r="AZ209" s="11">
        <f t="shared" si="36"/>
        <v>0</v>
      </c>
      <c r="BA209" s="11">
        <f t="shared" si="37"/>
        <v>0</v>
      </c>
      <c r="BB209" s="11">
        <f t="shared" si="38"/>
        <v>0</v>
      </c>
      <c r="BC209" s="11">
        <f t="shared" si="39"/>
        <v>0</v>
      </c>
    </row>
    <row r="210" spans="1:55" hidden="1" x14ac:dyDescent="0.25">
      <c r="A210" s="63" t="s">
        <v>541</v>
      </c>
      <c r="B210" s="62">
        <v>1090451409</v>
      </c>
      <c r="C210" s="48" t="s">
        <v>540</v>
      </c>
      <c r="D210" s="78">
        <v>0.33333333333333331</v>
      </c>
      <c r="E210" s="78">
        <v>0.70833333333333337</v>
      </c>
      <c r="F210" s="11" t="s">
        <v>70</v>
      </c>
      <c r="G210" s="47" t="s">
        <v>494</v>
      </c>
      <c r="H210" s="12">
        <v>42257</v>
      </c>
      <c r="I210" s="11" t="s">
        <v>443</v>
      </c>
      <c r="J210" s="11" t="s">
        <v>476</v>
      </c>
      <c r="K210" s="11" t="s">
        <v>89</v>
      </c>
      <c r="L210" s="52">
        <v>1</v>
      </c>
      <c r="M210" s="22">
        <v>1</v>
      </c>
      <c r="N210" s="22">
        <v>1</v>
      </c>
      <c r="O210" s="22" t="s">
        <v>54</v>
      </c>
      <c r="P210" s="51" t="s">
        <v>24</v>
      </c>
      <c r="Q210" s="51">
        <v>1</v>
      </c>
      <c r="R210" s="51">
        <v>1</v>
      </c>
      <c r="S210" s="51">
        <v>1</v>
      </c>
      <c r="T210" s="52">
        <v>1</v>
      </c>
      <c r="U210" s="52">
        <v>1</v>
      </c>
      <c r="V210" s="52" t="s">
        <v>24</v>
      </c>
      <c r="W210" s="52" t="s">
        <v>54</v>
      </c>
      <c r="X210" s="52">
        <v>1</v>
      </c>
      <c r="Y210" s="52" t="s">
        <v>24</v>
      </c>
      <c r="Z210" s="52">
        <v>1</v>
      </c>
      <c r="AA210" s="52">
        <v>1</v>
      </c>
      <c r="AB210" s="72" t="s">
        <v>24</v>
      </c>
      <c r="AC210" s="72" t="s">
        <v>54</v>
      </c>
      <c r="AD210" s="52">
        <v>1</v>
      </c>
      <c r="AE210" s="73">
        <v>1</v>
      </c>
      <c r="AF210" s="72" t="s">
        <v>20</v>
      </c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29">
        <v>0.32275462962962964</v>
      </c>
      <c r="AS210" s="59"/>
      <c r="AT210" s="11">
        <f t="shared" si="30"/>
        <v>13</v>
      </c>
      <c r="AU210" s="11">
        <f t="shared" si="31"/>
        <v>4</v>
      </c>
      <c r="AV210" s="11">
        <f t="shared" si="32"/>
        <v>0</v>
      </c>
      <c r="AW210" s="11">
        <f t="shared" si="33"/>
        <v>3</v>
      </c>
      <c r="AX210" s="11">
        <f t="shared" si="34"/>
        <v>0</v>
      </c>
      <c r="AY210" s="11">
        <f t="shared" si="35"/>
        <v>0</v>
      </c>
      <c r="AZ210" s="11">
        <f t="shared" si="36"/>
        <v>0</v>
      </c>
      <c r="BA210" s="11">
        <f t="shared" si="37"/>
        <v>0</v>
      </c>
      <c r="BB210" s="11">
        <f t="shared" si="38"/>
        <v>0</v>
      </c>
      <c r="BC210" s="11">
        <f t="shared" si="39"/>
        <v>0</v>
      </c>
    </row>
    <row r="211" spans="1:55" x14ac:dyDescent="0.25">
      <c r="A211" s="63" t="s">
        <v>545</v>
      </c>
      <c r="B211" s="62">
        <v>80550565</v>
      </c>
      <c r="C211" s="48" t="s">
        <v>544</v>
      </c>
      <c r="D211" s="78">
        <v>0.54166666666666663</v>
      </c>
      <c r="E211" s="78">
        <v>0.875</v>
      </c>
      <c r="F211" s="11" t="s">
        <v>78</v>
      </c>
      <c r="G211" s="47" t="s">
        <v>494</v>
      </c>
      <c r="H211" s="12">
        <v>42257</v>
      </c>
      <c r="I211" s="11" t="s">
        <v>443</v>
      </c>
      <c r="J211" s="11" t="s">
        <v>476</v>
      </c>
      <c r="K211" s="11" t="s">
        <v>89</v>
      </c>
      <c r="L211" s="52">
        <v>1</v>
      </c>
      <c r="M211" s="22">
        <v>1</v>
      </c>
      <c r="N211" s="22">
        <v>1</v>
      </c>
      <c r="O211" s="22">
        <v>1</v>
      </c>
      <c r="P211" s="79" t="s">
        <v>54</v>
      </c>
      <c r="Q211" s="51">
        <v>1</v>
      </c>
      <c r="R211" s="51">
        <v>1</v>
      </c>
      <c r="S211" s="51">
        <v>1</v>
      </c>
      <c r="T211" s="52">
        <v>1</v>
      </c>
      <c r="U211" s="52">
        <v>1</v>
      </c>
      <c r="V211" s="52" t="s">
        <v>54</v>
      </c>
      <c r="W211" s="52">
        <v>1</v>
      </c>
      <c r="X211" s="52">
        <v>1</v>
      </c>
      <c r="Y211" s="52">
        <v>1</v>
      </c>
      <c r="Z211" s="52">
        <v>1</v>
      </c>
      <c r="AA211" s="52">
        <v>1</v>
      </c>
      <c r="AB211" s="72" t="s">
        <v>24</v>
      </c>
      <c r="AC211" s="52" t="s">
        <v>54</v>
      </c>
      <c r="AD211" s="66">
        <v>1</v>
      </c>
      <c r="AE211" s="73" t="s">
        <v>24</v>
      </c>
      <c r="AF211" s="52" t="s">
        <v>20</v>
      </c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29">
        <v>0.54428240740740741</v>
      </c>
      <c r="AS211" s="95">
        <v>3</v>
      </c>
      <c r="AT211" s="11">
        <f t="shared" si="30"/>
        <v>15</v>
      </c>
      <c r="AU211" s="11">
        <f t="shared" si="31"/>
        <v>2</v>
      </c>
      <c r="AV211" s="11">
        <f t="shared" si="32"/>
        <v>0</v>
      </c>
      <c r="AW211" s="11">
        <f t="shared" si="33"/>
        <v>3</v>
      </c>
      <c r="AX211" s="11">
        <f t="shared" si="34"/>
        <v>0</v>
      </c>
      <c r="AY211" s="11">
        <f t="shared" si="35"/>
        <v>0</v>
      </c>
      <c r="AZ211" s="11">
        <f t="shared" si="36"/>
        <v>0</v>
      </c>
      <c r="BA211" s="11">
        <f t="shared" si="37"/>
        <v>0</v>
      </c>
      <c r="BB211" s="11">
        <f t="shared" si="38"/>
        <v>0</v>
      </c>
      <c r="BC211" s="11">
        <f t="shared" si="39"/>
        <v>0</v>
      </c>
    </row>
    <row r="212" spans="1:55" hidden="1" x14ac:dyDescent="0.25">
      <c r="A212" s="63" t="s">
        <v>547</v>
      </c>
      <c r="B212" s="62">
        <v>1127585823</v>
      </c>
      <c r="C212" s="48" t="s">
        <v>546</v>
      </c>
      <c r="D212" s="78">
        <v>0.54166666666666663</v>
      </c>
      <c r="E212" s="78">
        <v>0.875</v>
      </c>
      <c r="F212" s="11" t="s">
        <v>18</v>
      </c>
      <c r="G212" s="47" t="s">
        <v>494</v>
      </c>
      <c r="H212" s="12">
        <v>42257</v>
      </c>
      <c r="I212" s="11" t="s">
        <v>443</v>
      </c>
      <c r="J212" s="11" t="s">
        <v>476</v>
      </c>
      <c r="K212" s="11" t="s">
        <v>89</v>
      </c>
      <c r="L212" s="52">
        <v>1</v>
      </c>
      <c r="M212" s="22">
        <v>1</v>
      </c>
      <c r="N212" s="22">
        <v>1</v>
      </c>
      <c r="O212" s="22">
        <v>1</v>
      </c>
      <c r="P212" s="79" t="s">
        <v>54</v>
      </c>
      <c r="Q212" s="51">
        <v>1</v>
      </c>
      <c r="R212" s="51">
        <v>1</v>
      </c>
      <c r="S212" s="51">
        <v>1</v>
      </c>
      <c r="T212" s="52">
        <v>1</v>
      </c>
      <c r="U212" s="52">
        <v>1</v>
      </c>
      <c r="V212" s="52" t="s">
        <v>54</v>
      </c>
      <c r="W212" s="52">
        <v>1</v>
      </c>
      <c r="X212" s="52">
        <v>1</v>
      </c>
      <c r="Y212" s="52" t="s">
        <v>24</v>
      </c>
      <c r="Z212" s="52">
        <v>1</v>
      </c>
      <c r="AA212" s="52">
        <v>1</v>
      </c>
      <c r="AB212" s="72">
        <v>1</v>
      </c>
      <c r="AC212" s="52" t="s">
        <v>54</v>
      </c>
      <c r="AD212" s="52">
        <v>1</v>
      </c>
      <c r="AE212" s="73">
        <v>1</v>
      </c>
      <c r="AF212" s="52" t="s">
        <v>20</v>
      </c>
      <c r="AG212" s="52"/>
      <c r="AH212" s="52"/>
      <c r="AI212" s="52"/>
      <c r="AJ212" s="52"/>
      <c r="AK212" s="52"/>
      <c r="AL212" s="52"/>
      <c r="AM212" s="52"/>
      <c r="AN212" s="66"/>
      <c r="AO212" s="52"/>
      <c r="AP212" s="52"/>
      <c r="AQ212" s="52"/>
      <c r="AR212" s="29">
        <v>0.53734953703703703</v>
      </c>
      <c r="AS212" s="59"/>
      <c r="AT212" s="11">
        <f t="shared" si="30"/>
        <v>16</v>
      </c>
      <c r="AU212" s="11">
        <f t="shared" si="31"/>
        <v>1</v>
      </c>
      <c r="AV212" s="11">
        <f t="shared" si="32"/>
        <v>0</v>
      </c>
      <c r="AW212" s="11">
        <f t="shared" si="33"/>
        <v>3</v>
      </c>
      <c r="AX212" s="11">
        <f t="shared" si="34"/>
        <v>0</v>
      </c>
      <c r="AY212" s="11">
        <f t="shared" si="35"/>
        <v>0</v>
      </c>
      <c r="AZ212" s="11">
        <f t="shared" si="36"/>
        <v>0</v>
      </c>
      <c r="BA212" s="11">
        <f t="shared" si="37"/>
        <v>0</v>
      </c>
      <c r="BB212" s="11">
        <f t="shared" si="38"/>
        <v>0</v>
      </c>
      <c r="BC212" s="11">
        <f t="shared" si="39"/>
        <v>0</v>
      </c>
    </row>
    <row r="213" spans="1:55" hidden="1" x14ac:dyDescent="0.25">
      <c r="A213" s="63" t="s">
        <v>553</v>
      </c>
      <c r="B213" s="62">
        <v>1075257166</v>
      </c>
      <c r="C213" s="48" t="s">
        <v>552</v>
      </c>
      <c r="D213" s="78">
        <v>0.54166666666666663</v>
      </c>
      <c r="E213" s="78">
        <v>0.875</v>
      </c>
      <c r="F213" s="11" t="s">
        <v>18</v>
      </c>
      <c r="G213" s="47" t="s">
        <v>494</v>
      </c>
      <c r="H213" s="12">
        <v>42257</v>
      </c>
      <c r="I213" s="11" t="s">
        <v>443</v>
      </c>
      <c r="J213" s="11" t="s">
        <v>476</v>
      </c>
      <c r="K213" s="11" t="s">
        <v>89</v>
      </c>
      <c r="L213" s="52">
        <v>1</v>
      </c>
      <c r="M213" s="44" t="s">
        <v>24</v>
      </c>
      <c r="N213" s="22" t="s">
        <v>24</v>
      </c>
      <c r="O213" s="22" t="s">
        <v>54</v>
      </c>
      <c r="P213" s="51" t="s">
        <v>24</v>
      </c>
      <c r="Q213" s="51">
        <v>1</v>
      </c>
      <c r="R213" s="51">
        <v>1</v>
      </c>
      <c r="S213" s="51">
        <v>1</v>
      </c>
      <c r="T213" s="52" t="s">
        <v>24</v>
      </c>
      <c r="U213" s="52" t="s">
        <v>24</v>
      </c>
      <c r="V213" s="52">
        <v>1</v>
      </c>
      <c r="W213" s="52" t="s">
        <v>54</v>
      </c>
      <c r="X213" s="52">
        <v>1</v>
      </c>
      <c r="Y213" s="52">
        <v>1</v>
      </c>
      <c r="Z213" s="52">
        <v>1</v>
      </c>
      <c r="AA213" s="52">
        <v>1</v>
      </c>
      <c r="AB213" s="72">
        <v>1</v>
      </c>
      <c r="AC213" s="52">
        <v>1</v>
      </c>
      <c r="AD213" s="52" t="s">
        <v>54</v>
      </c>
      <c r="AE213" s="73">
        <v>1</v>
      </c>
      <c r="AF213" s="52" t="s">
        <v>20</v>
      </c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29">
        <v>0.53548611111111111</v>
      </c>
      <c r="AS213" s="59"/>
      <c r="AT213" s="11">
        <f t="shared" si="30"/>
        <v>12</v>
      </c>
      <c r="AU213" s="11">
        <f t="shared" si="31"/>
        <v>5</v>
      </c>
      <c r="AV213" s="11">
        <f t="shared" si="32"/>
        <v>0</v>
      </c>
      <c r="AW213" s="11">
        <f t="shared" si="33"/>
        <v>3</v>
      </c>
      <c r="AX213" s="11">
        <f t="shared" si="34"/>
        <v>0</v>
      </c>
      <c r="AY213" s="11">
        <f t="shared" si="35"/>
        <v>0</v>
      </c>
      <c r="AZ213" s="11">
        <f t="shared" si="36"/>
        <v>0</v>
      </c>
      <c r="BA213" s="11">
        <f t="shared" si="37"/>
        <v>0</v>
      </c>
      <c r="BB213" s="11">
        <f t="shared" si="38"/>
        <v>0</v>
      </c>
      <c r="BC213" s="11">
        <f t="shared" si="39"/>
        <v>0</v>
      </c>
    </row>
    <row r="214" spans="1:55" hidden="1" x14ac:dyDescent="0.25">
      <c r="A214" s="63" t="s">
        <v>555</v>
      </c>
      <c r="B214" s="62">
        <v>10306265752</v>
      </c>
      <c r="C214" s="48" t="s">
        <v>554</v>
      </c>
      <c r="D214" s="78">
        <v>0.25</v>
      </c>
      <c r="E214" s="78">
        <v>0.58333333333333337</v>
      </c>
      <c r="F214" s="11" t="s">
        <v>14</v>
      </c>
      <c r="G214" s="47" t="s">
        <v>494</v>
      </c>
      <c r="H214" s="12">
        <v>42257</v>
      </c>
      <c r="I214" s="11" t="s">
        <v>443</v>
      </c>
      <c r="J214" s="11" t="s">
        <v>476</v>
      </c>
      <c r="K214" s="11" t="s">
        <v>89</v>
      </c>
      <c r="L214" s="52">
        <v>1</v>
      </c>
      <c r="M214" s="22">
        <v>1</v>
      </c>
      <c r="N214" s="22">
        <v>1</v>
      </c>
      <c r="O214" s="22" t="s">
        <v>54</v>
      </c>
      <c r="P214" s="51">
        <v>1</v>
      </c>
      <c r="Q214" s="51" t="s">
        <v>29</v>
      </c>
      <c r="R214" s="51">
        <v>1</v>
      </c>
      <c r="S214" s="51">
        <v>1</v>
      </c>
      <c r="T214" s="52">
        <v>1</v>
      </c>
      <c r="U214" s="52">
        <v>1</v>
      </c>
      <c r="V214" s="52">
        <v>1</v>
      </c>
      <c r="W214" s="52" t="s">
        <v>54</v>
      </c>
      <c r="X214" s="52">
        <v>1</v>
      </c>
      <c r="Y214" s="52">
        <v>1</v>
      </c>
      <c r="Z214" s="72">
        <v>1</v>
      </c>
      <c r="AA214" s="52">
        <v>1</v>
      </c>
      <c r="AB214" s="72">
        <v>1</v>
      </c>
      <c r="AC214" s="72">
        <v>1</v>
      </c>
      <c r="AD214" s="52" t="s">
        <v>54</v>
      </c>
      <c r="AE214" s="73">
        <v>1</v>
      </c>
      <c r="AF214" s="52" t="s">
        <v>20</v>
      </c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29">
        <v>0.24765046296296298</v>
      </c>
      <c r="AS214" s="59"/>
      <c r="AT214" s="11">
        <f t="shared" si="30"/>
        <v>16</v>
      </c>
      <c r="AU214" s="11">
        <f t="shared" si="31"/>
        <v>0</v>
      </c>
      <c r="AV214" s="11">
        <f t="shared" si="32"/>
        <v>0</v>
      </c>
      <c r="AW214" s="11">
        <f t="shared" si="33"/>
        <v>3</v>
      </c>
      <c r="AX214" s="11">
        <f t="shared" si="34"/>
        <v>0</v>
      </c>
      <c r="AY214" s="11">
        <f t="shared" si="35"/>
        <v>0</v>
      </c>
      <c r="AZ214" s="11">
        <f t="shared" si="36"/>
        <v>0</v>
      </c>
      <c r="BA214" s="11">
        <f t="shared" si="37"/>
        <v>0</v>
      </c>
      <c r="BB214" s="11">
        <f t="shared" si="38"/>
        <v>0</v>
      </c>
      <c r="BC214" s="11">
        <f t="shared" si="39"/>
        <v>1</v>
      </c>
    </row>
    <row r="215" spans="1:55" hidden="1" x14ac:dyDescent="0.25">
      <c r="A215" s="63" t="s">
        <v>557</v>
      </c>
      <c r="B215" s="62">
        <v>1013641296</v>
      </c>
      <c r="C215" s="48" t="s">
        <v>556</v>
      </c>
      <c r="D215" s="78">
        <v>0.25</v>
      </c>
      <c r="E215" s="78">
        <v>0.58333333333333337</v>
      </c>
      <c r="F215" s="11" t="s">
        <v>65</v>
      </c>
      <c r="G215" s="47" t="s">
        <v>494</v>
      </c>
      <c r="H215" s="12">
        <v>42257</v>
      </c>
      <c r="I215" s="11" t="s">
        <v>443</v>
      </c>
      <c r="J215" s="11" t="s">
        <v>476</v>
      </c>
      <c r="K215" s="11" t="s">
        <v>89</v>
      </c>
      <c r="L215" s="52">
        <v>1</v>
      </c>
      <c r="M215" s="22">
        <v>1</v>
      </c>
      <c r="N215" s="22">
        <v>1</v>
      </c>
      <c r="O215" s="22" t="s">
        <v>54</v>
      </c>
      <c r="P215" s="51">
        <v>1</v>
      </c>
      <c r="Q215" s="51">
        <v>1</v>
      </c>
      <c r="R215" s="51">
        <v>1</v>
      </c>
      <c r="S215" s="51" t="s">
        <v>345</v>
      </c>
      <c r="T215" s="52">
        <v>1</v>
      </c>
      <c r="U215" s="52">
        <v>1</v>
      </c>
      <c r="V215" s="52" t="s">
        <v>54</v>
      </c>
      <c r="W215" s="52">
        <v>1</v>
      </c>
      <c r="X215" s="52">
        <v>1</v>
      </c>
      <c r="Y215" s="52">
        <v>1</v>
      </c>
      <c r="Z215" s="52">
        <v>1</v>
      </c>
      <c r="AA215" s="52">
        <v>1</v>
      </c>
      <c r="AB215" s="72">
        <v>1</v>
      </c>
      <c r="AC215" s="52" t="s">
        <v>54</v>
      </c>
      <c r="AD215" s="52" t="s">
        <v>24</v>
      </c>
      <c r="AE215" s="73">
        <v>1</v>
      </c>
      <c r="AF215" s="52" t="s">
        <v>20</v>
      </c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29">
        <v>0.2479861111111111</v>
      </c>
      <c r="AS215" s="59"/>
      <c r="AT215" s="11">
        <f t="shared" si="30"/>
        <v>15</v>
      </c>
      <c r="AU215" s="11">
        <f t="shared" si="31"/>
        <v>1</v>
      </c>
      <c r="AV215" s="11">
        <f t="shared" si="32"/>
        <v>0</v>
      </c>
      <c r="AW215" s="11">
        <f t="shared" si="33"/>
        <v>3</v>
      </c>
      <c r="AX215" s="11">
        <f t="shared" si="34"/>
        <v>0</v>
      </c>
      <c r="AY215" s="11">
        <f t="shared" si="35"/>
        <v>1</v>
      </c>
      <c r="AZ215" s="11">
        <f t="shared" si="36"/>
        <v>0</v>
      </c>
      <c r="BA215" s="11">
        <f t="shared" si="37"/>
        <v>0</v>
      </c>
      <c r="BB215" s="11">
        <f t="shared" si="38"/>
        <v>0</v>
      </c>
      <c r="BC215" s="11">
        <f t="shared" si="39"/>
        <v>0</v>
      </c>
    </row>
    <row r="216" spans="1:55" hidden="1" x14ac:dyDescent="0.25">
      <c r="A216" s="63" t="s">
        <v>561</v>
      </c>
      <c r="B216" s="62">
        <v>1019108146</v>
      </c>
      <c r="C216" s="48" t="s">
        <v>560</v>
      </c>
      <c r="D216" s="78">
        <v>0.25</v>
      </c>
      <c r="E216" s="78">
        <v>0.58333333333333337</v>
      </c>
      <c r="F216" s="11" t="s">
        <v>65</v>
      </c>
      <c r="G216" s="47" t="s">
        <v>494</v>
      </c>
      <c r="H216" s="12">
        <v>42257</v>
      </c>
      <c r="I216" s="11" t="s">
        <v>443</v>
      </c>
      <c r="J216" s="11" t="s">
        <v>476</v>
      </c>
      <c r="K216" s="11" t="s">
        <v>89</v>
      </c>
      <c r="L216" s="52">
        <v>1</v>
      </c>
      <c r="M216" s="22">
        <v>1</v>
      </c>
      <c r="N216" s="22">
        <v>1</v>
      </c>
      <c r="O216" s="22" t="s">
        <v>54</v>
      </c>
      <c r="P216" s="51">
        <v>1</v>
      </c>
      <c r="Q216" s="51">
        <v>1</v>
      </c>
      <c r="R216" s="51">
        <v>1</v>
      </c>
      <c r="S216" s="51">
        <v>1</v>
      </c>
      <c r="T216" s="52">
        <v>1</v>
      </c>
      <c r="U216" s="52">
        <v>1</v>
      </c>
      <c r="V216" s="52">
        <v>1</v>
      </c>
      <c r="W216" s="52" t="s">
        <v>54</v>
      </c>
      <c r="X216" s="52">
        <v>1</v>
      </c>
      <c r="Y216" s="52">
        <v>1</v>
      </c>
      <c r="Z216" s="52">
        <v>1</v>
      </c>
      <c r="AA216" s="52">
        <v>1</v>
      </c>
      <c r="AB216" s="72">
        <v>1</v>
      </c>
      <c r="AC216" s="52">
        <v>1</v>
      </c>
      <c r="AD216" s="52" t="s">
        <v>54</v>
      </c>
      <c r="AE216" s="73">
        <v>1</v>
      </c>
      <c r="AF216" s="52" t="s">
        <v>20</v>
      </c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29">
        <v>0.24784722222222222</v>
      </c>
      <c r="AS216" s="59"/>
      <c r="AT216" s="11">
        <f t="shared" si="30"/>
        <v>17</v>
      </c>
      <c r="AU216" s="11">
        <f t="shared" si="31"/>
        <v>0</v>
      </c>
      <c r="AV216" s="11">
        <f t="shared" si="32"/>
        <v>0</v>
      </c>
      <c r="AW216" s="11">
        <f t="shared" si="33"/>
        <v>3</v>
      </c>
      <c r="AX216" s="11">
        <f t="shared" si="34"/>
        <v>0</v>
      </c>
      <c r="AY216" s="11">
        <f t="shared" si="35"/>
        <v>0</v>
      </c>
      <c r="AZ216" s="11">
        <f t="shared" si="36"/>
        <v>0</v>
      </c>
      <c r="BA216" s="11">
        <f t="shared" si="37"/>
        <v>0</v>
      </c>
      <c r="BB216" s="11">
        <f t="shared" si="38"/>
        <v>0</v>
      </c>
      <c r="BC216" s="11">
        <f t="shared" si="39"/>
        <v>0</v>
      </c>
    </row>
    <row r="217" spans="1:55" hidden="1" x14ac:dyDescent="0.25">
      <c r="A217" s="63" t="s">
        <v>563</v>
      </c>
      <c r="B217" s="62">
        <v>1073694920</v>
      </c>
      <c r="C217" s="48" t="s">
        <v>562</v>
      </c>
      <c r="D217" s="78">
        <v>0.33333333333333331</v>
      </c>
      <c r="E217" s="78">
        <v>0.70833333333333337</v>
      </c>
      <c r="F217" s="11" t="s">
        <v>45</v>
      </c>
      <c r="G217" s="47" t="s">
        <v>494</v>
      </c>
      <c r="H217" s="12">
        <v>42257</v>
      </c>
      <c r="I217" s="11" t="s">
        <v>443</v>
      </c>
      <c r="J217" s="11" t="s">
        <v>476</v>
      </c>
      <c r="K217" s="11" t="s">
        <v>89</v>
      </c>
      <c r="L217" s="52">
        <v>1</v>
      </c>
      <c r="M217" s="22">
        <v>1</v>
      </c>
      <c r="N217" s="22">
        <v>1</v>
      </c>
      <c r="O217" s="22" t="s">
        <v>54</v>
      </c>
      <c r="P217" s="51">
        <v>1</v>
      </c>
      <c r="Q217" s="51">
        <v>1</v>
      </c>
      <c r="R217" s="51">
        <v>1</v>
      </c>
      <c r="S217" s="51">
        <v>1</v>
      </c>
      <c r="T217" s="52">
        <v>1</v>
      </c>
      <c r="U217" s="52">
        <v>1</v>
      </c>
      <c r="V217" s="52">
        <v>1</v>
      </c>
      <c r="W217" s="52" t="s">
        <v>54</v>
      </c>
      <c r="X217" s="52">
        <v>1</v>
      </c>
      <c r="Y217" s="52">
        <v>1</v>
      </c>
      <c r="Z217" s="52" t="s">
        <v>24</v>
      </c>
      <c r="AA217" s="52">
        <v>1</v>
      </c>
      <c r="AB217" s="72">
        <v>1</v>
      </c>
      <c r="AC217" s="52" t="s">
        <v>54</v>
      </c>
      <c r="AD217" s="52">
        <v>1</v>
      </c>
      <c r="AE217" s="73">
        <v>1</v>
      </c>
      <c r="AF217" s="52" t="s">
        <v>20</v>
      </c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29">
        <v>0.32840277777777777</v>
      </c>
      <c r="AS217" s="59"/>
      <c r="AT217" s="11">
        <f t="shared" si="30"/>
        <v>16</v>
      </c>
      <c r="AU217" s="11">
        <f t="shared" si="31"/>
        <v>1</v>
      </c>
      <c r="AV217" s="11">
        <f t="shared" si="32"/>
        <v>0</v>
      </c>
      <c r="AW217" s="11">
        <f t="shared" si="33"/>
        <v>3</v>
      </c>
      <c r="AX217" s="11">
        <f t="shared" si="34"/>
        <v>0</v>
      </c>
      <c r="AY217" s="11">
        <f t="shared" si="35"/>
        <v>0</v>
      </c>
      <c r="AZ217" s="11">
        <f t="shared" si="36"/>
        <v>0</v>
      </c>
      <c r="BA217" s="11">
        <f t="shared" si="37"/>
        <v>0</v>
      </c>
      <c r="BB217" s="11">
        <f t="shared" si="38"/>
        <v>0</v>
      </c>
      <c r="BC217" s="11">
        <f t="shared" si="39"/>
        <v>0</v>
      </c>
    </row>
    <row r="218" spans="1:55" hidden="1" x14ac:dyDescent="0.25">
      <c r="A218" s="63" t="s">
        <v>583</v>
      </c>
      <c r="B218" s="62" t="s">
        <v>587</v>
      </c>
      <c r="C218" s="48" t="s">
        <v>591</v>
      </c>
      <c r="D218" s="78">
        <v>0.29166666666666669</v>
      </c>
      <c r="E218" s="78">
        <v>0.6875</v>
      </c>
      <c r="F218" s="11" t="s">
        <v>38</v>
      </c>
      <c r="G218" s="47" t="s">
        <v>495</v>
      </c>
      <c r="H218" s="12">
        <v>42262</v>
      </c>
      <c r="I218" s="11" t="s">
        <v>443</v>
      </c>
      <c r="J218" s="11"/>
      <c r="K218" s="11" t="s">
        <v>39</v>
      </c>
      <c r="L218" s="52">
        <v>1</v>
      </c>
      <c r="M218" s="60" t="s">
        <v>24</v>
      </c>
      <c r="N218" s="22">
        <v>1</v>
      </c>
      <c r="O218" s="22" t="s">
        <v>24</v>
      </c>
      <c r="P218" s="79" t="s">
        <v>54</v>
      </c>
      <c r="Q218" s="51" t="s">
        <v>24</v>
      </c>
      <c r="R218" s="51" t="s">
        <v>24</v>
      </c>
      <c r="S218" s="51">
        <v>1</v>
      </c>
      <c r="T218" s="52">
        <v>1</v>
      </c>
      <c r="U218" s="52">
        <v>1</v>
      </c>
      <c r="V218" s="52" t="s">
        <v>54</v>
      </c>
      <c r="W218" s="52" t="s">
        <v>54</v>
      </c>
      <c r="X218" s="52" t="s">
        <v>54</v>
      </c>
      <c r="Y218" s="52">
        <v>1</v>
      </c>
      <c r="Z218" s="52">
        <v>1</v>
      </c>
      <c r="AA218" s="52" t="s">
        <v>24</v>
      </c>
      <c r="AB218" s="52">
        <v>1</v>
      </c>
      <c r="AC218" s="72" t="s">
        <v>54</v>
      </c>
      <c r="AD218" s="52" t="s">
        <v>54</v>
      </c>
      <c r="AE218" s="73">
        <v>1</v>
      </c>
      <c r="AF218" s="52" t="s">
        <v>20</v>
      </c>
      <c r="AG218" s="52"/>
      <c r="AH218" s="52"/>
      <c r="AI218" s="66"/>
      <c r="AJ218" s="52"/>
      <c r="AK218" s="52"/>
      <c r="AL218" s="52"/>
      <c r="AM218" s="52"/>
      <c r="AN218" s="66"/>
      <c r="AO218" s="66"/>
      <c r="AP218" s="52"/>
      <c r="AQ218" s="52"/>
      <c r="AR218" s="29">
        <v>0.28540509259259261</v>
      </c>
      <c r="AS218" s="59"/>
      <c r="AT218" s="11">
        <f t="shared" si="30"/>
        <v>9</v>
      </c>
      <c r="AU218" s="11">
        <f t="shared" si="31"/>
        <v>5</v>
      </c>
      <c r="AV218" s="11">
        <f t="shared" si="32"/>
        <v>0</v>
      </c>
      <c r="AW218" s="11">
        <f t="shared" si="33"/>
        <v>6</v>
      </c>
      <c r="AX218" s="11">
        <f t="shared" si="34"/>
        <v>0</v>
      </c>
      <c r="AY218" s="11">
        <f t="shared" si="35"/>
        <v>0</v>
      </c>
      <c r="AZ218" s="11">
        <f t="shared" si="36"/>
        <v>0</v>
      </c>
      <c r="BA218" s="11">
        <f t="shared" si="37"/>
        <v>0</v>
      </c>
      <c r="BB218" s="11">
        <f t="shared" si="38"/>
        <v>0</v>
      </c>
      <c r="BC218" s="11">
        <f t="shared" si="39"/>
        <v>0</v>
      </c>
    </row>
    <row r="219" spans="1:55" hidden="1" x14ac:dyDescent="0.25">
      <c r="A219" s="63" t="s">
        <v>584</v>
      </c>
      <c r="B219" s="62" t="s">
        <v>588</v>
      </c>
      <c r="C219" s="48" t="s">
        <v>592</v>
      </c>
      <c r="D219" s="78">
        <v>0.25</v>
      </c>
      <c r="E219" s="78">
        <v>0.58333333333333337</v>
      </c>
      <c r="F219" s="11" t="s">
        <v>14</v>
      </c>
      <c r="G219" s="47" t="s">
        <v>494</v>
      </c>
      <c r="H219" s="12">
        <v>42262</v>
      </c>
      <c r="I219" s="11" t="s">
        <v>443</v>
      </c>
      <c r="J219" s="11" t="s">
        <v>476</v>
      </c>
      <c r="K219" s="11" t="s">
        <v>89</v>
      </c>
      <c r="L219" s="52">
        <v>1</v>
      </c>
      <c r="M219" s="22">
        <v>1</v>
      </c>
      <c r="N219" s="44" t="s">
        <v>24</v>
      </c>
      <c r="O219" s="22" t="s">
        <v>54</v>
      </c>
      <c r="P219" s="79">
        <v>1</v>
      </c>
      <c r="Q219" s="51">
        <v>1</v>
      </c>
      <c r="R219" s="51">
        <v>1</v>
      </c>
      <c r="S219" s="51">
        <v>1</v>
      </c>
      <c r="T219" s="52">
        <v>1</v>
      </c>
      <c r="U219" s="52">
        <v>1</v>
      </c>
      <c r="V219" s="52" t="s">
        <v>54</v>
      </c>
      <c r="W219" s="52">
        <v>1</v>
      </c>
      <c r="X219" s="52">
        <v>1</v>
      </c>
      <c r="Y219" s="52">
        <v>1</v>
      </c>
      <c r="Z219" s="52" t="s">
        <v>24</v>
      </c>
      <c r="AA219" s="52">
        <v>1</v>
      </c>
      <c r="AB219" s="52">
        <v>1</v>
      </c>
      <c r="AC219" s="72" t="s">
        <v>54</v>
      </c>
      <c r="AD219" s="52" t="s">
        <v>24</v>
      </c>
      <c r="AE219" s="73">
        <v>1</v>
      </c>
      <c r="AF219" s="52" t="s">
        <v>20</v>
      </c>
      <c r="AG219" s="52"/>
      <c r="AH219" s="52"/>
      <c r="AI219" s="52"/>
      <c r="AJ219" s="66"/>
      <c r="AK219" s="66"/>
      <c r="AL219" s="52"/>
      <c r="AM219" s="52"/>
      <c r="AN219" s="66"/>
      <c r="AO219" s="52"/>
      <c r="AP219" s="52"/>
      <c r="AQ219" s="52"/>
      <c r="AR219" s="29">
        <v>0.24819444444444447</v>
      </c>
      <c r="AS219" s="59"/>
      <c r="AT219" s="11">
        <f t="shared" si="30"/>
        <v>14</v>
      </c>
      <c r="AU219" s="11">
        <f t="shared" si="31"/>
        <v>3</v>
      </c>
      <c r="AV219" s="11">
        <f t="shared" si="32"/>
        <v>0</v>
      </c>
      <c r="AW219" s="11">
        <f t="shared" si="33"/>
        <v>3</v>
      </c>
      <c r="AX219" s="11">
        <f t="shared" si="34"/>
        <v>0</v>
      </c>
      <c r="AY219" s="11">
        <f t="shared" si="35"/>
        <v>0</v>
      </c>
      <c r="AZ219" s="11">
        <f t="shared" si="36"/>
        <v>0</v>
      </c>
      <c r="BA219" s="11">
        <f t="shared" si="37"/>
        <v>0</v>
      </c>
      <c r="BB219" s="11">
        <f t="shared" si="38"/>
        <v>0</v>
      </c>
      <c r="BC219" s="11">
        <f t="shared" si="39"/>
        <v>0</v>
      </c>
    </row>
    <row r="220" spans="1:55" hidden="1" x14ac:dyDescent="0.25">
      <c r="A220" s="63" t="s">
        <v>585</v>
      </c>
      <c r="B220" s="62" t="s">
        <v>589</v>
      </c>
      <c r="C220" s="48" t="s">
        <v>593</v>
      </c>
      <c r="D220" s="78">
        <v>0.5625</v>
      </c>
      <c r="E220" s="78">
        <v>0.89583333333333337</v>
      </c>
      <c r="F220" s="11" t="s">
        <v>78</v>
      </c>
      <c r="G220" s="47" t="s">
        <v>494</v>
      </c>
      <c r="H220" s="12">
        <v>42262</v>
      </c>
      <c r="I220" s="11" t="s">
        <v>443</v>
      </c>
      <c r="J220" s="11" t="s">
        <v>476</v>
      </c>
      <c r="K220" s="11" t="s">
        <v>89</v>
      </c>
      <c r="L220" s="52">
        <v>1</v>
      </c>
      <c r="M220" s="22">
        <v>1</v>
      </c>
      <c r="N220" s="22">
        <v>1</v>
      </c>
      <c r="O220" s="22" t="s">
        <v>24</v>
      </c>
      <c r="P220" s="79" t="s">
        <v>54</v>
      </c>
      <c r="Q220" s="51">
        <v>1</v>
      </c>
      <c r="R220" s="51">
        <v>1</v>
      </c>
      <c r="S220" s="51">
        <v>1</v>
      </c>
      <c r="T220" s="52" t="s">
        <v>24</v>
      </c>
      <c r="U220" s="52">
        <v>1</v>
      </c>
      <c r="V220" s="52" t="s">
        <v>54</v>
      </c>
      <c r="W220" s="52">
        <v>1</v>
      </c>
      <c r="X220" s="52">
        <v>1</v>
      </c>
      <c r="Y220" s="52">
        <v>1</v>
      </c>
      <c r="Z220" s="52">
        <v>1</v>
      </c>
      <c r="AA220" s="52" t="s">
        <v>345</v>
      </c>
      <c r="AB220" s="72" t="s">
        <v>345</v>
      </c>
      <c r="AC220" s="52" t="s">
        <v>345</v>
      </c>
      <c r="AD220" s="52" t="s">
        <v>345</v>
      </c>
      <c r="AE220" s="73" t="s">
        <v>345</v>
      </c>
      <c r="AF220" s="52" t="s">
        <v>345</v>
      </c>
      <c r="AG220" s="52"/>
      <c r="AH220" s="52"/>
      <c r="AI220" s="66"/>
      <c r="AJ220" s="52"/>
      <c r="AK220" s="52"/>
      <c r="AL220" s="52"/>
      <c r="AM220" s="52"/>
      <c r="AN220" s="66"/>
      <c r="AO220" s="52"/>
      <c r="AP220" s="52"/>
      <c r="AQ220" s="52"/>
      <c r="AR220" s="29" t="e">
        <v>#N/A</v>
      </c>
      <c r="AS220" s="59"/>
      <c r="AT220" s="11">
        <f t="shared" si="30"/>
        <v>11</v>
      </c>
      <c r="AU220" s="11">
        <f t="shared" si="31"/>
        <v>2</v>
      </c>
      <c r="AV220" s="11">
        <f t="shared" si="32"/>
        <v>0</v>
      </c>
      <c r="AW220" s="11">
        <f t="shared" si="33"/>
        <v>2</v>
      </c>
      <c r="AX220" s="11">
        <f t="shared" si="34"/>
        <v>0</v>
      </c>
      <c r="AY220" s="11">
        <f t="shared" si="35"/>
        <v>6</v>
      </c>
      <c r="AZ220" s="11">
        <f t="shared" si="36"/>
        <v>0</v>
      </c>
      <c r="BA220" s="11">
        <f t="shared" si="37"/>
        <v>0</v>
      </c>
      <c r="BB220" s="11">
        <f t="shared" si="38"/>
        <v>0</v>
      </c>
      <c r="BC220" s="11">
        <f t="shared" si="39"/>
        <v>0</v>
      </c>
    </row>
    <row r="221" spans="1:55" hidden="1" x14ac:dyDescent="0.25">
      <c r="A221" s="63" t="s">
        <v>586</v>
      </c>
      <c r="B221" s="62" t="s">
        <v>590</v>
      </c>
      <c r="C221" s="48" t="s">
        <v>594</v>
      </c>
      <c r="D221" s="78">
        <v>0.5625</v>
      </c>
      <c r="E221" s="78">
        <v>0.89583333333333337</v>
      </c>
      <c r="F221" s="11" t="s">
        <v>18</v>
      </c>
      <c r="G221" s="47" t="s">
        <v>494</v>
      </c>
      <c r="H221" s="12">
        <v>42262</v>
      </c>
      <c r="I221" s="11" t="s">
        <v>443</v>
      </c>
      <c r="J221" s="11" t="s">
        <v>476</v>
      </c>
      <c r="K221" s="11" t="s">
        <v>89</v>
      </c>
      <c r="L221" s="52">
        <v>1</v>
      </c>
      <c r="M221" s="22">
        <v>1</v>
      </c>
      <c r="N221" s="22">
        <v>1</v>
      </c>
      <c r="O221" s="22" t="s">
        <v>24</v>
      </c>
      <c r="P221" s="79" t="s">
        <v>54</v>
      </c>
      <c r="Q221" s="51">
        <v>1</v>
      </c>
      <c r="R221" s="51">
        <v>1</v>
      </c>
      <c r="S221" s="51">
        <v>1</v>
      </c>
      <c r="T221" s="52" t="s">
        <v>24</v>
      </c>
      <c r="U221" s="52">
        <v>1</v>
      </c>
      <c r="V221" s="52" t="s">
        <v>54</v>
      </c>
      <c r="W221" s="52">
        <v>1</v>
      </c>
      <c r="X221" s="52">
        <v>0</v>
      </c>
      <c r="Y221" s="52">
        <v>1</v>
      </c>
      <c r="Z221" s="52">
        <v>1</v>
      </c>
      <c r="AA221" s="52" t="s">
        <v>24</v>
      </c>
      <c r="AB221" s="52">
        <v>1</v>
      </c>
      <c r="AC221" s="52" t="s">
        <v>24</v>
      </c>
      <c r="AD221" s="52" t="s">
        <v>54</v>
      </c>
      <c r="AE221" s="73">
        <v>1</v>
      </c>
      <c r="AF221" s="52" t="s">
        <v>20</v>
      </c>
      <c r="AG221" s="52"/>
      <c r="AH221" s="52"/>
      <c r="AI221" s="66"/>
      <c r="AJ221" s="52"/>
      <c r="AK221" s="52"/>
      <c r="AL221" s="52"/>
      <c r="AM221" s="52"/>
      <c r="AN221" s="66"/>
      <c r="AO221" s="52"/>
      <c r="AP221" s="52"/>
      <c r="AQ221" s="52"/>
      <c r="AR221" s="29">
        <v>0.55953703703703705</v>
      </c>
      <c r="AS221" s="59"/>
      <c r="AT221" s="11">
        <f t="shared" si="30"/>
        <v>12</v>
      </c>
      <c r="AU221" s="11">
        <f t="shared" si="31"/>
        <v>4</v>
      </c>
      <c r="AV221" s="11">
        <f t="shared" si="32"/>
        <v>1</v>
      </c>
      <c r="AW221" s="11">
        <f t="shared" si="33"/>
        <v>3</v>
      </c>
      <c r="AX221" s="11">
        <f t="shared" si="34"/>
        <v>0</v>
      </c>
      <c r="AY221" s="11">
        <f t="shared" si="35"/>
        <v>0</v>
      </c>
      <c r="AZ221" s="11">
        <f t="shared" si="36"/>
        <v>0</v>
      </c>
      <c r="BA221" s="11">
        <f t="shared" si="37"/>
        <v>0</v>
      </c>
      <c r="BB221" s="11">
        <f t="shared" si="38"/>
        <v>0</v>
      </c>
      <c r="BC221" s="11">
        <f t="shared" si="39"/>
        <v>0</v>
      </c>
    </row>
    <row r="222" spans="1:55" hidden="1" x14ac:dyDescent="0.25">
      <c r="A222" s="63" t="s">
        <v>600</v>
      </c>
      <c r="B222" s="62">
        <v>1075652627</v>
      </c>
      <c r="C222" s="48" t="s">
        <v>601</v>
      </c>
      <c r="D222" s="78">
        <v>0.83333333333333337</v>
      </c>
      <c r="E222" s="78">
        <v>0.70833333333333337</v>
      </c>
      <c r="F222" s="11" t="s">
        <v>78</v>
      </c>
      <c r="G222" s="47" t="s">
        <v>494</v>
      </c>
      <c r="H222" s="12">
        <v>42272</v>
      </c>
      <c r="I222" s="11" t="s">
        <v>426</v>
      </c>
      <c r="J222" s="11" t="s">
        <v>476</v>
      </c>
      <c r="K222" s="11" t="s">
        <v>89</v>
      </c>
      <c r="L222" s="52">
        <v>1</v>
      </c>
      <c r="M222" s="22">
        <v>1</v>
      </c>
      <c r="N222" s="22">
        <v>1</v>
      </c>
      <c r="O222" s="22" t="s">
        <v>54</v>
      </c>
      <c r="P222" s="51">
        <v>1</v>
      </c>
      <c r="Q222" s="51">
        <v>1</v>
      </c>
      <c r="R222" s="51">
        <v>1</v>
      </c>
      <c r="S222" s="51">
        <v>1</v>
      </c>
      <c r="T222" s="52">
        <v>1</v>
      </c>
      <c r="U222" s="52">
        <v>1</v>
      </c>
      <c r="V222" s="52">
        <v>1</v>
      </c>
      <c r="W222" s="52" t="s">
        <v>54</v>
      </c>
      <c r="X222" s="52">
        <v>1</v>
      </c>
      <c r="Y222" s="52">
        <v>1</v>
      </c>
      <c r="Z222" s="52">
        <v>1</v>
      </c>
      <c r="AA222" s="52">
        <v>1</v>
      </c>
      <c r="AB222" s="52">
        <v>1</v>
      </c>
      <c r="AC222" s="52">
        <v>1</v>
      </c>
      <c r="AD222" s="52" t="s">
        <v>54</v>
      </c>
      <c r="AE222" s="73">
        <v>1</v>
      </c>
      <c r="AF222" s="52" t="s">
        <v>20</v>
      </c>
      <c r="AG222" s="52"/>
      <c r="AH222" s="52"/>
      <c r="AI222" s="66"/>
      <c r="AJ222" s="52"/>
      <c r="AK222" s="52"/>
      <c r="AL222" s="52"/>
      <c r="AM222" s="52"/>
      <c r="AN222" s="66"/>
      <c r="AO222" s="66"/>
      <c r="AP222" s="52"/>
      <c r="AQ222" s="52"/>
      <c r="AR222" s="29">
        <v>0.32518518518518519</v>
      </c>
      <c r="AS222" s="59"/>
      <c r="AT222" s="11">
        <f t="shared" si="30"/>
        <v>17</v>
      </c>
      <c r="AU222" s="11">
        <f t="shared" si="31"/>
        <v>0</v>
      </c>
      <c r="AV222" s="11">
        <f t="shared" si="32"/>
        <v>0</v>
      </c>
      <c r="AW222" s="11">
        <f t="shared" si="33"/>
        <v>3</v>
      </c>
      <c r="AX222" s="11">
        <f t="shared" si="34"/>
        <v>0</v>
      </c>
      <c r="AY222" s="11">
        <f t="shared" si="35"/>
        <v>0</v>
      </c>
      <c r="AZ222" s="11">
        <f t="shared" si="36"/>
        <v>0</v>
      </c>
      <c r="BA222" s="11">
        <f t="shared" si="37"/>
        <v>0</v>
      </c>
      <c r="BB222" s="11">
        <f t="shared" si="38"/>
        <v>0</v>
      </c>
      <c r="BC222" s="11">
        <f t="shared" si="39"/>
        <v>0</v>
      </c>
    </row>
    <row r="223" spans="1:55" hidden="1" x14ac:dyDescent="0.25">
      <c r="A223" s="63" t="s">
        <v>602</v>
      </c>
      <c r="B223" s="62">
        <v>4151793</v>
      </c>
      <c r="C223" s="48" t="s">
        <v>603</v>
      </c>
      <c r="D223" s="78">
        <v>6.25E-2</v>
      </c>
      <c r="E223" s="78">
        <v>0.89583333333333337</v>
      </c>
      <c r="F223" s="11" t="s">
        <v>45</v>
      </c>
      <c r="G223" s="47" t="s">
        <v>494</v>
      </c>
      <c r="H223" s="12">
        <v>42272</v>
      </c>
      <c r="I223" s="11" t="s">
        <v>426</v>
      </c>
      <c r="J223" s="11" t="s">
        <v>476</v>
      </c>
      <c r="K223" s="11" t="s">
        <v>89</v>
      </c>
      <c r="L223" s="52">
        <v>1</v>
      </c>
      <c r="M223" s="22">
        <v>1</v>
      </c>
      <c r="N223" s="22">
        <v>1</v>
      </c>
      <c r="O223" s="22" t="s">
        <v>54</v>
      </c>
      <c r="P223" s="51">
        <v>1</v>
      </c>
      <c r="Q223" s="51">
        <v>1</v>
      </c>
      <c r="R223" s="51">
        <v>1</v>
      </c>
      <c r="S223" s="51">
        <v>1</v>
      </c>
      <c r="T223" s="52">
        <v>1</v>
      </c>
      <c r="U223" s="52" t="s">
        <v>24</v>
      </c>
      <c r="V223" s="52">
        <v>1</v>
      </c>
      <c r="W223" s="52" t="s">
        <v>54</v>
      </c>
      <c r="X223" s="52">
        <v>1</v>
      </c>
      <c r="Y223" s="52">
        <v>1</v>
      </c>
      <c r="Z223" s="52">
        <v>1</v>
      </c>
      <c r="AA223" s="52">
        <v>1</v>
      </c>
      <c r="AB223" s="52">
        <v>1</v>
      </c>
      <c r="AC223" s="52" t="s">
        <v>24</v>
      </c>
      <c r="AD223" s="52" t="s">
        <v>54</v>
      </c>
      <c r="AE223" s="73">
        <v>1</v>
      </c>
      <c r="AF223" s="52" t="s">
        <v>20</v>
      </c>
      <c r="AG223" s="52"/>
      <c r="AH223" s="52"/>
      <c r="AI223" s="66"/>
      <c r="AJ223" s="52"/>
      <c r="AK223" s="52"/>
      <c r="AL223" s="52"/>
      <c r="AM223" s="52"/>
      <c r="AN223" s="66"/>
      <c r="AO223" s="66"/>
      <c r="AP223" s="52"/>
      <c r="AQ223" s="52"/>
      <c r="AR223" s="29">
        <v>0.55909722222222225</v>
      </c>
      <c r="AS223" s="59"/>
      <c r="AT223" s="11">
        <f t="shared" si="30"/>
        <v>15</v>
      </c>
      <c r="AU223" s="11">
        <f t="shared" si="31"/>
        <v>2</v>
      </c>
      <c r="AV223" s="11">
        <f t="shared" si="32"/>
        <v>0</v>
      </c>
      <c r="AW223" s="11">
        <f t="shared" si="33"/>
        <v>3</v>
      </c>
      <c r="AX223" s="11">
        <f t="shared" si="34"/>
        <v>0</v>
      </c>
      <c r="AY223" s="11">
        <f t="shared" si="35"/>
        <v>0</v>
      </c>
      <c r="AZ223" s="11">
        <f t="shared" si="36"/>
        <v>0</v>
      </c>
      <c r="BA223" s="11">
        <f t="shared" si="37"/>
        <v>0</v>
      </c>
      <c r="BB223" s="11">
        <f t="shared" si="38"/>
        <v>0</v>
      </c>
      <c r="BC223" s="11">
        <f t="shared" si="39"/>
        <v>0</v>
      </c>
    </row>
    <row r="224" spans="1:55" hidden="1" x14ac:dyDescent="0.25">
      <c r="A224" s="63" t="s">
        <v>604</v>
      </c>
      <c r="B224" s="62">
        <v>1057584118</v>
      </c>
      <c r="C224" s="48" t="s">
        <v>605</v>
      </c>
      <c r="D224" s="78">
        <v>0.58333333333333337</v>
      </c>
      <c r="E224" s="78">
        <v>0.91666666666666663</v>
      </c>
      <c r="F224" s="11" t="s">
        <v>18</v>
      </c>
      <c r="G224" s="47" t="s">
        <v>494</v>
      </c>
      <c r="H224" s="12">
        <v>42272</v>
      </c>
      <c r="I224" s="11" t="s">
        <v>426</v>
      </c>
      <c r="J224" s="11" t="s">
        <v>476</v>
      </c>
      <c r="K224" s="11" t="s">
        <v>89</v>
      </c>
      <c r="L224" s="52">
        <v>1</v>
      </c>
      <c r="M224" s="22">
        <v>1</v>
      </c>
      <c r="N224" s="22">
        <v>1</v>
      </c>
      <c r="O224" s="22" t="s">
        <v>54</v>
      </c>
      <c r="P224" s="51">
        <v>1</v>
      </c>
      <c r="Q224" s="51">
        <v>1</v>
      </c>
      <c r="R224" s="51" t="s">
        <v>24</v>
      </c>
      <c r="S224" s="51">
        <v>1</v>
      </c>
      <c r="T224" s="52">
        <v>1</v>
      </c>
      <c r="U224" s="52">
        <v>1</v>
      </c>
      <c r="V224" s="52">
        <v>1</v>
      </c>
      <c r="W224" s="52" t="s">
        <v>54</v>
      </c>
      <c r="X224" s="52">
        <v>1</v>
      </c>
      <c r="Y224" s="52">
        <v>1</v>
      </c>
      <c r="Z224" s="52">
        <v>1</v>
      </c>
      <c r="AA224" s="52">
        <v>1</v>
      </c>
      <c r="AB224" s="52">
        <v>1</v>
      </c>
      <c r="AC224" s="52" t="s">
        <v>24</v>
      </c>
      <c r="AD224" s="52" t="s">
        <v>54</v>
      </c>
      <c r="AE224" s="73">
        <v>1</v>
      </c>
      <c r="AF224" s="52" t="s">
        <v>20</v>
      </c>
      <c r="AG224" s="52"/>
      <c r="AH224" s="52"/>
      <c r="AI224" s="66"/>
      <c r="AJ224" s="52"/>
      <c r="AK224" s="52"/>
      <c r="AL224" s="52"/>
      <c r="AM224" s="52"/>
      <c r="AN224" s="66"/>
      <c r="AO224" s="66"/>
      <c r="AP224" s="52"/>
      <c r="AQ224" s="52"/>
      <c r="AR224" s="29">
        <v>0.57740740740740748</v>
      </c>
      <c r="AS224" s="59"/>
      <c r="AT224" s="11">
        <f t="shared" si="30"/>
        <v>15</v>
      </c>
      <c r="AU224" s="11">
        <f t="shared" si="31"/>
        <v>2</v>
      </c>
      <c r="AV224" s="11">
        <f t="shared" si="32"/>
        <v>0</v>
      </c>
      <c r="AW224" s="11">
        <f t="shared" si="33"/>
        <v>3</v>
      </c>
      <c r="AX224" s="11">
        <f t="shared" si="34"/>
        <v>0</v>
      </c>
      <c r="AY224" s="11">
        <f t="shared" si="35"/>
        <v>0</v>
      </c>
      <c r="AZ224" s="11">
        <f t="shared" si="36"/>
        <v>0</v>
      </c>
      <c r="BA224" s="11">
        <f t="shared" si="37"/>
        <v>0</v>
      </c>
      <c r="BB224" s="11">
        <f t="shared" si="38"/>
        <v>0</v>
      </c>
      <c r="BC224" s="11">
        <f t="shared" si="39"/>
        <v>0</v>
      </c>
    </row>
    <row r="225" spans="1:55" hidden="1" x14ac:dyDescent="0.25">
      <c r="A225" s="63" t="s">
        <v>606</v>
      </c>
      <c r="B225" s="62">
        <v>19620317</v>
      </c>
      <c r="C225" s="48" t="s">
        <v>607</v>
      </c>
      <c r="D225" s="78">
        <v>0.54166666666666663</v>
      </c>
      <c r="E225" s="78">
        <v>0.875</v>
      </c>
      <c r="F225" s="11" t="s">
        <v>78</v>
      </c>
      <c r="G225" s="47" t="s">
        <v>494</v>
      </c>
      <c r="H225" s="12">
        <v>42272</v>
      </c>
      <c r="I225" s="11" t="s">
        <v>426</v>
      </c>
      <c r="J225" s="11" t="s">
        <v>476</v>
      </c>
      <c r="K225" s="11" t="s">
        <v>89</v>
      </c>
      <c r="L225" s="52">
        <v>1</v>
      </c>
      <c r="M225" s="22">
        <v>1</v>
      </c>
      <c r="N225" s="22" t="s">
        <v>24</v>
      </c>
      <c r="O225" s="22" t="s">
        <v>54</v>
      </c>
      <c r="P225" s="51">
        <v>1</v>
      </c>
      <c r="Q225" s="51" t="s">
        <v>24</v>
      </c>
      <c r="R225" s="51" t="s">
        <v>24</v>
      </c>
      <c r="S225" s="51">
        <v>1</v>
      </c>
      <c r="T225" s="52">
        <v>1</v>
      </c>
      <c r="U225" s="52">
        <v>1</v>
      </c>
      <c r="V225" s="52" t="s">
        <v>24</v>
      </c>
      <c r="W225" s="52" t="s">
        <v>54</v>
      </c>
      <c r="X225" s="52" t="s">
        <v>24</v>
      </c>
      <c r="Y225" s="52" t="s">
        <v>24</v>
      </c>
      <c r="Z225" s="52">
        <v>1</v>
      </c>
      <c r="AA225" s="52" t="s">
        <v>24</v>
      </c>
      <c r="AB225" s="52" t="s">
        <v>24</v>
      </c>
      <c r="AC225" s="52" t="s">
        <v>24</v>
      </c>
      <c r="AD225" s="52" t="s">
        <v>54</v>
      </c>
      <c r="AE225" s="73">
        <v>1</v>
      </c>
      <c r="AF225" s="52" t="s">
        <v>20</v>
      </c>
      <c r="AG225" s="52"/>
      <c r="AH225" s="52"/>
      <c r="AI225" s="66"/>
      <c r="AJ225" s="52"/>
      <c r="AK225" s="52"/>
      <c r="AL225" s="52"/>
      <c r="AM225" s="52"/>
      <c r="AN225" s="66"/>
      <c r="AO225" s="66"/>
      <c r="AP225" s="52"/>
      <c r="AQ225" s="52"/>
      <c r="AR225" s="29">
        <v>0.53618055555555555</v>
      </c>
      <c r="AS225" s="59"/>
      <c r="AT225" s="11">
        <f t="shared" si="30"/>
        <v>8</v>
      </c>
      <c r="AU225" s="11">
        <f t="shared" si="31"/>
        <v>9</v>
      </c>
      <c r="AV225" s="11">
        <f t="shared" si="32"/>
        <v>0</v>
      </c>
      <c r="AW225" s="11">
        <f t="shared" si="33"/>
        <v>3</v>
      </c>
      <c r="AX225" s="11">
        <f t="shared" si="34"/>
        <v>0</v>
      </c>
      <c r="AY225" s="11">
        <f t="shared" si="35"/>
        <v>0</v>
      </c>
      <c r="AZ225" s="11">
        <f t="shared" si="36"/>
        <v>0</v>
      </c>
      <c r="BA225" s="11">
        <f t="shared" si="37"/>
        <v>0</v>
      </c>
      <c r="BB225" s="11">
        <f t="shared" si="38"/>
        <v>0</v>
      </c>
      <c r="BC225" s="11">
        <f t="shared" si="39"/>
        <v>0</v>
      </c>
    </row>
    <row r="226" spans="1:55" hidden="1" x14ac:dyDescent="0.25">
      <c r="A226" s="63" t="s">
        <v>608</v>
      </c>
      <c r="B226" s="62">
        <v>1012354328</v>
      </c>
      <c r="C226" s="48" t="s">
        <v>609</v>
      </c>
      <c r="D226" s="78">
        <v>0.33333333333333331</v>
      </c>
      <c r="E226" s="78">
        <v>0.70833333333333337</v>
      </c>
      <c r="F226" s="11" t="s">
        <v>70</v>
      </c>
      <c r="G226" s="47" t="s">
        <v>494</v>
      </c>
      <c r="H226" s="12">
        <v>42272</v>
      </c>
      <c r="I226" s="11" t="s">
        <v>426</v>
      </c>
      <c r="J226" s="11" t="s">
        <v>476</v>
      </c>
      <c r="K226" s="11" t="s">
        <v>89</v>
      </c>
      <c r="L226" s="52">
        <v>1</v>
      </c>
      <c r="M226" s="44" t="s">
        <v>24</v>
      </c>
      <c r="N226" s="44" t="s">
        <v>24</v>
      </c>
      <c r="O226" s="22" t="s">
        <v>54</v>
      </c>
      <c r="P226" s="81" t="s">
        <v>24</v>
      </c>
      <c r="Q226" s="81" t="s">
        <v>24</v>
      </c>
      <c r="R226" s="79" t="s">
        <v>24</v>
      </c>
      <c r="S226" s="51" t="s">
        <v>24</v>
      </c>
      <c r="T226" s="52" t="s">
        <v>24</v>
      </c>
      <c r="U226" s="52" t="s">
        <v>24</v>
      </c>
      <c r="V226" s="52" t="s">
        <v>24</v>
      </c>
      <c r="W226" s="52" t="s">
        <v>54</v>
      </c>
      <c r="X226" s="52">
        <v>1</v>
      </c>
      <c r="Y226" s="52" t="s">
        <v>24</v>
      </c>
      <c r="Z226" s="52" t="s">
        <v>24</v>
      </c>
      <c r="AA226" s="52" t="s">
        <v>24</v>
      </c>
      <c r="AB226" s="52" t="s">
        <v>24</v>
      </c>
      <c r="AC226" s="52" t="s">
        <v>54</v>
      </c>
      <c r="AD226" s="52">
        <v>1</v>
      </c>
      <c r="AE226" s="73">
        <v>1</v>
      </c>
      <c r="AF226" s="52" t="s">
        <v>20</v>
      </c>
      <c r="AG226" s="52"/>
      <c r="AH226" s="52"/>
      <c r="AI226" s="66"/>
      <c r="AJ226" s="52"/>
      <c r="AK226" s="52"/>
      <c r="AL226" s="52"/>
      <c r="AM226" s="52"/>
      <c r="AN226" s="66"/>
      <c r="AO226" s="66"/>
      <c r="AP226" s="52"/>
      <c r="AQ226" s="52"/>
      <c r="AR226" s="29">
        <v>0.31662037037037033</v>
      </c>
      <c r="AS226" s="59"/>
      <c r="AT226" s="11">
        <f t="shared" si="30"/>
        <v>4</v>
      </c>
      <c r="AU226" s="11">
        <f t="shared" si="31"/>
        <v>13</v>
      </c>
      <c r="AV226" s="11">
        <f t="shared" si="32"/>
        <v>0</v>
      </c>
      <c r="AW226" s="11">
        <f t="shared" si="33"/>
        <v>3</v>
      </c>
      <c r="AX226" s="11">
        <f t="shared" si="34"/>
        <v>0</v>
      </c>
      <c r="AY226" s="11">
        <f t="shared" si="35"/>
        <v>0</v>
      </c>
      <c r="AZ226" s="11">
        <f t="shared" si="36"/>
        <v>0</v>
      </c>
      <c r="BA226" s="11">
        <f t="shared" si="37"/>
        <v>0</v>
      </c>
      <c r="BB226" s="11">
        <f t="shared" si="38"/>
        <v>0</v>
      </c>
      <c r="BC226" s="11">
        <f t="shared" si="39"/>
        <v>0</v>
      </c>
    </row>
    <row r="227" spans="1:55" hidden="1" x14ac:dyDescent="0.25">
      <c r="A227" s="63" t="s">
        <v>610</v>
      </c>
      <c r="B227" s="62">
        <v>1030628016</v>
      </c>
      <c r="C227" s="11" t="s">
        <v>611</v>
      </c>
      <c r="D227" s="78">
        <v>0.25</v>
      </c>
      <c r="E227" s="78">
        <v>0.58333333333333337</v>
      </c>
      <c r="F227" s="11" t="s">
        <v>78</v>
      </c>
      <c r="G227" s="47" t="s">
        <v>494</v>
      </c>
      <c r="H227" s="12">
        <v>42272</v>
      </c>
      <c r="I227" s="11" t="s">
        <v>426</v>
      </c>
      <c r="J227" s="11" t="s">
        <v>476</v>
      </c>
      <c r="K227" s="11" t="s">
        <v>89</v>
      </c>
      <c r="L227" s="52">
        <v>1</v>
      </c>
      <c r="M227" s="22">
        <v>1</v>
      </c>
      <c r="N227" s="22">
        <v>1</v>
      </c>
      <c r="O227" s="22" t="s">
        <v>54</v>
      </c>
      <c r="P227" s="51">
        <v>1</v>
      </c>
      <c r="Q227" s="51">
        <v>1</v>
      </c>
      <c r="R227" s="51">
        <v>1</v>
      </c>
      <c r="S227" s="51">
        <v>1</v>
      </c>
      <c r="T227" s="52">
        <v>1</v>
      </c>
      <c r="U227" s="52">
        <v>1</v>
      </c>
      <c r="V227" s="52" t="s">
        <v>54</v>
      </c>
      <c r="W227" s="52">
        <v>1</v>
      </c>
      <c r="X227" s="52">
        <v>1</v>
      </c>
      <c r="Y227" s="52">
        <v>1</v>
      </c>
      <c r="Z227" s="52" t="s">
        <v>24</v>
      </c>
      <c r="AA227" s="52">
        <v>1</v>
      </c>
      <c r="AB227" s="52">
        <v>1</v>
      </c>
      <c r="AC227" s="52" t="s">
        <v>54</v>
      </c>
      <c r="AD227" s="52">
        <v>1</v>
      </c>
      <c r="AE227" s="73">
        <v>1</v>
      </c>
      <c r="AF227" s="52" t="s">
        <v>20</v>
      </c>
      <c r="AG227" s="52"/>
      <c r="AH227" s="52"/>
      <c r="AI227" s="66"/>
      <c r="AJ227" s="52"/>
      <c r="AK227" s="52"/>
      <c r="AL227" s="52"/>
      <c r="AM227" s="52"/>
      <c r="AN227" s="66"/>
      <c r="AO227" s="66"/>
      <c r="AP227" s="52"/>
      <c r="AQ227" s="52"/>
      <c r="AR227" s="29">
        <v>0.24806712962962962</v>
      </c>
      <c r="AS227" s="59"/>
      <c r="AT227" s="11">
        <f t="shared" si="30"/>
        <v>16</v>
      </c>
      <c r="AU227" s="11">
        <f t="shared" si="31"/>
        <v>1</v>
      </c>
      <c r="AV227" s="11">
        <f t="shared" si="32"/>
        <v>0</v>
      </c>
      <c r="AW227" s="11">
        <f t="shared" si="33"/>
        <v>3</v>
      </c>
      <c r="AX227" s="11">
        <f t="shared" si="34"/>
        <v>0</v>
      </c>
      <c r="AY227" s="11">
        <f t="shared" si="35"/>
        <v>0</v>
      </c>
      <c r="AZ227" s="11">
        <f t="shared" si="36"/>
        <v>0</v>
      </c>
      <c r="BA227" s="11">
        <f t="shared" si="37"/>
        <v>0</v>
      </c>
      <c r="BB227" s="11">
        <f t="shared" si="38"/>
        <v>0</v>
      </c>
      <c r="BC227" s="11">
        <f t="shared" si="39"/>
        <v>0</v>
      </c>
    </row>
    <row r="228" spans="1:55" hidden="1" x14ac:dyDescent="0.25">
      <c r="A228" s="63" t="s">
        <v>612</v>
      </c>
      <c r="B228" s="62" t="s">
        <v>614</v>
      </c>
      <c r="C228" s="48" t="s">
        <v>613</v>
      </c>
      <c r="D228" s="78">
        <v>0.29166666666666669</v>
      </c>
      <c r="E228" s="78">
        <v>0.72916666666666663</v>
      </c>
      <c r="F228" s="48" t="s">
        <v>38</v>
      </c>
      <c r="G228" s="82" t="s">
        <v>495</v>
      </c>
      <c r="H228" s="12">
        <v>42270</v>
      </c>
      <c r="I228" s="48" t="s">
        <v>426</v>
      </c>
      <c r="J228" s="63"/>
      <c r="K228" s="11" t="s">
        <v>285</v>
      </c>
      <c r="L228" s="52">
        <v>1</v>
      </c>
      <c r="M228" s="22">
        <v>1</v>
      </c>
      <c r="N228" s="22">
        <v>1</v>
      </c>
      <c r="O228" s="22" t="s">
        <v>54</v>
      </c>
      <c r="P228" s="79" t="s">
        <v>54</v>
      </c>
      <c r="Q228" s="51">
        <v>1</v>
      </c>
      <c r="R228" s="51">
        <v>1</v>
      </c>
      <c r="S228" s="51">
        <v>1</v>
      </c>
      <c r="T228" s="52">
        <v>1</v>
      </c>
      <c r="U228" s="52">
        <v>1</v>
      </c>
      <c r="V228" s="52" t="s">
        <v>54</v>
      </c>
      <c r="W228" s="52" t="s">
        <v>54</v>
      </c>
      <c r="X228" s="52" t="s">
        <v>54</v>
      </c>
      <c r="Y228" s="52">
        <v>1</v>
      </c>
      <c r="Z228" s="52">
        <v>1</v>
      </c>
      <c r="AA228" s="52">
        <v>1</v>
      </c>
      <c r="AB228" s="52">
        <v>1</v>
      </c>
      <c r="AC228" s="52" t="s">
        <v>54</v>
      </c>
      <c r="AD228" s="52" t="s">
        <v>54</v>
      </c>
      <c r="AE228" s="73">
        <v>1</v>
      </c>
      <c r="AF228" s="52" t="s">
        <v>20</v>
      </c>
      <c r="AG228" s="52"/>
      <c r="AH228" s="52"/>
      <c r="AI228" s="66"/>
      <c r="AJ228" s="52"/>
      <c r="AK228" s="52"/>
      <c r="AL228" s="52"/>
      <c r="AM228" s="52"/>
      <c r="AN228" s="66"/>
      <c r="AO228" s="52"/>
      <c r="AP228" s="52"/>
      <c r="AQ228" s="52"/>
      <c r="AR228" s="29">
        <v>0.2726851851851852</v>
      </c>
      <c r="AS228" s="59"/>
      <c r="AT228" s="11">
        <f t="shared" si="30"/>
        <v>13</v>
      </c>
      <c r="AU228" s="11">
        <f t="shared" si="31"/>
        <v>0</v>
      </c>
      <c r="AV228" s="11">
        <f t="shared" si="32"/>
        <v>0</v>
      </c>
      <c r="AW228" s="11">
        <f t="shared" si="33"/>
        <v>7</v>
      </c>
      <c r="AX228" s="11">
        <f t="shared" si="34"/>
        <v>0</v>
      </c>
      <c r="AY228" s="11">
        <f t="shared" si="35"/>
        <v>0</v>
      </c>
      <c r="AZ228" s="11">
        <f t="shared" si="36"/>
        <v>0</v>
      </c>
      <c r="BA228" s="11">
        <f t="shared" si="37"/>
        <v>0</v>
      </c>
      <c r="BB228" s="11">
        <f t="shared" si="38"/>
        <v>0</v>
      </c>
      <c r="BC228" s="11">
        <f t="shared" si="39"/>
        <v>0</v>
      </c>
    </row>
    <row r="229" spans="1:55" hidden="1" x14ac:dyDescent="0.25">
      <c r="A229" s="63" t="s">
        <v>618</v>
      </c>
      <c r="B229" s="62">
        <v>1022376048</v>
      </c>
      <c r="C229" s="48" t="s">
        <v>620</v>
      </c>
      <c r="D229" s="78">
        <v>0.29166666666666669</v>
      </c>
      <c r="E229" s="78">
        <v>0.72916666666666663</v>
      </c>
      <c r="F229" s="48" t="s">
        <v>38</v>
      </c>
      <c r="G229" s="82" t="s">
        <v>495</v>
      </c>
      <c r="H229" s="12">
        <v>42276</v>
      </c>
      <c r="I229" s="48" t="s">
        <v>426</v>
      </c>
      <c r="J229" s="63"/>
      <c r="K229" s="11" t="s">
        <v>285</v>
      </c>
      <c r="L229" s="52"/>
      <c r="M229" s="22"/>
      <c r="N229" s="22"/>
      <c r="O229" s="22"/>
      <c r="P229" s="79"/>
      <c r="Q229" s="51"/>
      <c r="R229" s="51"/>
      <c r="S229" s="51"/>
      <c r="T229" s="52" t="s">
        <v>24</v>
      </c>
      <c r="U229" s="52" t="s">
        <v>24</v>
      </c>
      <c r="V229" s="52" t="s">
        <v>54</v>
      </c>
      <c r="W229" s="52" t="s">
        <v>54</v>
      </c>
      <c r="X229" s="52" t="s">
        <v>54</v>
      </c>
      <c r="Y229" s="52" t="s">
        <v>24</v>
      </c>
      <c r="Z229" s="52">
        <v>1</v>
      </c>
      <c r="AA229" s="52">
        <v>1</v>
      </c>
      <c r="AB229" s="52">
        <v>1</v>
      </c>
      <c r="AC229" s="52" t="s">
        <v>54</v>
      </c>
      <c r="AD229" s="52" t="s">
        <v>54</v>
      </c>
      <c r="AE229" s="73">
        <v>1</v>
      </c>
      <c r="AF229" s="52" t="s">
        <v>20</v>
      </c>
      <c r="AG229" s="52"/>
      <c r="AH229" s="52"/>
      <c r="AI229" s="66"/>
      <c r="AJ229" s="52"/>
      <c r="AK229" s="52"/>
      <c r="AL229" s="52"/>
      <c r="AM229" s="52"/>
      <c r="AN229" s="66"/>
      <c r="AO229" s="52"/>
      <c r="AP229" s="52"/>
      <c r="AQ229" s="52"/>
      <c r="AR229" s="29">
        <v>0.2898263888888889</v>
      </c>
      <c r="AS229" s="59"/>
      <c r="AT229" s="11">
        <f t="shared" ref="AT229:AT234" si="40">COUNTIF(L229:AP229,"1")</f>
        <v>4</v>
      </c>
      <c r="AU229" s="11">
        <f t="shared" ref="AU229:AU234" si="41">COUNTIF(L229:AP229,"R")</f>
        <v>3</v>
      </c>
      <c r="AV229" s="11">
        <f t="shared" ref="AV229:AV234" si="42">COUNTIF(L229:AP229,"0")</f>
        <v>0</v>
      </c>
      <c r="AW229" s="11">
        <f t="shared" ref="AW229:AW234" si="43">COUNTIF(L229:AP229,"D")</f>
        <v>5</v>
      </c>
      <c r="AX229" s="11">
        <f t="shared" ref="AX229:AX234" si="44">COUNTIF(L229:AP229,"V")</f>
        <v>0</v>
      </c>
      <c r="AY229" s="11">
        <f t="shared" ref="AY229:AY234" si="45">COUNTIF(L229:AP229,"L")</f>
        <v>0</v>
      </c>
      <c r="AZ229" s="11">
        <f t="shared" ref="AZ229:AZ234" si="46">COUNTIF(L229:AP229,"LN")</f>
        <v>0</v>
      </c>
      <c r="BA229" s="11">
        <f t="shared" ref="BA229:BA234" si="47">COUNTIF(L229:AP229,"C")</f>
        <v>0</v>
      </c>
      <c r="BB229" s="11">
        <f t="shared" ref="BB229:BB234" si="48">COUNTIF(L229:AP229,"P")</f>
        <v>0</v>
      </c>
      <c r="BC229" s="11">
        <f t="shared" ref="BC229:BC234" si="49">COUNTIF(L229:AP229,"I")</f>
        <v>0</v>
      </c>
    </row>
    <row r="230" spans="1:55" hidden="1" x14ac:dyDescent="0.25">
      <c r="A230" s="63" t="s">
        <v>619</v>
      </c>
      <c r="B230" s="62">
        <v>1069757562</v>
      </c>
      <c r="C230" s="48" t="s">
        <v>621</v>
      </c>
      <c r="D230" s="78">
        <v>0.33333333333333331</v>
      </c>
      <c r="E230" s="78">
        <v>0.20833333333333334</v>
      </c>
      <c r="F230" s="11" t="s">
        <v>570</v>
      </c>
      <c r="G230" s="82" t="s">
        <v>494</v>
      </c>
      <c r="H230" s="12">
        <v>42277</v>
      </c>
      <c r="I230" s="48" t="s">
        <v>426</v>
      </c>
      <c r="J230" s="63"/>
      <c r="K230" s="11" t="s">
        <v>285</v>
      </c>
      <c r="L230" s="52"/>
      <c r="M230" s="22"/>
      <c r="N230" s="22"/>
      <c r="O230" s="22"/>
      <c r="P230" s="79"/>
      <c r="Q230" s="51"/>
      <c r="R230" s="51"/>
      <c r="S230" s="51"/>
      <c r="T230" s="52" t="s">
        <v>24</v>
      </c>
      <c r="U230" s="52">
        <v>1</v>
      </c>
      <c r="V230" s="52">
        <v>1</v>
      </c>
      <c r="W230" s="52" t="s">
        <v>54</v>
      </c>
      <c r="X230" s="52" t="s">
        <v>54</v>
      </c>
      <c r="Y230" s="52">
        <v>1</v>
      </c>
      <c r="Z230" s="52">
        <v>1</v>
      </c>
      <c r="AA230" s="52">
        <v>1</v>
      </c>
      <c r="AB230" s="52">
        <v>1</v>
      </c>
      <c r="AC230" s="52">
        <v>1</v>
      </c>
      <c r="AD230" s="52" t="s">
        <v>54</v>
      </c>
      <c r="AE230" s="73">
        <v>1</v>
      </c>
      <c r="AF230" s="52" t="s">
        <v>20</v>
      </c>
      <c r="AG230" s="52"/>
      <c r="AH230" s="52"/>
      <c r="AI230" s="66"/>
      <c r="AJ230" s="52"/>
      <c r="AK230" s="52"/>
      <c r="AL230" s="52"/>
      <c r="AM230" s="52"/>
      <c r="AN230" s="66"/>
      <c r="AO230" s="52"/>
      <c r="AP230" s="52"/>
      <c r="AQ230" s="52"/>
      <c r="AR230" s="29">
        <v>0.32738425925925924</v>
      </c>
      <c r="AS230" s="59"/>
      <c r="AT230" s="11">
        <f t="shared" si="40"/>
        <v>8</v>
      </c>
      <c r="AU230" s="11">
        <f t="shared" si="41"/>
        <v>1</v>
      </c>
      <c r="AV230" s="11">
        <f t="shared" si="42"/>
        <v>0</v>
      </c>
      <c r="AW230" s="11">
        <f t="shared" si="43"/>
        <v>3</v>
      </c>
      <c r="AX230" s="11">
        <f t="shared" si="44"/>
        <v>0</v>
      </c>
      <c r="AY230" s="11">
        <f t="shared" si="45"/>
        <v>0</v>
      </c>
      <c r="AZ230" s="11">
        <f t="shared" si="46"/>
        <v>0</v>
      </c>
      <c r="BA230" s="11">
        <f t="shared" si="47"/>
        <v>0</v>
      </c>
      <c r="BB230" s="11">
        <f t="shared" si="48"/>
        <v>0</v>
      </c>
      <c r="BC230" s="11">
        <f t="shared" si="49"/>
        <v>0</v>
      </c>
    </row>
    <row r="231" spans="1:55" hidden="1" x14ac:dyDescent="0.25">
      <c r="A231" s="63" t="s">
        <v>617</v>
      </c>
      <c r="B231" s="62">
        <v>1110534232</v>
      </c>
      <c r="C231" s="48" t="s">
        <v>622</v>
      </c>
      <c r="D231" s="78"/>
      <c r="E231" s="78"/>
      <c r="F231" s="48" t="s">
        <v>9</v>
      </c>
      <c r="G231" s="82" t="s">
        <v>495</v>
      </c>
      <c r="H231" s="12">
        <v>42279</v>
      </c>
      <c r="I231" s="48" t="s">
        <v>426</v>
      </c>
      <c r="J231" s="63"/>
      <c r="K231" s="11" t="s">
        <v>285</v>
      </c>
      <c r="L231" s="52"/>
      <c r="M231" s="22"/>
      <c r="N231" s="22"/>
      <c r="O231" s="22"/>
      <c r="P231" s="79"/>
      <c r="Q231" s="51"/>
      <c r="R231" s="51"/>
      <c r="S231" s="51"/>
      <c r="T231" s="52" t="s">
        <v>24</v>
      </c>
      <c r="U231" s="52">
        <v>1</v>
      </c>
      <c r="V231" s="52">
        <v>1</v>
      </c>
      <c r="W231" s="52" t="s">
        <v>54</v>
      </c>
      <c r="X231" s="52" t="s">
        <v>54</v>
      </c>
      <c r="Y231" s="52">
        <v>1</v>
      </c>
      <c r="Z231" s="52">
        <v>1</v>
      </c>
      <c r="AA231" s="52">
        <v>1</v>
      </c>
      <c r="AB231" s="52">
        <v>1</v>
      </c>
      <c r="AC231" s="52">
        <v>1</v>
      </c>
      <c r="AD231" s="52" t="s">
        <v>54</v>
      </c>
      <c r="AE231" s="73">
        <v>1</v>
      </c>
      <c r="AF231" s="52" t="s">
        <v>20</v>
      </c>
      <c r="AG231" s="52"/>
      <c r="AH231" s="52"/>
      <c r="AI231" s="66"/>
      <c r="AJ231" s="52"/>
      <c r="AK231" s="52"/>
      <c r="AL231" s="52"/>
      <c r="AM231" s="52"/>
      <c r="AN231" s="66"/>
      <c r="AO231" s="52"/>
      <c r="AP231" s="52"/>
      <c r="AQ231" s="52"/>
      <c r="AR231" s="29">
        <v>0.30168981481481483</v>
      </c>
      <c r="AS231" s="59"/>
      <c r="AT231" s="11">
        <f t="shared" si="40"/>
        <v>8</v>
      </c>
      <c r="AU231" s="11">
        <f t="shared" si="41"/>
        <v>1</v>
      </c>
      <c r="AV231" s="11">
        <f t="shared" si="42"/>
        <v>0</v>
      </c>
      <c r="AW231" s="11">
        <f t="shared" si="43"/>
        <v>3</v>
      </c>
      <c r="AX231" s="11">
        <f t="shared" si="44"/>
        <v>0</v>
      </c>
      <c r="AY231" s="11">
        <f t="shared" si="45"/>
        <v>0</v>
      </c>
      <c r="AZ231" s="11">
        <f t="shared" si="46"/>
        <v>0</v>
      </c>
      <c r="BA231" s="11">
        <f t="shared" si="47"/>
        <v>0</v>
      </c>
      <c r="BB231" s="11">
        <f t="shared" si="48"/>
        <v>0</v>
      </c>
      <c r="BC231" s="11">
        <f t="shared" si="49"/>
        <v>0</v>
      </c>
    </row>
    <row r="232" spans="1:55" hidden="1" x14ac:dyDescent="0.25">
      <c r="A232" s="63" t="s">
        <v>623</v>
      </c>
      <c r="B232" s="62">
        <v>1075233200</v>
      </c>
      <c r="C232" s="48" t="s">
        <v>624</v>
      </c>
      <c r="D232" s="78">
        <v>0.33333333333333331</v>
      </c>
      <c r="E232" s="78">
        <v>0.70833333333333337</v>
      </c>
      <c r="F232" s="48" t="s">
        <v>70</v>
      </c>
      <c r="G232" s="82" t="s">
        <v>494</v>
      </c>
      <c r="H232" s="12">
        <v>42276</v>
      </c>
      <c r="I232" s="48" t="s">
        <v>426</v>
      </c>
      <c r="J232" s="63" t="s">
        <v>476</v>
      </c>
      <c r="K232" s="11" t="s">
        <v>89</v>
      </c>
      <c r="L232" s="52"/>
      <c r="M232" s="22"/>
      <c r="N232" s="22"/>
      <c r="O232" s="22"/>
      <c r="P232" s="79"/>
      <c r="Q232" s="51"/>
      <c r="R232" s="51"/>
      <c r="S232" s="51"/>
      <c r="T232" s="52">
        <v>1</v>
      </c>
      <c r="U232" s="52">
        <v>1</v>
      </c>
      <c r="V232" s="52" t="s">
        <v>54</v>
      </c>
      <c r="W232" s="52">
        <v>1</v>
      </c>
      <c r="X232" s="52">
        <v>1</v>
      </c>
      <c r="Y232" s="52" t="s">
        <v>24</v>
      </c>
      <c r="Z232" s="52">
        <v>1</v>
      </c>
      <c r="AA232" s="52" t="s">
        <v>24</v>
      </c>
      <c r="AB232" s="52" t="s">
        <v>24</v>
      </c>
      <c r="AC232" s="52" t="s">
        <v>54</v>
      </c>
      <c r="AD232" s="52">
        <v>1</v>
      </c>
      <c r="AE232" s="73">
        <v>1</v>
      </c>
      <c r="AF232" s="52" t="s">
        <v>20</v>
      </c>
      <c r="AG232" s="52"/>
      <c r="AH232" s="52"/>
      <c r="AI232" s="66"/>
      <c r="AJ232" s="52"/>
      <c r="AK232" s="52"/>
      <c r="AL232" s="52"/>
      <c r="AM232" s="52"/>
      <c r="AN232" s="66"/>
      <c r="AO232" s="52"/>
      <c r="AP232" s="52"/>
      <c r="AQ232" s="52"/>
      <c r="AR232" s="29">
        <v>0.32579861111111114</v>
      </c>
      <c r="AS232" s="59"/>
      <c r="AT232" s="11">
        <f t="shared" si="40"/>
        <v>7</v>
      </c>
      <c r="AU232" s="11">
        <f t="shared" si="41"/>
        <v>3</v>
      </c>
      <c r="AV232" s="11">
        <f t="shared" si="42"/>
        <v>0</v>
      </c>
      <c r="AW232" s="11">
        <f t="shared" si="43"/>
        <v>2</v>
      </c>
      <c r="AX232" s="11">
        <f t="shared" si="44"/>
        <v>0</v>
      </c>
      <c r="AY232" s="11">
        <f t="shared" si="45"/>
        <v>0</v>
      </c>
      <c r="AZ232" s="11">
        <f t="shared" si="46"/>
        <v>0</v>
      </c>
      <c r="BA232" s="11">
        <f t="shared" si="47"/>
        <v>0</v>
      </c>
      <c r="BB232" s="11">
        <f t="shared" si="48"/>
        <v>0</v>
      </c>
      <c r="BC232" s="11">
        <f t="shared" si="49"/>
        <v>0</v>
      </c>
    </row>
    <row r="233" spans="1:55" hidden="1" x14ac:dyDescent="0.25">
      <c r="A233" s="63" t="s">
        <v>625</v>
      </c>
      <c r="B233" s="62">
        <v>1018458334</v>
      </c>
      <c r="C233" s="48" t="s">
        <v>626</v>
      </c>
      <c r="D233" s="78">
        <v>0.33333333333333331</v>
      </c>
      <c r="E233" s="78">
        <v>0.70833333333333337</v>
      </c>
      <c r="F233" s="48" t="s">
        <v>65</v>
      </c>
      <c r="G233" s="82" t="s">
        <v>494</v>
      </c>
      <c r="H233" s="12">
        <v>42276</v>
      </c>
      <c r="I233" s="48" t="s">
        <v>426</v>
      </c>
      <c r="J233" s="63" t="s">
        <v>476</v>
      </c>
      <c r="K233" s="11" t="s">
        <v>89</v>
      </c>
      <c r="L233" s="52"/>
      <c r="M233" s="22"/>
      <c r="N233" s="22"/>
      <c r="O233" s="22"/>
      <c r="P233" s="79"/>
      <c r="Q233" s="51"/>
      <c r="R233" s="51"/>
      <c r="S233" s="51"/>
      <c r="T233" s="52">
        <v>1</v>
      </c>
      <c r="U233" s="52" t="s">
        <v>24</v>
      </c>
      <c r="V233" s="52" t="s">
        <v>54</v>
      </c>
      <c r="W233" s="52">
        <v>1</v>
      </c>
      <c r="X233" s="52" t="s">
        <v>24</v>
      </c>
      <c r="Y233" s="52" t="s">
        <v>24</v>
      </c>
      <c r="Z233" s="52">
        <v>1</v>
      </c>
      <c r="AA233" s="52">
        <v>1</v>
      </c>
      <c r="AB233" s="52" t="s">
        <v>54</v>
      </c>
      <c r="AC233" s="52" t="s">
        <v>24</v>
      </c>
      <c r="AD233" s="52">
        <v>1</v>
      </c>
      <c r="AE233" s="73">
        <v>1</v>
      </c>
      <c r="AF233" s="52" t="s">
        <v>20</v>
      </c>
      <c r="AG233" s="52"/>
      <c r="AH233" s="52"/>
      <c r="AI233" s="66"/>
      <c r="AJ233" s="52"/>
      <c r="AK233" s="52"/>
      <c r="AL233" s="52"/>
      <c r="AM233" s="52"/>
      <c r="AN233" s="66"/>
      <c r="AO233" s="52"/>
      <c r="AP233" s="52"/>
      <c r="AQ233" s="52"/>
      <c r="AR233" s="29">
        <v>0.33150462962962962</v>
      </c>
      <c r="AS233" s="59"/>
      <c r="AT233" s="11">
        <f t="shared" si="40"/>
        <v>6</v>
      </c>
      <c r="AU233" s="11">
        <f t="shared" si="41"/>
        <v>4</v>
      </c>
      <c r="AV233" s="11">
        <f t="shared" si="42"/>
        <v>0</v>
      </c>
      <c r="AW233" s="11">
        <f t="shared" si="43"/>
        <v>2</v>
      </c>
      <c r="AX233" s="11">
        <f t="shared" si="44"/>
        <v>0</v>
      </c>
      <c r="AY233" s="11">
        <f t="shared" si="45"/>
        <v>0</v>
      </c>
      <c r="AZ233" s="11">
        <f t="shared" si="46"/>
        <v>0</v>
      </c>
      <c r="BA233" s="11">
        <f t="shared" si="47"/>
        <v>0</v>
      </c>
      <c r="BB233" s="11">
        <f t="shared" si="48"/>
        <v>0</v>
      </c>
      <c r="BC233" s="11">
        <f t="shared" si="49"/>
        <v>0</v>
      </c>
    </row>
    <row r="234" spans="1:55" hidden="1" x14ac:dyDescent="0.25">
      <c r="A234" s="63" t="s">
        <v>627</v>
      </c>
      <c r="B234" s="62">
        <v>22735110</v>
      </c>
      <c r="C234" s="48" t="s">
        <v>628</v>
      </c>
      <c r="D234" s="78">
        <v>0.29166666666666669</v>
      </c>
      <c r="E234" s="78">
        <v>0.72916666666666663</v>
      </c>
      <c r="F234" s="48" t="s">
        <v>570</v>
      </c>
      <c r="G234" s="82" t="s">
        <v>495</v>
      </c>
      <c r="H234" s="12">
        <v>42283</v>
      </c>
      <c r="I234" s="48" t="s">
        <v>426</v>
      </c>
      <c r="J234" s="63"/>
      <c r="K234" s="11" t="s">
        <v>629</v>
      </c>
      <c r="L234" s="52"/>
      <c r="M234" s="22"/>
      <c r="N234" s="22"/>
      <c r="O234" s="22"/>
      <c r="P234" s="79"/>
      <c r="Q234" s="51"/>
      <c r="R234" s="51"/>
      <c r="S234" s="51"/>
      <c r="T234" s="52">
        <v>1</v>
      </c>
      <c r="U234" s="52">
        <v>1</v>
      </c>
      <c r="V234" s="52">
        <v>1</v>
      </c>
      <c r="W234" s="52" t="s">
        <v>54</v>
      </c>
      <c r="X234" s="52" t="s">
        <v>54</v>
      </c>
      <c r="Y234" s="52">
        <v>1</v>
      </c>
      <c r="Z234" s="52" t="s">
        <v>29</v>
      </c>
      <c r="AA234" s="52">
        <v>1</v>
      </c>
      <c r="AB234" s="52" t="s">
        <v>24</v>
      </c>
      <c r="AC234" s="52" t="s">
        <v>54</v>
      </c>
      <c r="AD234" s="52" t="s">
        <v>54</v>
      </c>
      <c r="AE234" s="73" t="s">
        <v>29</v>
      </c>
      <c r="AF234" s="52" t="s">
        <v>20</v>
      </c>
      <c r="AG234" s="52"/>
      <c r="AH234" s="52"/>
      <c r="AI234" s="66"/>
      <c r="AJ234" s="52"/>
      <c r="AK234" s="52"/>
      <c r="AL234" s="52"/>
      <c r="AM234" s="52"/>
      <c r="AN234" s="66"/>
      <c r="AO234" s="52"/>
      <c r="AP234" s="52"/>
      <c r="AQ234" s="52"/>
      <c r="AR234" s="29" t="e">
        <v>#N/A</v>
      </c>
      <c r="AS234" s="59"/>
      <c r="AT234" s="11">
        <f t="shared" si="40"/>
        <v>5</v>
      </c>
      <c r="AU234" s="11">
        <f t="shared" si="41"/>
        <v>1</v>
      </c>
      <c r="AV234" s="11">
        <f t="shared" si="42"/>
        <v>0</v>
      </c>
      <c r="AW234" s="11">
        <f t="shared" si="43"/>
        <v>4</v>
      </c>
      <c r="AX234" s="11">
        <f t="shared" si="44"/>
        <v>0</v>
      </c>
      <c r="AY234" s="11">
        <f t="shared" si="45"/>
        <v>0</v>
      </c>
      <c r="AZ234" s="11">
        <f t="shared" si="46"/>
        <v>0</v>
      </c>
      <c r="BA234" s="11">
        <f t="shared" si="47"/>
        <v>0</v>
      </c>
      <c r="BB234" s="11">
        <f t="shared" si="48"/>
        <v>0</v>
      </c>
      <c r="BC234" s="11">
        <f t="shared" si="49"/>
        <v>2</v>
      </c>
    </row>
    <row r="235" spans="1:55" hidden="1" x14ac:dyDescent="0.25">
      <c r="A235" s="63" t="s">
        <v>630</v>
      </c>
      <c r="B235" s="62">
        <v>1013627419</v>
      </c>
      <c r="C235" s="48" t="s">
        <v>636</v>
      </c>
      <c r="D235" s="78">
        <v>0.33333333333333331</v>
      </c>
      <c r="E235" s="78">
        <v>0.70833333333333337</v>
      </c>
      <c r="F235" s="48" t="s">
        <v>70</v>
      </c>
      <c r="G235" s="82" t="s">
        <v>494</v>
      </c>
      <c r="H235" s="12">
        <v>42286</v>
      </c>
      <c r="I235" s="48" t="s">
        <v>426</v>
      </c>
      <c r="J235" s="63" t="s">
        <v>476</v>
      </c>
      <c r="K235" s="11" t="s">
        <v>19</v>
      </c>
      <c r="L235" s="52"/>
      <c r="M235" s="22"/>
      <c r="N235" s="22"/>
      <c r="O235" s="22"/>
      <c r="P235" s="79"/>
      <c r="Q235" s="51"/>
      <c r="R235" s="51"/>
      <c r="S235" s="51"/>
      <c r="T235" s="52"/>
      <c r="U235" s="52"/>
      <c r="V235" s="52"/>
      <c r="W235" s="52"/>
      <c r="X235" s="52"/>
      <c r="Y235" s="52"/>
      <c r="Z235" s="52" t="s">
        <v>54</v>
      </c>
      <c r="AA235" s="52">
        <v>1</v>
      </c>
      <c r="AB235" s="52">
        <v>1</v>
      </c>
      <c r="AC235" s="52">
        <v>1</v>
      </c>
      <c r="AD235" s="52">
        <v>1</v>
      </c>
      <c r="AE235" s="73">
        <v>1</v>
      </c>
      <c r="AF235" s="52" t="s">
        <v>20</v>
      </c>
      <c r="AG235" s="52"/>
      <c r="AH235" s="52"/>
      <c r="AI235" s="66"/>
      <c r="AJ235" s="52"/>
      <c r="AK235" s="52"/>
      <c r="AL235" s="52"/>
      <c r="AM235" s="52"/>
      <c r="AN235" s="66"/>
      <c r="AO235" s="52"/>
      <c r="AP235" s="52"/>
      <c r="AQ235" s="52"/>
      <c r="AR235" s="29">
        <v>0.32099537037037035</v>
      </c>
      <c r="AS235" s="59"/>
      <c r="AT235" s="11">
        <f t="shared" ref="AT235:AT240" si="50">COUNTIF(L235:AP235,"1")</f>
        <v>5</v>
      </c>
      <c r="AU235" s="11">
        <f t="shared" ref="AU235:AU240" si="51">COUNTIF(L235:AP235,"R")</f>
        <v>0</v>
      </c>
      <c r="AV235" s="11">
        <f t="shared" ref="AV235:AV240" si="52">COUNTIF(L235:AP235,"0")</f>
        <v>0</v>
      </c>
      <c r="AW235" s="11">
        <f t="shared" ref="AW235:AW240" si="53">COUNTIF(L235:AP235,"D")</f>
        <v>1</v>
      </c>
      <c r="AX235" s="11">
        <f t="shared" ref="AX235:AX240" si="54">COUNTIF(L235:AP235,"V")</f>
        <v>0</v>
      </c>
      <c r="AY235" s="11">
        <f t="shared" ref="AY235:AY240" si="55">COUNTIF(L235:AP235,"L")</f>
        <v>0</v>
      </c>
      <c r="AZ235" s="11">
        <f t="shared" ref="AZ235:AZ240" si="56">COUNTIF(L235:AP235,"LN")</f>
        <v>0</v>
      </c>
      <c r="BA235" s="11">
        <f t="shared" ref="BA235:BA240" si="57">COUNTIF(L235:AP235,"C")</f>
        <v>0</v>
      </c>
      <c r="BB235" s="11">
        <f t="shared" ref="BB235:BB240" si="58">COUNTIF(L235:AP235,"P")</f>
        <v>0</v>
      </c>
      <c r="BC235" s="11">
        <f t="shared" ref="BC235:BC240" si="59">COUNTIF(L235:AP235,"I")</f>
        <v>0</v>
      </c>
    </row>
    <row r="236" spans="1:55" x14ac:dyDescent="0.25">
      <c r="A236" s="63" t="s">
        <v>631</v>
      </c>
      <c r="B236" s="62">
        <v>11258252</v>
      </c>
      <c r="C236" s="48" t="s">
        <v>637</v>
      </c>
      <c r="D236" s="78">
        <v>0.5625</v>
      </c>
      <c r="E236" s="78">
        <v>0.89583333333333337</v>
      </c>
      <c r="F236" s="48" t="s">
        <v>78</v>
      </c>
      <c r="G236" s="82" t="s">
        <v>494</v>
      </c>
      <c r="H236" s="12">
        <v>42286</v>
      </c>
      <c r="I236" s="48" t="s">
        <v>426</v>
      </c>
      <c r="J236" s="63" t="s">
        <v>476</v>
      </c>
      <c r="K236" s="11" t="s">
        <v>19</v>
      </c>
      <c r="L236" s="52"/>
      <c r="M236" s="22"/>
      <c r="N236" s="22"/>
      <c r="O236" s="22"/>
      <c r="P236" s="79"/>
      <c r="Q236" s="51"/>
      <c r="R236" s="51"/>
      <c r="S236" s="51"/>
      <c r="T236" s="52"/>
      <c r="U236" s="52"/>
      <c r="V236" s="52"/>
      <c r="W236" s="52"/>
      <c r="X236" s="52"/>
      <c r="Y236" s="52"/>
      <c r="Z236" s="52">
        <v>1</v>
      </c>
      <c r="AA236" s="52" t="s">
        <v>24</v>
      </c>
      <c r="AB236" s="52" t="s">
        <v>24</v>
      </c>
      <c r="AC236" s="52" t="s">
        <v>54</v>
      </c>
      <c r="AD236" s="52">
        <v>1</v>
      </c>
      <c r="AE236" s="73" t="s">
        <v>24</v>
      </c>
      <c r="AF236" s="52" t="s">
        <v>20</v>
      </c>
      <c r="AG236" s="52"/>
      <c r="AH236" s="52"/>
      <c r="AI236" s="66"/>
      <c r="AJ236" s="52"/>
      <c r="AK236" s="52"/>
      <c r="AL236" s="52"/>
      <c r="AM236" s="52"/>
      <c r="AN236" s="66"/>
      <c r="AO236" s="52"/>
      <c r="AP236" s="52"/>
      <c r="AQ236" s="52"/>
      <c r="AR236" s="29">
        <v>0.58159722222222221</v>
      </c>
      <c r="AS236" s="59">
        <v>17</v>
      </c>
      <c r="AT236" s="11">
        <f t="shared" si="50"/>
        <v>2</v>
      </c>
      <c r="AU236" s="11">
        <f t="shared" si="51"/>
        <v>3</v>
      </c>
      <c r="AV236" s="11">
        <f t="shared" si="52"/>
        <v>0</v>
      </c>
      <c r="AW236" s="11">
        <f t="shared" si="53"/>
        <v>1</v>
      </c>
      <c r="AX236" s="11">
        <f t="shared" si="54"/>
        <v>0</v>
      </c>
      <c r="AY236" s="11">
        <f t="shared" si="55"/>
        <v>0</v>
      </c>
      <c r="AZ236" s="11">
        <f t="shared" si="56"/>
        <v>0</v>
      </c>
      <c r="BA236" s="11">
        <f t="shared" si="57"/>
        <v>0</v>
      </c>
      <c r="BB236" s="11">
        <f t="shared" si="58"/>
        <v>0</v>
      </c>
      <c r="BC236" s="11">
        <f t="shared" si="59"/>
        <v>0</v>
      </c>
    </row>
    <row r="237" spans="1:55" hidden="1" x14ac:dyDescent="0.25">
      <c r="A237" s="63" t="s">
        <v>632</v>
      </c>
      <c r="B237" s="62">
        <v>1032390123</v>
      </c>
      <c r="C237" s="48" t="s">
        <v>638</v>
      </c>
      <c r="D237" s="78">
        <v>0.33333333333333331</v>
      </c>
      <c r="E237" s="78">
        <v>0.70833333333333337</v>
      </c>
      <c r="F237" s="48" t="s">
        <v>14</v>
      </c>
      <c r="G237" s="82" t="s">
        <v>494</v>
      </c>
      <c r="H237" s="12">
        <v>42286</v>
      </c>
      <c r="I237" s="48" t="s">
        <v>426</v>
      </c>
      <c r="J237" s="63" t="s">
        <v>476</v>
      </c>
      <c r="K237" s="11" t="s">
        <v>19</v>
      </c>
      <c r="L237" s="52"/>
      <c r="M237" s="22"/>
      <c r="N237" s="22"/>
      <c r="O237" s="22"/>
      <c r="P237" s="79"/>
      <c r="Q237" s="51"/>
      <c r="R237" s="51"/>
      <c r="S237" s="51"/>
      <c r="T237" s="52"/>
      <c r="U237" s="52"/>
      <c r="V237" s="52"/>
      <c r="W237" s="52"/>
      <c r="X237" s="52"/>
      <c r="Y237" s="52"/>
      <c r="Z237" s="52" t="s">
        <v>24</v>
      </c>
      <c r="AA237" s="52" t="s">
        <v>24</v>
      </c>
      <c r="AB237" s="52">
        <v>1</v>
      </c>
      <c r="AC237" s="52" t="s">
        <v>54</v>
      </c>
      <c r="AD237" s="52">
        <v>1</v>
      </c>
      <c r="AE237" s="73">
        <v>1</v>
      </c>
      <c r="AF237" s="52" t="s">
        <v>20</v>
      </c>
      <c r="AG237" s="52"/>
      <c r="AH237" s="52"/>
      <c r="AI237" s="66"/>
      <c r="AJ237" s="52"/>
      <c r="AK237" s="52"/>
      <c r="AL237" s="52"/>
      <c r="AM237" s="52"/>
      <c r="AN237" s="66"/>
      <c r="AO237" s="52"/>
      <c r="AP237" s="52"/>
      <c r="AQ237" s="52"/>
      <c r="AR237" s="29">
        <v>0.33236111111111111</v>
      </c>
      <c r="AS237" s="59"/>
      <c r="AT237" s="11">
        <f t="shared" si="50"/>
        <v>3</v>
      </c>
      <c r="AU237" s="11">
        <f t="shared" si="51"/>
        <v>2</v>
      </c>
      <c r="AV237" s="11">
        <f t="shared" si="52"/>
        <v>0</v>
      </c>
      <c r="AW237" s="11">
        <f t="shared" si="53"/>
        <v>1</v>
      </c>
      <c r="AX237" s="11">
        <f t="shared" si="54"/>
        <v>0</v>
      </c>
      <c r="AY237" s="11">
        <f t="shared" si="55"/>
        <v>0</v>
      </c>
      <c r="AZ237" s="11">
        <f t="shared" si="56"/>
        <v>0</v>
      </c>
      <c r="BA237" s="11">
        <f t="shared" si="57"/>
        <v>0</v>
      </c>
      <c r="BB237" s="11">
        <f t="shared" si="58"/>
        <v>0</v>
      </c>
      <c r="BC237" s="11">
        <f t="shared" si="59"/>
        <v>0</v>
      </c>
    </row>
    <row r="238" spans="1:55" x14ac:dyDescent="0.25">
      <c r="A238" s="63" t="s">
        <v>633</v>
      </c>
      <c r="B238" s="62">
        <v>1026276572</v>
      </c>
      <c r="C238" s="48" t="s">
        <v>639</v>
      </c>
      <c r="D238" s="78">
        <v>0.5625</v>
      </c>
      <c r="E238" s="78">
        <v>0.89583333333333337</v>
      </c>
      <c r="F238" s="48" t="s">
        <v>78</v>
      </c>
      <c r="G238" s="82" t="s">
        <v>494</v>
      </c>
      <c r="H238" s="12">
        <v>42290</v>
      </c>
      <c r="I238" s="48" t="s">
        <v>426</v>
      </c>
      <c r="J238" s="63" t="s">
        <v>476</v>
      </c>
      <c r="K238" s="11" t="s">
        <v>19</v>
      </c>
      <c r="L238" s="52"/>
      <c r="M238" s="22"/>
      <c r="N238" s="22"/>
      <c r="O238" s="22"/>
      <c r="P238" s="79"/>
      <c r="Q238" s="51"/>
      <c r="R238" s="51"/>
      <c r="S238" s="51"/>
      <c r="T238" s="52"/>
      <c r="U238" s="52"/>
      <c r="V238" s="52"/>
      <c r="W238" s="52"/>
      <c r="X238" s="52"/>
      <c r="Y238" s="52"/>
      <c r="Z238" s="52"/>
      <c r="AA238" s="52" t="s">
        <v>24</v>
      </c>
      <c r="AB238" s="52">
        <v>1</v>
      </c>
      <c r="AC238" s="52">
        <v>1</v>
      </c>
      <c r="AD238" s="52" t="s">
        <v>54</v>
      </c>
      <c r="AE238" s="73" t="s">
        <v>24</v>
      </c>
      <c r="AF238" s="52" t="s">
        <v>20</v>
      </c>
      <c r="AG238" s="52"/>
      <c r="AH238" s="52"/>
      <c r="AI238" s="66"/>
      <c r="AJ238" s="52"/>
      <c r="AK238" s="52"/>
      <c r="AL238" s="52"/>
      <c r="AM238" s="52"/>
      <c r="AN238" s="66"/>
      <c r="AO238" s="52"/>
      <c r="AP238" s="52"/>
      <c r="AQ238" s="52"/>
      <c r="AR238" s="29">
        <v>0.56591435185185179</v>
      </c>
      <c r="AS238" s="59">
        <v>4</v>
      </c>
      <c r="AT238" s="11">
        <f t="shared" si="50"/>
        <v>2</v>
      </c>
      <c r="AU238" s="11">
        <f t="shared" si="51"/>
        <v>2</v>
      </c>
      <c r="AV238" s="11">
        <f t="shared" si="52"/>
        <v>0</v>
      </c>
      <c r="AW238" s="11">
        <f t="shared" si="53"/>
        <v>1</v>
      </c>
      <c r="AX238" s="11">
        <f t="shared" si="54"/>
        <v>0</v>
      </c>
      <c r="AY238" s="11">
        <f t="shared" si="55"/>
        <v>0</v>
      </c>
      <c r="AZ238" s="11">
        <f t="shared" si="56"/>
        <v>0</v>
      </c>
      <c r="BA238" s="11">
        <f t="shared" si="57"/>
        <v>0</v>
      </c>
      <c r="BB238" s="11">
        <f t="shared" si="58"/>
        <v>0</v>
      </c>
      <c r="BC238" s="11">
        <f t="shared" si="59"/>
        <v>0</v>
      </c>
    </row>
    <row r="239" spans="1:55" hidden="1" x14ac:dyDescent="0.25">
      <c r="A239" s="63" t="s">
        <v>634</v>
      </c>
      <c r="B239" s="62">
        <v>1016069730</v>
      </c>
      <c r="C239" s="48" t="s">
        <v>640</v>
      </c>
      <c r="D239" s="78">
        <v>0.33333333333333331</v>
      </c>
      <c r="E239" s="78">
        <v>0.70833333333333337</v>
      </c>
      <c r="F239" s="48" t="s">
        <v>45</v>
      </c>
      <c r="G239" s="82" t="s">
        <v>494</v>
      </c>
      <c r="H239" s="12">
        <v>42291</v>
      </c>
      <c r="I239" s="48" t="s">
        <v>426</v>
      </c>
      <c r="J239" s="63" t="s">
        <v>476</v>
      </c>
      <c r="K239" s="11" t="s">
        <v>19</v>
      </c>
      <c r="L239" s="52"/>
      <c r="M239" s="22"/>
      <c r="N239" s="22"/>
      <c r="O239" s="22"/>
      <c r="P239" s="79"/>
      <c r="Q239" s="51"/>
      <c r="R239" s="51"/>
      <c r="S239" s="51"/>
      <c r="T239" s="52"/>
      <c r="U239" s="52"/>
      <c r="V239" s="52"/>
      <c r="W239" s="52"/>
      <c r="X239" s="52"/>
      <c r="Y239" s="52"/>
      <c r="Z239" s="52"/>
      <c r="AA239" s="52">
        <v>1</v>
      </c>
      <c r="AB239" s="52">
        <v>1</v>
      </c>
      <c r="AC239" s="52" t="s">
        <v>24</v>
      </c>
      <c r="AD239" s="52" t="s">
        <v>54</v>
      </c>
      <c r="AE239" s="73">
        <v>1</v>
      </c>
      <c r="AF239" s="52" t="s">
        <v>20</v>
      </c>
      <c r="AG239" s="52"/>
      <c r="AH239" s="52"/>
      <c r="AI239" s="66"/>
      <c r="AJ239" s="52"/>
      <c r="AK239" s="52"/>
      <c r="AL239" s="52"/>
      <c r="AM239" s="52"/>
      <c r="AN239" s="66"/>
      <c r="AO239" s="52"/>
      <c r="AP239" s="52"/>
      <c r="AQ239" s="52"/>
      <c r="AR239" s="29">
        <v>0.24804398148148146</v>
      </c>
      <c r="AS239" s="59"/>
      <c r="AT239" s="11">
        <f t="shared" si="50"/>
        <v>3</v>
      </c>
      <c r="AU239" s="11">
        <f t="shared" si="51"/>
        <v>1</v>
      </c>
      <c r="AV239" s="11">
        <f t="shared" si="52"/>
        <v>0</v>
      </c>
      <c r="AW239" s="11">
        <f t="shared" si="53"/>
        <v>1</v>
      </c>
      <c r="AX239" s="11">
        <f t="shared" si="54"/>
        <v>0</v>
      </c>
      <c r="AY239" s="11">
        <f t="shared" si="55"/>
        <v>0</v>
      </c>
      <c r="AZ239" s="11">
        <f t="shared" si="56"/>
        <v>0</v>
      </c>
      <c r="BA239" s="11">
        <f t="shared" si="57"/>
        <v>0</v>
      </c>
      <c r="BB239" s="11">
        <f t="shared" si="58"/>
        <v>0</v>
      </c>
      <c r="BC239" s="11">
        <f t="shared" si="59"/>
        <v>0</v>
      </c>
    </row>
    <row r="240" spans="1:55" x14ac:dyDescent="0.25">
      <c r="A240" s="63" t="s">
        <v>635</v>
      </c>
      <c r="B240" s="62">
        <v>1014256562</v>
      </c>
      <c r="C240" s="48" t="s">
        <v>641</v>
      </c>
      <c r="D240" s="78">
        <v>0.33333333333333331</v>
      </c>
      <c r="E240" s="78">
        <v>0.70833333333333337</v>
      </c>
      <c r="F240" s="48" t="s">
        <v>45</v>
      </c>
      <c r="G240" s="82" t="s">
        <v>494</v>
      </c>
      <c r="H240" s="12">
        <v>42291</v>
      </c>
      <c r="I240" s="48" t="s">
        <v>426</v>
      </c>
      <c r="J240" s="63" t="s">
        <v>476</v>
      </c>
      <c r="K240" s="11" t="s">
        <v>19</v>
      </c>
      <c r="L240" s="52"/>
      <c r="M240" s="22"/>
      <c r="N240" s="22"/>
      <c r="O240" s="22"/>
      <c r="P240" s="79"/>
      <c r="Q240" s="51"/>
      <c r="R240" s="51"/>
      <c r="S240" s="51"/>
      <c r="T240" s="52"/>
      <c r="U240" s="52"/>
      <c r="V240" s="52"/>
      <c r="W240" s="52"/>
      <c r="X240" s="52"/>
      <c r="Y240" s="52"/>
      <c r="Z240" s="52"/>
      <c r="AA240" s="52">
        <v>1</v>
      </c>
      <c r="AB240" s="52">
        <v>1</v>
      </c>
      <c r="AC240" s="52">
        <v>1</v>
      </c>
      <c r="AD240" s="52" t="s">
        <v>54</v>
      </c>
      <c r="AE240" s="73" t="s">
        <v>24</v>
      </c>
      <c r="AF240" s="52" t="s">
        <v>20</v>
      </c>
      <c r="AG240" s="52"/>
      <c r="AH240" s="52"/>
      <c r="AI240" s="66"/>
      <c r="AJ240" s="52"/>
      <c r="AK240" s="52"/>
      <c r="AL240" s="52"/>
      <c r="AM240" s="52"/>
      <c r="AN240" s="66"/>
      <c r="AO240" s="52"/>
      <c r="AP240" s="52"/>
      <c r="AQ240" s="52"/>
      <c r="AR240" s="29">
        <v>0.34171296296296294</v>
      </c>
      <c r="AS240" s="59">
        <v>12</v>
      </c>
      <c r="AT240" s="11">
        <f t="shared" si="50"/>
        <v>3</v>
      </c>
      <c r="AU240" s="11">
        <f t="shared" si="51"/>
        <v>1</v>
      </c>
      <c r="AV240" s="11">
        <f t="shared" si="52"/>
        <v>0</v>
      </c>
      <c r="AW240" s="11">
        <f t="shared" si="53"/>
        <v>1</v>
      </c>
      <c r="AX240" s="11">
        <f t="shared" si="54"/>
        <v>0</v>
      </c>
      <c r="AY240" s="11">
        <f t="shared" si="55"/>
        <v>0</v>
      </c>
      <c r="AZ240" s="11">
        <f t="shared" si="56"/>
        <v>0</v>
      </c>
      <c r="BA240" s="11">
        <f t="shared" si="57"/>
        <v>0</v>
      </c>
      <c r="BB240" s="11">
        <f t="shared" si="58"/>
        <v>0</v>
      </c>
      <c r="BC240" s="11">
        <f t="shared" si="59"/>
        <v>0</v>
      </c>
    </row>
    <row r="241" spans="1:55" x14ac:dyDescent="0.25">
      <c r="A241" s="63" t="s">
        <v>642</v>
      </c>
      <c r="B241" s="62"/>
      <c r="C241" s="48" t="s">
        <v>644</v>
      </c>
      <c r="D241" s="78">
        <v>0.33333333333333331</v>
      </c>
      <c r="E241" s="78">
        <v>0.70833333333333337</v>
      </c>
      <c r="F241" s="48" t="s">
        <v>45</v>
      </c>
      <c r="G241" s="82" t="s">
        <v>494</v>
      </c>
      <c r="H241" s="12">
        <v>42292</v>
      </c>
      <c r="I241" s="48" t="s">
        <v>426</v>
      </c>
      <c r="J241" s="63" t="s">
        <v>476</v>
      </c>
      <c r="K241" s="11" t="s">
        <v>19</v>
      </c>
      <c r="L241" s="52"/>
      <c r="M241" s="22"/>
      <c r="N241" s="22"/>
      <c r="O241" s="22"/>
      <c r="P241" s="79"/>
      <c r="Q241" s="51"/>
      <c r="R241" s="51"/>
      <c r="S241" s="51"/>
      <c r="T241" s="52"/>
      <c r="U241" s="52"/>
      <c r="V241" s="52"/>
      <c r="W241" s="52"/>
      <c r="X241" s="52"/>
      <c r="Y241" s="52"/>
      <c r="Z241" s="52"/>
      <c r="AA241" s="52"/>
      <c r="AB241" s="52">
        <v>1</v>
      </c>
      <c r="AC241" s="52" t="s">
        <v>24</v>
      </c>
      <c r="AD241" s="52" t="s">
        <v>54</v>
      </c>
      <c r="AE241" s="73" t="s">
        <v>24</v>
      </c>
      <c r="AF241" s="52" t="s">
        <v>20</v>
      </c>
      <c r="AG241" s="52"/>
      <c r="AH241" s="52"/>
      <c r="AI241" s="66"/>
      <c r="AJ241" s="52"/>
      <c r="AK241" s="52"/>
      <c r="AL241" s="52"/>
      <c r="AM241" s="52"/>
      <c r="AN241" s="66"/>
      <c r="AO241" s="52"/>
      <c r="AP241" s="52"/>
      <c r="AQ241" s="52"/>
      <c r="AR241" s="29">
        <v>0.34835648148148146</v>
      </c>
      <c r="AS241" s="59">
        <v>21</v>
      </c>
      <c r="AT241" s="11">
        <f t="shared" ref="AT241:AT242" si="60">COUNTIF(L241:AP241,"1")</f>
        <v>1</v>
      </c>
      <c r="AU241" s="11">
        <f t="shared" ref="AU241:AU242" si="61">COUNTIF(L241:AP241,"R")</f>
        <v>2</v>
      </c>
      <c r="AV241" s="11">
        <f t="shared" ref="AV241:AV242" si="62">COUNTIF(L241:AP241,"0")</f>
        <v>0</v>
      </c>
      <c r="AW241" s="11">
        <f t="shared" ref="AW241:AW242" si="63">COUNTIF(L241:AP241,"D")</f>
        <v>1</v>
      </c>
      <c r="AX241" s="11">
        <f t="shared" ref="AX241:AX242" si="64">COUNTIF(L241:AP241,"V")</f>
        <v>0</v>
      </c>
      <c r="AY241" s="11">
        <f t="shared" ref="AY241:AY242" si="65">COUNTIF(L241:AP241,"L")</f>
        <v>0</v>
      </c>
      <c r="AZ241" s="11">
        <f t="shared" ref="AZ241:AZ242" si="66">COUNTIF(L241:AP241,"LN")</f>
        <v>0</v>
      </c>
      <c r="BA241" s="11">
        <f t="shared" ref="BA241:BA242" si="67">COUNTIF(L241:AP241,"C")</f>
        <v>0</v>
      </c>
      <c r="BB241" s="11">
        <f t="shared" ref="BB241:BB242" si="68">COUNTIF(L241:AP241,"P")</f>
        <v>0</v>
      </c>
      <c r="BC241" s="11">
        <f t="shared" ref="BC241:BC242" si="69">COUNTIF(L241:AP241,"I")</f>
        <v>0</v>
      </c>
    </row>
    <row r="242" spans="1:55" x14ac:dyDescent="0.25">
      <c r="A242" s="63" t="s">
        <v>643</v>
      </c>
      <c r="B242" s="62"/>
      <c r="C242" s="48" t="s">
        <v>645</v>
      </c>
      <c r="D242" s="78">
        <v>0.33333333333333331</v>
      </c>
      <c r="E242" s="78">
        <v>0.70833333333333337</v>
      </c>
      <c r="F242" s="48" t="s">
        <v>65</v>
      </c>
      <c r="G242" s="82" t="s">
        <v>494</v>
      </c>
      <c r="H242" s="12">
        <v>42292</v>
      </c>
      <c r="I242" s="48" t="s">
        <v>426</v>
      </c>
      <c r="J242" s="63" t="s">
        <v>476</v>
      </c>
      <c r="K242" s="11" t="s">
        <v>19</v>
      </c>
      <c r="L242" s="52"/>
      <c r="M242" s="22"/>
      <c r="N242" s="22"/>
      <c r="O242" s="22"/>
      <c r="P242" s="79"/>
      <c r="Q242" s="51"/>
      <c r="R242" s="51"/>
      <c r="S242" s="51"/>
      <c r="T242" s="52"/>
      <c r="U242" s="52"/>
      <c r="V242" s="52"/>
      <c r="W242" s="52"/>
      <c r="X242" s="52"/>
      <c r="Y242" s="52"/>
      <c r="Z242" s="52"/>
      <c r="AA242" s="52"/>
      <c r="AB242" s="52">
        <v>1</v>
      </c>
      <c r="AC242" s="52">
        <v>1</v>
      </c>
      <c r="AD242" s="52" t="s">
        <v>54</v>
      </c>
      <c r="AE242" s="73" t="s">
        <v>24</v>
      </c>
      <c r="AF242" s="52" t="s">
        <v>20</v>
      </c>
      <c r="AG242" s="52"/>
      <c r="AH242" s="52"/>
      <c r="AI242" s="66"/>
      <c r="AJ242" s="52"/>
      <c r="AK242" s="52"/>
      <c r="AL242" s="52"/>
      <c r="AM242" s="52"/>
      <c r="AN242" s="66"/>
      <c r="AO242" s="52"/>
      <c r="AP242" s="52"/>
      <c r="AQ242" s="52"/>
      <c r="AR242" s="29">
        <v>0.35898148148148151</v>
      </c>
      <c r="AS242" s="59">
        <v>36</v>
      </c>
      <c r="AT242" s="11">
        <f t="shared" si="60"/>
        <v>2</v>
      </c>
      <c r="AU242" s="11">
        <f t="shared" si="61"/>
        <v>1</v>
      </c>
      <c r="AV242" s="11">
        <f t="shared" si="62"/>
        <v>0</v>
      </c>
      <c r="AW242" s="11">
        <f t="shared" si="63"/>
        <v>1</v>
      </c>
      <c r="AX242" s="11">
        <f t="shared" si="64"/>
        <v>0</v>
      </c>
      <c r="AY242" s="11">
        <f t="shared" si="65"/>
        <v>0</v>
      </c>
      <c r="AZ242" s="11">
        <f t="shared" si="66"/>
        <v>0</v>
      </c>
      <c r="BA242" s="11">
        <f t="shared" si="67"/>
        <v>0</v>
      </c>
      <c r="BB242" s="11">
        <f t="shared" si="68"/>
        <v>0</v>
      </c>
      <c r="BC242" s="11">
        <f t="shared" si="69"/>
        <v>0</v>
      </c>
    </row>
    <row r="243" spans="1:55" s="55" customFormat="1" ht="15" hidden="1" customHeight="1" x14ac:dyDescent="0.25">
      <c r="A243" s="90" t="s">
        <v>448</v>
      </c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57">
        <f>(COUNTIF($L$17:$L$228,"0")+COUNTIF($L$17:$L$228,"I"))/(COUNTIFS($L$17:$L$228,"&lt;&gt;D",$L$17:$L$228,"&lt;&gt;V",$L$17:$L$228,"&lt;&gt;S",$L$17:$L$228,"&lt;&gt;L"))</f>
        <v>4.4776119402985072E-2</v>
      </c>
      <c r="M243" s="53">
        <f>(COUNTIF($M$17:$M$228,"0")+COUNTIF($M$17:$M$228,"I"))/(COUNTIFS($M$17:$M$228,"&lt;&gt;D",$M$17:$M$228,"&lt;&gt;V",$M$17:$M$228,"&lt;&gt;S",$M$17:$M$228,"&lt;&gt;L"))</f>
        <v>6.1904761904761907E-2</v>
      </c>
      <c r="N243" s="53">
        <f>(COUNTIF($N$17:$N$228,"0")+COUNTIF($N$17:$N$228,"I"))/(COUNTIFS($N$17:$N$228,"&lt;&gt;D",$N$17:$N$228,"&lt;&gt;V",$N$17:$N$228,"&lt;&gt;S",$N$17:$N$228,"&lt;&gt;L"))</f>
        <v>7.6923076923076927E-2</v>
      </c>
      <c r="O243" s="53">
        <f>(COUNTIF($O$17:$O$228,"0")+COUNTIF($O$17:$O$228,"I"))/(COUNTIFS($O$17:$O$228,"&lt;&gt;D",$O$17:$O$228,"&lt;&gt;V",$O$17:$O$228,"&lt;&gt;S",$O$17:$O$228,"&lt;&gt;L"))</f>
        <v>8.8495575221238937E-2</v>
      </c>
      <c r="P243" s="53">
        <f>(COUNTIF($P$17:$P$228,"0")+COUNTIF($P$17:$P$228,"I"))/(COUNTIFS($P$17:$P$228,"&lt;&gt;D",$P$17:$P$228,"&lt;&gt;V",$P$17:$P$228,"&lt;&gt;S",$P$17:$P$228,"&lt;&gt;L"))</f>
        <v>8.6021505376344093E-2</v>
      </c>
      <c r="Q243" s="53">
        <f>(COUNTIF($Q$17:$Q$228,"0")+COUNTIF($Q$17:$Q$228,"I"))/(COUNTIFS($Q$17:$Q$228,"&lt;&gt;D",$Q$17:$Q$228,"&lt;&gt;V",$Q$17:$Q$228,"&lt;&gt;S",$Q$17:$Q$228,"&lt;&gt;L"))</f>
        <v>0.10576923076923077</v>
      </c>
      <c r="R243" s="53">
        <f>(COUNTIF($R$17:$R$228,"0")+COUNTIF($R$17:$R$228,"I"))/(COUNTIFS($R$17:$R$228,"&lt;&gt;D",$R$17:$R$228,"&lt;&gt;V",$R$17:$R$228,"&lt;&gt;S",$R$17:$R$228,"&lt;&gt;L"))</f>
        <v>9.0909090909090912E-2</v>
      </c>
      <c r="S243" s="53">
        <f>(COUNTIF($S$17:$S$228,"0")+COUNTIF($S$17:$S$228,"I"))/(COUNTIFS($S$17:$S$228,"&lt;&gt;D",$S$17:$S$228,"&lt;&gt;V",$S$17:$S$228,"&lt;&gt;S",$S$17:$S$228,"&lt;&gt;L"))</f>
        <v>6.3106796116504854E-2</v>
      </c>
      <c r="T243" s="53">
        <f>(COUNTIF($T$17:$T$234,"0")+COUNTIF($T$17:$T$234,"I"))/(COUNTIFS($T$17:$T$234,"&lt;&gt;D",$T$17:$T$234,"&lt;&gt;V",$T$17:$T$234,"&lt;&gt;S",$T$17:$T$234,"&lt;&gt;L"))</f>
        <v>6.5420560747663545E-2</v>
      </c>
      <c r="U243" s="53">
        <f>(COUNTIF($U$17:$U$234,"0")+COUNTIF($U$17:$U$234,"I"))/(COUNTIFS($U$17:$U$234,"&lt;&gt;D",$U$17:$U$234,"&lt;&gt;V",$U$17:$U$234,"&lt;&gt;S",U$17:$U$234,"&lt;&gt;L"))</f>
        <v>4.2654028436018961E-2</v>
      </c>
      <c r="V243" s="53">
        <f>(COUNTIF($V$17:$V$234,"0")+COUNTIF($V$17:$V$234,"I"))/(COUNTIFS($V$17:$V$234,"&lt;&gt;D",$V$17:$V$234,"&lt;&gt;V",$V$17:$V$234,"&lt;&gt;S",V$17:$V$234,"&lt;&gt;L"))</f>
        <v>9.0909090909090912E-2</v>
      </c>
      <c r="W243" s="53">
        <f>(COUNTIF($W$17:$W$234,"0")+COUNTIF($W$17:$W$234,"I"))/(COUNTIFS($W$17:$W$234,"&lt;&gt;D",$W$17:$W$234,"&lt;&gt;V",$W$17:$W$234,"&lt;&gt;S",W$17:$W$234,"&lt;&gt;L"))</f>
        <v>7.6190476190476197E-2</v>
      </c>
      <c r="X243" s="53">
        <f>(COUNTIF($X$17:$X$234,"0")+COUNTIF($X$17:$X$234,"I"))/(COUNTIFS($X$17:$X$234,"&lt;&gt;D",$X$17:$X$234,"&lt;&gt;V",$X$17:$X$234,"&lt;&gt;S",X$17:$X$234,"&lt;&gt;L"))</f>
        <v>9.7560975609756101E-2</v>
      </c>
      <c r="Y243" s="53">
        <f>(COUNTIF($Y$17:$Y$234,"0")+COUNTIF($Y$17:$Y$234,"I"))/(COUNTIFS($Y$17:$Y$234,"&lt;&gt;D",$Y$17:$Y$234,"&lt;&gt;V",$Y$17:$Y$234,"&lt;&gt;S",Y$17:$Y$234,"&lt;&gt;L"))</f>
        <v>6.7039106145251395E-2</v>
      </c>
      <c r="Z243" s="57">
        <f>(COUNTIF($Z$17:$Z$237,"0")+COUNTIF($Z$17:$Z$237,"I"))/(COUNTIFS($Z$17:$Z$237,"&lt;&gt;D",$Z$17:$Z$237,"&lt;&gt;V",$Z$17:$Z$237,"&lt;&gt;S",$Z$17:$Z$237,"&lt;&gt;L"))</f>
        <v>4.716981132075472E-2</v>
      </c>
      <c r="AA243" s="57">
        <f>(COUNTIF($AA$17:$AA$240,"0")+COUNTIF($AA$17:$AA$240,"I"))/(COUNTIFS($AA$17:$AA$240,"&lt;&gt;D",$AA$17:$AA$240,"&lt;&gt;V",$AA$17:$AA$240,"&lt;&gt;S",$AA$17:$AA$240,"&lt;&gt;L"))</f>
        <v>4.1666666666666664E-2</v>
      </c>
      <c r="AB243" s="57">
        <f>(COUNTIF($AB$17:$AB$242,"0")+COUNTIF($AB$17:$AB$242,"I"))/(COUNTIFS($AB$17:$AB$242,"&lt;&gt;D",$AB$17:$AB$242,"&lt;&gt;V",$AB$17:$AB$242,"&lt;&gt;S",$AB$17:$AB$242,"&lt;&gt;L"))</f>
        <v>4.1860465116279069E-2</v>
      </c>
      <c r="AC243" s="57">
        <f>(COUNTIF($AC$17:$AC$242,"0")+COUNTIF($AC$17:$AC$242,"I"))/(COUNTIFS($AC$17:$AC$242,"&lt;&gt;D",$AC$17:$AC$242,"&lt;&gt;V",$AC$17:$AC$242,"&lt;&gt;S",$AC$17:$AC$242,"&lt;&gt;L"))</f>
        <v>0.04</v>
      </c>
      <c r="AD243" s="57">
        <f>(COUNTIF($AD$17:$AD$242,"0")+COUNTIF($AD$17:$AD$242,"I"))/(COUNTIFS($AD$17:$AD$242,"&lt;&gt;D",$AD$17:$AD$242,"&lt;&gt;V",$AD$17:$AD$242,"&lt;&gt;S",$AD$17:$AD$242,"&lt;&gt;L"))</f>
        <v>5.6179775280898875E-2</v>
      </c>
      <c r="AE243" s="57">
        <f>(COUNTIF($AE$17:$AE$242,"0")+COUNTIF($AE$17:$AE$242,"I"))/(COUNTIFS($AE$17:$AE$242,"&lt;&gt;D",$AE$17:$AE$242,"&lt;&gt;V",$AE$17:$AE$242,"&lt;&gt;S",$AE$17:$AE$242,"&lt;&gt;L"))</f>
        <v>5.5299539170506916E-2</v>
      </c>
      <c r="AF243" s="57">
        <f>(COUNTIF($AF$17:$AF$242,"0")+COUNTIF($AF$17:$AF$242,"I"))/(COUNTIFS($AF$17:$AF$242,"&lt;&gt;D",$AF$17:$AF$242,"&lt;&gt;V",$AF$17:$AF$242,"&lt;&gt;S",$AF$17:$AF$242,"&lt;&gt;L"))</f>
        <v>1</v>
      </c>
      <c r="AG243" s="57">
        <f>(COUNTIF($AG$17:$AG$242,"0")+COUNTIF($AG$17:$AG$242,"I"))/(COUNTIFS($AG$17:$AG$242,"&lt;&gt;D",$AG$17:$AG$242,"&lt;&gt;V",$AG$17:$AG$242,"&lt;&gt;S",$AG$17:$AG$242,"&lt;&gt;L"))</f>
        <v>0</v>
      </c>
      <c r="AH243" s="57">
        <f>(COUNTIF($AH$17:$AH$242,"0")+COUNTIF($AH$17:$AH$242,"I"))/(COUNTIFS($AH$17:$AH$242,"&lt;&gt;D",$AH$17:$AH$242,"&lt;&gt;V",$AH$17:$AH$242,"&lt;&gt;S",$AH$17:$AH$242,"&lt;&gt;L"))</f>
        <v>0</v>
      </c>
      <c r="AI243" s="57">
        <f>(COUNTIF($AI$17:$AI$242,"0")+COUNTIF($AI$17:$AI$242,"I"))/(COUNTIFS($AI$17:$AI$242,"&lt;&gt;D",$AI$17:$AI$242,"&lt;&gt;V",$AI$17:$AI$242,"&lt;&gt;S",$AI$17:$AI$242,"&lt;&gt;L"))</f>
        <v>0</v>
      </c>
      <c r="AJ243" s="57">
        <f>(COUNTIF($AJ$17:$AJ$242,"0")+COUNTIF($AJ$17:$AJ$242,"I"))/(COUNTIFS($AJ$17:$AJ$242,"&lt;&gt;D",$AJ$17:$AJ$242,"&lt;&gt;V",$AJ$17:$AJ$242,"&lt;&gt;S",$AJ$17:$AJ$242,"&lt;&gt;L"))</f>
        <v>0</v>
      </c>
      <c r="AK243" s="57">
        <f>(COUNTIF($AK$17:$AK$242,"0")+COUNTIF($AK$17:$AK$242,"I"))/(COUNTIFS($AK$17:$AK$242,"&lt;&gt;D",$AK$17:$AK$242,"&lt;&gt;V",$AK$17:$AK$242,"&lt;&gt;S",$AK$17:$AK$242,"&lt;&gt;L"))</f>
        <v>0</v>
      </c>
      <c r="AL243" s="57">
        <f>(COUNTIF($AL$17:$AL$242,"0")+COUNTIF($AL$17:$AL$242,"I"))/(COUNTIFS($AL$17:$AL$242,"&lt;&gt;D",$AL$17:$AL$242,"&lt;&gt;V",$AL$17:$AL$242,"&lt;&gt;S",$AL$17:$AL$242,"&lt;&gt;L"))</f>
        <v>0</v>
      </c>
      <c r="AM243" s="57">
        <f>(COUNTIF($AM$17:$AM$242,"0")+COUNTIF($AM$17:$AM$242,"I"))/(COUNTIFS($AM$17:$AM$242,"&lt;&gt;D",$AM$17:$AM$242,"&lt;&gt;V",$AM$17:$AM$242,"&lt;&gt;S",$AM$17:$AM$242,"&lt;&gt;L"))</f>
        <v>0</v>
      </c>
      <c r="AN243" s="57">
        <f>(COUNTIF($AN$17:$AN$242,"0")+COUNTIF($AN$17:$AN$242,"I"))/(COUNTIFS($AN$17:$AN$242,"&lt;&gt;D",$AN$17:$AN$242,"&lt;&gt;V",$AN$17:$AN$242,"&lt;&gt;S",$AN$17:$AN$242,"&lt;&gt;L"))</f>
        <v>0</v>
      </c>
      <c r="AO243" s="57">
        <f>(COUNTIF($AO$17:$AO$242,"0")+COUNTIF($AO$17:$AO$242,"I"))/(COUNTIFS($AO$17:$AO$242,"&lt;&gt;D",$AO$17:$AO$242,"&lt;&gt;V",$AO$17:$AO$242,"&lt;&gt;S",$AO$17:$AO$242,"&lt;&gt;L"))</f>
        <v>0</v>
      </c>
      <c r="AP243" s="57">
        <f>(COUNTIF($AP$17:$AP$242,"0")+COUNTIF($AP$17:$AP$242,"I"))/(COUNTIFS($AP$17:$AP$242,"&lt;&gt;D",$AP$17:$AP$242,"&lt;&gt;V",$AP$17:$AP$242,"&lt;&gt;S",$AP$17:$AP$242,"&lt;&gt;L"))</f>
        <v>0</v>
      </c>
      <c r="AQ243" s="57">
        <f>(COUNTIF($AQ$17:$AQ$242,"0")+COUNTIF($AQ$17:$AQ$242,"I"))/(COUNTIFS($AQ$17:$AQ$242,"&lt;&gt;D",$AQ$17:$AQ$242,"&lt;&gt;V",$AQ$17:$AQ$242,"&lt;&gt;S",$AQ$17:$AQ$242,"&lt;&gt;L"))</f>
        <v>0</v>
      </c>
      <c r="AR243" s="54"/>
      <c r="AS243" s="58"/>
      <c r="AT243" s="86" t="s">
        <v>595</v>
      </c>
      <c r="AU243" s="87"/>
      <c r="AV243" s="87"/>
      <c r="AW243" s="87"/>
      <c r="AX243" s="87"/>
      <c r="AY243" s="87"/>
      <c r="AZ243" s="87"/>
      <c r="BA243" s="87"/>
      <c r="BB243" s="87"/>
      <c r="BC243" s="88"/>
    </row>
    <row r="244" spans="1:55" hidden="1" x14ac:dyDescent="0.25">
      <c r="L244" s="10"/>
      <c r="M244" s="13"/>
      <c r="N244" s="13"/>
      <c r="O244" s="13"/>
      <c r="P244" s="13"/>
      <c r="Q244" s="56"/>
      <c r="R244" s="56"/>
      <c r="S244" s="56"/>
      <c r="AT244" s="11">
        <f>SUM(AT17:AT242)</f>
        <v>2713</v>
      </c>
      <c r="AU244" s="11">
        <f t="shared" ref="AU244:BC244" si="70">SUM(AU17:AU242)</f>
        <v>535</v>
      </c>
      <c r="AV244" s="11">
        <f t="shared" si="70"/>
        <v>30</v>
      </c>
      <c r="AW244" s="11">
        <f t="shared" si="70"/>
        <v>761</v>
      </c>
      <c r="AX244" s="11">
        <f t="shared" si="70"/>
        <v>133</v>
      </c>
      <c r="AY244" s="11">
        <f t="shared" si="70"/>
        <v>16</v>
      </c>
      <c r="AZ244" s="11">
        <f t="shared" si="70"/>
        <v>1</v>
      </c>
      <c r="BA244" s="11">
        <f t="shared" si="70"/>
        <v>4</v>
      </c>
      <c r="BB244" s="11">
        <f t="shared" si="70"/>
        <v>13</v>
      </c>
      <c r="BC244" s="11">
        <f t="shared" si="70"/>
        <v>201</v>
      </c>
    </row>
    <row r="245" spans="1:55" x14ac:dyDescent="0.25">
      <c r="L245" s="10"/>
      <c r="M245" s="13"/>
      <c r="N245" s="13"/>
      <c r="O245" s="13"/>
      <c r="P245" s="13"/>
      <c r="Q245" s="56"/>
      <c r="R245" s="56"/>
      <c r="S245" s="56"/>
    </row>
    <row r="246" spans="1:55" x14ac:dyDescent="0.25">
      <c r="L246" s="10"/>
      <c r="M246" s="13"/>
      <c r="N246" s="13"/>
      <c r="O246" s="13"/>
      <c r="P246" s="13"/>
      <c r="Q246" s="56"/>
      <c r="R246" s="56"/>
      <c r="S246" s="56"/>
    </row>
    <row r="247" spans="1:55" x14ac:dyDescent="0.25">
      <c r="L247" s="10"/>
      <c r="M247" s="13"/>
      <c r="N247" s="13"/>
      <c r="O247" s="13"/>
      <c r="P247" s="13"/>
      <c r="Q247" s="56"/>
      <c r="R247" s="56"/>
      <c r="S247" s="56"/>
      <c r="AD247" s="75"/>
    </row>
    <row r="248" spans="1:55" x14ac:dyDescent="0.25">
      <c r="L248" s="10"/>
      <c r="M248" s="13"/>
      <c r="N248" s="13"/>
      <c r="O248" s="13"/>
      <c r="P248" s="13"/>
      <c r="Q248" s="56"/>
      <c r="R248" s="56"/>
      <c r="S248" s="56"/>
    </row>
    <row r="249" spans="1:55" x14ac:dyDescent="0.25">
      <c r="L249" s="10"/>
      <c r="M249" s="13"/>
      <c r="N249" s="13"/>
      <c r="O249" s="13"/>
      <c r="P249" s="13"/>
      <c r="Q249" s="56"/>
      <c r="R249" s="56"/>
      <c r="S249" s="56"/>
    </row>
    <row r="250" spans="1:55" x14ac:dyDescent="0.25">
      <c r="L250" s="10"/>
      <c r="M250" s="13"/>
      <c r="N250" s="13"/>
      <c r="O250" s="13"/>
      <c r="P250" s="13"/>
      <c r="Q250" s="56"/>
      <c r="R250" s="56"/>
      <c r="S250" s="56"/>
    </row>
    <row r="251" spans="1:55" x14ac:dyDescent="0.25">
      <c r="L251" s="10"/>
      <c r="M251" s="13"/>
      <c r="N251" s="13"/>
      <c r="O251" s="13"/>
      <c r="P251" s="13"/>
      <c r="Q251" s="56"/>
      <c r="R251" s="56"/>
      <c r="S251" s="56"/>
    </row>
    <row r="252" spans="1:55" x14ac:dyDescent="0.25">
      <c r="L252" s="10"/>
      <c r="M252" s="13"/>
      <c r="N252" s="13"/>
      <c r="O252" s="13"/>
      <c r="P252" s="13"/>
      <c r="Q252" s="56"/>
      <c r="R252" s="56"/>
      <c r="S252" s="56"/>
    </row>
    <row r="253" spans="1:55" x14ac:dyDescent="0.25">
      <c r="L253" s="10"/>
      <c r="M253" s="13"/>
      <c r="N253" s="13"/>
      <c r="O253" s="13"/>
      <c r="P253" s="13"/>
      <c r="Q253" s="56"/>
      <c r="R253" s="56"/>
      <c r="S253" s="56"/>
    </row>
    <row r="254" spans="1:55" x14ac:dyDescent="0.25">
      <c r="L254" s="10"/>
      <c r="M254" s="13"/>
      <c r="N254" s="13"/>
      <c r="O254" s="13"/>
      <c r="P254" s="13"/>
      <c r="Q254" s="56"/>
      <c r="R254" s="56"/>
      <c r="S254" s="56"/>
    </row>
    <row r="255" spans="1:55" x14ac:dyDescent="0.25">
      <c r="L255" s="10"/>
      <c r="M255" s="13"/>
      <c r="N255" s="13"/>
      <c r="O255" s="13"/>
      <c r="P255" s="13"/>
      <c r="Q255" s="56"/>
      <c r="R255" s="56"/>
      <c r="S255" s="56"/>
    </row>
    <row r="256" spans="1:55" x14ac:dyDescent="0.25">
      <c r="L256" s="10"/>
      <c r="M256" s="13"/>
      <c r="N256" s="13"/>
      <c r="O256" s="13"/>
      <c r="P256" s="13"/>
      <c r="Q256" s="56"/>
      <c r="R256" s="56"/>
      <c r="S256" s="56"/>
    </row>
    <row r="257" spans="12:19" x14ac:dyDescent="0.25">
      <c r="L257" s="10"/>
      <c r="M257" s="13"/>
      <c r="N257" s="13"/>
      <c r="O257" s="13"/>
      <c r="P257" s="13"/>
      <c r="Q257" s="56"/>
      <c r="R257" s="56"/>
      <c r="S257" s="56"/>
    </row>
    <row r="258" spans="12:19" x14ac:dyDescent="0.25">
      <c r="L258" s="10"/>
      <c r="M258" s="13"/>
      <c r="N258" s="13"/>
      <c r="O258" s="13"/>
      <c r="P258" s="13"/>
      <c r="Q258" s="56"/>
      <c r="R258" s="56"/>
      <c r="S258" s="56"/>
    </row>
    <row r="259" spans="12:19" x14ac:dyDescent="0.25">
      <c r="L259" s="10"/>
      <c r="M259" s="13"/>
      <c r="N259" s="13"/>
      <c r="O259" s="13"/>
      <c r="P259" s="13"/>
      <c r="Q259" s="56"/>
      <c r="R259" s="56"/>
      <c r="S259" s="56"/>
    </row>
    <row r="260" spans="12:19" x14ac:dyDescent="0.25">
      <c r="L260" s="10"/>
      <c r="M260" s="13"/>
      <c r="N260" s="13"/>
      <c r="O260" s="13"/>
      <c r="P260" s="13"/>
      <c r="Q260" s="56"/>
      <c r="R260" s="56"/>
      <c r="S260" s="56"/>
    </row>
    <row r="261" spans="12:19" x14ac:dyDescent="0.25">
      <c r="L261" s="10"/>
      <c r="M261" s="13"/>
      <c r="N261" s="13"/>
      <c r="O261" s="13"/>
      <c r="P261" s="13"/>
      <c r="Q261" s="56"/>
      <c r="R261" s="56"/>
      <c r="S261" s="56"/>
    </row>
    <row r="262" spans="12:19" x14ac:dyDescent="0.25">
      <c r="L262" s="10"/>
      <c r="M262" s="13"/>
      <c r="N262" s="13"/>
      <c r="O262" s="13"/>
      <c r="P262" s="13"/>
      <c r="Q262" s="56"/>
      <c r="R262" s="56"/>
      <c r="S262" s="56"/>
    </row>
    <row r="263" spans="12:19" x14ac:dyDescent="0.25">
      <c r="L263" s="10"/>
      <c r="M263" s="13"/>
      <c r="N263" s="13"/>
      <c r="O263" s="13"/>
      <c r="P263" s="13"/>
      <c r="Q263" s="56"/>
      <c r="R263" s="56"/>
      <c r="S263" s="56"/>
    </row>
    <row r="264" spans="12:19" x14ac:dyDescent="0.25">
      <c r="L264" s="10"/>
      <c r="M264" s="13"/>
      <c r="N264" s="13"/>
      <c r="O264" s="13"/>
      <c r="P264" s="13"/>
      <c r="Q264" s="56"/>
      <c r="R264" s="56"/>
      <c r="S264" s="56"/>
    </row>
    <row r="265" spans="12:19" x14ac:dyDescent="0.25">
      <c r="L265" s="10"/>
      <c r="M265" s="13"/>
      <c r="N265" s="13"/>
      <c r="O265" s="13"/>
      <c r="P265" s="13"/>
      <c r="Q265" s="56"/>
      <c r="R265" s="56"/>
      <c r="S265" s="56"/>
    </row>
    <row r="266" spans="12:19" x14ac:dyDescent="0.25">
      <c r="L266" s="10"/>
      <c r="M266" s="13"/>
      <c r="N266" s="13"/>
      <c r="O266" s="13"/>
      <c r="P266" s="13"/>
      <c r="Q266" s="56"/>
      <c r="R266" s="56"/>
      <c r="S266" s="56"/>
    </row>
    <row r="267" spans="12:19" x14ac:dyDescent="0.25">
      <c r="L267" s="10"/>
      <c r="M267" s="13"/>
      <c r="N267" s="13"/>
      <c r="O267" s="13"/>
      <c r="P267" s="13"/>
      <c r="Q267" s="56"/>
      <c r="R267" s="56"/>
      <c r="S267" s="56"/>
    </row>
    <row r="268" spans="12:19" x14ac:dyDescent="0.25">
      <c r="L268" s="10"/>
      <c r="M268" s="13"/>
      <c r="N268" s="13"/>
      <c r="O268" s="13"/>
      <c r="P268" s="13"/>
      <c r="Q268" s="56"/>
      <c r="R268" s="56"/>
      <c r="S268" s="56"/>
    </row>
    <row r="269" spans="12:19" x14ac:dyDescent="0.25">
      <c r="L269" s="10"/>
      <c r="M269" s="13"/>
      <c r="N269" s="13"/>
      <c r="O269" s="13"/>
      <c r="P269" s="13"/>
      <c r="Q269" s="56"/>
      <c r="R269" s="56"/>
      <c r="S269" s="56"/>
    </row>
    <row r="270" spans="12:19" x14ac:dyDescent="0.25">
      <c r="L270" s="10"/>
      <c r="M270" s="13"/>
      <c r="N270" s="13"/>
      <c r="O270" s="13"/>
      <c r="P270" s="13"/>
      <c r="Q270" s="56"/>
      <c r="R270" s="56"/>
      <c r="S270" s="56"/>
    </row>
    <row r="271" spans="12:19" x14ac:dyDescent="0.25">
      <c r="L271" s="10"/>
      <c r="M271" s="13"/>
      <c r="N271" s="13"/>
      <c r="O271" s="13"/>
      <c r="P271" s="13"/>
      <c r="Q271" s="56"/>
      <c r="R271" s="56"/>
      <c r="S271" s="56"/>
    </row>
    <row r="272" spans="12:19" x14ac:dyDescent="0.25">
      <c r="L272" s="10"/>
      <c r="M272" s="13"/>
      <c r="N272" s="13"/>
      <c r="O272" s="13"/>
      <c r="P272" s="13"/>
      <c r="Q272" s="56"/>
      <c r="R272" s="56"/>
      <c r="S272" s="56"/>
    </row>
    <row r="273" spans="12:19" x14ac:dyDescent="0.25">
      <c r="L273" s="10"/>
      <c r="M273" s="13"/>
      <c r="N273" s="13"/>
      <c r="O273" s="13"/>
      <c r="P273" s="13"/>
      <c r="Q273" s="56"/>
      <c r="R273" s="56"/>
      <c r="S273" s="56"/>
    </row>
    <row r="274" spans="12:19" x14ac:dyDescent="0.25">
      <c r="L274" s="10"/>
      <c r="M274" s="13"/>
      <c r="N274" s="13"/>
      <c r="O274" s="13"/>
      <c r="P274" s="13"/>
      <c r="Q274" s="56"/>
      <c r="R274" s="56"/>
      <c r="S274" s="56"/>
    </row>
    <row r="275" spans="12:19" x14ac:dyDescent="0.25">
      <c r="L275" s="10"/>
      <c r="M275" s="13"/>
      <c r="N275" s="13"/>
      <c r="O275" s="13"/>
      <c r="P275" s="13"/>
      <c r="Q275" s="56"/>
      <c r="R275" s="56"/>
      <c r="S275" s="56"/>
    </row>
    <row r="276" spans="12:19" x14ac:dyDescent="0.25">
      <c r="L276" s="10"/>
      <c r="M276" s="13"/>
      <c r="N276" s="13"/>
      <c r="O276" s="13"/>
      <c r="P276" s="13"/>
      <c r="Q276" s="56"/>
      <c r="R276" s="56"/>
      <c r="S276" s="56"/>
    </row>
    <row r="277" spans="12:19" x14ac:dyDescent="0.25">
      <c r="L277" s="10"/>
      <c r="M277" s="13"/>
      <c r="N277" s="13"/>
      <c r="O277" s="13"/>
      <c r="P277" s="13"/>
      <c r="Q277" s="56"/>
      <c r="R277" s="56"/>
      <c r="S277" s="56"/>
    </row>
    <row r="278" spans="12:19" x14ac:dyDescent="0.25">
      <c r="L278" s="10"/>
      <c r="M278" s="13"/>
      <c r="N278" s="13"/>
      <c r="O278" s="13"/>
      <c r="P278" s="13"/>
      <c r="Q278" s="56"/>
      <c r="R278" s="56"/>
      <c r="S278" s="56"/>
    </row>
    <row r="279" spans="12:19" x14ac:dyDescent="0.25">
      <c r="L279" s="10"/>
      <c r="M279" s="13"/>
      <c r="N279" s="13"/>
      <c r="O279" s="13"/>
      <c r="P279" s="13"/>
      <c r="Q279" s="56"/>
      <c r="R279" s="56"/>
      <c r="S279" s="56"/>
    </row>
    <row r="280" spans="12:19" x14ac:dyDescent="0.25">
      <c r="L280" s="10"/>
      <c r="M280" s="13"/>
      <c r="N280" s="13"/>
      <c r="O280" s="13"/>
      <c r="P280" s="13"/>
      <c r="Q280" s="56"/>
      <c r="R280" s="56"/>
      <c r="S280" s="56"/>
    </row>
    <row r="281" spans="12:19" x14ac:dyDescent="0.25">
      <c r="L281" s="10"/>
      <c r="M281" s="13"/>
      <c r="N281" s="13"/>
      <c r="O281" s="13"/>
      <c r="P281" s="13"/>
      <c r="Q281" s="56"/>
      <c r="R281" s="56"/>
      <c r="S281" s="56"/>
    </row>
    <row r="282" spans="12:19" x14ac:dyDescent="0.25">
      <c r="L282" s="10"/>
      <c r="M282" s="13"/>
      <c r="N282" s="13"/>
      <c r="O282" s="13"/>
      <c r="P282" s="13"/>
      <c r="Q282" s="56"/>
      <c r="R282" s="56"/>
      <c r="S282" s="56"/>
    </row>
    <row r="283" spans="12:19" x14ac:dyDescent="0.25">
      <c r="L283" s="10"/>
      <c r="M283" s="13"/>
      <c r="N283" s="13"/>
      <c r="O283" s="13"/>
      <c r="P283" s="13"/>
      <c r="Q283" s="56"/>
      <c r="R283" s="56"/>
      <c r="S283" s="56"/>
    </row>
    <row r="284" spans="12:19" x14ac:dyDescent="0.25">
      <c r="L284" s="10"/>
      <c r="M284" s="13"/>
      <c r="N284" s="13"/>
      <c r="O284" s="13"/>
      <c r="P284" s="13"/>
      <c r="Q284" s="56"/>
      <c r="R284" s="56"/>
      <c r="S284" s="56"/>
    </row>
    <row r="285" spans="12:19" x14ac:dyDescent="0.25">
      <c r="L285" s="10"/>
      <c r="M285" s="13"/>
      <c r="N285" s="13"/>
      <c r="O285" s="13"/>
      <c r="P285" s="13"/>
      <c r="Q285" s="56"/>
      <c r="R285" s="56"/>
      <c r="S285" s="56"/>
    </row>
    <row r="286" spans="12:19" x14ac:dyDescent="0.25">
      <c r="L286" s="10"/>
      <c r="M286" s="13"/>
      <c r="N286" s="13"/>
      <c r="O286" s="13"/>
      <c r="P286" s="13"/>
      <c r="Q286" s="56"/>
      <c r="R286" s="56"/>
      <c r="S286" s="56"/>
    </row>
    <row r="287" spans="12:19" x14ac:dyDescent="0.25">
      <c r="L287" s="10"/>
      <c r="M287" s="13"/>
      <c r="N287" s="13"/>
      <c r="O287" s="13"/>
      <c r="P287" s="13"/>
      <c r="Q287" s="56"/>
      <c r="R287" s="56"/>
      <c r="S287" s="56"/>
    </row>
    <row r="288" spans="12:19" x14ac:dyDescent="0.25">
      <c r="L288" s="10"/>
      <c r="M288" s="13"/>
      <c r="N288" s="13"/>
      <c r="O288" s="13"/>
      <c r="P288" s="13"/>
      <c r="Q288" s="56"/>
      <c r="R288" s="56"/>
      <c r="S288" s="56"/>
    </row>
    <row r="289" spans="12:19" x14ac:dyDescent="0.25">
      <c r="L289" s="10"/>
      <c r="M289" s="13"/>
      <c r="N289" s="13"/>
      <c r="O289" s="13"/>
      <c r="P289" s="13"/>
      <c r="Q289" s="56"/>
      <c r="R289" s="56"/>
      <c r="S289" s="56"/>
    </row>
    <row r="290" spans="12:19" x14ac:dyDescent="0.25">
      <c r="L290" s="10"/>
      <c r="M290" s="13"/>
      <c r="N290" s="13"/>
      <c r="O290" s="13"/>
      <c r="P290" s="13"/>
      <c r="Q290" s="56"/>
      <c r="R290" s="56"/>
      <c r="S290" s="56"/>
    </row>
    <row r="291" spans="12:19" x14ac:dyDescent="0.25">
      <c r="L291" s="10"/>
      <c r="M291" s="13"/>
      <c r="N291" s="13"/>
      <c r="O291" s="13"/>
      <c r="P291" s="13"/>
      <c r="Q291" s="56"/>
      <c r="R291" s="56"/>
      <c r="S291" s="56"/>
    </row>
    <row r="292" spans="12:19" x14ac:dyDescent="0.25">
      <c r="L292" s="10"/>
      <c r="M292" s="13"/>
      <c r="N292" s="13"/>
      <c r="O292" s="13"/>
      <c r="P292" s="13"/>
      <c r="Q292" s="56"/>
      <c r="R292" s="56"/>
      <c r="S292" s="56"/>
    </row>
    <row r="293" spans="12:19" x14ac:dyDescent="0.25">
      <c r="L293" s="10"/>
      <c r="M293" s="13"/>
      <c r="N293" s="13"/>
      <c r="O293" s="13"/>
      <c r="P293" s="13"/>
      <c r="Q293" s="56"/>
      <c r="R293" s="56"/>
      <c r="S293" s="56"/>
    </row>
    <row r="294" spans="12:19" x14ac:dyDescent="0.25">
      <c r="L294" s="10"/>
      <c r="M294" s="13"/>
      <c r="N294" s="13"/>
      <c r="O294" s="13"/>
      <c r="P294" s="13"/>
      <c r="Q294" s="56"/>
      <c r="R294" s="56"/>
      <c r="S294" s="56"/>
    </row>
    <row r="295" spans="12:19" x14ac:dyDescent="0.25">
      <c r="L295" s="10"/>
      <c r="M295" s="13"/>
      <c r="N295" s="13"/>
      <c r="O295" s="13"/>
      <c r="P295" s="13"/>
      <c r="Q295" s="56"/>
      <c r="R295" s="56"/>
      <c r="S295" s="56"/>
    </row>
    <row r="296" spans="12:19" x14ac:dyDescent="0.25">
      <c r="L296" s="10"/>
      <c r="M296" s="13"/>
      <c r="N296" s="13"/>
      <c r="O296" s="13"/>
      <c r="P296" s="13"/>
      <c r="Q296" s="56"/>
      <c r="R296" s="56"/>
      <c r="S296" s="56"/>
    </row>
    <row r="297" spans="12:19" x14ac:dyDescent="0.25">
      <c r="L297" s="10"/>
      <c r="M297" s="13"/>
      <c r="N297" s="13"/>
      <c r="O297" s="13"/>
      <c r="P297" s="13"/>
      <c r="Q297" s="56"/>
      <c r="R297" s="56"/>
      <c r="S297" s="56"/>
    </row>
    <row r="298" spans="12:19" x14ac:dyDescent="0.25">
      <c r="L298" s="10"/>
      <c r="M298" s="13"/>
      <c r="N298" s="13"/>
      <c r="O298" s="13"/>
      <c r="P298" s="13"/>
      <c r="Q298" s="56"/>
      <c r="R298" s="56"/>
      <c r="S298" s="56"/>
    </row>
    <row r="299" spans="12:19" x14ac:dyDescent="0.25">
      <c r="L299" s="10"/>
      <c r="M299" s="13"/>
      <c r="N299" s="13"/>
      <c r="O299" s="13"/>
      <c r="P299" s="13"/>
      <c r="Q299" s="56"/>
      <c r="R299" s="56"/>
      <c r="S299" s="56"/>
    </row>
    <row r="300" spans="12:19" x14ac:dyDescent="0.25">
      <c r="L300" s="10"/>
      <c r="M300" s="13"/>
      <c r="N300" s="13"/>
      <c r="O300" s="13"/>
      <c r="P300" s="13"/>
      <c r="Q300" s="56"/>
      <c r="R300" s="56"/>
      <c r="S300" s="56"/>
    </row>
    <row r="301" spans="12:19" x14ac:dyDescent="0.25">
      <c r="L301" s="10"/>
      <c r="M301" s="13"/>
      <c r="N301" s="13"/>
      <c r="O301" s="13"/>
      <c r="P301" s="13"/>
      <c r="Q301" s="56"/>
      <c r="R301" s="56"/>
      <c r="S301" s="56"/>
    </row>
    <row r="302" spans="12:19" x14ac:dyDescent="0.25">
      <c r="L302" s="10"/>
      <c r="M302" s="13"/>
      <c r="N302" s="13"/>
      <c r="O302" s="13"/>
      <c r="P302" s="13"/>
      <c r="Q302" s="56"/>
      <c r="R302" s="56"/>
      <c r="S302" s="56"/>
    </row>
    <row r="303" spans="12:19" x14ac:dyDescent="0.25">
      <c r="L303" s="10"/>
      <c r="M303" s="13"/>
      <c r="N303" s="13"/>
      <c r="O303" s="13"/>
      <c r="P303" s="13"/>
      <c r="Q303" s="56"/>
      <c r="R303" s="56"/>
      <c r="S303" s="56"/>
    </row>
    <row r="304" spans="12:19" x14ac:dyDescent="0.25">
      <c r="L304" s="10"/>
      <c r="M304" s="13"/>
      <c r="N304" s="13"/>
      <c r="O304" s="13"/>
      <c r="P304" s="13"/>
      <c r="Q304" s="56"/>
      <c r="R304" s="56"/>
      <c r="S304" s="56"/>
    </row>
    <row r="305" spans="12:19" x14ac:dyDescent="0.25">
      <c r="L305" s="10"/>
      <c r="M305" s="13"/>
      <c r="N305" s="13"/>
      <c r="O305" s="13"/>
      <c r="P305" s="13"/>
      <c r="Q305" s="56"/>
      <c r="R305" s="56"/>
      <c r="S305" s="56"/>
    </row>
    <row r="306" spans="12:19" x14ac:dyDescent="0.25">
      <c r="L306" s="10"/>
      <c r="M306" s="13"/>
      <c r="N306" s="13"/>
      <c r="O306" s="13"/>
      <c r="P306" s="13"/>
      <c r="Q306" s="56"/>
      <c r="R306" s="56"/>
      <c r="S306" s="56"/>
    </row>
    <row r="307" spans="12:19" x14ac:dyDescent="0.25">
      <c r="L307" s="10"/>
      <c r="M307" s="13"/>
      <c r="N307" s="13"/>
      <c r="O307" s="13"/>
      <c r="P307" s="13"/>
      <c r="Q307" s="56"/>
      <c r="R307" s="56"/>
      <c r="S307" s="56"/>
    </row>
    <row r="308" spans="12:19" x14ac:dyDescent="0.25">
      <c r="L308" s="10"/>
      <c r="M308" s="13"/>
      <c r="N308" s="13"/>
      <c r="O308" s="13"/>
      <c r="P308" s="13"/>
      <c r="Q308" s="56"/>
      <c r="R308" s="56"/>
      <c r="S308" s="56"/>
    </row>
    <row r="309" spans="12:19" x14ac:dyDescent="0.25">
      <c r="L309" s="10"/>
      <c r="M309" s="13"/>
      <c r="N309" s="13"/>
      <c r="O309" s="13"/>
      <c r="P309" s="13"/>
      <c r="Q309" s="56"/>
      <c r="R309" s="56"/>
      <c r="S309" s="56"/>
    </row>
    <row r="310" spans="12:19" x14ac:dyDescent="0.25">
      <c r="L310" s="10"/>
      <c r="M310" s="13"/>
      <c r="N310" s="13"/>
      <c r="O310" s="13"/>
      <c r="P310" s="13"/>
      <c r="Q310" s="56"/>
      <c r="R310" s="56"/>
      <c r="S310" s="56"/>
    </row>
    <row r="311" spans="12:19" x14ac:dyDescent="0.25">
      <c r="L311" s="10"/>
      <c r="M311" s="13"/>
      <c r="N311" s="13"/>
      <c r="O311" s="13"/>
      <c r="P311" s="13"/>
      <c r="Q311" s="56"/>
      <c r="R311" s="56"/>
      <c r="S311" s="56"/>
    </row>
    <row r="312" spans="12:19" x14ac:dyDescent="0.25">
      <c r="L312" s="10"/>
      <c r="M312" s="13"/>
      <c r="N312" s="13"/>
      <c r="O312" s="13"/>
      <c r="P312" s="13"/>
      <c r="Q312" s="56"/>
      <c r="R312" s="56"/>
      <c r="S312" s="56"/>
    </row>
    <row r="313" spans="12:19" x14ac:dyDescent="0.25">
      <c r="L313" s="10"/>
      <c r="M313" s="13"/>
      <c r="N313" s="13"/>
      <c r="O313" s="13"/>
      <c r="P313" s="13"/>
      <c r="Q313" s="56"/>
      <c r="R313" s="56"/>
      <c r="S313" s="56"/>
    </row>
    <row r="314" spans="12:19" x14ac:dyDescent="0.25">
      <c r="L314" s="10"/>
      <c r="M314" s="13"/>
      <c r="N314" s="13"/>
      <c r="O314" s="13"/>
      <c r="P314" s="13"/>
      <c r="Q314" s="56"/>
      <c r="R314" s="56"/>
      <c r="S314" s="56"/>
    </row>
    <row r="315" spans="12:19" x14ac:dyDescent="0.25">
      <c r="L315" s="10"/>
      <c r="M315" s="13"/>
      <c r="N315" s="13"/>
      <c r="O315" s="13"/>
      <c r="P315" s="13"/>
      <c r="Q315" s="56"/>
      <c r="R315" s="56"/>
      <c r="S315" s="56"/>
    </row>
    <row r="316" spans="12:19" x14ac:dyDescent="0.25">
      <c r="L316" s="10"/>
      <c r="M316" s="13"/>
      <c r="N316" s="13"/>
      <c r="O316" s="13"/>
      <c r="P316" s="13"/>
      <c r="Q316" s="56"/>
      <c r="R316" s="56"/>
      <c r="S316" s="56"/>
    </row>
    <row r="317" spans="12:19" x14ac:dyDescent="0.25">
      <c r="L317" s="10"/>
      <c r="M317" s="13"/>
      <c r="N317" s="13"/>
      <c r="O317" s="13"/>
      <c r="P317" s="13"/>
      <c r="Q317" s="56"/>
      <c r="R317" s="56"/>
      <c r="S317" s="56"/>
    </row>
    <row r="318" spans="12:19" x14ac:dyDescent="0.25">
      <c r="L318" s="10"/>
      <c r="M318" s="13"/>
      <c r="N318" s="13"/>
      <c r="O318" s="13"/>
      <c r="P318" s="13"/>
      <c r="Q318" s="56"/>
      <c r="R318" s="56"/>
      <c r="S318" s="56"/>
    </row>
    <row r="319" spans="12:19" x14ac:dyDescent="0.25">
      <c r="L319" s="10"/>
      <c r="M319" s="13"/>
      <c r="N319" s="13"/>
      <c r="O319" s="13"/>
      <c r="P319" s="13"/>
      <c r="Q319" s="56"/>
      <c r="R319" s="56"/>
      <c r="S319" s="56"/>
    </row>
    <row r="320" spans="12:19" x14ac:dyDescent="0.25">
      <c r="L320" s="10"/>
      <c r="M320" s="13"/>
      <c r="N320" s="13"/>
      <c r="O320" s="13"/>
      <c r="P320" s="13"/>
      <c r="Q320" s="56"/>
      <c r="R320" s="56"/>
      <c r="S320" s="56"/>
    </row>
    <row r="321" spans="12:19" x14ac:dyDescent="0.25">
      <c r="L321" s="10"/>
      <c r="M321" s="13"/>
      <c r="N321" s="13"/>
      <c r="O321" s="13"/>
      <c r="P321" s="13"/>
      <c r="Q321" s="56"/>
      <c r="R321" s="56"/>
      <c r="S321" s="56"/>
    </row>
    <row r="322" spans="12:19" x14ac:dyDescent="0.25">
      <c r="L322" s="10"/>
      <c r="M322" s="13"/>
      <c r="N322" s="13"/>
      <c r="O322" s="13"/>
      <c r="P322" s="13"/>
      <c r="Q322" s="56"/>
      <c r="R322" s="56"/>
      <c r="S322" s="56"/>
    </row>
    <row r="323" spans="12:19" x14ac:dyDescent="0.25">
      <c r="L323" s="10"/>
      <c r="M323" s="13"/>
      <c r="N323" s="13"/>
      <c r="O323" s="13"/>
      <c r="P323" s="13"/>
      <c r="Q323" s="56"/>
      <c r="R323" s="56"/>
      <c r="S323" s="56"/>
    </row>
    <row r="324" spans="12:19" x14ac:dyDescent="0.25">
      <c r="L324" s="10"/>
      <c r="M324" s="13"/>
      <c r="N324" s="13"/>
      <c r="O324" s="13"/>
      <c r="P324" s="13"/>
      <c r="Q324" s="56"/>
      <c r="R324" s="56"/>
      <c r="S324" s="56"/>
    </row>
    <row r="325" spans="12:19" x14ac:dyDescent="0.25">
      <c r="L325" s="10"/>
      <c r="M325" s="13"/>
      <c r="N325" s="13"/>
      <c r="O325" s="13"/>
      <c r="P325" s="13"/>
      <c r="Q325" s="56"/>
      <c r="R325" s="56"/>
      <c r="S325" s="56"/>
    </row>
    <row r="326" spans="12:19" x14ac:dyDescent="0.25">
      <c r="L326" s="10"/>
      <c r="M326" s="13"/>
      <c r="N326" s="13"/>
      <c r="O326" s="13"/>
      <c r="P326" s="13"/>
      <c r="Q326" s="56"/>
      <c r="R326" s="56"/>
      <c r="S326" s="56"/>
    </row>
    <row r="327" spans="12:19" x14ac:dyDescent="0.25">
      <c r="L327" s="10"/>
      <c r="M327" s="13"/>
      <c r="N327" s="13"/>
      <c r="O327" s="13"/>
      <c r="P327" s="13"/>
      <c r="Q327" s="56"/>
      <c r="R327" s="56"/>
      <c r="S327" s="56"/>
    </row>
    <row r="328" spans="12:19" x14ac:dyDescent="0.25">
      <c r="L328" s="10"/>
      <c r="M328" s="13"/>
      <c r="N328" s="13"/>
      <c r="O328" s="13"/>
      <c r="P328" s="13"/>
      <c r="Q328" s="56"/>
      <c r="R328" s="56"/>
      <c r="S328" s="56"/>
    </row>
    <row r="329" spans="12:19" x14ac:dyDescent="0.25">
      <c r="L329" s="10"/>
      <c r="M329" s="13"/>
      <c r="N329" s="13"/>
      <c r="O329" s="13"/>
      <c r="P329" s="13"/>
      <c r="Q329" s="56"/>
      <c r="R329" s="56"/>
      <c r="S329" s="56"/>
    </row>
    <row r="330" spans="12:19" x14ac:dyDescent="0.25">
      <c r="L330" s="10"/>
      <c r="M330" s="13"/>
      <c r="N330" s="13"/>
      <c r="O330" s="13"/>
      <c r="P330" s="13"/>
      <c r="Q330" s="56"/>
      <c r="R330" s="56"/>
      <c r="S330" s="56"/>
    </row>
    <row r="331" spans="12:19" x14ac:dyDescent="0.25">
      <c r="L331" s="10"/>
      <c r="M331" s="13"/>
      <c r="N331" s="13"/>
      <c r="O331" s="13"/>
      <c r="P331" s="13"/>
      <c r="Q331" s="56"/>
      <c r="R331" s="56"/>
      <c r="S331" s="56"/>
    </row>
    <row r="332" spans="12:19" x14ac:dyDescent="0.25">
      <c r="L332" s="10"/>
      <c r="M332" s="13"/>
      <c r="N332" s="13"/>
      <c r="O332" s="13"/>
      <c r="P332" s="13"/>
      <c r="Q332" s="56"/>
      <c r="R332" s="56"/>
      <c r="S332" s="56"/>
    </row>
    <row r="333" spans="12:19" x14ac:dyDescent="0.25">
      <c r="L333" s="10"/>
      <c r="M333" s="13"/>
      <c r="N333" s="13"/>
      <c r="O333" s="13"/>
      <c r="P333" s="13"/>
      <c r="Q333" s="56"/>
      <c r="R333" s="56"/>
      <c r="S333" s="56"/>
    </row>
    <row r="334" spans="12:19" x14ac:dyDescent="0.25">
      <c r="L334" s="10"/>
      <c r="M334" s="13"/>
      <c r="N334" s="13"/>
      <c r="O334" s="13"/>
      <c r="P334" s="13"/>
      <c r="Q334" s="56"/>
      <c r="R334" s="56"/>
      <c r="S334" s="56"/>
    </row>
    <row r="335" spans="12:19" x14ac:dyDescent="0.25">
      <c r="L335" s="10"/>
      <c r="M335" s="13"/>
      <c r="N335" s="13"/>
      <c r="O335" s="13"/>
      <c r="P335" s="13"/>
      <c r="Q335" s="56"/>
      <c r="R335" s="56"/>
      <c r="S335" s="56"/>
    </row>
    <row r="336" spans="12:19" x14ac:dyDescent="0.25">
      <c r="L336" s="10"/>
      <c r="M336" s="13"/>
      <c r="N336" s="13"/>
      <c r="O336" s="13"/>
      <c r="P336" s="13"/>
      <c r="Q336" s="56"/>
      <c r="R336" s="56"/>
      <c r="S336" s="56"/>
    </row>
    <row r="337" spans="12:19" x14ac:dyDescent="0.25">
      <c r="L337" s="10"/>
      <c r="M337" s="13"/>
      <c r="N337" s="13"/>
      <c r="O337" s="13"/>
      <c r="P337" s="13"/>
      <c r="Q337" s="56"/>
      <c r="R337" s="56"/>
      <c r="S337" s="56"/>
    </row>
    <row r="338" spans="12:19" x14ac:dyDescent="0.25">
      <c r="L338" s="10"/>
      <c r="M338" s="13"/>
      <c r="N338" s="13"/>
      <c r="O338" s="13"/>
      <c r="P338" s="13"/>
      <c r="Q338" s="56"/>
      <c r="R338" s="56"/>
      <c r="S338" s="56"/>
    </row>
    <row r="339" spans="12:19" x14ac:dyDescent="0.25">
      <c r="L339" s="10"/>
      <c r="M339" s="13"/>
      <c r="N339" s="13"/>
      <c r="O339" s="13"/>
      <c r="P339" s="13"/>
      <c r="Q339" s="56"/>
      <c r="R339" s="56"/>
      <c r="S339" s="56"/>
    </row>
    <row r="340" spans="12:19" x14ac:dyDescent="0.25">
      <c r="L340" s="10"/>
      <c r="M340" s="13"/>
      <c r="N340" s="13"/>
      <c r="O340" s="13"/>
      <c r="P340" s="13"/>
      <c r="Q340" s="56"/>
      <c r="R340" s="56"/>
      <c r="S340" s="56"/>
    </row>
    <row r="341" spans="12:19" x14ac:dyDescent="0.25">
      <c r="L341" s="10"/>
      <c r="M341" s="13"/>
      <c r="N341" s="13"/>
      <c r="O341" s="13"/>
      <c r="P341" s="13"/>
      <c r="Q341" s="56"/>
      <c r="R341" s="56"/>
      <c r="S341" s="56"/>
    </row>
    <row r="342" spans="12:19" x14ac:dyDescent="0.25">
      <c r="L342" s="10"/>
      <c r="M342" s="13"/>
      <c r="N342" s="13"/>
      <c r="O342" s="13"/>
      <c r="P342" s="13"/>
      <c r="Q342" s="56"/>
      <c r="R342" s="56"/>
      <c r="S342" s="56"/>
    </row>
    <row r="343" spans="12:19" x14ac:dyDescent="0.25">
      <c r="L343" s="10"/>
      <c r="M343" s="13"/>
      <c r="N343" s="13"/>
      <c r="O343" s="13"/>
      <c r="P343" s="13"/>
      <c r="Q343" s="56"/>
      <c r="R343" s="56"/>
      <c r="S343" s="56"/>
    </row>
    <row r="344" spans="12:19" x14ac:dyDescent="0.25">
      <c r="L344" s="10"/>
      <c r="M344" s="13"/>
      <c r="N344" s="13"/>
      <c r="O344" s="13"/>
      <c r="P344" s="13"/>
      <c r="Q344" s="56"/>
      <c r="R344" s="56"/>
      <c r="S344" s="56"/>
    </row>
    <row r="345" spans="12:19" x14ac:dyDescent="0.25">
      <c r="L345" s="10"/>
      <c r="M345" s="13"/>
      <c r="N345" s="13"/>
      <c r="O345" s="13"/>
      <c r="P345" s="13"/>
      <c r="Q345" s="56"/>
      <c r="R345" s="56"/>
      <c r="S345" s="56"/>
    </row>
    <row r="346" spans="12:19" x14ac:dyDescent="0.25">
      <c r="L346" s="10"/>
      <c r="M346" s="13"/>
      <c r="N346" s="13"/>
      <c r="O346" s="13"/>
      <c r="P346" s="13"/>
      <c r="Q346" s="56"/>
      <c r="R346" s="56"/>
      <c r="S346" s="56"/>
    </row>
    <row r="347" spans="12:19" x14ac:dyDescent="0.25">
      <c r="L347" s="10"/>
      <c r="M347" s="13"/>
      <c r="N347" s="13"/>
      <c r="O347" s="13"/>
      <c r="P347" s="13"/>
      <c r="Q347" s="56"/>
      <c r="R347" s="56"/>
      <c r="S347" s="56"/>
    </row>
    <row r="348" spans="12:19" x14ac:dyDescent="0.25">
      <c r="L348" s="10"/>
      <c r="M348" s="13"/>
      <c r="N348" s="13"/>
      <c r="O348" s="13"/>
      <c r="P348" s="13"/>
      <c r="Q348" s="56"/>
      <c r="R348" s="56"/>
      <c r="S348" s="56"/>
    </row>
    <row r="349" spans="12:19" x14ac:dyDescent="0.25">
      <c r="L349" s="10"/>
      <c r="M349" s="13"/>
      <c r="N349" s="13"/>
      <c r="O349" s="13"/>
      <c r="P349" s="13"/>
      <c r="Q349" s="56"/>
      <c r="R349" s="56"/>
      <c r="S349" s="56"/>
    </row>
    <row r="350" spans="12:19" x14ac:dyDescent="0.25">
      <c r="L350" s="10"/>
      <c r="M350" s="13"/>
      <c r="N350" s="13"/>
      <c r="O350" s="13"/>
      <c r="P350" s="13"/>
      <c r="Q350" s="56"/>
      <c r="R350" s="56"/>
      <c r="S350" s="56"/>
    </row>
    <row r="351" spans="12:19" x14ac:dyDescent="0.25">
      <c r="L351" s="10"/>
      <c r="M351" s="13"/>
      <c r="N351" s="13"/>
      <c r="O351" s="13"/>
      <c r="P351" s="13"/>
      <c r="Q351" s="56"/>
      <c r="R351" s="56"/>
      <c r="S351" s="56"/>
    </row>
    <row r="352" spans="12:19" x14ac:dyDescent="0.25">
      <c r="L352" s="10"/>
      <c r="M352" s="13"/>
      <c r="N352" s="13"/>
      <c r="O352" s="13"/>
      <c r="P352" s="13"/>
      <c r="Q352" s="56"/>
      <c r="R352" s="56"/>
      <c r="S352" s="56"/>
    </row>
    <row r="353" spans="12:19" x14ac:dyDescent="0.25">
      <c r="L353" s="10"/>
      <c r="M353" s="13"/>
      <c r="N353" s="13"/>
      <c r="O353" s="13"/>
      <c r="P353" s="13"/>
      <c r="Q353" s="56"/>
      <c r="R353" s="56"/>
      <c r="S353" s="56"/>
    </row>
    <row r="354" spans="12:19" x14ac:dyDescent="0.25">
      <c r="L354" s="10"/>
      <c r="M354" s="13"/>
      <c r="N354" s="13"/>
      <c r="O354" s="13"/>
      <c r="P354" s="13"/>
      <c r="Q354" s="56"/>
      <c r="R354" s="56"/>
      <c r="S354" s="56"/>
    </row>
    <row r="355" spans="12:19" x14ac:dyDescent="0.25">
      <c r="L355" s="10"/>
      <c r="M355" s="13"/>
      <c r="N355" s="13"/>
      <c r="O355" s="13"/>
      <c r="P355" s="13"/>
      <c r="Q355" s="56"/>
      <c r="R355" s="56"/>
      <c r="S355" s="56"/>
    </row>
    <row r="356" spans="12:19" x14ac:dyDescent="0.25">
      <c r="L356" s="10"/>
      <c r="M356" s="13"/>
      <c r="N356" s="13"/>
      <c r="O356" s="13"/>
      <c r="P356" s="13"/>
      <c r="Q356" s="56"/>
      <c r="R356" s="56"/>
      <c r="S356" s="56"/>
    </row>
    <row r="357" spans="12:19" x14ac:dyDescent="0.25">
      <c r="L357" s="10"/>
      <c r="M357" s="13"/>
      <c r="N357" s="13"/>
      <c r="O357" s="13"/>
      <c r="P357" s="13"/>
      <c r="Q357" s="56"/>
      <c r="R357" s="56"/>
      <c r="S357" s="56"/>
    </row>
    <row r="358" spans="12:19" x14ac:dyDescent="0.25">
      <c r="L358" s="10"/>
      <c r="M358" s="13"/>
      <c r="N358" s="13"/>
      <c r="O358" s="13"/>
      <c r="P358" s="13"/>
      <c r="Q358" s="56"/>
      <c r="R358" s="56"/>
      <c r="S358" s="56"/>
    </row>
    <row r="359" spans="12:19" x14ac:dyDescent="0.25">
      <c r="L359" s="10"/>
      <c r="M359" s="13"/>
      <c r="N359" s="13"/>
      <c r="O359" s="13"/>
      <c r="P359" s="13"/>
      <c r="Q359" s="56"/>
      <c r="R359" s="56"/>
      <c r="S359" s="56"/>
    </row>
    <row r="360" spans="12:19" x14ac:dyDescent="0.25">
      <c r="L360" s="10"/>
      <c r="M360" s="13"/>
      <c r="N360" s="13"/>
      <c r="O360" s="13"/>
      <c r="P360" s="13"/>
      <c r="Q360" s="56"/>
      <c r="R360" s="56"/>
      <c r="S360" s="56"/>
    </row>
    <row r="361" spans="12:19" x14ac:dyDescent="0.25">
      <c r="L361" s="10"/>
      <c r="M361" s="13"/>
      <c r="N361" s="13"/>
      <c r="O361" s="13"/>
      <c r="P361" s="13"/>
      <c r="Q361" s="56"/>
      <c r="R361" s="56"/>
      <c r="S361" s="56"/>
    </row>
    <row r="362" spans="12:19" x14ac:dyDescent="0.25">
      <c r="L362" s="10"/>
      <c r="M362" s="13"/>
      <c r="N362" s="13"/>
      <c r="O362" s="13"/>
      <c r="P362" s="13"/>
      <c r="Q362" s="56"/>
      <c r="R362" s="56"/>
      <c r="S362" s="56"/>
    </row>
    <row r="363" spans="12:19" x14ac:dyDescent="0.25">
      <c r="L363" s="10"/>
      <c r="M363" s="13"/>
      <c r="N363" s="13"/>
      <c r="O363" s="13"/>
      <c r="P363" s="13"/>
      <c r="Q363" s="56"/>
      <c r="R363" s="56"/>
      <c r="S363" s="56"/>
    </row>
    <row r="364" spans="12:19" x14ac:dyDescent="0.25">
      <c r="L364" s="10"/>
      <c r="M364" s="13"/>
      <c r="N364" s="13"/>
      <c r="O364" s="13"/>
      <c r="P364" s="13"/>
      <c r="Q364" s="56"/>
      <c r="R364" s="56"/>
      <c r="S364" s="56"/>
    </row>
    <row r="365" spans="12:19" x14ac:dyDescent="0.25">
      <c r="L365" s="10"/>
      <c r="M365" s="13"/>
      <c r="N365" s="13"/>
      <c r="O365" s="13"/>
      <c r="P365" s="13"/>
      <c r="Q365" s="56"/>
      <c r="R365" s="56"/>
      <c r="S365" s="56"/>
    </row>
    <row r="366" spans="12:19" x14ac:dyDescent="0.25">
      <c r="L366" s="10"/>
      <c r="M366" s="13"/>
      <c r="N366" s="13"/>
      <c r="O366" s="13"/>
      <c r="P366" s="13"/>
      <c r="Q366" s="56"/>
      <c r="R366" s="56"/>
      <c r="S366" s="56"/>
    </row>
    <row r="367" spans="12:19" x14ac:dyDescent="0.25">
      <c r="L367" s="10"/>
      <c r="M367" s="13"/>
      <c r="N367" s="13"/>
      <c r="O367" s="13"/>
      <c r="P367" s="13"/>
      <c r="Q367" s="56"/>
      <c r="R367" s="56"/>
      <c r="S367" s="56"/>
    </row>
    <row r="368" spans="12:19" x14ac:dyDescent="0.25">
      <c r="L368" s="10"/>
      <c r="M368" s="13"/>
      <c r="N368" s="13"/>
      <c r="O368" s="13"/>
      <c r="P368" s="13"/>
      <c r="Q368" s="56"/>
      <c r="R368" s="56"/>
      <c r="S368" s="56"/>
    </row>
    <row r="369" spans="12:19" x14ac:dyDescent="0.25">
      <c r="L369" s="10"/>
      <c r="M369" s="13"/>
      <c r="N369" s="13"/>
      <c r="O369" s="13"/>
      <c r="P369" s="13"/>
      <c r="Q369" s="56"/>
      <c r="R369" s="56"/>
      <c r="S369" s="56"/>
    </row>
    <row r="370" spans="12:19" x14ac:dyDescent="0.25">
      <c r="L370" s="10"/>
      <c r="M370" s="13"/>
      <c r="N370" s="13"/>
      <c r="O370" s="13"/>
      <c r="P370" s="13"/>
      <c r="Q370" s="56"/>
      <c r="R370" s="56"/>
      <c r="S370" s="56"/>
    </row>
    <row r="371" spans="12:19" x14ac:dyDescent="0.25">
      <c r="L371" s="10"/>
      <c r="M371" s="13"/>
      <c r="N371" s="13"/>
      <c r="O371" s="13"/>
      <c r="P371" s="13"/>
      <c r="Q371" s="56"/>
      <c r="R371" s="56"/>
      <c r="S371" s="56"/>
    </row>
    <row r="372" spans="12:19" x14ac:dyDescent="0.25">
      <c r="L372" s="10"/>
      <c r="M372" s="13"/>
      <c r="N372" s="13"/>
      <c r="O372" s="13"/>
      <c r="P372" s="13"/>
      <c r="Q372" s="56"/>
      <c r="R372" s="56"/>
      <c r="S372" s="56"/>
    </row>
    <row r="373" spans="12:19" x14ac:dyDescent="0.25">
      <c r="L373" s="10"/>
      <c r="M373" s="13"/>
      <c r="N373" s="13"/>
      <c r="O373" s="13"/>
      <c r="P373" s="13"/>
      <c r="Q373" s="56"/>
      <c r="R373" s="56"/>
      <c r="S373" s="56"/>
    </row>
    <row r="374" spans="12:19" x14ac:dyDescent="0.25">
      <c r="L374" s="10"/>
      <c r="M374" s="13"/>
      <c r="N374" s="13"/>
      <c r="O374" s="13"/>
      <c r="P374" s="13"/>
      <c r="Q374" s="56"/>
      <c r="R374" s="56"/>
      <c r="S374" s="56"/>
    </row>
    <row r="375" spans="12:19" x14ac:dyDescent="0.25">
      <c r="L375" s="10"/>
      <c r="M375" s="13"/>
      <c r="N375" s="13"/>
      <c r="O375" s="13"/>
      <c r="P375" s="13"/>
      <c r="Q375" s="56"/>
      <c r="R375" s="56"/>
      <c r="S375" s="56"/>
    </row>
    <row r="376" spans="12:19" x14ac:dyDescent="0.25">
      <c r="L376" s="10"/>
      <c r="M376" s="13"/>
      <c r="N376" s="13"/>
      <c r="O376" s="13"/>
      <c r="P376" s="13"/>
      <c r="Q376" s="56"/>
      <c r="R376" s="56"/>
      <c r="S376" s="56"/>
    </row>
    <row r="377" spans="12:19" x14ac:dyDescent="0.25">
      <c r="L377" s="10"/>
      <c r="M377" s="13"/>
      <c r="N377" s="13"/>
      <c r="O377" s="13"/>
      <c r="P377" s="13"/>
      <c r="Q377" s="56"/>
      <c r="R377" s="56"/>
      <c r="S377" s="56"/>
    </row>
    <row r="378" spans="12:19" x14ac:dyDescent="0.25">
      <c r="L378" s="10"/>
      <c r="M378" s="13"/>
      <c r="N378" s="13"/>
      <c r="O378" s="13"/>
      <c r="P378" s="13"/>
      <c r="Q378" s="56"/>
      <c r="R378" s="56"/>
      <c r="S378" s="56"/>
    </row>
    <row r="379" spans="12:19" x14ac:dyDescent="0.25">
      <c r="L379" s="10"/>
      <c r="M379" s="13"/>
      <c r="N379" s="13"/>
      <c r="O379" s="13"/>
      <c r="P379" s="13"/>
      <c r="Q379" s="56"/>
      <c r="R379" s="56"/>
      <c r="S379" s="56"/>
    </row>
    <row r="380" spans="12:19" x14ac:dyDescent="0.25">
      <c r="L380" s="10"/>
      <c r="M380" s="13"/>
      <c r="N380" s="13"/>
      <c r="O380" s="13"/>
      <c r="P380" s="13"/>
      <c r="Q380" s="56"/>
      <c r="R380" s="56"/>
      <c r="S380" s="56"/>
    </row>
    <row r="381" spans="12:19" x14ac:dyDescent="0.25">
      <c r="L381" s="10"/>
      <c r="M381" s="13"/>
      <c r="N381" s="13"/>
      <c r="O381" s="13"/>
      <c r="P381" s="13"/>
      <c r="Q381" s="56"/>
      <c r="R381" s="56"/>
      <c r="S381" s="56"/>
    </row>
    <row r="382" spans="12:19" x14ac:dyDescent="0.25">
      <c r="L382" s="10"/>
      <c r="M382" s="13"/>
      <c r="N382" s="13"/>
      <c r="O382" s="13"/>
      <c r="P382" s="13"/>
      <c r="Q382" s="56"/>
      <c r="R382" s="56"/>
      <c r="S382" s="56"/>
    </row>
    <row r="383" spans="12:19" x14ac:dyDescent="0.25">
      <c r="L383" s="10"/>
      <c r="M383" s="13"/>
      <c r="N383" s="13"/>
      <c r="O383" s="13"/>
      <c r="P383" s="13"/>
      <c r="Q383" s="56"/>
      <c r="R383" s="56"/>
      <c r="S383" s="56"/>
    </row>
    <row r="384" spans="12:19" x14ac:dyDescent="0.25">
      <c r="L384" s="10"/>
      <c r="M384" s="13"/>
      <c r="N384" s="13"/>
      <c r="O384" s="13"/>
      <c r="P384" s="13"/>
      <c r="Q384" s="56"/>
      <c r="R384" s="56"/>
      <c r="S384" s="56"/>
    </row>
    <row r="385" spans="12:19" x14ac:dyDescent="0.25">
      <c r="L385" s="10"/>
      <c r="M385" s="13"/>
      <c r="N385" s="13"/>
      <c r="O385" s="13"/>
      <c r="P385" s="13"/>
      <c r="Q385" s="56"/>
      <c r="R385" s="56"/>
      <c r="S385" s="56"/>
    </row>
    <row r="386" spans="12:19" x14ac:dyDescent="0.25">
      <c r="L386" s="10"/>
      <c r="M386" s="13"/>
      <c r="N386" s="13"/>
      <c r="O386" s="13"/>
      <c r="P386" s="13"/>
      <c r="Q386" s="56"/>
      <c r="R386" s="56"/>
      <c r="S386" s="56"/>
    </row>
    <row r="387" spans="12:19" x14ac:dyDescent="0.25">
      <c r="L387" s="10"/>
      <c r="M387" s="13"/>
      <c r="N387" s="13"/>
      <c r="O387" s="13"/>
      <c r="P387" s="13"/>
      <c r="Q387" s="56"/>
      <c r="R387" s="56"/>
      <c r="S387" s="56"/>
    </row>
    <row r="388" spans="12:19" x14ac:dyDescent="0.25">
      <c r="L388" s="10"/>
      <c r="M388" s="13"/>
      <c r="N388" s="13"/>
      <c r="O388" s="13"/>
      <c r="P388" s="13"/>
      <c r="Q388" s="56"/>
      <c r="R388" s="56"/>
      <c r="S388" s="56"/>
    </row>
    <row r="389" spans="12:19" x14ac:dyDescent="0.25">
      <c r="L389" s="10"/>
      <c r="M389" s="13"/>
      <c r="N389" s="13"/>
      <c r="O389" s="13"/>
      <c r="P389" s="13"/>
      <c r="Q389" s="56"/>
      <c r="R389" s="56"/>
      <c r="S389" s="56"/>
    </row>
    <row r="390" spans="12:19" x14ac:dyDescent="0.25">
      <c r="L390" s="10"/>
      <c r="M390" s="13"/>
      <c r="N390" s="13"/>
      <c r="O390" s="13"/>
      <c r="P390" s="13"/>
      <c r="Q390" s="56"/>
      <c r="R390" s="56"/>
      <c r="S390" s="56"/>
    </row>
    <row r="391" spans="12:19" x14ac:dyDescent="0.25">
      <c r="L391" s="10"/>
      <c r="M391" s="13"/>
      <c r="N391" s="13"/>
      <c r="O391" s="13"/>
      <c r="P391" s="13"/>
      <c r="Q391" s="56"/>
      <c r="R391" s="56"/>
      <c r="S391" s="56"/>
    </row>
    <row r="392" spans="12:19" x14ac:dyDescent="0.25">
      <c r="L392" s="10"/>
      <c r="M392" s="13"/>
      <c r="N392" s="13"/>
      <c r="O392" s="13"/>
      <c r="P392" s="13"/>
      <c r="Q392" s="56"/>
      <c r="R392" s="56"/>
      <c r="S392" s="56"/>
    </row>
    <row r="393" spans="12:19" x14ac:dyDescent="0.25">
      <c r="L393" s="10"/>
      <c r="M393" s="13"/>
      <c r="N393" s="13"/>
      <c r="O393" s="13"/>
      <c r="P393" s="13"/>
      <c r="Q393" s="56"/>
      <c r="R393" s="56"/>
      <c r="S393" s="56"/>
    </row>
    <row r="394" spans="12:19" x14ac:dyDescent="0.25">
      <c r="L394" s="10"/>
      <c r="M394" s="13"/>
      <c r="N394" s="13"/>
      <c r="O394" s="13"/>
      <c r="P394" s="13"/>
      <c r="Q394" s="56"/>
      <c r="R394" s="56"/>
      <c r="S394" s="56"/>
    </row>
    <row r="395" spans="12:19" x14ac:dyDescent="0.25">
      <c r="L395" s="10"/>
      <c r="M395" s="13"/>
      <c r="N395" s="13"/>
      <c r="O395" s="13"/>
      <c r="P395" s="13"/>
      <c r="Q395" s="56"/>
      <c r="R395" s="56"/>
      <c r="S395" s="56"/>
    </row>
    <row r="396" spans="12:19" x14ac:dyDescent="0.25">
      <c r="L396" s="10"/>
      <c r="M396" s="13"/>
      <c r="N396" s="13"/>
      <c r="O396" s="13"/>
      <c r="P396" s="13"/>
      <c r="Q396" s="56"/>
      <c r="R396" s="56"/>
      <c r="S396" s="56"/>
    </row>
    <row r="397" spans="12:19" x14ac:dyDescent="0.25">
      <c r="L397" s="10"/>
      <c r="M397" s="13"/>
      <c r="N397" s="13"/>
      <c r="O397" s="13"/>
      <c r="P397" s="13"/>
      <c r="Q397" s="56"/>
      <c r="R397" s="56"/>
      <c r="S397" s="56"/>
    </row>
    <row r="398" spans="12:19" x14ac:dyDescent="0.25">
      <c r="L398" s="10"/>
      <c r="M398" s="13"/>
      <c r="N398" s="13"/>
      <c r="O398" s="13"/>
      <c r="P398" s="13"/>
      <c r="Q398" s="56"/>
      <c r="R398" s="56"/>
      <c r="S398" s="56"/>
    </row>
    <row r="399" spans="12:19" x14ac:dyDescent="0.25">
      <c r="L399" s="10"/>
      <c r="M399" s="13"/>
      <c r="N399" s="13"/>
      <c r="O399" s="13"/>
      <c r="P399" s="13"/>
      <c r="Q399" s="56"/>
      <c r="R399" s="56"/>
      <c r="S399" s="56"/>
    </row>
    <row r="400" spans="12:19" x14ac:dyDescent="0.25">
      <c r="L400" s="10"/>
      <c r="M400" s="13"/>
      <c r="N400" s="13"/>
      <c r="O400" s="13"/>
      <c r="P400" s="13"/>
      <c r="Q400" s="56"/>
      <c r="R400" s="56"/>
      <c r="S400" s="56"/>
    </row>
    <row r="401" spans="12:19" x14ac:dyDescent="0.25">
      <c r="L401" s="10"/>
      <c r="M401" s="13"/>
      <c r="N401" s="13"/>
      <c r="O401" s="13"/>
      <c r="P401" s="13"/>
      <c r="Q401" s="56"/>
      <c r="R401" s="56"/>
      <c r="S401" s="56"/>
    </row>
    <row r="402" spans="12:19" x14ac:dyDescent="0.25">
      <c r="L402" s="10"/>
      <c r="M402" s="13"/>
      <c r="N402" s="13"/>
      <c r="O402" s="13"/>
      <c r="P402" s="13"/>
      <c r="Q402" s="56"/>
      <c r="R402" s="56"/>
      <c r="S402" s="56"/>
    </row>
    <row r="403" spans="12:19" x14ac:dyDescent="0.25">
      <c r="L403" s="10"/>
      <c r="M403" s="13"/>
      <c r="N403" s="13"/>
      <c r="O403" s="13"/>
      <c r="P403" s="13"/>
      <c r="Q403" s="56"/>
      <c r="R403" s="56"/>
      <c r="S403" s="56"/>
    </row>
    <row r="404" spans="12:19" x14ac:dyDescent="0.25">
      <c r="L404" s="10"/>
      <c r="M404" s="13"/>
      <c r="N404" s="13"/>
      <c r="O404" s="13"/>
      <c r="P404" s="13"/>
      <c r="Q404" s="56"/>
      <c r="R404" s="56"/>
      <c r="S404" s="56"/>
    </row>
    <row r="405" spans="12:19" x14ac:dyDescent="0.25">
      <c r="L405" s="10"/>
      <c r="M405" s="13"/>
      <c r="N405" s="13"/>
      <c r="O405" s="13"/>
      <c r="P405" s="13"/>
      <c r="Q405" s="56"/>
      <c r="R405" s="56"/>
      <c r="S405" s="56"/>
    </row>
    <row r="406" spans="12:19" x14ac:dyDescent="0.25">
      <c r="L406" s="10"/>
      <c r="M406" s="13"/>
      <c r="N406" s="13"/>
      <c r="O406" s="13"/>
      <c r="P406" s="13"/>
      <c r="Q406" s="56"/>
      <c r="R406" s="56"/>
      <c r="S406" s="56"/>
    </row>
    <row r="407" spans="12:19" x14ac:dyDescent="0.25">
      <c r="L407" s="10"/>
      <c r="M407" s="13"/>
      <c r="N407" s="13"/>
      <c r="O407" s="13"/>
      <c r="P407" s="13"/>
      <c r="Q407" s="56"/>
      <c r="R407" s="56"/>
      <c r="S407" s="56"/>
    </row>
    <row r="408" spans="12:19" x14ac:dyDescent="0.25">
      <c r="L408" s="10"/>
      <c r="M408" s="13"/>
      <c r="N408" s="13"/>
      <c r="O408" s="13"/>
      <c r="P408" s="13"/>
      <c r="Q408" s="56"/>
      <c r="R408" s="56"/>
      <c r="S408" s="56"/>
    </row>
    <row r="409" spans="12:19" x14ac:dyDescent="0.25">
      <c r="L409" s="10"/>
      <c r="M409" s="13"/>
      <c r="N409" s="13"/>
      <c r="O409" s="13"/>
      <c r="P409" s="13"/>
      <c r="Q409" s="56"/>
      <c r="R409" s="56"/>
      <c r="S409" s="56"/>
    </row>
    <row r="410" spans="12:19" x14ac:dyDescent="0.25">
      <c r="L410" s="10"/>
      <c r="M410" s="13"/>
      <c r="N410" s="13"/>
      <c r="O410" s="13"/>
      <c r="P410" s="13"/>
      <c r="Q410" s="56"/>
      <c r="R410" s="56"/>
      <c r="S410" s="56"/>
    </row>
    <row r="411" spans="12:19" x14ac:dyDescent="0.25">
      <c r="L411" s="10"/>
      <c r="M411" s="13"/>
      <c r="N411" s="13"/>
      <c r="O411" s="13"/>
      <c r="P411" s="13"/>
      <c r="Q411" s="56"/>
      <c r="R411" s="56"/>
      <c r="S411" s="56"/>
    </row>
    <row r="412" spans="12:19" x14ac:dyDescent="0.25">
      <c r="L412" s="10"/>
      <c r="M412" s="13"/>
      <c r="N412" s="13"/>
      <c r="O412" s="13"/>
      <c r="P412" s="13"/>
      <c r="Q412" s="56"/>
      <c r="R412" s="56"/>
      <c r="S412" s="56"/>
    </row>
    <row r="413" spans="12:19" x14ac:dyDescent="0.25">
      <c r="L413" s="10"/>
      <c r="M413" s="13"/>
      <c r="N413" s="13"/>
      <c r="O413" s="13"/>
      <c r="P413" s="13"/>
      <c r="Q413" s="56"/>
      <c r="R413" s="56"/>
      <c r="S413" s="56"/>
    </row>
    <row r="414" spans="12:19" x14ac:dyDescent="0.25">
      <c r="L414" s="10"/>
      <c r="M414" s="13"/>
      <c r="N414" s="13"/>
      <c r="O414" s="13"/>
      <c r="P414" s="13"/>
      <c r="Q414" s="56"/>
      <c r="R414" s="56"/>
      <c r="S414" s="56"/>
    </row>
    <row r="415" spans="12:19" x14ac:dyDescent="0.25">
      <c r="L415" s="10"/>
      <c r="M415" s="13"/>
      <c r="N415" s="13"/>
      <c r="O415" s="13"/>
      <c r="P415" s="13"/>
      <c r="Q415" s="56"/>
      <c r="R415" s="56"/>
      <c r="S415" s="56"/>
    </row>
    <row r="416" spans="12:19" x14ac:dyDescent="0.25">
      <c r="L416" s="10"/>
      <c r="M416" s="13"/>
      <c r="N416" s="13"/>
      <c r="O416" s="13"/>
      <c r="P416" s="13"/>
      <c r="Q416" s="56"/>
      <c r="R416" s="56"/>
      <c r="S416" s="56"/>
    </row>
    <row r="417" spans="12:19" x14ac:dyDescent="0.25">
      <c r="L417" s="10"/>
      <c r="M417" s="13"/>
      <c r="N417" s="13"/>
      <c r="O417" s="13"/>
      <c r="P417" s="13"/>
      <c r="Q417" s="56"/>
      <c r="R417" s="56"/>
      <c r="S417" s="56"/>
    </row>
    <row r="418" spans="12:19" x14ac:dyDescent="0.25">
      <c r="L418" s="10"/>
      <c r="M418" s="13"/>
      <c r="N418" s="13"/>
      <c r="O418" s="13"/>
      <c r="P418" s="13"/>
      <c r="Q418" s="56"/>
      <c r="R418" s="56"/>
      <c r="S418" s="56"/>
    </row>
    <row r="419" spans="12:19" x14ac:dyDescent="0.25">
      <c r="L419" s="10"/>
      <c r="M419" s="13"/>
      <c r="N419" s="13"/>
      <c r="O419" s="13"/>
      <c r="P419" s="13"/>
      <c r="Q419" s="56"/>
      <c r="R419" s="56"/>
      <c r="S419" s="56"/>
    </row>
    <row r="420" spans="12:19" x14ac:dyDescent="0.25">
      <c r="L420" s="10"/>
      <c r="M420" s="13"/>
      <c r="N420" s="13"/>
      <c r="O420" s="13"/>
      <c r="P420" s="13"/>
      <c r="Q420" s="56"/>
      <c r="R420" s="56"/>
      <c r="S420" s="56"/>
    </row>
    <row r="421" spans="12:19" x14ac:dyDescent="0.25">
      <c r="L421" s="10"/>
      <c r="M421" s="13"/>
      <c r="N421" s="13"/>
      <c r="O421" s="13"/>
      <c r="P421" s="13"/>
      <c r="Q421" s="56"/>
      <c r="R421" s="56"/>
      <c r="S421" s="56"/>
    </row>
    <row r="422" spans="12:19" x14ac:dyDescent="0.25">
      <c r="L422" s="10"/>
      <c r="M422" s="13"/>
      <c r="N422" s="13"/>
      <c r="O422" s="13"/>
      <c r="P422" s="13"/>
      <c r="Q422" s="56"/>
      <c r="R422" s="56"/>
      <c r="S422" s="56"/>
    </row>
    <row r="423" spans="12:19" x14ac:dyDescent="0.25">
      <c r="L423" s="10"/>
      <c r="M423" s="13"/>
      <c r="N423" s="13"/>
      <c r="O423" s="13"/>
      <c r="P423" s="13"/>
      <c r="Q423" s="56"/>
      <c r="R423" s="56"/>
      <c r="S423" s="56"/>
    </row>
    <row r="424" spans="12:19" x14ac:dyDescent="0.25">
      <c r="L424" s="10"/>
      <c r="M424" s="13"/>
      <c r="N424" s="13"/>
      <c r="O424" s="13"/>
      <c r="P424" s="13"/>
      <c r="Q424" s="56"/>
      <c r="R424" s="56"/>
      <c r="S424" s="56"/>
    </row>
    <row r="425" spans="12:19" x14ac:dyDescent="0.25">
      <c r="L425" s="10"/>
      <c r="M425" s="13"/>
      <c r="N425" s="13"/>
      <c r="O425" s="13"/>
      <c r="P425" s="13"/>
      <c r="Q425" s="56"/>
      <c r="R425" s="56"/>
      <c r="S425" s="56"/>
    </row>
    <row r="426" spans="12:19" x14ac:dyDescent="0.25">
      <c r="L426" s="10"/>
      <c r="M426" s="13"/>
      <c r="N426" s="13"/>
      <c r="O426" s="13"/>
      <c r="P426" s="13"/>
      <c r="Q426" s="56"/>
      <c r="R426" s="56"/>
      <c r="S426" s="56"/>
    </row>
    <row r="427" spans="12:19" x14ac:dyDescent="0.25">
      <c r="L427" s="10"/>
      <c r="M427" s="13"/>
      <c r="N427" s="13"/>
      <c r="O427" s="13"/>
      <c r="P427" s="13"/>
      <c r="Q427" s="56"/>
      <c r="R427" s="56"/>
      <c r="S427" s="56"/>
    </row>
    <row r="428" spans="12:19" x14ac:dyDescent="0.25">
      <c r="L428" s="10"/>
      <c r="M428" s="13"/>
      <c r="N428" s="13"/>
      <c r="O428" s="13"/>
      <c r="P428" s="13"/>
      <c r="Q428" s="56"/>
      <c r="R428" s="56"/>
      <c r="S428" s="56"/>
    </row>
    <row r="429" spans="12:19" x14ac:dyDescent="0.25">
      <c r="L429" s="10"/>
      <c r="M429" s="13"/>
      <c r="N429" s="13"/>
      <c r="O429" s="13"/>
      <c r="P429" s="13"/>
      <c r="Q429" s="56"/>
      <c r="R429" s="56"/>
      <c r="S429" s="56"/>
    </row>
    <row r="430" spans="12:19" x14ac:dyDescent="0.25">
      <c r="L430" s="10"/>
      <c r="M430" s="13"/>
      <c r="N430" s="13"/>
      <c r="O430" s="13"/>
      <c r="P430" s="13"/>
      <c r="Q430" s="56"/>
      <c r="R430" s="56"/>
      <c r="S430" s="56"/>
    </row>
    <row r="431" spans="12:19" x14ac:dyDescent="0.25">
      <c r="L431" s="10"/>
      <c r="M431" s="13"/>
      <c r="N431" s="13"/>
      <c r="O431" s="13"/>
      <c r="P431" s="13"/>
      <c r="Q431" s="56"/>
      <c r="R431" s="56"/>
      <c r="S431" s="56"/>
    </row>
    <row r="432" spans="12:19" x14ac:dyDescent="0.25">
      <c r="L432" s="10"/>
      <c r="M432" s="13"/>
      <c r="N432" s="13"/>
      <c r="O432" s="13"/>
      <c r="P432" s="13"/>
      <c r="Q432" s="56"/>
      <c r="R432" s="56"/>
      <c r="S432" s="56"/>
    </row>
    <row r="433" spans="12:19" x14ac:dyDescent="0.25">
      <c r="L433" s="10"/>
      <c r="M433" s="13"/>
      <c r="N433" s="13"/>
      <c r="O433" s="13"/>
      <c r="P433" s="13"/>
      <c r="Q433" s="56"/>
      <c r="R433" s="56"/>
      <c r="S433" s="56"/>
    </row>
    <row r="434" spans="12:19" x14ac:dyDescent="0.25">
      <c r="L434" s="10"/>
      <c r="M434" s="13"/>
      <c r="N434" s="13"/>
      <c r="O434" s="13"/>
      <c r="P434" s="13"/>
      <c r="Q434" s="56"/>
      <c r="R434" s="56"/>
      <c r="S434" s="56"/>
    </row>
    <row r="435" spans="12:19" x14ac:dyDescent="0.25">
      <c r="L435" s="10"/>
      <c r="M435" s="13"/>
      <c r="N435" s="13"/>
      <c r="O435" s="13"/>
      <c r="P435" s="13"/>
      <c r="Q435" s="56"/>
      <c r="R435" s="56"/>
      <c r="S435" s="56"/>
    </row>
    <row r="436" spans="12:19" x14ac:dyDescent="0.25">
      <c r="L436" s="10"/>
      <c r="M436" s="13"/>
      <c r="N436" s="13"/>
      <c r="O436" s="13"/>
      <c r="P436" s="13"/>
      <c r="Q436" s="56"/>
      <c r="R436" s="56"/>
      <c r="S436" s="56"/>
    </row>
    <row r="437" spans="12:19" x14ac:dyDescent="0.25">
      <c r="L437" s="10"/>
      <c r="M437" s="13"/>
      <c r="N437" s="13"/>
      <c r="O437" s="13"/>
      <c r="P437" s="13"/>
      <c r="Q437" s="56"/>
      <c r="R437" s="56"/>
      <c r="S437" s="56"/>
    </row>
    <row r="438" spans="12:19" x14ac:dyDescent="0.25">
      <c r="L438" s="10"/>
      <c r="M438" s="13"/>
      <c r="N438" s="13"/>
      <c r="O438" s="13"/>
      <c r="P438" s="13"/>
      <c r="Q438" s="56"/>
      <c r="R438" s="56"/>
      <c r="S438" s="56"/>
    </row>
    <row r="439" spans="12:19" x14ac:dyDescent="0.25">
      <c r="L439" s="10"/>
      <c r="M439" s="13"/>
      <c r="N439" s="13"/>
      <c r="O439" s="13"/>
      <c r="P439" s="13"/>
      <c r="Q439" s="56"/>
      <c r="R439" s="56"/>
      <c r="S439" s="56"/>
    </row>
    <row r="440" spans="12:19" x14ac:dyDescent="0.25">
      <c r="L440" s="10"/>
      <c r="M440" s="13"/>
      <c r="N440" s="13"/>
      <c r="O440" s="13"/>
      <c r="P440" s="13"/>
      <c r="Q440" s="56"/>
      <c r="R440" s="56"/>
      <c r="S440" s="56"/>
    </row>
    <row r="441" spans="12:19" x14ac:dyDescent="0.25">
      <c r="L441" s="10"/>
      <c r="M441" s="13"/>
      <c r="N441" s="13"/>
      <c r="O441" s="13"/>
      <c r="P441" s="13"/>
      <c r="Q441" s="56"/>
      <c r="R441" s="56"/>
      <c r="S441" s="56"/>
    </row>
    <row r="442" spans="12:19" x14ac:dyDescent="0.25">
      <c r="L442" s="10"/>
      <c r="M442" s="13"/>
      <c r="N442" s="13"/>
      <c r="O442" s="13"/>
      <c r="P442" s="13"/>
      <c r="Q442" s="56"/>
      <c r="R442" s="56"/>
      <c r="S442" s="56"/>
    </row>
    <row r="443" spans="12:19" x14ac:dyDescent="0.25">
      <c r="L443" s="10"/>
      <c r="M443" s="13"/>
      <c r="N443" s="13"/>
      <c r="O443" s="13"/>
      <c r="P443" s="13"/>
      <c r="Q443" s="56"/>
      <c r="R443" s="56"/>
      <c r="S443" s="56"/>
    </row>
    <row r="444" spans="12:19" x14ac:dyDescent="0.25">
      <c r="L444" s="10"/>
      <c r="M444" s="13"/>
      <c r="N444" s="13"/>
      <c r="O444" s="13"/>
      <c r="P444" s="13"/>
      <c r="Q444" s="56"/>
      <c r="R444" s="56"/>
      <c r="S444" s="56"/>
    </row>
    <row r="445" spans="12:19" x14ac:dyDescent="0.25">
      <c r="L445" s="10"/>
      <c r="M445" s="13"/>
      <c r="N445" s="13"/>
      <c r="O445" s="13"/>
      <c r="P445" s="13"/>
      <c r="Q445" s="56"/>
      <c r="R445" s="56"/>
      <c r="S445" s="56"/>
    </row>
    <row r="446" spans="12:19" x14ac:dyDescent="0.25">
      <c r="L446" s="10"/>
      <c r="M446" s="13"/>
      <c r="N446" s="13"/>
      <c r="O446" s="13"/>
      <c r="P446" s="13"/>
      <c r="Q446" s="56"/>
      <c r="R446" s="56"/>
      <c r="S446" s="56"/>
    </row>
    <row r="447" spans="12:19" x14ac:dyDescent="0.25">
      <c r="L447" s="10"/>
      <c r="M447" s="13"/>
      <c r="N447" s="13"/>
      <c r="O447" s="13"/>
      <c r="P447" s="13"/>
      <c r="Q447" s="56"/>
      <c r="R447" s="56"/>
      <c r="S447" s="56"/>
    </row>
    <row r="448" spans="12:19" x14ac:dyDescent="0.25">
      <c r="L448" s="10"/>
      <c r="M448" s="13"/>
      <c r="N448" s="13"/>
      <c r="O448" s="13"/>
      <c r="P448" s="13"/>
      <c r="Q448" s="56"/>
      <c r="R448" s="56"/>
      <c r="S448" s="56"/>
    </row>
    <row r="449" spans="12:19" x14ac:dyDescent="0.25">
      <c r="L449" s="10"/>
      <c r="M449" s="13"/>
      <c r="N449" s="13"/>
      <c r="O449" s="13"/>
      <c r="P449" s="13"/>
      <c r="Q449" s="56"/>
      <c r="R449" s="56"/>
      <c r="S449" s="56"/>
    </row>
    <row r="450" spans="12:19" x14ac:dyDescent="0.25">
      <c r="L450" s="10"/>
      <c r="M450" s="13"/>
      <c r="N450" s="13"/>
      <c r="O450" s="13"/>
      <c r="P450" s="13"/>
      <c r="Q450" s="56"/>
      <c r="R450" s="56"/>
      <c r="S450" s="56"/>
    </row>
    <row r="451" spans="12:19" x14ac:dyDescent="0.25">
      <c r="L451" s="10"/>
      <c r="M451" s="13"/>
      <c r="N451" s="13"/>
      <c r="O451" s="13"/>
      <c r="P451" s="13"/>
      <c r="Q451" s="56"/>
      <c r="R451" s="56"/>
      <c r="S451" s="56"/>
    </row>
    <row r="452" spans="12:19" x14ac:dyDescent="0.25">
      <c r="L452" s="10"/>
      <c r="M452" s="13"/>
      <c r="N452" s="13"/>
      <c r="O452" s="13"/>
      <c r="P452" s="13"/>
      <c r="Q452" s="56"/>
      <c r="R452" s="56"/>
      <c r="S452" s="56"/>
    </row>
    <row r="453" spans="12:19" x14ac:dyDescent="0.25">
      <c r="L453" s="10"/>
      <c r="M453" s="13"/>
      <c r="N453" s="13"/>
      <c r="O453" s="13"/>
      <c r="P453" s="13"/>
      <c r="Q453" s="56"/>
      <c r="R453" s="56"/>
      <c r="S453" s="56"/>
    </row>
    <row r="454" spans="12:19" x14ac:dyDescent="0.25">
      <c r="L454" s="10"/>
      <c r="M454" s="13"/>
      <c r="N454" s="13"/>
      <c r="O454" s="13"/>
      <c r="P454" s="13"/>
      <c r="Q454" s="56"/>
      <c r="R454" s="56"/>
      <c r="S454" s="56"/>
    </row>
    <row r="455" spans="12:19" x14ac:dyDescent="0.25">
      <c r="L455" s="10"/>
      <c r="M455" s="13"/>
      <c r="N455" s="13"/>
      <c r="O455" s="13"/>
      <c r="P455" s="13"/>
      <c r="Q455" s="56"/>
      <c r="R455" s="56"/>
      <c r="S455" s="56"/>
    </row>
    <row r="456" spans="12:19" x14ac:dyDescent="0.25">
      <c r="L456" s="10"/>
      <c r="M456" s="13"/>
      <c r="N456" s="13"/>
      <c r="O456" s="13"/>
      <c r="P456" s="13"/>
      <c r="Q456" s="56"/>
      <c r="R456" s="56"/>
      <c r="S456" s="56"/>
    </row>
    <row r="457" spans="12:19" x14ac:dyDescent="0.25">
      <c r="L457" s="10"/>
      <c r="M457" s="13"/>
      <c r="N457" s="13"/>
      <c r="O457" s="13"/>
      <c r="P457" s="13"/>
      <c r="Q457" s="56"/>
      <c r="R457" s="56"/>
      <c r="S457" s="56"/>
    </row>
    <row r="458" spans="12:19" x14ac:dyDescent="0.25">
      <c r="L458" s="10"/>
      <c r="M458" s="13"/>
      <c r="N458" s="13"/>
      <c r="O458" s="13"/>
      <c r="P458" s="13"/>
      <c r="Q458" s="56"/>
      <c r="R458" s="56"/>
      <c r="S458" s="56"/>
    </row>
    <row r="459" spans="12:19" x14ac:dyDescent="0.25">
      <c r="L459" s="10"/>
      <c r="M459" s="13"/>
      <c r="N459" s="13"/>
      <c r="O459" s="13"/>
      <c r="P459" s="13"/>
      <c r="Q459" s="56"/>
      <c r="R459" s="56"/>
      <c r="S459" s="56"/>
    </row>
    <row r="460" spans="12:19" x14ac:dyDescent="0.25">
      <c r="L460" s="10"/>
      <c r="M460" s="13"/>
      <c r="N460" s="13"/>
      <c r="O460" s="13"/>
      <c r="P460" s="13"/>
      <c r="Q460" s="56"/>
      <c r="R460" s="56"/>
      <c r="S460" s="56"/>
    </row>
    <row r="461" spans="12:19" x14ac:dyDescent="0.25">
      <c r="L461" s="10"/>
      <c r="M461" s="13"/>
      <c r="N461" s="13"/>
      <c r="O461" s="13"/>
      <c r="P461" s="13"/>
      <c r="Q461" s="56"/>
      <c r="R461" s="56"/>
      <c r="S461" s="56"/>
    </row>
    <row r="462" spans="12:19" x14ac:dyDescent="0.25">
      <c r="L462" s="10"/>
      <c r="M462" s="13"/>
      <c r="N462" s="13"/>
      <c r="O462" s="13"/>
      <c r="P462" s="13"/>
      <c r="Q462" s="56"/>
      <c r="R462" s="56"/>
      <c r="S462" s="56"/>
    </row>
    <row r="463" spans="12:19" x14ac:dyDescent="0.25">
      <c r="L463" s="10"/>
      <c r="M463" s="13"/>
      <c r="N463" s="13"/>
      <c r="O463" s="13"/>
      <c r="P463" s="13"/>
      <c r="Q463" s="56"/>
      <c r="R463" s="56"/>
      <c r="S463" s="56"/>
    </row>
    <row r="464" spans="12:19" x14ac:dyDescent="0.25">
      <c r="L464" s="10"/>
      <c r="M464" s="13"/>
      <c r="N464" s="13"/>
      <c r="O464" s="13"/>
      <c r="P464" s="13"/>
      <c r="Q464" s="56"/>
      <c r="R464" s="56"/>
      <c r="S464" s="56"/>
    </row>
    <row r="465" spans="12:19" x14ac:dyDescent="0.25">
      <c r="L465" s="10"/>
      <c r="M465" s="13"/>
      <c r="N465" s="13"/>
      <c r="O465" s="13"/>
      <c r="P465" s="13"/>
      <c r="Q465" s="56"/>
      <c r="R465" s="56"/>
      <c r="S465" s="56"/>
    </row>
    <row r="466" spans="12:19" x14ac:dyDescent="0.25">
      <c r="L466" s="10"/>
      <c r="M466" s="13"/>
      <c r="N466" s="13"/>
      <c r="O466" s="13"/>
      <c r="P466" s="13"/>
      <c r="Q466" s="56"/>
      <c r="R466" s="56"/>
      <c r="S466" s="56"/>
    </row>
    <row r="467" spans="12:19" x14ac:dyDescent="0.25">
      <c r="L467" s="10"/>
      <c r="M467" s="13"/>
      <c r="N467" s="13"/>
      <c r="O467" s="13"/>
      <c r="P467" s="13"/>
      <c r="Q467" s="56"/>
      <c r="R467" s="56"/>
      <c r="S467" s="56"/>
    </row>
    <row r="468" spans="12:19" x14ac:dyDescent="0.25">
      <c r="L468" s="10"/>
      <c r="M468" s="13"/>
      <c r="N468" s="13"/>
      <c r="O468" s="13"/>
      <c r="P468" s="13"/>
      <c r="Q468" s="56"/>
      <c r="R468" s="56"/>
      <c r="S468" s="56"/>
    </row>
    <row r="469" spans="12:19" x14ac:dyDescent="0.25">
      <c r="L469" s="10"/>
      <c r="M469" s="13"/>
      <c r="N469" s="13"/>
      <c r="O469" s="13"/>
      <c r="P469" s="13"/>
      <c r="Q469" s="56"/>
      <c r="R469" s="56"/>
      <c r="S469" s="56"/>
    </row>
    <row r="470" spans="12:19" x14ac:dyDescent="0.25">
      <c r="L470" s="10"/>
      <c r="M470" s="13"/>
      <c r="N470" s="13"/>
      <c r="O470" s="13"/>
      <c r="P470" s="13"/>
      <c r="Q470" s="56"/>
      <c r="R470" s="56"/>
      <c r="S470" s="56"/>
    </row>
    <row r="471" spans="12:19" x14ac:dyDescent="0.25">
      <c r="L471" s="10"/>
      <c r="M471" s="13"/>
      <c r="N471" s="13"/>
      <c r="O471" s="13"/>
      <c r="P471" s="13"/>
      <c r="Q471" s="56"/>
      <c r="R471" s="56"/>
      <c r="S471" s="56"/>
    </row>
    <row r="472" spans="12:19" x14ac:dyDescent="0.25">
      <c r="L472" s="10"/>
      <c r="M472" s="13"/>
      <c r="N472" s="13"/>
      <c r="O472" s="13"/>
      <c r="P472" s="13"/>
      <c r="Q472" s="56"/>
      <c r="R472" s="56"/>
      <c r="S472" s="56"/>
    </row>
    <row r="473" spans="12:19" x14ac:dyDescent="0.25">
      <c r="L473" s="10"/>
      <c r="M473" s="13"/>
      <c r="N473" s="13"/>
      <c r="O473" s="13"/>
      <c r="P473" s="13"/>
      <c r="Q473" s="56"/>
      <c r="R473" s="56"/>
      <c r="S473" s="56"/>
    </row>
    <row r="474" spans="12:19" x14ac:dyDescent="0.25">
      <c r="L474" s="10"/>
      <c r="M474" s="13"/>
      <c r="N474" s="13"/>
      <c r="O474" s="13"/>
      <c r="P474" s="13"/>
      <c r="Q474" s="56"/>
      <c r="R474" s="56"/>
      <c r="S474" s="56"/>
    </row>
    <row r="475" spans="12:19" x14ac:dyDescent="0.25">
      <c r="L475" s="10"/>
      <c r="M475" s="13"/>
      <c r="N475" s="13"/>
      <c r="O475" s="13"/>
      <c r="P475" s="13"/>
      <c r="Q475" s="56"/>
      <c r="R475" s="56"/>
      <c r="S475" s="56"/>
    </row>
    <row r="476" spans="12:19" x14ac:dyDescent="0.25">
      <c r="L476" s="10"/>
      <c r="M476" s="13"/>
      <c r="N476" s="13"/>
      <c r="O476" s="13"/>
      <c r="P476" s="13"/>
      <c r="Q476" s="56"/>
      <c r="R476" s="56"/>
      <c r="S476" s="56"/>
    </row>
    <row r="477" spans="12:19" x14ac:dyDescent="0.25">
      <c r="L477" s="10"/>
      <c r="M477" s="13"/>
      <c r="N477" s="13"/>
      <c r="O477" s="13"/>
      <c r="P477" s="13"/>
      <c r="Q477" s="56"/>
      <c r="R477" s="56"/>
      <c r="S477" s="56"/>
    </row>
    <row r="478" spans="12:19" x14ac:dyDescent="0.25">
      <c r="L478" s="10"/>
      <c r="M478" s="13"/>
      <c r="N478" s="13"/>
      <c r="O478" s="13"/>
      <c r="P478" s="13"/>
      <c r="Q478" s="56"/>
      <c r="R478" s="56"/>
      <c r="S478" s="56"/>
    </row>
    <row r="479" spans="12:19" x14ac:dyDescent="0.25">
      <c r="L479" s="10"/>
      <c r="M479" s="13"/>
      <c r="N479" s="13"/>
      <c r="O479" s="13"/>
      <c r="P479" s="13"/>
      <c r="Q479" s="56"/>
      <c r="R479" s="56"/>
      <c r="S479" s="56"/>
    </row>
    <row r="480" spans="12:19" x14ac:dyDescent="0.25">
      <c r="L480" s="10"/>
      <c r="M480" s="13"/>
      <c r="N480" s="13"/>
      <c r="O480" s="13"/>
      <c r="P480" s="13"/>
      <c r="Q480" s="56"/>
      <c r="R480" s="56"/>
      <c r="S480" s="56"/>
    </row>
    <row r="481" spans="12:19" x14ac:dyDescent="0.25">
      <c r="L481" s="10"/>
      <c r="M481" s="13"/>
      <c r="N481" s="13"/>
      <c r="O481" s="13"/>
      <c r="P481" s="13"/>
      <c r="Q481" s="56"/>
      <c r="R481" s="56"/>
      <c r="S481" s="56"/>
    </row>
    <row r="482" spans="12:19" x14ac:dyDescent="0.25">
      <c r="L482" s="10"/>
      <c r="M482" s="13"/>
      <c r="N482" s="13"/>
      <c r="O482" s="13"/>
      <c r="P482" s="13"/>
      <c r="Q482" s="56"/>
      <c r="R482" s="56"/>
      <c r="S482" s="56"/>
    </row>
    <row r="483" spans="12:19" x14ac:dyDescent="0.25">
      <c r="L483" s="10"/>
      <c r="M483" s="13"/>
      <c r="N483" s="13"/>
      <c r="O483" s="13"/>
      <c r="P483" s="13"/>
      <c r="Q483" s="56"/>
      <c r="R483" s="56"/>
      <c r="S483" s="56"/>
    </row>
    <row r="484" spans="12:19" x14ac:dyDescent="0.25">
      <c r="L484" s="10"/>
      <c r="M484" s="13"/>
      <c r="N484" s="13"/>
      <c r="O484" s="13"/>
      <c r="P484" s="13"/>
      <c r="Q484" s="56"/>
      <c r="R484" s="56"/>
      <c r="S484" s="56"/>
    </row>
    <row r="485" spans="12:19" x14ac:dyDescent="0.25">
      <c r="L485" s="10"/>
      <c r="M485" s="13"/>
      <c r="N485" s="13"/>
      <c r="O485" s="13"/>
      <c r="P485" s="13"/>
      <c r="Q485" s="56"/>
      <c r="R485" s="56"/>
      <c r="S485" s="56"/>
    </row>
    <row r="486" spans="12:19" x14ac:dyDescent="0.25">
      <c r="L486" s="10"/>
      <c r="M486" s="13"/>
      <c r="N486" s="13"/>
      <c r="O486" s="13"/>
      <c r="P486" s="13"/>
      <c r="Q486" s="56"/>
      <c r="R486" s="56"/>
      <c r="S486" s="56"/>
    </row>
    <row r="487" spans="12:19" x14ac:dyDescent="0.25">
      <c r="L487" s="10"/>
      <c r="M487" s="13"/>
      <c r="N487" s="13"/>
      <c r="O487" s="13"/>
      <c r="P487" s="13"/>
      <c r="Q487" s="56"/>
      <c r="R487" s="56"/>
      <c r="S487" s="56"/>
    </row>
    <row r="488" spans="12:19" x14ac:dyDescent="0.25">
      <c r="L488" s="10"/>
      <c r="M488" s="13"/>
      <c r="N488" s="13"/>
      <c r="O488" s="13"/>
      <c r="P488" s="13"/>
      <c r="Q488" s="56"/>
      <c r="R488" s="56"/>
      <c r="S488" s="56"/>
    </row>
    <row r="489" spans="12:19" x14ac:dyDescent="0.25">
      <c r="L489" s="10"/>
      <c r="M489" s="13"/>
      <c r="N489" s="13"/>
      <c r="O489" s="13"/>
      <c r="P489" s="13"/>
      <c r="Q489" s="56"/>
      <c r="R489" s="56"/>
      <c r="S489" s="56"/>
    </row>
    <row r="490" spans="12:19" x14ac:dyDescent="0.25">
      <c r="L490" s="10"/>
      <c r="M490" s="13"/>
      <c r="N490" s="13"/>
      <c r="O490" s="13"/>
      <c r="P490" s="13"/>
      <c r="Q490" s="56"/>
      <c r="R490" s="56"/>
      <c r="S490" s="56"/>
    </row>
    <row r="491" spans="12:19" x14ac:dyDescent="0.25">
      <c r="L491" s="10"/>
      <c r="M491" s="13"/>
      <c r="N491" s="13"/>
      <c r="O491" s="13"/>
      <c r="P491" s="13"/>
      <c r="Q491" s="56"/>
      <c r="R491" s="56"/>
      <c r="S491" s="56"/>
    </row>
    <row r="492" spans="12:19" x14ac:dyDescent="0.25">
      <c r="L492" s="10"/>
      <c r="M492" s="13"/>
      <c r="N492" s="13"/>
      <c r="O492" s="13"/>
      <c r="P492" s="13"/>
      <c r="Q492" s="56"/>
      <c r="R492" s="56"/>
      <c r="S492" s="56"/>
    </row>
    <row r="493" spans="12:19" x14ac:dyDescent="0.25">
      <c r="L493" s="10"/>
      <c r="M493" s="13"/>
      <c r="N493" s="13"/>
      <c r="O493" s="13"/>
      <c r="P493" s="13"/>
      <c r="Q493" s="56"/>
      <c r="R493" s="56"/>
      <c r="S493" s="56"/>
    </row>
    <row r="494" spans="12:19" x14ac:dyDescent="0.25">
      <c r="L494" s="10"/>
      <c r="M494" s="13"/>
      <c r="N494" s="13"/>
      <c r="O494" s="13"/>
      <c r="P494" s="13"/>
      <c r="Q494" s="56"/>
      <c r="R494" s="56"/>
      <c r="S494" s="56"/>
    </row>
    <row r="495" spans="12:19" x14ac:dyDescent="0.25">
      <c r="L495" s="10"/>
      <c r="M495" s="13"/>
      <c r="N495" s="13"/>
      <c r="O495" s="13"/>
      <c r="P495" s="13"/>
      <c r="Q495" s="56"/>
      <c r="R495" s="56"/>
      <c r="S495" s="56"/>
    </row>
    <row r="496" spans="12:19" x14ac:dyDescent="0.25">
      <c r="L496" s="10"/>
      <c r="M496" s="13"/>
      <c r="N496" s="13"/>
      <c r="O496" s="13"/>
      <c r="P496" s="13"/>
      <c r="Q496" s="56"/>
      <c r="R496" s="56"/>
      <c r="S496" s="56"/>
    </row>
    <row r="497" spans="12:19" x14ac:dyDescent="0.25">
      <c r="L497" s="10"/>
      <c r="M497" s="13"/>
      <c r="N497" s="13"/>
      <c r="O497" s="13"/>
      <c r="P497" s="13"/>
      <c r="Q497" s="56"/>
      <c r="R497" s="56"/>
      <c r="S497" s="56"/>
    </row>
    <row r="498" spans="12:19" x14ac:dyDescent="0.25">
      <c r="L498" s="10"/>
      <c r="M498" s="13"/>
      <c r="N498" s="13"/>
      <c r="O498" s="13"/>
      <c r="P498" s="13"/>
      <c r="Q498" s="56"/>
      <c r="R498" s="56"/>
      <c r="S498" s="56"/>
    </row>
    <row r="499" spans="12:19" x14ac:dyDescent="0.25">
      <c r="L499" s="10"/>
      <c r="M499" s="13"/>
      <c r="N499" s="13"/>
      <c r="O499" s="13"/>
      <c r="P499" s="13"/>
      <c r="Q499" s="56"/>
      <c r="R499" s="56"/>
      <c r="S499" s="56"/>
    </row>
    <row r="500" spans="12:19" x14ac:dyDescent="0.25">
      <c r="L500" s="10"/>
      <c r="M500" s="13"/>
      <c r="N500" s="13"/>
      <c r="O500" s="13"/>
      <c r="P500" s="13"/>
      <c r="Q500" s="56"/>
      <c r="R500" s="56"/>
      <c r="S500" s="56"/>
    </row>
    <row r="501" spans="12:19" x14ac:dyDescent="0.25">
      <c r="L501" s="10"/>
      <c r="M501" s="13"/>
      <c r="N501" s="13"/>
      <c r="O501" s="13"/>
      <c r="P501" s="13"/>
      <c r="Q501" s="56"/>
      <c r="R501" s="56"/>
      <c r="S501" s="56"/>
    </row>
    <row r="502" spans="12:19" x14ac:dyDescent="0.25">
      <c r="L502" s="10"/>
      <c r="M502" s="13"/>
      <c r="N502" s="13"/>
      <c r="O502" s="13"/>
      <c r="P502" s="13"/>
      <c r="Q502" s="56"/>
      <c r="R502" s="56"/>
      <c r="S502" s="56"/>
    </row>
    <row r="503" spans="12:19" x14ac:dyDescent="0.25">
      <c r="L503" s="10"/>
      <c r="M503" s="13"/>
      <c r="N503" s="13"/>
      <c r="O503" s="13"/>
      <c r="P503" s="13"/>
      <c r="Q503" s="56"/>
      <c r="R503" s="56"/>
      <c r="S503" s="56"/>
    </row>
    <row r="504" spans="12:19" x14ac:dyDescent="0.25">
      <c r="L504" s="10"/>
      <c r="M504" s="13"/>
      <c r="N504" s="13"/>
      <c r="O504" s="13"/>
      <c r="P504" s="13"/>
      <c r="Q504" s="56"/>
      <c r="R504" s="56"/>
      <c r="S504" s="56"/>
    </row>
    <row r="505" spans="12:19" x14ac:dyDescent="0.25">
      <c r="L505" s="10"/>
      <c r="M505" s="13"/>
      <c r="N505" s="13"/>
      <c r="O505" s="13"/>
      <c r="P505" s="13"/>
      <c r="Q505" s="56"/>
      <c r="R505" s="56"/>
      <c r="S505" s="56"/>
    </row>
    <row r="506" spans="12:19" x14ac:dyDescent="0.25">
      <c r="L506" s="10"/>
      <c r="M506" s="13"/>
      <c r="N506" s="13"/>
      <c r="O506" s="13"/>
      <c r="P506" s="13"/>
      <c r="Q506" s="56"/>
      <c r="R506" s="56"/>
      <c r="S506" s="56"/>
    </row>
    <row r="507" spans="12:19" x14ac:dyDescent="0.25">
      <c r="L507" s="10"/>
      <c r="M507" s="13"/>
      <c r="N507" s="13"/>
      <c r="O507" s="13"/>
      <c r="P507" s="13"/>
      <c r="Q507" s="56"/>
      <c r="R507" s="56"/>
      <c r="S507" s="56"/>
    </row>
    <row r="508" spans="12:19" x14ac:dyDescent="0.25">
      <c r="L508" s="10"/>
      <c r="M508" s="13"/>
      <c r="N508" s="13"/>
      <c r="O508" s="13"/>
      <c r="P508" s="13"/>
      <c r="Q508" s="56"/>
      <c r="R508" s="56"/>
      <c r="S508" s="56"/>
    </row>
    <row r="509" spans="12:19" x14ac:dyDescent="0.25">
      <c r="L509" s="10"/>
      <c r="M509" s="13"/>
      <c r="N509" s="13"/>
      <c r="O509" s="13"/>
      <c r="P509" s="13"/>
      <c r="Q509" s="56"/>
      <c r="R509" s="56"/>
      <c r="S509" s="56"/>
    </row>
    <row r="510" spans="12:19" x14ac:dyDescent="0.25">
      <c r="L510" s="10"/>
      <c r="M510" s="13"/>
      <c r="N510" s="13"/>
      <c r="O510" s="13"/>
      <c r="P510" s="13"/>
      <c r="Q510" s="56"/>
      <c r="R510" s="56"/>
      <c r="S510" s="56"/>
    </row>
    <row r="511" spans="12:19" x14ac:dyDescent="0.25">
      <c r="L511" s="10"/>
      <c r="M511" s="13"/>
      <c r="N511" s="13"/>
      <c r="O511" s="13"/>
      <c r="P511" s="13"/>
      <c r="Q511" s="56"/>
      <c r="R511" s="56"/>
      <c r="S511" s="56"/>
    </row>
    <row r="512" spans="12:19" x14ac:dyDescent="0.25">
      <c r="L512" s="10"/>
      <c r="M512" s="13"/>
      <c r="N512" s="13"/>
      <c r="O512" s="13"/>
      <c r="P512" s="13"/>
      <c r="Q512" s="56"/>
      <c r="R512" s="56"/>
      <c r="S512" s="56"/>
    </row>
    <row r="513" spans="12:19" x14ac:dyDescent="0.25">
      <c r="L513" s="10"/>
      <c r="M513" s="13"/>
      <c r="N513" s="13"/>
      <c r="O513" s="13"/>
      <c r="P513" s="13"/>
      <c r="Q513" s="56"/>
      <c r="R513" s="56"/>
      <c r="S513" s="56"/>
    </row>
    <row r="514" spans="12:19" x14ac:dyDescent="0.25">
      <c r="L514" s="10"/>
      <c r="M514" s="13"/>
      <c r="N514" s="13"/>
      <c r="O514" s="13"/>
      <c r="P514" s="13"/>
      <c r="Q514" s="56"/>
      <c r="R514" s="56"/>
      <c r="S514" s="56"/>
    </row>
    <row r="515" spans="12:19" x14ac:dyDescent="0.25">
      <c r="L515" s="10"/>
      <c r="M515" s="13"/>
      <c r="N515" s="13"/>
      <c r="O515" s="13"/>
      <c r="P515" s="13"/>
      <c r="Q515" s="56"/>
      <c r="R515" s="56"/>
      <c r="S515" s="56"/>
    </row>
    <row r="516" spans="12:19" x14ac:dyDescent="0.25">
      <c r="L516" s="10"/>
      <c r="M516" s="13"/>
      <c r="N516" s="13"/>
      <c r="O516" s="13"/>
      <c r="P516" s="13"/>
      <c r="Q516" s="56"/>
      <c r="R516" s="56"/>
      <c r="S516" s="56"/>
    </row>
    <row r="517" spans="12:19" x14ac:dyDescent="0.25">
      <c r="L517" s="10"/>
      <c r="M517" s="13"/>
      <c r="N517" s="13"/>
      <c r="O517" s="13"/>
      <c r="P517" s="13"/>
      <c r="Q517" s="56"/>
      <c r="R517" s="56"/>
      <c r="S517" s="56"/>
    </row>
    <row r="518" spans="12:19" x14ac:dyDescent="0.25">
      <c r="L518" s="10"/>
      <c r="M518" s="13"/>
      <c r="N518" s="13"/>
      <c r="O518" s="13"/>
      <c r="P518" s="13"/>
      <c r="Q518" s="56"/>
      <c r="R518" s="56"/>
      <c r="S518" s="56"/>
    </row>
    <row r="519" spans="12:19" x14ac:dyDescent="0.25">
      <c r="L519" s="10"/>
      <c r="M519" s="13"/>
      <c r="N519" s="13"/>
      <c r="O519" s="13"/>
      <c r="P519" s="13"/>
      <c r="Q519" s="56"/>
      <c r="R519" s="56"/>
      <c r="S519" s="56"/>
    </row>
    <row r="520" spans="12:19" x14ac:dyDescent="0.25">
      <c r="L520" s="10"/>
      <c r="M520" s="13"/>
      <c r="N520" s="13"/>
      <c r="O520" s="13"/>
      <c r="P520" s="13"/>
      <c r="Q520" s="56"/>
      <c r="R520" s="56"/>
      <c r="S520" s="56"/>
    </row>
    <row r="521" spans="12:19" x14ac:dyDescent="0.25">
      <c r="L521" s="10"/>
      <c r="M521" s="13"/>
      <c r="N521" s="13"/>
      <c r="O521" s="13"/>
      <c r="P521" s="13"/>
      <c r="Q521" s="56"/>
      <c r="R521" s="56"/>
      <c r="S521" s="56"/>
    </row>
    <row r="522" spans="12:19" x14ac:dyDescent="0.25">
      <c r="L522" s="10"/>
      <c r="M522" s="13"/>
      <c r="N522" s="13"/>
      <c r="O522" s="13"/>
      <c r="P522" s="13"/>
      <c r="Q522" s="56"/>
      <c r="R522" s="56"/>
      <c r="S522" s="56"/>
    </row>
    <row r="523" spans="12:19" x14ac:dyDescent="0.25">
      <c r="L523" s="10"/>
      <c r="M523" s="13"/>
      <c r="N523" s="13"/>
      <c r="O523" s="13"/>
      <c r="P523" s="13"/>
      <c r="Q523" s="56"/>
      <c r="R523" s="56"/>
      <c r="S523" s="56"/>
    </row>
    <row r="524" spans="12:19" x14ac:dyDescent="0.25">
      <c r="L524" s="10"/>
      <c r="M524" s="13"/>
      <c r="N524" s="13"/>
      <c r="O524" s="13"/>
      <c r="P524" s="13"/>
      <c r="Q524" s="56"/>
      <c r="R524" s="56"/>
      <c r="S524" s="56"/>
    </row>
    <row r="525" spans="12:19" x14ac:dyDescent="0.25">
      <c r="L525" s="10"/>
      <c r="M525" s="13"/>
      <c r="N525" s="13"/>
      <c r="O525" s="13"/>
      <c r="P525" s="13"/>
      <c r="Q525" s="56"/>
      <c r="R525" s="56"/>
      <c r="S525" s="56"/>
    </row>
    <row r="526" spans="12:19" x14ac:dyDescent="0.25">
      <c r="L526" s="10"/>
      <c r="M526" s="13"/>
      <c r="N526" s="13"/>
      <c r="O526" s="13"/>
      <c r="P526" s="13"/>
      <c r="Q526" s="56"/>
      <c r="R526" s="56"/>
      <c r="S526" s="56"/>
    </row>
    <row r="527" spans="12:19" x14ac:dyDescent="0.25">
      <c r="L527" s="10"/>
      <c r="M527" s="13"/>
      <c r="N527" s="13"/>
      <c r="O527" s="13"/>
      <c r="P527" s="13"/>
      <c r="Q527" s="56"/>
      <c r="R527" s="56"/>
      <c r="S527" s="56"/>
    </row>
    <row r="528" spans="12:19" x14ac:dyDescent="0.25">
      <c r="L528" s="10"/>
      <c r="M528" s="13"/>
      <c r="N528" s="13"/>
      <c r="O528" s="13"/>
      <c r="P528" s="13"/>
      <c r="Q528" s="56"/>
      <c r="R528" s="56"/>
      <c r="S528" s="56"/>
    </row>
    <row r="529" spans="12:19" x14ac:dyDescent="0.25">
      <c r="L529" s="10"/>
      <c r="M529" s="13"/>
      <c r="N529" s="13"/>
      <c r="O529" s="13"/>
      <c r="P529" s="13"/>
      <c r="Q529" s="56"/>
      <c r="R529" s="56"/>
      <c r="S529" s="56"/>
    </row>
    <row r="530" spans="12:19" x14ac:dyDescent="0.25">
      <c r="L530" s="10"/>
      <c r="M530" s="13"/>
      <c r="N530" s="13"/>
      <c r="O530" s="13"/>
      <c r="P530" s="13"/>
      <c r="Q530" s="56"/>
      <c r="R530" s="56"/>
      <c r="S530" s="56"/>
    </row>
    <row r="531" spans="12:19" x14ac:dyDescent="0.25">
      <c r="L531" s="10"/>
      <c r="M531" s="13"/>
      <c r="N531" s="13"/>
      <c r="O531" s="13"/>
      <c r="P531" s="13"/>
      <c r="Q531" s="56"/>
      <c r="R531" s="56"/>
      <c r="S531" s="56"/>
    </row>
    <row r="532" spans="12:19" x14ac:dyDescent="0.25">
      <c r="L532" s="10"/>
      <c r="M532" s="13"/>
      <c r="N532" s="13"/>
      <c r="O532" s="13"/>
      <c r="P532" s="13"/>
      <c r="Q532" s="56"/>
      <c r="R532" s="56"/>
      <c r="S532" s="56"/>
    </row>
    <row r="533" spans="12:19" x14ac:dyDescent="0.25">
      <c r="L533" s="10"/>
      <c r="M533" s="13"/>
      <c r="N533" s="13"/>
      <c r="O533" s="13"/>
      <c r="P533" s="13"/>
      <c r="Q533" s="56"/>
      <c r="R533" s="56"/>
      <c r="S533" s="56"/>
    </row>
    <row r="534" spans="12:19" x14ac:dyDescent="0.25">
      <c r="L534" s="10"/>
      <c r="M534" s="13"/>
      <c r="N534" s="13"/>
      <c r="O534" s="13"/>
      <c r="P534" s="13"/>
      <c r="Q534" s="56"/>
      <c r="R534" s="56"/>
      <c r="S534" s="56"/>
    </row>
    <row r="535" spans="12:19" x14ac:dyDescent="0.25">
      <c r="L535" s="10"/>
      <c r="M535" s="13"/>
      <c r="N535" s="13"/>
      <c r="O535" s="13"/>
      <c r="P535" s="13"/>
      <c r="Q535" s="56"/>
      <c r="R535" s="56"/>
      <c r="S535" s="56"/>
    </row>
    <row r="536" spans="12:19" x14ac:dyDescent="0.25">
      <c r="L536" s="10"/>
      <c r="M536" s="13"/>
      <c r="N536" s="13"/>
      <c r="O536" s="13"/>
      <c r="P536" s="13"/>
      <c r="Q536" s="56"/>
      <c r="R536" s="56"/>
      <c r="S536" s="56"/>
    </row>
    <row r="537" spans="12:19" x14ac:dyDescent="0.25">
      <c r="L537" s="10"/>
      <c r="M537" s="13"/>
      <c r="N537" s="13"/>
      <c r="O537" s="13"/>
      <c r="P537" s="13"/>
      <c r="Q537" s="56"/>
      <c r="R537" s="56"/>
      <c r="S537" s="56"/>
    </row>
    <row r="538" spans="12:19" x14ac:dyDescent="0.25">
      <c r="L538" s="10"/>
      <c r="M538" s="13"/>
      <c r="N538" s="13"/>
      <c r="O538" s="13"/>
      <c r="P538" s="13"/>
      <c r="Q538" s="56"/>
      <c r="R538" s="56"/>
      <c r="S538" s="56"/>
    </row>
    <row r="539" spans="12:19" x14ac:dyDescent="0.25">
      <c r="L539" s="10"/>
      <c r="M539" s="13"/>
      <c r="N539" s="13"/>
      <c r="O539" s="13"/>
      <c r="P539" s="13"/>
      <c r="Q539" s="56"/>
      <c r="R539" s="56"/>
      <c r="S539" s="56"/>
    </row>
    <row r="540" spans="12:19" x14ac:dyDescent="0.25">
      <c r="L540" s="10"/>
      <c r="M540" s="13"/>
      <c r="N540" s="13"/>
      <c r="O540" s="13"/>
      <c r="P540" s="13"/>
      <c r="Q540" s="56"/>
      <c r="R540" s="56"/>
      <c r="S540" s="56"/>
    </row>
    <row r="541" spans="12:19" x14ac:dyDescent="0.25">
      <c r="L541" s="10"/>
      <c r="M541" s="13"/>
      <c r="N541" s="13"/>
      <c r="O541" s="13"/>
      <c r="P541" s="13"/>
      <c r="Q541" s="56"/>
      <c r="R541" s="56"/>
      <c r="S541" s="56"/>
    </row>
    <row r="542" spans="12:19" x14ac:dyDescent="0.25">
      <c r="L542" s="10"/>
      <c r="M542" s="13"/>
      <c r="N542" s="13"/>
      <c r="O542" s="13"/>
      <c r="P542" s="13"/>
      <c r="Q542" s="56"/>
      <c r="R542" s="56"/>
      <c r="S542" s="56"/>
    </row>
    <row r="543" spans="12:19" x14ac:dyDescent="0.25">
      <c r="L543" s="10"/>
      <c r="M543" s="13"/>
      <c r="N543" s="13"/>
      <c r="O543" s="13"/>
      <c r="P543" s="13"/>
      <c r="Q543" s="56"/>
      <c r="R543" s="56"/>
      <c r="S543" s="56"/>
    </row>
    <row r="544" spans="12:19" x14ac:dyDescent="0.25">
      <c r="L544" s="10"/>
      <c r="M544" s="13"/>
      <c r="N544" s="13"/>
      <c r="O544" s="13"/>
      <c r="P544" s="13"/>
      <c r="Q544" s="56"/>
      <c r="R544" s="56"/>
      <c r="S544" s="56"/>
    </row>
    <row r="545" spans="12:19" x14ac:dyDescent="0.25">
      <c r="L545" s="10"/>
      <c r="M545" s="13"/>
      <c r="N545" s="13"/>
      <c r="O545" s="13"/>
      <c r="P545" s="13"/>
      <c r="Q545" s="56"/>
      <c r="R545" s="56"/>
      <c r="S545" s="56"/>
    </row>
    <row r="546" spans="12:19" x14ac:dyDescent="0.25">
      <c r="L546" s="10"/>
      <c r="M546" s="13"/>
      <c r="N546" s="13"/>
      <c r="O546" s="13"/>
      <c r="P546" s="13"/>
      <c r="Q546" s="56"/>
      <c r="R546" s="56"/>
      <c r="S546" s="56"/>
    </row>
    <row r="547" spans="12:19" x14ac:dyDescent="0.25">
      <c r="L547" s="10"/>
      <c r="M547" s="13"/>
      <c r="N547" s="13"/>
      <c r="O547" s="13"/>
      <c r="P547" s="13"/>
      <c r="Q547" s="56"/>
      <c r="R547" s="56"/>
      <c r="S547" s="56"/>
    </row>
    <row r="548" spans="12:19" x14ac:dyDescent="0.25">
      <c r="L548" s="10"/>
      <c r="M548" s="13"/>
      <c r="N548" s="13"/>
      <c r="O548" s="13"/>
      <c r="P548" s="13"/>
      <c r="Q548" s="56"/>
      <c r="R548" s="56"/>
      <c r="S548" s="56"/>
    </row>
    <row r="549" spans="12:19" x14ac:dyDescent="0.25">
      <c r="L549" s="10"/>
      <c r="M549" s="13"/>
      <c r="N549" s="13"/>
      <c r="O549" s="13"/>
      <c r="P549" s="13"/>
      <c r="Q549" s="56"/>
      <c r="R549" s="56"/>
      <c r="S549" s="56"/>
    </row>
    <row r="550" spans="12:19" x14ac:dyDescent="0.25">
      <c r="L550" s="10"/>
      <c r="M550" s="13"/>
      <c r="N550" s="13"/>
      <c r="O550" s="13"/>
      <c r="P550" s="13"/>
      <c r="Q550" s="56"/>
      <c r="R550" s="56"/>
      <c r="S550" s="56"/>
    </row>
    <row r="551" spans="12:19" x14ac:dyDescent="0.25">
      <c r="L551" s="10"/>
      <c r="M551" s="13"/>
      <c r="N551" s="13"/>
      <c r="O551" s="13"/>
      <c r="P551" s="13"/>
      <c r="Q551" s="56"/>
      <c r="R551" s="56"/>
      <c r="S551" s="56"/>
    </row>
    <row r="552" spans="12:19" x14ac:dyDescent="0.25">
      <c r="L552" s="10"/>
      <c r="M552" s="13"/>
      <c r="N552" s="13"/>
      <c r="O552" s="13"/>
      <c r="P552" s="13"/>
      <c r="Q552" s="56"/>
      <c r="R552" s="56"/>
      <c r="S552" s="56"/>
    </row>
    <row r="553" spans="12:19" x14ac:dyDescent="0.25">
      <c r="L553" s="10"/>
      <c r="M553" s="13"/>
      <c r="N553" s="13"/>
      <c r="O553" s="13"/>
      <c r="P553" s="13"/>
      <c r="Q553" s="56"/>
      <c r="R553" s="56"/>
      <c r="S553" s="56"/>
    </row>
    <row r="554" spans="12:19" x14ac:dyDescent="0.25">
      <c r="L554" s="10"/>
      <c r="M554" s="13"/>
      <c r="N554" s="13"/>
      <c r="O554" s="13"/>
      <c r="P554" s="13"/>
      <c r="Q554" s="56"/>
      <c r="R554" s="56"/>
      <c r="S554" s="56"/>
    </row>
    <row r="555" spans="12:19" x14ac:dyDescent="0.25">
      <c r="L555" s="10"/>
      <c r="M555" s="13"/>
      <c r="N555" s="13"/>
      <c r="O555" s="13"/>
      <c r="P555" s="13"/>
      <c r="Q555" s="56"/>
      <c r="R555" s="56"/>
      <c r="S555" s="56"/>
    </row>
    <row r="556" spans="12:19" x14ac:dyDescent="0.25">
      <c r="L556" s="10"/>
      <c r="M556" s="13"/>
      <c r="N556" s="13"/>
      <c r="O556" s="13"/>
      <c r="P556" s="13"/>
      <c r="Q556" s="56"/>
      <c r="R556" s="56"/>
      <c r="S556" s="56"/>
    </row>
    <row r="557" spans="12:19" x14ac:dyDescent="0.25">
      <c r="L557" s="10"/>
      <c r="M557" s="13"/>
      <c r="N557" s="13"/>
      <c r="O557" s="13"/>
      <c r="P557" s="13"/>
      <c r="Q557" s="56"/>
      <c r="R557" s="56"/>
      <c r="S557" s="56"/>
    </row>
    <row r="558" spans="12:19" x14ac:dyDescent="0.25">
      <c r="L558" s="10"/>
      <c r="M558" s="13"/>
      <c r="N558" s="13"/>
      <c r="O558" s="13"/>
      <c r="P558" s="13"/>
      <c r="Q558" s="56"/>
      <c r="R558" s="56"/>
      <c r="S558" s="56"/>
    </row>
    <row r="559" spans="12:19" x14ac:dyDescent="0.25">
      <c r="L559" s="10"/>
      <c r="M559" s="13"/>
      <c r="N559" s="13"/>
      <c r="O559" s="13"/>
      <c r="P559" s="13"/>
      <c r="Q559" s="56"/>
      <c r="R559" s="56"/>
      <c r="S559" s="56"/>
    </row>
    <row r="560" spans="12:19" x14ac:dyDescent="0.25">
      <c r="L560" s="10"/>
      <c r="M560" s="13"/>
      <c r="N560" s="13"/>
      <c r="O560" s="13"/>
      <c r="P560" s="13"/>
      <c r="Q560" s="56"/>
      <c r="R560" s="56"/>
      <c r="S560" s="56"/>
    </row>
    <row r="561" spans="12:19" x14ac:dyDescent="0.25">
      <c r="L561" s="10"/>
      <c r="M561" s="13"/>
      <c r="N561" s="13"/>
      <c r="O561" s="13"/>
      <c r="P561" s="13"/>
      <c r="Q561" s="56"/>
      <c r="R561" s="56"/>
      <c r="S561" s="56"/>
    </row>
    <row r="562" spans="12:19" x14ac:dyDescent="0.25">
      <c r="L562" s="10"/>
      <c r="M562" s="13"/>
      <c r="N562" s="13"/>
      <c r="O562" s="13"/>
      <c r="P562" s="13"/>
      <c r="Q562" s="56"/>
      <c r="R562" s="56"/>
      <c r="S562" s="56"/>
    </row>
    <row r="563" spans="12:19" x14ac:dyDescent="0.25">
      <c r="L563" s="10"/>
      <c r="M563" s="13"/>
      <c r="N563" s="13"/>
      <c r="O563" s="13"/>
      <c r="P563" s="13"/>
      <c r="Q563" s="56"/>
      <c r="R563" s="56"/>
      <c r="S563" s="56"/>
    </row>
    <row r="564" spans="12:19" x14ac:dyDescent="0.25">
      <c r="L564" s="10"/>
      <c r="M564" s="13"/>
      <c r="N564" s="13"/>
      <c r="O564" s="13"/>
      <c r="P564" s="13"/>
      <c r="Q564" s="56"/>
      <c r="R564" s="56"/>
      <c r="S564" s="56"/>
    </row>
    <row r="565" spans="12:19" x14ac:dyDescent="0.25">
      <c r="L565" s="10"/>
      <c r="M565" s="13"/>
      <c r="N565" s="13"/>
      <c r="O565" s="13"/>
      <c r="P565" s="13"/>
      <c r="Q565" s="56"/>
      <c r="R565" s="56"/>
      <c r="S565" s="56"/>
    </row>
    <row r="566" spans="12:19" x14ac:dyDescent="0.25">
      <c r="L566" s="10"/>
      <c r="M566" s="13"/>
      <c r="N566" s="13"/>
      <c r="O566" s="13"/>
      <c r="P566" s="13"/>
      <c r="Q566" s="56"/>
      <c r="R566" s="56"/>
      <c r="S566" s="56"/>
    </row>
    <row r="567" spans="12:19" x14ac:dyDescent="0.25">
      <c r="L567" s="10"/>
      <c r="M567" s="13"/>
      <c r="N567" s="13"/>
      <c r="O567" s="13"/>
      <c r="P567" s="13"/>
      <c r="Q567" s="56"/>
      <c r="R567" s="56"/>
      <c r="S567" s="56"/>
    </row>
    <row r="568" spans="12:19" x14ac:dyDescent="0.25">
      <c r="L568" s="10"/>
      <c r="M568" s="13"/>
      <c r="N568" s="13"/>
      <c r="O568" s="13"/>
      <c r="P568" s="13"/>
      <c r="Q568" s="56"/>
      <c r="R568" s="56"/>
      <c r="S568" s="56"/>
    </row>
    <row r="569" spans="12:19" x14ac:dyDescent="0.25">
      <c r="L569" s="10"/>
      <c r="M569" s="13"/>
      <c r="N569" s="13"/>
      <c r="O569" s="13"/>
      <c r="P569" s="13"/>
      <c r="Q569" s="56"/>
      <c r="R569" s="56"/>
      <c r="S569" s="56"/>
    </row>
    <row r="570" spans="12:19" x14ac:dyDescent="0.25">
      <c r="L570" s="10"/>
      <c r="M570" s="13"/>
      <c r="N570" s="13"/>
      <c r="O570" s="13"/>
      <c r="P570" s="13"/>
      <c r="Q570" s="56"/>
      <c r="R570" s="56"/>
      <c r="S570" s="56"/>
    </row>
    <row r="571" spans="12:19" x14ac:dyDescent="0.25">
      <c r="L571" s="10"/>
      <c r="M571" s="13"/>
      <c r="N571" s="13"/>
      <c r="O571" s="13"/>
      <c r="P571" s="13"/>
      <c r="Q571" s="56"/>
      <c r="R571" s="56"/>
      <c r="S571" s="56"/>
    </row>
    <row r="572" spans="12:19" x14ac:dyDescent="0.25">
      <c r="L572" s="10"/>
      <c r="M572" s="13"/>
      <c r="N572" s="13"/>
      <c r="O572" s="13"/>
      <c r="P572" s="13"/>
      <c r="Q572" s="56"/>
      <c r="R572" s="56"/>
      <c r="S572" s="56"/>
    </row>
    <row r="573" spans="12:19" x14ac:dyDescent="0.25">
      <c r="L573" s="10"/>
      <c r="M573" s="13"/>
      <c r="N573" s="13"/>
      <c r="O573" s="13"/>
      <c r="P573" s="13"/>
      <c r="Q573" s="56"/>
      <c r="R573" s="56"/>
      <c r="S573" s="56"/>
    </row>
    <row r="574" spans="12:19" x14ac:dyDescent="0.25">
      <c r="L574" s="10"/>
      <c r="M574" s="13"/>
      <c r="N574" s="13"/>
      <c r="O574" s="13"/>
      <c r="P574" s="13"/>
      <c r="Q574" s="56"/>
      <c r="R574" s="56"/>
      <c r="S574" s="56"/>
    </row>
    <row r="575" spans="12:19" x14ac:dyDescent="0.25">
      <c r="L575" s="10"/>
      <c r="M575" s="13"/>
      <c r="N575" s="13"/>
      <c r="O575" s="13"/>
      <c r="P575" s="13"/>
      <c r="Q575" s="56"/>
      <c r="R575" s="56"/>
      <c r="S575" s="56"/>
    </row>
    <row r="576" spans="12:19" x14ac:dyDescent="0.25">
      <c r="L576" s="10"/>
      <c r="M576" s="13"/>
      <c r="N576" s="13"/>
      <c r="O576" s="13"/>
      <c r="P576" s="13"/>
      <c r="Q576" s="56"/>
      <c r="R576" s="56"/>
      <c r="S576" s="56"/>
    </row>
    <row r="577" spans="12:19" x14ac:dyDescent="0.25">
      <c r="L577" s="10"/>
      <c r="M577" s="13"/>
      <c r="N577" s="13"/>
      <c r="O577" s="13"/>
      <c r="P577" s="13"/>
      <c r="Q577" s="56"/>
      <c r="R577" s="56"/>
      <c r="S577" s="56"/>
    </row>
    <row r="578" spans="12:19" x14ac:dyDescent="0.25">
      <c r="L578" s="10"/>
      <c r="M578" s="13"/>
      <c r="N578" s="13"/>
      <c r="O578" s="13"/>
      <c r="P578" s="13"/>
      <c r="Q578" s="56"/>
      <c r="R578" s="56"/>
      <c r="S578" s="56"/>
    </row>
    <row r="579" spans="12:19" x14ac:dyDescent="0.25">
      <c r="L579" s="10"/>
      <c r="M579" s="13"/>
      <c r="N579" s="13"/>
      <c r="O579" s="13"/>
      <c r="P579" s="13"/>
      <c r="Q579" s="56"/>
      <c r="R579" s="56"/>
      <c r="S579" s="56"/>
    </row>
    <row r="580" spans="12:19" x14ac:dyDescent="0.25">
      <c r="L580" s="10"/>
      <c r="M580" s="13"/>
      <c r="N580" s="13"/>
      <c r="O580" s="13"/>
      <c r="P580" s="13"/>
      <c r="Q580" s="56"/>
      <c r="R580" s="56"/>
      <c r="S580" s="56"/>
    </row>
    <row r="581" spans="12:19" x14ac:dyDescent="0.25">
      <c r="L581" s="10"/>
      <c r="M581" s="13"/>
      <c r="N581" s="13"/>
      <c r="O581" s="13"/>
      <c r="P581" s="13"/>
      <c r="Q581" s="56"/>
      <c r="R581" s="56"/>
      <c r="S581" s="56"/>
    </row>
    <row r="582" spans="12:19" x14ac:dyDescent="0.25">
      <c r="L582" s="10"/>
      <c r="M582" s="13"/>
      <c r="N582" s="13"/>
      <c r="O582" s="13"/>
      <c r="P582" s="13"/>
      <c r="Q582" s="56"/>
      <c r="R582" s="56"/>
      <c r="S582" s="56"/>
    </row>
    <row r="583" spans="12:19" x14ac:dyDescent="0.25">
      <c r="L583" s="10"/>
      <c r="M583" s="13"/>
      <c r="N583" s="13"/>
      <c r="O583" s="13"/>
      <c r="P583" s="13"/>
      <c r="Q583" s="56"/>
      <c r="R583" s="56"/>
      <c r="S583" s="56"/>
    </row>
    <row r="584" spans="12:19" x14ac:dyDescent="0.25">
      <c r="L584" s="10"/>
      <c r="M584" s="13"/>
      <c r="N584" s="13"/>
      <c r="O584" s="13"/>
      <c r="P584" s="13"/>
      <c r="Q584" s="56"/>
      <c r="R584" s="56"/>
      <c r="S584" s="56"/>
    </row>
    <row r="585" spans="12:19" x14ac:dyDescent="0.25">
      <c r="L585" s="10"/>
      <c r="M585" s="13"/>
      <c r="N585" s="13"/>
      <c r="O585" s="13"/>
      <c r="P585" s="13"/>
      <c r="Q585" s="56"/>
      <c r="R585" s="56"/>
      <c r="S585" s="56"/>
    </row>
    <row r="586" spans="12:19" x14ac:dyDescent="0.25">
      <c r="L586" s="10"/>
      <c r="M586" s="13"/>
      <c r="N586" s="13"/>
      <c r="O586" s="13"/>
      <c r="P586" s="13"/>
      <c r="Q586" s="56"/>
      <c r="R586" s="56"/>
      <c r="S586" s="56"/>
    </row>
    <row r="587" spans="12:19" x14ac:dyDescent="0.25">
      <c r="L587" s="10"/>
      <c r="M587" s="13"/>
      <c r="N587" s="13"/>
      <c r="O587" s="13"/>
      <c r="P587" s="13"/>
      <c r="Q587" s="56"/>
      <c r="R587" s="56"/>
      <c r="S587" s="56"/>
    </row>
    <row r="588" spans="12:19" x14ac:dyDescent="0.25">
      <c r="L588" s="10"/>
      <c r="M588" s="13"/>
      <c r="N588" s="13"/>
      <c r="O588" s="13"/>
      <c r="P588" s="13"/>
      <c r="Q588" s="56"/>
      <c r="R588" s="56"/>
      <c r="S588" s="56"/>
    </row>
    <row r="589" spans="12:19" x14ac:dyDescent="0.25">
      <c r="L589" s="10"/>
      <c r="M589" s="13"/>
      <c r="N589" s="13"/>
      <c r="O589" s="13"/>
      <c r="P589" s="13"/>
      <c r="Q589" s="56"/>
      <c r="R589" s="56"/>
      <c r="S589" s="56"/>
    </row>
    <row r="590" spans="12:19" x14ac:dyDescent="0.25">
      <c r="L590" s="10"/>
      <c r="M590" s="13"/>
      <c r="N590" s="13"/>
      <c r="O590" s="13"/>
      <c r="P590" s="13"/>
      <c r="Q590" s="56"/>
      <c r="R590" s="56"/>
      <c r="S590" s="56"/>
    </row>
    <row r="591" spans="12:19" x14ac:dyDescent="0.25">
      <c r="L591" s="10"/>
      <c r="M591" s="13"/>
      <c r="N591" s="13"/>
      <c r="O591" s="13"/>
      <c r="P591" s="13"/>
      <c r="Q591" s="56"/>
      <c r="R591" s="56"/>
      <c r="S591" s="56"/>
    </row>
    <row r="592" spans="12:19" x14ac:dyDescent="0.25">
      <c r="L592" s="10"/>
      <c r="M592" s="13"/>
      <c r="N592" s="13"/>
      <c r="O592" s="13"/>
      <c r="P592" s="13"/>
      <c r="Q592" s="56"/>
      <c r="R592" s="56"/>
      <c r="S592" s="56"/>
    </row>
    <row r="593" spans="12:19" x14ac:dyDescent="0.25">
      <c r="L593" s="10"/>
      <c r="M593" s="13"/>
      <c r="N593" s="13"/>
      <c r="O593" s="13"/>
      <c r="P593" s="13"/>
      <c r="Q593" s="56"/>
      <c r="R593" s="56"/>
      <c r="S593" s="56"/>
    </row>
    <row r="594" spans="12:19" x14ac:dyDescent="0.25">
      <c r="L594" s="10"/>
      <c r="M594" s="13"/>
      <c r="N594" s="13"/>
      <c r="O594" s="13"/>
      <c r="P594" s="13"/>
      <c r="Q594" s="56"/>
      <c r="R594" s="56"/>
      <c r="S594" s="56"/>
    </row>
    <row r="595" spans="12:19" x14ac:dyDescent="0.25">
      <c r="L595" s="10"/>
      <c r="M595" s="13"/>
      <c r="N595" s="13"/>
      <c r="O595" s="13"/>
      <c r="P595" s="13"/>
      <c r="Q595" s="56"/>
      <c r="R595" s="56"/>
      <c r="S595" s="56"/>
    </row>
    <row r="596" spans="12:19" x14ac:dyDescent="0.25">
      <c r="L596" s="10"/>
      <c r="M596" s="13"/>
      <c r="N596" s="13"/>
      <c r="O596" s="13"/>
      <c r="P596" s="13"/>
      <c r="Q596" s="56"/>
      <c r="R596" s="56"/>
      <c r="S596" s="56"/>
    </row>
    <row r="597" spans="12:19" x14ac:dyDescent="0.25">
      <c r="L597" s="10"/>
      <c r="M597" s="13"/>
      <c r="N597" s="13"/>
      <c r="O597" s="13"/>
      <c r="P597" s="13"/>
      <c r="Q597" s="56"/>
      <c r="R597" s="56"/>
      <c r="S597" s="56"/>
    </row>
    <row r="598" spans="12:19" x14ac:dyDescent="0.25">
      <c r="L598" s="10"/>
      <c r="M598" s="13"/>
      <c r="N598" s="13"/>
      <c r="O598" s="13"/>
      <c r="P598" s="13"/>
      <c r="Q598" s="56"/>
      <c r="R598" s="56"/>
      <c r="S598" s="56"/>
    </row>
    <row r="599" spans="12:19" x14ac:dyDescent="0.25">
      <c r="L599" s="10"/>
      <c r="M599" s="13"/>
      <c r="N599" s="13"/>
      <c r="O599" s="13"/>
      <c r="P599" s="13"/>
      <c r="Q599" s="56"/>
      <c r="R599" s="56"/>
      <c r="S599" s="56"/>
    </row>
    <row r="600" spans="12:19" x14ac:dyDescent="0.25">
      <c r="L600" s="10"/>
      <c r="M600" s="13"/>
      <c r="N600" s="13"/>
      <c r="O600" s="13"/>
      <c r="P600" s="13"/>
      <c r="Q600" s="56"/>
      <c r="R600" s="56"/>
      <c r="S600" s="56"/>
    </row>
    <row r="601" spans="12:19" x14ac:dyDescent="0.25">
      <c r="L601" s="10"/>
      <c r="M601" s="13"/>
      <c r="N601" s="13"/>
      <c r="O601" s="13"/>
      <c r="P601" s="13"/>
      <c r="Q601" s="56"/>
      <c r="R601" s="56"/>
      <c r="S601" s="56"/>
    </row>
    <row r="602" spans="12:19" x14ac:dyDescent="0.25">
      <c r="L602" s="10"/>
      <c r="M602" s="13"/>
      <c r="N602" s="13"/>
      <c r="O602" s="13"/>
      <c r="P602" s="13"/>
      <c r="Q602" s="56"/>
      <c r="R602" s="56"/>
      <c r="S602" s="56"/>
    </row>
    <row r="603" spans="12:19" x14ac:dyDescent="0.25">
      <c r="L603" s="10"/>
      <c r="M603" s="13"/>
      <c r="N603" s="13"/>
      <c r="O603" s="13"/>
      <c r="P603" s="13"/>
      <c r="Q603" s="56"/>
      <c r="R603" s="56"/>
      <c r="S603" s="56"/>
    </row>
    <row r="604" spans="12:19" x14ac:dyDescent="0.25">
      <c r="L604" s="10"/>
      <c r="M604" s="13"/>
      <c r="N604" s="13"/>
      <c r="O604" s="13"/>
      <c r="P604" s="13"/>
      <c r="Q604" s="56"/>
      <c r="R604" s="56"/>
      <c r="S604" s="56"/>
    </row>
    <row r="605" spans="12:19" x14ac:dyDescent="0.25">
      <c r="L605" s="10"/>
      <c r="M605" s="13"/>
      <c r="N605" s="13"/>
      <c r="O605" s="13"/>
      <c r="P605" s="13"/>
      <c r="Q605" s="56"/>
      <c r="R605" s="56"/>
      <c r="S605" s="56"/>
    </row>
    <row r="606" spans="12:19" x14ac:dyDescent="0.25">
      <c r="L606" s="10"/>
      <c r="M606" s="13"/>
      <c r="N606" s="13"/>
      <c r="O606" s="13"/>
      <c r="P606" s="13"/>
      <c r="Q606" s="56"/>
      <c r="R606" s="56"/>
      <c r="S606" s="56"/>
    </row>
    <row r="607" spans="12:19" x14ac:dyDescent="0.25">
      <c r="L607" s="10"/>
      <c r="M607" s="13"/>
      <c r="N607" s="13"/>
      <c r="O607" s="13"/>
      <c r="P607" s="13"/>
      <c r="Q607" s="56"/>
      <c r="R607" s="56"/>
      <c r="S607" s="56"/>
    </row>
    <row r="608" spans="12:19" x14ac:dyDescent="0.25">
      <c r="L608" s="10"/>
      <c r="M608" s="13"/>
      <c r="N608" s="13"/>
      <c r="O608" s="13"/>
      <c r="P608" s="13"/>
      <c r="Q608" s="56"/>
      <c r="R608" s="56"/>
      <c r="S608" s="56"/>
    </row>
    <row r="609" spans="12:19" x14ac:dyDescent="0.25">
      <c r="L609" s="10"/>
      <c r="M609" s="13"/>
      <c r="N609" s="13"/>
      <c r="O609" s="13"/>
      <c r="P609" s="13"/>
      <c r="Q609" s="56"/>
      <c r="R609" s="56"/>
      <c r="S609" s="56"/>
    </row>
    <row r="610" spans="12:19" x14ac:dyDescent="0.25">
      <c r="L610" s="10"/>
      <c r="M610" s="13"/>
      <c r="N610" s="13"/>
      <c r="O610" s="13"/>
      <c r="P610" s="13"/>
      <c r="Q610" s="56"/>
      <c r="R610" s="56"/>
      <c r="S610" s="56"/>
    </row>
    <row r="611" spans="12:19" x14ac:dyDescent="0.25">
      <c r="L611" s="10"/>
      <c r="M611" s="13"/>
      <c r="N611" s="13"/>
      <c r="O611" s="13"/>
      <c r="P611" s="13"/>
      <c r="Q611" s="56"/>
      <c r="R611" s="56"/>
      <c r="S611" s="56"/>
    </row>
    <row r="612" spans="12:19" x14ac:dyDescent="0.25">
      <c r="L612" s="10"/>
      <c r="M612" s="13"/>
      <c r="N612" s="13"/>
      <c r="O612" s="13"/>
      <c r="P612" s="13"/>
      <c r="Q612" s="56"/>
      <c r="R612" s="56"/>
      <c r="S612" s="56"/>
    </row>
    <row r="613" spans="12:19" x14ac:dyDescent="0.25">
      <c r="L613" s="10"/>
      <c r="M613" s="13"/>
      <c r="N613" s="13"/>
      <c r="O613" s="13"/>
      <c r="P613" s="13"/>
      <c r="Q613" s="56"/>
      <c r="R613" s="56"/>
      <c r="S613" s="56"/>
    </row>
    <row r="614" spans="12:19" x14ac:dyDescent="0.25">
      <c r="L614" s="10"/>
      <c r="M614" s="13"/>
      <c r="N614" s="13"/>
      <c r="O614" s="13"/>
      <c r="P614" s="13"/>
      <c r="Q614" s="56"/>
      <c r="R614" s="56"/>
      <c r="S614" s="56"/>
    </row>
    <row r="615" spans="12:19" x14ac:dyDescent="0.25">
      <c r="L615" s="10"/>
      <c r="M615" s="13"/>
      <c r="N615" s="13"/>
      <c r="O615" s="13"/>
      <c r="P615" s="13"/>
      <c r="Q615" s="56"/>
      <c r="R615" s="56"/>
      <c r="S615" s="56"/>
    </row>
    <row r="616" spans="12:19" x14ac:dyDescent="0.25">
      <c r="L616" s="10"/>
      <c r="M616" s="13"/>
      <c r="N616" s="13"/>
      <c r="O616" s="13"/>
      <c r="P616" s="13"/>
      <c r="Q616" s="56"/>
      <c r="R616" s="56"/>
      <c r="S616" s="56"/>
    </row>
    <row r="617" spans="12:19" x14ac:dyDescent="0.25">
      <c r="L617" s="10"/>
      <c r="M617" s="13"/>
      <c r="N617" s="13"/>
      <c r="O617" s="13"/>
      <c r="P617" s="13"/>
      <c r="Q617" s="56"/>
      <c r="R617" s="56"/>
      <c r="S617" s="56"/>
    </row>
    <row r="618" spans="12:19" x14ac:dyDescent="0.25">
      <c r="L618" s="10"/>
      <c r="M618" s="13"/>
      <c r="N618" s="13"/>
      <c r="O618" s="13"/>
      <c r="P618" s="13"/>
      <c r="Q618" s="56"/>
      <c r="R618" s="56"/>
      <c r="S618" s="56"/>
    </row>
    <row r="619" spans="12:19" x14ac:dyDescent="0.25">
      <c r="L619" s="10"/>
      <c r="M619" s="13"/>
      <c r="N619" s="13"/>
      <c r="O619" s="13"/>
      <c r="P619" s="13"/>
      <c r="Q619" s="56"/>
      <c r="R619" s="56"/>
      <c r="S619" s="56"/>
    </row>
    <row r="620" spans="12:19" x14ac:dyDescent="0.25">
      <c r="L620" s="10"/>
      <c r="M620" s="13"/>
      <c r="N620" s="13"/>
      <c r="O620" s="13"/>
      <c r="P620" s="13"/>
      <c r="Q620" s="56"/>
      <c r="R620" s="56"/>
      <c r="S620" s="56"/>
    </row>
    <row r="621" spans="12:19" x14ac:dyDescent="0.25">
      <c r="L621" s="10"/>
      <c r="M621" s="13"/>
      <c r="N621" s="13"/>
      <c r="O621" s="13"/>
      <c r="P621" s="13"/>
      <c r="Q621" s="56"/>
      <c r="R621" s="56"/>
      <c r="S621" s="56"/>
    </row>
    <row r="622" spans="12:19" x14ac:dyDescent="0.25">
      <c r="L622" s="10"/>
      <c r="M622" s="13"/>
      <c r="N622" s="13"/>
      <c r="O622" s="13"/>
      <c r="P622" s="13"/>
      <c r="Q622" s="56"/>
      <c r="R622" s="56"/>
      <c r="S622" s="56"/>
    </row>
    <row r="623" spans="12:19" x14ac:dyDescent="0.25">
      <c r="L623" s="10"/>
      <c r="M623" s="13"/>
      <c r="N623" s="13"/>
      <c r="O623" s="13"/>
      <c r="P623" s="13"/>
      <c r="Q623" s="56"/>
      <c r="R623" s="56"/>
      <c r="S623" s="56"/>
    </row>
    <row r="624" spans="12:19" x14ac:dyDescent="0.25">
      <c r="L624" s="10"/>
      <c r="M624" s="13"/>
      <c r="N624" s="13"/>
      <c r="O624" s="13"/>
      <c r="P624" s="13"/>
      <c r="Q624" s="56"/>
      <c r="R624" s="56"/>
      <c r="S624" s="56"/>
    </row>
    <row r="625" spans="12:19" x14ac:dyDescent="0.25">
      <c r="L625" s="10"/>
      <c r="M625" s="13"/>
      <c r="N625" s="13"/>
      <c r="O625" s="13"/>
      <c r="P625" s="13"/>
      <c r="Q625" s="56"/>
      <c r="R625" s="56"/>
      <c r="S625" s="56"/>
    </row>
    <row r="626" spans="12:19" x14ac:dyDescent="0.25">
      <c r="L626" s="10"/>
      <c r="M626" s="13"/>
      <c r="N626" s="13"/>
      <c r="O626" s="13"/>
      <c r="P626" s="13"/>
      <c r="Q626" s="56"/>
      <c r="R626" s="56"/>
      <c r="S626" s="56"/>
    </row>
    <row r="627" spans="12:19" x14ac:dyDescent="0.25">
      <c r="L627" s="10"/>
      <c r="M627" s="13"/>
      <c r="N627" s="13"/>
      <c r="O627" s="13"/>
      <c r="P627" s="13"/>
      <c r="Q627" s="56"/>
      <c r="R627" s="56"/>
      <c r="S627" s="56"/>
    </row>
    <row r="628" spans="12:19" x14ac:dyDescent="0.25">
      <c r="L628" s="10"/>
      <c r="M628" s="13"/>
      <c r="N628" s="13"/>
      <c r="O628" s="13"/>
      <c r="P628" s="13"/>
      <c r="Q628" s="56"/>
      <c r="R628" s="56"/>
      <c r="S628" s="56"/>
    </row>
    <row r="629" spans="12:19" x14ac:dyDescent="0.25">
      <c r="L629" s="10"/>
      <c r="M629" s="13"/>
      <c r="N629" s="13"/>
      <c r="O629" s="13"/>
      <c r="P629" s="13"/>
      <c r="Q629" s="56"/>
      <c r="R629" s="56"/>
      <c r="S629" s="56"/>
    </row>
    <row r="630" spans="12:19" x14ac:dyDescent="0.25">
      <c r="L630" s="10"/>
      <c r="M630" s="13"/>
      <c r="N630" s="13"/>
      <c r="O630" s="13"/>
      <c r="P630" s="13"/>
      <c r="Q630" s="56"/>
      <c r="R630" s="56"/>
      <c r="S630" s="56"/>
    </row>
    <row r="631" spans="12:19" x14ac:dyDescent="0.25">
      <c r="L631" s="10"/>
      <c r="M631" s="13"/>
      <c r="N631" s="13"/>
      <c r="O631" s="13"/>
      <c r="P631" s="13"/>
      <c r="Q631" s="56"/>
      <c r="R631" s="56"/>
      <c r="S631" s="56"/>
    </row>
    <row r="632" spans="12:19" x14ac:dyDescent="0.25">
      <c r="L632" s="10"/>
      <c r="M632" s="13"/>
      <c r="N632" s="13"/>
      <c r="O632" s="13"/>
      <c r="P632" s="13"/>
      <c r="Q632" s="56"/>
      <c r="R632" s="56"/>
      <c r="S632" s="56"/>
    </row>
    <row r="633" spans="12:19" x14ac:dyDescent="0.25">
      <c r="L633" s="10"/>
      <c r="M633" s="13"/>
      <c r="N633" s="13"/>
      <c r="O633" s="13"/>
      <c r="P633" s="13"/>
      <c r="Q633" s="56"/>
      <c r="R633" s="56"/>
      <c r="S633" s="56"/>
    </row>
    <row r="634" spans="12:19" x14ac:dyDescent="0.25">
      <c r="L634" s="10"/>
      <c r="M634" s="13"/>
      <c r="N634" s="13"/>
      <c r="O634" s="13"/>
      <c r="P634" s="13"/>
      <c r="Q634" s="56"/>
      <c r="R634" s="56"/>
      <c r="S634" s="56"/>
    </row>
    <row r="635" spans="12:19" x14ac:dyDescent="0.25">
      <c r="L635" s="10"/>
      <c r="M635" s="13"/>
      <c r="N635" s="13"/>
      <c r="O635" s="13"/>
      <c r="P635" s="13"/>
      <c r="Q635" s="56"/>
      <c r="R635" s="56"/>
      <c r="S635" s="56"/>
    </row>
    <row r="636" spans="12:19" x14ac:dyDescent="0.25">
      <c r="L636" s="10"/>
      <c r="M636" s="13"/>
      <c r="N636" s="13"/>
      <c r="O636" s="13"/>
      <c r="P636" s="13"/>
      <c r="Q636" s="56"/>
      <c r="R636" s="56"/>
      <c r="S636" s="56"/>
    </row>
    <row r="637" spans="12:19" x14ac:dyDescent="0.25">
      <c r="L637" s="10"/>
      <c r="M637" s="13"/>
      <c r="N637" s="13"/>
      <c r="O637" s="13"/>
      <c r="P637" s="13"/>
      <c r="Q637" s="56"/>
      <c r="R637" s="56"/>
      <c r="S637" s="56"/>
    </row>
    <row r="638" spans="12:19" x14ac:dyDescent="0.25">
      <c r="L638" s="10"/>
      <c r="M638" s="13"/>
      <c r="N638" s="13"/>
      <c r="O638" s="13"/>
      <c r="P638" s="13"/>
      <c r="Q638" s="56"/>
      <c r="R638" s="56"/>
      <c r="S638" s="56"/>
    </row>
    <row r="639" spans="12:19" x14ac:dyDescent="0.25">
      <c r="L639" s="10"/>
      <c r="M639" s="13"/>
      <c r="N639" s="13"/>
      <c r="O639" s="13"/>
      <c r="P639" s="13"/>
      <c r="Q639" s="56"/>
      <c r="R639" s="56"/>
      <c r="S639" s="56"/>
    </row>
    <row r="640" spans="12:19" x14ac:dyDescent="0.25">
      <c r="L640" s="10"/>
      <c r="M640" s="13"/>
      <c r="N640" s="13"/>
      <c r="O640" s="13"/>
      <c r="P640" s="13"/>
      <c r="Q640" s="56"/>
      <c r="R640" s="56"/>
      <c r="S640" s="56"/>
    </row>
    <row r="641" spans="12:19" x14ac:dyDescent="0.25">
      <c r="L641" s="10"/>
      <c r="M641" s="13"/>
      <c r="N641" s="13"/>
      <c r="O641" s="13"/>
      <c r="P641" s="13"/>
      <c r="Q641" s="56"/>
      <c r="R641" s="56"/>
      <c r="S641" s="56"/>
    </row>
    <row r="642" spans="12:19" x14ac:dyDescent="0.25">
      <c r="L642" s="10"/>
      <c r="M642" s="13"/>
      <c r="N642" s="13"/>
      <c r="O642" s="13"/>
      <c r="P642" s="13"/>
      <c r="Q642" s="56"/>
      <c r="R642" s="56"/>
      <c r="S642" s="56"/>
    </row>
    <row r="643" spans="12:19" x14ac:dyDescent="0.25">
      <c r="L643" s="10"/>
      <c r="M643" s="13"/>
      <c r="N643" s="13"/>
      <c r="O643" s="13"/>
      <c r="P643" s="13"/>
      <c r="Q643" s="56"/>
      <c r="R643" s="56"/>
      <c r="S643" s="56"/>
    </row>
    <row r="644" spans="12:19" x14ac:dyDescent="0.25">
      <c r="L644" s="10"/>
      <c r="M644" s="13"/>
      <c r="N644" s="13"/>
      <c r="O644" s="13"/>
      <c r="P644" s="13"/>
      <c r="Q644" s="56"/>
      <c r="R644" s="56"/>
      <c r="S644" s="56"/>
    </row>
    <row r="645" spans="12:19" x14ac:dyDescent="0.25">
      <c r="L645" s="10"/>
      <c r="M645" s="13"/>
      <c r="N645" s="13"/>
      <c r="O645" s="13"/>
      <c r="P645" s="13"/>
      <c r="Q645" s="56"/>
      <c r="R645" s="56"/>
      <c r="S645" s="56"/>
    </row>
    <row r="646" spans="12:19" x14ac:dyDescent="0.25">
      <c r="L646" s="10"/>
      <c r="M646" s="13"/>
      <c r="N646" s="13"/>
      <c r="O646" s="13"/>
      <c r="P646" s="13"/>
      <c r="Q646" s="56"/>
      <c r="R646" s="56"/>
      <c r="S646" s="56"/>
    </row>
    <row r="647" spans="12:19" x14ac:dyDescent="0.25">
      <c r="L647" s="10"/>
      <c r="M647" s="13"/>
      <c r="N647" s="13"/>
      <c r="O647" s="13"/>
      <c r="P647" s="13"/>
      <c r="Q647" s="56"/>
      <c r="R647" s="56"/>
      <c r="S647" s="56"/>
    </row>
    <row r="648" spans="12:19" x14ac:dyDescent="0.25">
      <c r="L648" s="10"/>
      <c r="M648" s="13"/>
      <c r="N648" s="13"/>
      <c r="O648" s="13"/>
      <c r="P648" s="13"/>
      <c r="Q648" s="56"/>
      <c r="R648" s="56"/>
      <c r="S648" s="56"/>
    </row>
    <row r="649" spans="12:19" x14ac:dyDescent="0.25">
      <c r="L649" s="10"/>
      <c r="M649" s="13"/>
      <c r="N649" s="13"/>
      <c r="O649" s="13"/>
      <c r="P649" s="13"/>
      <c r="Q649" s="56"/>
      <c r="R649" s="56"/>
      <c r="S649" s="56"/>
    </row>
    <row r="650" spans="12:19" x14ac:dyDescent="0.25">
      <c r="L650" s="10"/>
      <c r="M650" s="13"/>
      <c r="N650" s="13"/>
      <c r="O650" s="13"/>
      <c r="P650" s="13"/>
      <c r="Q650" s="56"/>
      <c r="R650" s="56"/>
      <c r="S650" s="56"/>
    </row>
    <row r="651" spans="12:19" x14ac:dyDescent="0.25">
      <c r="L651" s="10"/>
      <c r="M651" s="13"/>
      <c r="N651" s="13"/>
      <c r="O651" s="13"/>
      <c r="P651" s="13"/>
      <c r="Q651" s="56"/>
      <c r="R651" s="56"/>
      <c r="S651" s="56"/>
    </row>
    <row r="652" spans="12:19" x14ac:dyDescent="0.25">
      <c r="L652" s="10"/>
      <c r="M652" s="13"/>
      <c r="N652" s="13"/>
      <c r="O652" s="13"/>
      <c r="P652" s="13"/>
      <c r="Q652" s="56"/>
      <c r="R652" s="56"/>
      <c r="S652" s="56"/>
    </row>
    <row r="653" spans="12:19" x14ac:dyDescent="0.25">
      <c r="L653" s="10"/>
      <c r="M653" s="13"/>
      <c r="N653" s="13"/>
      <c r="O653" s="13"/>
      <c r="P653" s="13"/>
      <c r="Q653" s="56"/>
      <c r="R653" s="56"/>
      <c r="S653" s="56"/>
    </row>
    <row r="654" spans="12:19" x14ac:dyDescent="0.25">
      <c r="L654" s="10"/>
      <c r="M654" s="13"/>
      <c r="N654" s="13"/>
      <c r="O654" s="13"/>
      <c r="P654" s="13"/>
      <c r="Q654" s="56"/>
      <c r="R654" s="56"/>
      <c r="S654" s="56"/>
    </row>
    <row r="655" spans="12:19" x14ac:dyDescent="0.25">
      <c r="L655" s="10"/>
      <c r="M655" s="13"/>
      <c r="N655" s="13"/>
      <c r="O655" s="13"/>
      <c r="P655" s="13"/>
      <c r="Q655" s="56"/>
      <c r="R655" s="56"/>
      <c r="S655" s="56"/>
    </row>
    <row r="656" spans="12:19" x14ac:dyDescent="0.25">
      <c r="L656" s="10"/>
      <c r="M656" s="13"/>
      <c r="N656" s="13"/>
      <c r="O656" s="13"/>
      <c r="P656" s="13"/>
      <c r="Q656" s="56"/>
      <c r="R656" s="56"/>
      <c r="S656" s="56"/>
    </row>
    <row r="657" spans="12:19" x14ac:dyDescent="0.25">
      <c r="L657" s="10"/>
      <c r="M657" s="13"/>
      <c r="N657" s="13"/>
      <c r="O657" s="13"/>
      <c r="P657" s="13"/>
      <c r="Q657" s="56"/>
      <c r="R657" s="56"/>
      <c r="S657" s="56"/>
    </row>
    <row r="658" spans="12:19" x14ac:dyDescent="0.25">
      <c r="L658" s="10"/>
      <c r="M658" s="13"/>
      <c r="N658" s="13"/>
      <c r="O658" s="13"/>
      <c r="P658" s="13"/>
      <c r="Q658" s="56"/>
      <c r="R658" s="56"/>
      <c r="S658" s="56"/>
    </row>
    <row r="659" spans="12:19" x14ac:dyDescent="0.25">
      <c r="L659" s="10"/>
      <c r="M659" s="13"/>
      <c r="N659" s="13"/>
      <c r="O659" s="13"/>
      <c r="P659" s="13"/>
      <c r="Q659" s="56"/>
      <c r="R659" s="56"/>
      <c r="S659" s="56"/>
    </row>
    <row r="660" spans="12:19" x14ac:dyDescent="0.25">
      <c r="L660" s="10"/>
      <c r="M660" s="13"/>
      <c r="N660" s="13"/>
      <c r="O660" s="13"/>
      <c r="P660" s="13"/>
      <c r="Q660" s="56"/>
      <c r="R660" s="56"/>
      <c r="S660" s="56"/>
    </row>
    <row r="661" spans="12:19" x14ac:dyDescent="0.25">
      <c r="L661" s="10"/>
      <c r="M661" s="13"/>
      <c r="N661" s="13"/>
      <c r="O661" s="13"/>
      <c r="P661" s="13"/>
      <c r="Q661" s="56"/>
      <c r="R661" s="56"/>
      <c r="S661" s="56"/>
    </row>
    <row r="662" spans="12:19" x14ac:dyDescent="0.25">
      <c r="L662" s="10"/>
      <c r="M662" s="13"/>
      <c r="N662" s="13"/>
      <c r="O662" s="13"/>
      <c r="P662" s="13"/>
      <c r="Q662" s="56"/>
      <c r="R662" s="56"/>
      <c r="S662" s="56"/>
    </row>
    <row r="663" spans="12:19" x14ac:dyDescent="0.25">
      <c r="L663" s="10"/>
      <c r="M663" s="13"/>
      <c r="N663" s="13"/>
      <c r="O663" s="13"/>
      <c r="P663" s="13"/>
      <c r="Q663" s="56"/>
      <c r="R663" s="56"/>
      <c r="S663" s="56"/>
    </row>
    <row r="664" spans="12:19" x14ac:dyDescent="0.25">
      <c r="L664" s="10"/>
      <c r="M664" s="13"/>
      <c r="N664" s="13"/>
      <c r="O664" s="13"/>
      <c r="P664" s="13"/>
      <c r="Q664" s="56"/>
      <c r="R664" s="56"/>
      <c r="S664" s="56"/>
    </row>
    <row r="665" spans="12:19" x14ac:dyDescent="0.25">
      <c r="L665" s="10"/>
      <c r="M665" s="13"/>
      <c r="N665" s="13"/>
      <c r="O665" s="13"/>
      <c r="P665" s="13"/>
      <c r="Q665" s="56"/>
      <c r="R665" s="56"/>
      <c r="S665" s="56"/>
    </row>
    <row r="666" spans="12:19" x14ac:dyDescent="0.25">
      <c r="L666" s="10"/>
      <c r="M666" s="13"/>
      <c r="N666" s="13"/>
      <c r="O666" s="13"/>
      <c r="P666" s="13"/>
      <c r="Q666" s="56"/>
      <c r="R666" s="56"/>
      <c r="S666" s="56"/>
    </row>
    <row r="667" spans="12:19" x14ac:dyDescent="0.25">
      <c r="L667" s="10"/>
      <c r="M667" s="13"/>
      <c r="N667" s="13"/>
      <c r="O667" s="13"/>
      <c r="P667" s="13"/>
      <c r="Q667" s="56"/>
      <c r="R667" s="56"/>
      <c r="S667" s="56"/>
    </row>
    <row r="668" spans="12:19" x14ac:dyDescent="0.25">
      <c r="L668" s="10"/>
      <c r="M668" s="13"/>
      <c r="N668" s="13"/>
      <c r="O668" s="13"/>
      <c r="P668" s="13"/>
      <c r="Q668" s="56"/>
      <c r="R668" s="56"/>
      <c r="S668" s="56"/>
    </row>
    <row r="669" spans="12:19" x14ac:dyDescent="0.25">
      <c r="L669" s="10"/>
      <c r="M669" s="13"/>
      <c r="N669" s="13"/>
      <c r="O669" s="13"/>
      <c r="P669" s="13"/>
      <c r="Q669" s="56"/>
      <c r="R669" s="56"/>
      <c r="S669" s="56"/>
    </row>
    <row r="670" spans="12:19" x14ac:dyDescent="0.25">
      <c r="L670" s="10"/>
      <c r="M670" s="13"/>
      <c r="N670" s="13"/>
      <c r="O670" s="13"/>
      <c r="P670" s="13"/>
      <c r="Q670" s="56"/>
      <c r="R670" s="56"/>
      <c r="S670" s="56"/>
    </row>
    <row r="671" spans="12:19" x14ac:dyDescent="0.25">
      <c r="L671" s="10"/>
      <c r="M671" s="13"/>
      <c r="N671" s="13"/>
      <c r="O671" s="13"/>
      <c r="P671" s="13"/>
      <c r="Q671" s="56"/>
      <c r="R671" s="56"/>
      <c r="S671" s="56"/>
    </row>
    <row r="672" spans="12:19" x14ac:dyDescent="0.25">
      <c r="L672" s="10"/>
      <c r="M672" s="13"/>
      <c r="N672" s="13"/>
      <c r="O672" s="13"/>
      <c r="P672" s="13"/>
      <c r="Q672" s="56"/>
      <c r="R672" s="56"/>
      <c r="S672" s="56"/>
    </row>
    <row r="673" spans="12:19" x14ac:dyDescent="0.25">
      <c r="L673" s="10"/>
      <c r="M673" s="13"/>
      <c r="N673" s="13"/>
      <c r="O673" s="13"/>
      <c r="P673" s="13"/>
      <c r="Q673" s="56"/>
      <c r="R673" s="56"/>
      <c r="S673" s="56"/>
    </row>
    <row r="674" spans="12:19" x14ac:dyDescent="0.25">
      <c r="L674" s="10"/>
      <c r="M674" s="13"/>
      <c r="N674" s="13"/>
      <c r="O674" s="13"/>
      <c r="P674" s="13"/>
      <c r="Q674" s="56"/>
      <c r="R674" s="56"/>
      <c r="S674" s="56"/>
    </row>
    <row r="675" spans="12:19" x14ac:dyDescent="0.25">
      <c r="L675" s="10"/>
      <c r="M675" s="13"/>
      <c r="N675" s="13"/>
      <c r="O675" s="13"/>
      <c r="P675" s="13"/>
      <c r="Q675" s="56"/>
      <c r="R675" s="56"/>
      <c r="S675" s="56"/>
    </row>
    <row r="676" spans="12:19" x14ac:dyDescent="0.25">
      <c r="L676" s="10"/>
      <c r="M676" s="13"/>
      <c r="N676" s="13"/>
      <c r="O676" s="13"/>
      <c r="P676" s="13"/>
      <c r="Q676" s="56"/>
      <c r="R676" s="56"/>
      <c r="S676" s="56"/>
    </row>
    <row r="677" spans="12:19" x14ac:dyDescent="0.25">
      <c r="L677" s="10"/>
      <c r="M677" s="13"/>
      <c r="N677" s="13"/>
      <c r="O677" s="13"/>
      <c r="P677" s="13"/>
      <c r="Q677" s="56"/>
      <c r="R677" s="56"/>
      <c r="S677" s="56"/>
    </row>
    <row r="678" spans="12:19" x14ac:dyDescent="0.25">
      <c r="L678" s="10"/>
      <c r="M678" s="13"/>
      <c r="N678" s="13"/>
      <c r="O678" s="13"/>
      <c r="P678" s="13"/>
      <c r="Q678" s="56"/>
      <c r="R678" s="56"/>
      <c r="S678" s="56"/>
    </row>
    <row r="679" spans="12:19" x14ac:dyDescent="0.25">
      <c r="L679" s="10"/>
      <c r="M679" s="13"/>
      <c r="N679" s="13"/>
      <c r="O679" s="13"/>
      <c r="P679" s="13"/>
      <c r="Q679" s="56"/>
      <c r="R679" s="56"/>
      <c r="S679" s="56"/>
    </row>
    <row r="680" spans="12:19" x14ac:dyDescent="0.25">
      <c r="L680" s="10"/>
      <c r="M680" s="13"/>
      <c r="N680" s="13"/>
      <c r="O680" s="13"/>
      <c r="P680" s="13"/>
      <c r="Q680" s="56"/>
      <c r="R680" s="56"/>
      <c r="S680" s="56"/>
    </row>
    <row r="681" spans="12:19" x14ac:dyDescent="0.25">
      <c r="L681" s="10"/>
      <c r="M681" s="13"/>
      <c r="N681" s="13"/>
      <c r="O681" s="13"/>
      <c r="P681" s="13"/>
      <c r="Q681" s="56"/>
      <c r="R681" s="56"/>
      <c r="S681" s="56"/>
    </row>
    <row r="682" spans="12:19" x14ac:dyDescent="0.25">
      <c r="L682" s="10"/>
      <c r="M682" s="13"/>
      <c r="N682" s="13"/>
      <c r="O682" s="13"/>
      <c r="P682" s="13"/>
      <c r="Q682" s="56"/>
      <c r="R682" s="56"/>
      <c r="S682" s="56"/>
    </row>
    <row r="683" spans="12:19" x14ac:dyDescent="0.25">
      <c r="L683" s="10"/>
      <c r="M683" s="13"/>
      <c r="N683" s="13"/>
      <c r="O683" s="13"/>
      <c r="P683" s="13"/>
      <c r="Q683" s="56"/>
      <c r="R683" s="56"/>
      <c r="S683" s="56"/>
    </row>
    <row r="684" spans="12:19" x14ac:dyDescent="0.25">
      <c r="L684" s="10"/>
      <c r="M684" s="13"/>
      <c r="N684" s="13"/>
      <c r="O684" s="13"/>
      <c r="P684" s="13"/>
      <c r="Q684" s="56"/>
      <c r="R684" s="56"/>
      <c r="S684" s="56"/>
    </row>
    <row r="685" spans="12:19" x14ac:dyDescent="0.25">
      <c r="L685" s="10"/>
      <c r="M685" s="13"/>
      <c r="N685" s="13"/>
      <c r="O685" s="13"/>
      <c r="P685" s="13"/>
      <c r="Q685" s="56"/>
      <c r="R685" s="56"/>
      <c r="S685" s="56"/>
    </row>
    <row r="686" spans="12:19" x14ac:dyDescent="0.25">
      <c r="L686" s="10"/>
      <c r="M686" s="13"/>
      <c r="N686" s="13"/>
      <c r="O686" s="13"/>
      <c r="P686" s="13"/>
      <c r="Q686" s="56"/>
      <c r="R686" s="56"/>
      <c r="S686" s="56"/>
    </row>
    <row r="687" spans="12:19" x14ac:dyDescent="0.25">
      <c r="L687" s="10"/>
      <c r="M687" s="13"/>
      <c r="N687" s="13"/>
      <c r="O687" s="13"/>
      <c r="P687" s="13"/>
      <c r="Q687" s="56"/>
      <c r="R687" s="56"/>
      <c r="S687" s="56"/>
    </row>
    <row r="688" spans="12:19" x14ac:dyDescent="0.25">
      <c r="L688" s="10"/>
      <c r="M688" s="13"/>
      <c r="N688" s="13"/>
      <c r="O688" s="13"/>
      <c r="P688" s="13"/>
      <c r="Q688" s="56"/>
      <c r="R688" s="56"/>
      <c r="S688" s="56"/>
    </row>
    <row r="689" spans="12:19" x14ac:dyDescent="0.25">
      <c r="L689" s="10"/>
      <c r="M689" s="13"/>
      <c r="N689" s="13"/>
      <c r="O689" s="13"/>
      <c r="P689" s="13"/>
      <c r="Q689" s="56"/>
      <c r="R689" s="56"/>
      <c r="S689" s="56"/>
    </row>
    <row r="690" spans="12:19" x14ac:dyDescent="0.25">
      <c r="L690" s="10"/>
      <c r="M690" s="13"/>
      <c r="N690" s="13"/>
      <c r="O690" s="13"/>
      <c r="P690" s="13"/>
      <c r="Q690" s="56"/>
      <c r="R690" s="56"/>
      <c r="S690" s="56"/>
    </row>
    <row r="691" spans="12:19" x14ac:dyDescent="0.25">
      <c r="L691" s="10"/>
      <c r="M691" s="13"/>
      <c r="N691" s="13"/>
      <c r="O691" s="13"/>
      <c r="P691" s="13"/>
      <c r="Q691" s="56"/>
      <c r="R691" s="56"/>
      <c r="S691" s="56"/>
    </row>
    <row r="692" spans="12:19" x14ac:dyDescent="0.25">
      <c r="L692" s="10"/>
      <c r="M692" s="13"/>
      <c r="N692" s="13"/>
      <c r="O692" s="13"/>
      <c r="P692" s="13"/>
      <c r="Q692" s="56"/>
      <c r="R692" s="56"/>
      <c r="S692" s="56"/>
    </row>
    <row r="693" spans="12:19" x14ac:dyDescent="0.25">
      <c r="L693" s="10"/>
      <c r="M693" s="13"/>
      <c r="N693" s="13"/>
      <c r="O693" s="13"/>
      <c r="P693" s="13"/>
      <c r="Q693" s="56"/>
      <c r="R693" s="56"/>
      <c r="S693" s="56"/>
    </row>
    <row r="694" spans="12:19" x14ac:dyDescent="0.25">
      <c r="L694" s="10"/>
      <c r="M694" s="13"/>
      <c r="N694" s="13"/>
      <c r="O694" s="13"/>
      <c r="P694" s="13"/>
      <c r="Q694" s="56"/>
      <c r="R694" s="56"/>
      <c r="S694" s="56"/>
    </row>
    <row r="695" spans="12:19" x14ac:dyDescent="0.25">
      <c r="L695" s="10"/>
      <c r="M695" s="13"/>
      <c r="N695" s="13"/>
      <c r="O695" s="13"/>
      <c r="P695" s="13"/>
      <c r="Q695" s="56"/>
      <c r="R695" s="56"/>
      <c r="S695" s="56"/>
    </row>
    <row r="696" spans="12:19" x14ac:dyDescent="0.25">
      <c r="L696" s="10"/>
      <c r="M696" s="13"/>
      <c r="N696" s="13"/>
      <c r="O696" s="13"/>
      <c r="P696" s="13"/>
      <c r="Q696" s="56"/>
      <c r="R696" s="56"/>
      <c r="S696" s="56"/>
    </row>
    <row r="697" spans="12:19" x14ac:dyDescent="0.25">
      <c r="L697" s="10"/>
      <c r="M697" s="13"/>
      <c r="N697" s="13"/>
      <c r="O697" s="13"/>
      <c r="P697" s="13"/>
      <c r="Q697" s="56"/>
      <c r="R697" s="56"/>
      <c r="S697" s="56"/>
    </row>
    <row r="698" spans="12:19" x14ac:dyDescent="0.25">
      <c r="L698" s="10"/>
      <c r="M698" s="13"/>
      <c r="N698" s="13"/>
      <c r="O698" s="13"/>
      <c r="P698" s="13"/>
      <c r="Q698" s="56"/>
      <c r="R698" s="56"/>
      <c r="S698" s="56"/>
    </row>
    <row r="699" spans="12:19" x14ac:dyDescent="0.25">
      <c r="L699" s="10"/>
      <c r="M699" s="13"/>
      <c r="N699" s="13"/>
      <c r="O699" s="13"/>
      <c r="P699" s="13"/>
      <c r="Q699" s="56"/>
      <c r="R699" s="56"/>
      <c r="S699" s="56"/>
    </row>
    <row r="700" spans="12:19" x14ac:dyDescent="0.25">
      <c r="L700" s="10"/>
      <c r="M700" s="13"/>
      <c r="N700" s="13"/>
      <c r="O700" s="13"/>
      <c r="P700" s="13"/>
      <c r="Q700" s="56"/>
      <c r="R700" s="56"/>
      <c r="S700" s="56"/>
    </row>
    <row r="701" spans="12:19" x14ac:dyDescent="0.25">
      <c r="L701" s="10"/>
      <c r="M701" s="13"/>
      <c r="N701" s="13"/>
      <c r="O701" s="13"/>
      <c r="P701" s="13"/>
      <c r="Q701" s="56"/>
      <c r="R701" s="56"/>
      <c r="S701" s="56"/>
    </row>
    <row r="702" spans="12:19" x14ac:dyDescent="0.25">
      <c r="L702" s="10"/>
      <c r="M702" s="13"/>
      <c r="N702" s="13"/>
      <c r="O702" s="13"/>
      <c r="P702" s="13"/>
      <c r="Q702" s="56"/>
      <c r="R702" s="56"/>
      <c r="S702" s="56"/>
    </row>
    <row r="703" spans="12:19" x14ac:dyDescent="0.25">
      <c r="L703" s="10"/>
      <c r="M703" s="13"/>
      <c r="N703" s="13"/>
      <c r="O703" s="13"/>
      <c r="P703" s="13"/>
      <c r="Q703" s="56"/>
      <c r="R703" s="56"/>
      <c r="S703" s="56"/>
    </row>
    <row r="704" spans="12:19" x14ac:dyDescent="0.25">
      <c r="L704" s="10"/>
      <c r="M704" s="13"/>
      <c r="N704" s="13"/>
      <c r="O704" s="13"/>
      <c r="P704" s="13"/>
      <c r="Q704" s="56"/>
      <c r="R704" s="56"/>
      <c r="S704" s="56"/>
    </row>
    <row r="705" spans="12:19" x14ac:dyDescent="0.25">
      <c r="L705" s="10"/>
      <c r="M705" s="13"/>
      <c r="N705" s="13"/>
      <c r="O705" s="13"/>
      <c r="P705" s="13"/>
      <c r="Q705" s="56"/>
      <c r="R705" s="56"/>
      <c r="S705" s="56"/>
    </row>
    <row r="706" spans="12:19" x14ac:dyDescent="0.25">
      <c r="L706" s="10"/>
      <c r="M706" s="13"/>
      <c r="N706" s="13"/>
      <c r="O706" s="13"/>
      <c r="P706" s="13"/>
      <c r="Q706" s="56"/>
      <c r="R706" s="56"/>
      <c r="S706" s="56"/>
    </row>
    <row r="707" spans="12:19" x14ac:dyDescent="0.25">
      <c r="L707" s="10"/>
      <c r="M707" s="13"/>
      <c r="N707" s="13"/>
      <c r="O707" s="13"/>
      <c r="P707" s="13"/>
      <c r="Q707" s="56"/>
      <c r="R707" s="56"/>
      <c r="S707" s="56"/>
    </row>
    <row r="708" spans="12:19" x14ac:dyDescent="0.25">
      <c r="L708" s="10"/>
      <c r="M708" s="13"/>
      <c r="N708" s="13"/>
      <c r="O708" s="13"/>
      <c r="P708" s="13"/>
      <c r="Q708" s="56"/>
      <c r="R708" s="56"/>
      <c r="S708" s="56"/>
    </row>
    <row r="709" spans="12:19" x14ac:dyDescent="0.25">
      <c r="L709" s="10"/>
      <c r="M709" s="13"/>
      <c r="N709" s="13"/>
      <c r="O709" s="13"/>
      <c r="P709" s="13"/>
      <c r="Q709" s="56"/>
      <c r="R709" s="56"/>
      <c r="S709" s="56"/>
    </row>
    <row r="710" spans="12:19" x14ac:dyDescent="0.25">
      <c r="L710" s="10"/>
      <c r="M710" s="13"/>
      <c r="N710" s="13"/>
      <c r="O710" s="13"/>
      <c r="P710" s="13"/>
      <c r="Q710" s="56"/>
      <c r="R710" s="56"/>
      <c r="S710" s="56"/>
    </row>
    <row r="711" spans="12:19" x14ac:dyDescent="0.25">
      <c r="L711" s="10"/>
      <c r="M711" s="13"/>
      <c r="N711" s="13"/>
      <c r="O711" s="13"/>
      <c r="P711" s="13"/>
      <c r="Q711" s="56"/>
      <c r="R711" s="56"/>
      <c r="S711" s="56"/>
    </row>
    <row r="712" spans="12:19" x14ac:dyDescent="0.25">
      <c r="L712" s="10"/>
      <c r="M712" s="13"/>
      <c r="N712" s="13"/>
      <c r="O712" s="13"/>
      <c r="P712" s="13"/>
      <c r="Q712" s="56"/>
      <c r="R712" s="56"/>
      <c r="S712" s="56"/>
    </row>
    <row r="713" spans="12:19" x14ac:dyDescent="0.25">
      <c r="L713" s="10"/>
      <c r="M713" s="13"/>
      <c r="N713" s="13"/>
      <c r="O713" s="13"/>
      <c r="P713" s="13"/>
      <c r="Q713" s="56"/>
      <c r="R713" s="56"/>
      <c r="S713" s="56"/>
    </row>
    <row r="714" spans="12:19" x14ac:dyDescent="0.25">
      <c r="L714" s="10"/>
      <c r="M714" s="13"/>
      <c r="N714" s="13"/>
      <c r="O714" s="13"/>
      <c r="P714" s="13"/>
      <c r="Q714" s="56"/>
      <c r="R714" s="56"/>
      <c r="S714" s="56"/>
    </row>
    <row r="715" spans="12:19" x14ac:dyDescent="0.25">
      <c r="L715" s="10"/>
      <c r="M715" s="13"/>
      <c r="N715" s="13"/>
      <c r="O715" s="13"/>
      <c r="P715" s="13"/>
      <c r="Q715" s="56"/>
      <c r="R715" s="56"/>
      <c r="S715" s="56"/>
    </row>
    <row r="716" spans="12:19" x14ac:dyDescent="0.25">
      <c r="L716" s="10"/>
      <c r="M716" s="13"/>
      <c r="N716" s="13"/>
      <c r="O716" s="13"/>
      <c r="P716" s="13"/>
      <c r="Q716" s="56"/>
      <c r="R716" s="56"/>
      <c r="S716" s="56"/>
    </row>
    <row r="717" spans="12:19" x14ac:dyDescent="0.25">
      <c r="L717" s="10"/>
      <c r="M717" s="13"/>
      <c r="N717" s="13"/>
      <c r="O717" s="13"/>
      <c r="P717" s="13"/>
      <c r="Q717" s="56"/>
      <c r="R717" s="56"/>
      <c r="S717" s="56"/>
    </row>
    <row r="718" spans="12:19" x14ac:dyDescent="0.25">
      <c r="L718" s="10"/>
      <c r="M718" s="13"/>
      <c r="N718" s="13"/>
      <c r="O718" s="13"/>
      <c r="P718" s="13"/>
      <c r="Q718" s="56"/>
      <c r="R718" s="56"/>
      <c r="S718" s="56"/>
    </row>
    <row r="719" spans="12:19" x14ac:dyDescent="0.25">
      <c r="L719" s="10"/>
      <c r="M719" s="13"/>
      <c r="N719" s="13"/>
      <c r="O719" s="13"/>
      <c r="P719" s="13"/>
      <c r="Q719" s="56"/>
      <c r="R719" s="56"/>
      <c r="S719" s="56"/>
    </row>
    <row r="720" spans="12:19" x14ac:dyDescent="0.25">
      <c r="L720" s="10"/>
      <c r="M720" s="13"/>
      <c r="N720" s="13"/>
      <c r="O720" s="13"/>
      <c r="P720" s="13"/>
      <c r="Q720" s="56"/>
      <c r="R720" s="56"/>
      <c r="S720" s="56"/>
    </row>
    <row r="721" spans="12:19" x14ac:dyDescent="0.25">
      <c r="L721" s="10"/>
      <c r="M721" s="13"/>
      <c r="N721" s="13"/>
      <c r="O721" s="13"/>
      <c r="P721" s="13"/>
      <c r="Q721" s="56"/>
      <c r="R721" s="56"/>
      <c r="S721" s="56"/>
    </row>
    <row r="722" spans="12:19" x14ac:dyDescent="0.25">
      <c r="L722" s="10"/>
      <c r="M722" s="13"/>
      <c r="N722" s="13"/>
      <c r="O722" s="13"/>
      <c r="P722" s="13"/>
      <c r="Q722" s="56"/>
      <c r="R722" s="56"/>
      <c r="S722" s="56"/>
    </row>
    <row r="723" spans="12:19" x14ac:dyDescent="0.25">
      <c r="L723" s="10"/>
      <c r="M723" s="13"/>
      <c r="N723" s="13"/>
      <c r="O723" s="13"/>
      <c r="P723" s="13"/>
      <c r="Q723" s="56"/>
      <c r="R723" s="56"/>
      <c r="S723" s="56"/>
    </row>
    <row r="724" spans="12:19" x14ac:dyDescent="0.25">
      <c r="L724" s="10"/>
      <c r="M724" s="13"/>
      <c r="N724" s="13"/>
      <c r="O724" s="13"/>
      <c r="P724" s="13"/>
      <c r="Q724" s="56"/>
      <c r="R724" s="56"/>
      <c r="S724" s="56"/>
    </row>
    <row r="725" spans="12:19" x14ac:dyDescent="0.25">
      <c r="L725" s="10"/>
      <c r="M725" s="13"/>
      <c r="N725" s="13"/>
      <c r="O725" s="13"/>
      <c r="P725" s="13"/>
      <c r="Q725" s="56"/>
      <c r="R725" s="56"/>
      <c r="S725" s="56"/>
    </row>
    <row r="726" spans="12:19" x14ac:dyDescent="0.25">
      <c r="L726" s="10"/>
      <c r="M726" s="13"/>
      <c r="N726" s="13"/>
      <c r="O726" s="13"/>
      <c r="P726" s="13"/>
      <c r="Q726" s="56"/>
      <c r="R726" s="56"/>
      <c r="S726" s="56"/>
    </row>
    <row r="727" spans="12:19" x14ac:dyDescent="0.25">
      <c r="L727" s="10"/>
      <c r="M727" s="13"/>
      <c r="N727" s="13"/>
      <c r="O727" s="13"/>
      <c r="P727" s="13"/>
      <c r="Q727" s="56"/>
      <c r="R727" s="56"/>
      <c r="S727" s="56"/>
    </row>
    <row r="728" spans="12:19" x14ac:dyDescent="0.25">
      <c r="L728" s="10"/>
      <c r="M728" s="13"/>
      <c r="N728" s="13"/>
      <c r="O728" s="13"/>
      <c r="P728" s="13"/>
      <c r="Q728" s="56"/>
      <c r="R728" s="56"/>
      <c r="S728" s="56"/>
    </row>
    <row r="729" spans="12:19" x14ac:dyDescent="0.25">
      <c r="L729" s="10"/>
      <c r="M729" s="13"/>
      <c r="N729" s="13"/>
      <c r="O729" s="13"/>
      <c r="P729" s="13"/>
      <c r="Q729" s="56"/>
      <c r="R729" s="56"/>
      <c r="S729" s="56"/>
    </row>
    <row r="730" spans="12:19" x14ac:dyDescent="0.25">
      <c r="L730" s="10"/>
      <c r="M730" s="13"/>
      <c r="N730" s="13"/>
      <c r="O730" s="13"/>
      <c r="P730" s="13"/>
      <c r="Q730" s="56"/>
      <c r="R730" s="56"/>
      <c r="S730" s="56"/>
    </row>
    <row r="731" spans="12:19" x14ac:dyDescent="0.25">
      <c r="L731" s="10"/>
      <c r="M731" s="13"/>
      <c r="N731" s="13"/>
      <c r="O731" s="13"/>
      <c r="P731" s="13"/>
      <c r="Q731" s="56"/>
      <c r="R731" s="56"/>
      <c r="S731" s="56"/>
    </row>
    <row r="732" spans="12:19" x14ac:dyDescent="0.25">
      <c r="L732" s="10"/>
      <c r="M732" s="13"/>
      <c r="N732" s="13"/>
      <c r="O732" s="13"/>
      <c r="P732" s="13"/>
      <c r="Q732" s="56"/>
      <c r="R732" s="56"/>
      <c r="S732" s="56"/>
    </row>
    <row r="733" spans="12:19" x14ac:dyDescent="0.25">
      <c r="L733" s="10"/>
      <c r="M733" s="13"/>
      <c r="N733" s="13"/>
      <c r="O733" s="13"/>
      <c r="P733" s="13"/>
      <c r="Q733" s="56"/>
      <c r="R733" s="56"/>
      <c r="S733" s="56"/>
    </row>
    <row r="734" spans="12:19" x14ac:dyDescent="0.25">
      <c r="L734" s="10"/>
      <c r="M734" s="13"/>
      <c r="N734" s="13"/>
      <c r="O734" s="13"/>
      <c r="P734" s="13"/>
      <c r="Q734" s="56"/>
      <c r="R734" s="56"/>
      <c r="S734" s="56"/>
    </row>
    <row r="735" spans="12:19" x14ac:dyDescent="0.25">
      <c r="L735" s="10"/>
      <c r="M735" s="13"/>
      <c r="N735" s="13"/>
      <c r="O735" s="13"/>
      <c r="P735" s="13"/>
      <c r="Q735" s="56"/>
      <c r="R735" s="56"/>
      <c r="S735" s="56"/>
    </row>
    <row r="736" spans="12:19" x14ac:dyDescent="0.25">
      <c r="L736" s="10"/>
      <c r="M736" s="13"/>
      <c r="N736" s="13"/>
      <c r="O736" s="13"/>
      <c r="P736" s="13"/>
      <c r="Q736" s="56"/>
      <c r="R736" s="56"/>
      <c r="S736" s="56"/>
    </row>
    <row r="737" spans="12:19" x14ac:dyDescent="0.25">
      <c r="L737" s="10"/>
      <c r="M737" s="13"/>
      <c r="N737" s="13"/>
      <c r="O737" s="13"/>
      <c r="P737" s="13"/>
      <c r="Q737" s="56"/>
      <c r="R737" s="56"/>
      <c r="S737" s="56"/>
    </row>
    <row r="738" spans="12:19" x14ac:dyDescent="0.25">
      <c r="L738" s="10"/>
      <c r="M738" s="13"/>
      <c r="N738" s="13"/>
      <c r="O738" s="13"/>
      <c r="P738" s="13"/>
      <c r="Q738" s="56"/>
      <c r="R738" s="56"/>
      <c r="S738" s="56"/>
    </row>
    <row r="739" spans="12:19" x14ac:dyDescent="0.25">
      <c r="L739" s="10"/>
      <c r="M739" s="13"/>
      <c r="N739" s="13"/>
      <c r="O739" s="13"/>
      <c r="P739" s="13"/>
      <c r="Q739" s="56"/>
      <c r="R739" s="56"/>
      <c r="S739" s="56"/>
    </row>
    <row r="740" spans="12:19" x14ac:dyDescent="0.25">
      <c r="L740" s="10"/>
      <c r="M740" s="13"/>
      <c r="N740" s="13"/>
      <c r="O740" s="13"/>
      <c r="P740" s="13"/>
      <c r="Q740" s="56"/>
      <c r="R740" s="56"/>
      <c r="S740" s="56"/>
    </row>
    <row r="741" spans="12:19" x14ac:dyDescent="0.25">
      <c r="L741" s="10"/>
      <c r="M741" s="13"/>
      <c r="N741" s="13"/>
      <c r="O741" s="13"/>
      <c r="P741" s="13"/>
      <c r="Q741" s="56"/>
      <c r="R741" s="56"/>
      <c r="S741" s="56"/>
    </row>
    <row r="742" spans="12:19" x14ac:dyDescent="0.25">
      <c r="L742" s="10"/>
      <c r="M742" s="13"/>
      <c r="N742" s="13"/>
      <c r="O742" s="13"/>
      <c r="P742" s="13"/>
      <c r="Q742" s="56"/>
      <c r="R742" s="56"/>
      <c r="S742" s="56"/>
    </row>
    <row r="743" spans="12:19" x14ac:dyDescent="0.25">
      <c r="L743" s="10"/>
      <c r="M743" s="13"/>
      <c r="N743" s="13"/>
      <c r="O743" s="13"/>
      <c r="P743" s="13"/>
      <c r="Q743" s="56"/>
      <c r="R743" s="56"/>
      <c r="S743" s="56"/>
    </row>
    <row r="744" spans="12:19" x14ac:dyDescent="0.25">
      <c r="L744" s="10"/>
      <c r="M744" s="13"/>
      <c r="N744" s="13"/>
      <c r="O744" s="13"/>
      <c r="P744" s="13"/>
      <c r="Q744" s="56"/>
      <c r="R744" s="56"/>
      <c r="S744" s="56"/>
    </row>
    <row r="745" spans="12:19" x14ac:dyDescent="0.25">
      <c r="L745" s="10"/>
      <c r="M745" s="13"/>
      <c r="N745" s="13"/>
      <c r="O745" s="13"/>
      <c r="P745" s="13"/>
      <c r="Q745" s="56"/>
      <c r="R745" s="56"/>
      <c r="S745" s="56"/>
    </row>
    <row r="746" spans="12:19" x14ac:dyDescent="0.25">
      <c r="L746" s="10"/>
      <c r="M746" s="13"/>
      <c r="N746" s="13"/>
      <c r="O746" s="13"/>
      <c r="P746" s="13"/>
      <c r="Q746" s="56"/>
      <c r="R746" s="56"/>
      <c r="S746" s="56"/>
    </row>
    <row r="747" spans="12:19" x14ac:dyDescent="0.25">
      <c r="L747" s="10"/>
      <c r="M747" s="13"/>
      <c r="N747" s="13"/>
      <c r="O747" s="13"/>
      <c r="P747" s="13"/>
      <c r="Q747" s="56"/>
      <c r="R747" s="56"/>
      <c r="S747" s="56"/>
    </row>
    <row r="748" spans="12:19" x14ac:dyDescent="0.25">
      <c r="L748" s="10"/>
      <c r="M748" s="13"/>
      <c r="N748" s="13"/>
      <c r="O748" s="13"/>
      <c r="P748" s="13"/>
      <c r="Q748" s="56"/>
      <c r="R748" s="56"/>
      <c r="S748" s="56"/>
    </row>
    <row r="749" spans="12:19" x14ac:dyDescent="0.25">
      <c r="L749" s="10"/>
      <c r="M749" s="13"/>
      <c r="N749" s="13"/>
      <c r="O749" s="13"/>
      <c r="P749" s="13"/>
      <c r="Q749" s="56"/>
      <c r="R749" s="56"/>
      <c r="S749" s="56"/>
    </row>
    <row r="750" spans="12:19" x14ac:dyDescent="0.25">
      <c r="L750" s="10"/>
      <c r="M750" s="13"/>
      <c r="N750" s="13"/>
      <c r="O750" s="13"/>
      <c r="P750" s="13"/>
      <c r="Q750" s="56"/>
      <c r="R750" s="56"/>
      <c r="S750" s="56"/>
    </row>
    <row r="751" spans="12:19" x14ac:dyDescent="0.25">
      <c r="L751" s="10"/>
      <c r="M751" s="13"/>
      <c r="N751" s="13"/>
      <c r="O751" s="13"/>
      <c r="P751" s="13"/>
      <c r="Q751" s="56"/>
      <c r="R751" s="56"/>
      <c r="S751" s="56"/>
    </row>
    <row r="752" spans="12:19" x14ac:dyDescent="0.25">
      <c r="L752" s="10"/>
      <c r="M752" s="13"/>
      <c r="N752" s="13"/>
      <c r="O752" s="13"/>
      <c r="P752" s="13"/>
      <c r="Q752" s="56"/>
      <c r="R752" s="56"/>
      <c r="S752" s="56"/>
    </row>
    <row r="753" spans="12:19" x14ac:dyDescent="0.25">
      <c r="L753" s="10"/>
      <c r="M753" s="13"/>
      <c r="N753" s="13"/>
      <c r="O753" s="13"/>
      <c r="P753" s="13"/>
      <c r="Q753" s="56"/>
      <c r="R753" s="56"/>
      <c r="S753" s="56"/>
    </row>
    <row r="754" spans="12:19" x14ac:dyDescent="0.25">
      <c r="L754" s="10"/>
      <c r="M754" s="13"/>
      <c r="N754" s="13"/>
      <c r="O754" s="13"/>
      <c r="P754" s="13"/>
      <c r="Q754" s="56"/>
      <c r="R754" s="56"/>
      <c r="S754" s="56"/>
    </row>
    <row r="755" spans="12:19" x14ac:dyDescent="0.25">
      <c r="L755" s="10"/>
      <c r="M755" s="13"/>
      <c r="N755" s="13"/>
      <c r="O755" s="13"/>
      <c r="P755" s="13"/>
      <c r="Q755" s="56"/>
      <c r="R755" s="56"/>
      <c r="S755" s="56"/>
    </row>
    <row r="756" spans="12:19" x14ac:dyDescent="0.25">
      <c r="L756" s="10"/>
      <c r="M756" s="13"/>
      <c r="N756" s="13"/>
      <c r="O756" s="13"/>
      <c r="P756" s="13"/>
      <c r="Q756" s="56"/>
      <c r="R756" s="56"/>
      <c r="S756" s="56"/>
    </row>
    <row r="757" spans="12:19" x14ac:dyDescent="0.25">
      <c r="L757" s="10"/>
      <c r="M757" s="13"/>
      <c r="N757" s="13"/>
      <c r="O757" s="13"/>
      <c r="P757" s="13"/>
      <c r="Q757" s="56"/>
      <c r="R757" s="56"/>
      <c r="S757" s="56"/>
    </row>
    <row r="758" spans="12:19" x14ac:dyDescent="0.25">
      <c r="L758" s="10"/>
      <c r="M758" s="13"/>
      <c r="N758" s="13"/>
      <c r="O758" s="13"/>
      <c r="P758" s="13"/>
      <c r="Q758" s="56"/>
      <c r="R758" s="56"/>
      <c r="S758" s="56"/>
    </row>
    <row r="759" spans="12:19" x14ac:dyDescent="0.25">
      <c r="L759" s="10"/>
      <c r="M759" s="13"/>
      <c r="N759" s="13"/>
      <c r="O759" s="13"/>
      <c r="P759" s="13"/>
      <c r="Q759" s="56"/>
      <c r="R759" s="56"/>
      <c r="S759" s="56"/>
    </row>
    <row r="760" spans="12:19" x14ac:dyDescent="0.25">
      <c r="L760" s="10"/>
      <c r="M760" s="13"/>
      <c r="N760" s="13"/>
      <c r="O760" s="13"/>
      <c r="P760" s="13"/>
      <c r="Q760" s="56"/>
      <c r="R760" s="56"/>
      <c r="S760" s="56"/>
    </row>
    <row r="761" spans="12:19" x14ac:dyDescent="0.25">
      <c r="L761" s="10"/>
      <c r="M761" s="13"/>
      <c r="N761" s="13"/>
      <c r="O761" s="13"/>
      <c r="P761" s="13"/>
      <c r="Q761" s="56"/>
      <c r="R761" s="56"/>
      <c r="S761" s="56"/>
    </row>
    <row r="762" spans="12:19" x14ac:dyDescent="0.25">
      <c r="L762" s="10"/>
      <c r="M762" s="13"/>
      <c r="N762" s="13"/>
      <c r="O762" s="13"/>
      <c r="P762" s="13"/>
      <c r="Q762" s="56"/>
      <c r="R762" s="56"/>
      <c r="S762" s="56"/>
    </row>
    <row r="763" spans="12:19" x14ac:dyDescent="0.25">
      <c r="L763" s="10"/>
      <c r="M763" s="13"/>
      <c r="N763" s="13"/>
      <c r="O763" s="13"/>
      <c r="P763" s="13"/>
      <c r="Q763" s="56"/>
      <c r="R763" s="56"/>
      <c r="S763" s="56"/>
    </row>
    <row r="764" spans="12:19" x14ac:dyDescent="0.25">
      <c r="L764" s="10"/>
      <c r="M764" s="13"/>
      <c r="N764" s="13"/>
      <c r="O764" s="13"/>
      <c r="P764" s="13"/>
      <c r="Q764" s="56"/>
      <c r="R764" s="56"/>
      <c r="S764" s="56"/>
    </row>
    <row r="765" spans="12:19" x14ac:dyDescent="0.25">
      <c r="L765" s="10"/>
      <c r="M765" s="13"/>
      <c r="N765" s="13"/>
      <c r="O765" s="13"/>
      <c r="P765" s="13"/>
      <c r="Q765" s="56"/>
      <c r="R765" s="56"/>
      <c r="S765" s="56"/>
    </row>
    <row r="766" spans="12:19" x14ac:dyDescent="0.25">
      <c r="L766" s="10"/>
      <c r="M766" s="13"/>
      <c r="N766" s="13"/>
      <c r="O766" s="13"/>
      <c r="P766" s="13"/>
      <c r="Q766" s="56"/>
      <c r="R766" s="56"/>
      <c r="S766" s="56"/>
    </row>
    <row r="767" spans="12:19" x14ac:dyDescent="0.25">
      <c r="L767" s="10"/>
      <c r="M767" s="13"/>
      <c r="N767" s="13"/>
      <c r="O767" s="13"/>
      <c r="P767" s="13"/>
      <c r="Q767" s="56"/>
      <c r="R767" s="56"/>
      <c r="S767" s="56"/>
    </row>
    <row r="768" spans="12:19" x14ac:dyDescent="0.25">
      <c r="L768" s="10"/>
      <c r="M768" s="13"/>
      <c r="N768" s="13"/>
      <c r="O768" s="13"/>
      <c r="P768" s="13"/>
      <c r="Q768" s="56"/>
      <c r="R768" s="56"/>
      <c r="S768" s="56"/>
    </row>
    <row r="769" spans="12:19" x14ac:dyDescent="0.25">
      <c r="L769" s="10"/>
      <c r="M769" s="13"/>
      <c r="N769" s="13"/>
      <c r="O769" s="13"/>
      <c r="P769" s="13"/>
      <c r="Q769" s="56"/>
      <c r="R769" s="56"/>
      <c r="S769" s="56"/>
    </row>
    <row r="770" spans="12:19" x14ac:dyDescent="0.25">
      <c r="L770" s="10"/>
      <c r="M770" s="13"/>
      <c r="N770" s="13"/>
      <c r="O770" s="13"/>
      <c r="P770" s="13"/>
      <c r="Q770" s="56"/>
      <c r="R770" s="56"/>
      <c r="S770" s="56"/>
    </row>
    <row r="771" spans="12:19" x14ac:dyDescent="0.25">
      <c r="L771" s="10"/>
      <c r="M771" s="13"/>
      <c r="N771" s="13"/>
      <c r="O771" s="13"/>
      <c r="P771" s="13"/>
      <c r="Q771" s="56"/>
      <c r="R771" s="56"/>
      <c r="S771" s="56"/>
    </row>
    <row r="772" spans="12:19" x14ac:dyDescent="0.25">
      <c r="L772" s="10"/>
      <c r="M772" s="13"/>
      <c r="N772" s="13"/>
      <c r="O772" s="13"/>
      <c r="P772" s="13"/>
      <c r="Q772" s="56"/>
      <c r="R772" s="56"/>
      <c r="S772" s="56"/>
    </row>
    <row r="773" spans="12:19" x14ac:dyDescent="0.25">
      <c r="L773" s="10"/>
      <c r="M773" s="13"/>
      <c r="N773" s="13"/>
      <c r="O773" s="13"/>
      <c r="P773" s="13"/>
      <c r="Q773" s="56"/>
      <c r="R773" s="56"/>
      <c r="S773" s="56"/>
    </row>
    <row r="774" spans="12:19" x14ac:dyDescent="0.25">
      <c r="L774" s="10"/>
      <c r="M774" s="13"/>
      <c r="N774" s="13"/>
      <c r="O774" s="13"/>
      <c r="P774" s="13"/>
      <c r="Q774" s="56"/>
      <c r="R774" s="56"/>
      <c r="S774" s="56"/>
    </row>
    <row r="775" spans="12:19" x14ac:dyDescent="0.25">
      <c r="L775" s="10"/>
      <c r="M775" s="13"/>
      <c r="N775" s="13"/>
      <c r="O775" s="13"/>
      <c r="P775" s="13"/>
      <c r="Q775" s="56"/>
      <c r="R775" s="56"/>
      <c r="S775" s="56"/>
    </row>
    <row r="776" spans="12:19" x14ac:dyDescent="0.25">
      <c r="L776" s="10"/>
      <c r="M776" s="13"/>
      <c r="N776" s="13"/>
      <c r="O776" s="13"/>
      <c r="P776" s="13"/>
      <c r="Q776" s="56"/>
      <c r="R776" s="56"/>
      <c r="S776" s="56"/>
    </row>
    <row r="777" spans="12:19" x14ac:dyDescent="0.25">
      <c r="L777" s="10"/>
      <c r="M777" s="13"/>
      <c r="N777" s="13"/>
      <c r="O777" s="13"/>
      <c r="P777" s="13"/>
      <c r="Q777" s="56"/>
      <c r="R777" s="56"/>
      <c r="S777" s="56"/>
    </row>
    <row r="778" spans="12:19" x14ac:dyDescent="0.25">
      <c r="L778" s="10"/>
      <c r="M778" s="13"/>
      <c r="N778" s="13"/>
      <c r="O778" s="13"/>
      <c r="P778" s="13"/>
      <c r="Q778" s="56"/>
      <c r="R778" s="56"/>
      <c r="S778" s="56"/>
    </row>
    <row r="779" spans="12:19" x14ac:dyDescent="0.25">
      <c r="L779" s="10"/>
      <c r="M779" s="13"/>
      <c r="N779" s="13"/>
      <c r="O779" s="13"/>
      <c r="P779" s="13"/>
      <c r="Q779" s="56"/>
      <c r="R779" s="56"/>
      <c r="S779" s="56"/>
    </row>
    <row r="780" spans="12:19" x14ac:dyDescent="0.25">
      <c r="L780" s="10"/>
      <c r="M780" s="13"/>
      <c r="N780" s="13"/>
      <c r="O780" s="13"/>
      <c r="P780" s="13"/>
      <c r="Q780" s="56"/>
      <c r="R780" s="56"/>
      <c r="S780" s="56"/>
    </row>
    <row r="781" spans="12:19" x14ac:dyDescent="0.25">
      <c r="L781" s="10"/>
      <c r="M781" s="13"/>
      <c r="N781" s="13"/>
      <c r="O781" s="13"/>
      <c r="P781" s="13"/>
      <c r="Q781" s="56"/>
      <c r="R781" s="56"/>
      <c r="S781" s="56"/>
    </row>
    <row r="782" spans="12:19" x14ac:dyDescent="0.25">
      <c r="L782" s="10"/>
      <c r="M782" s="13"/>
      <c r="N782" s="13"/>
      <c r="O782" s="13"/>
      <c r="P782" s="13"/>
      <c r="Q782" s="56"/>
      <c r="R782" s="56"/>
      <c r="S782" s="56"/>
    </row>
    <row r="783" spans="12:19" x14ac:dyDescent="0.25">
      <c r="L783" s="10"/>
      <c r="M783" s="13"/>
      <c r="N783" s="13"/>
      <c r="O783" s="13"/>
      <c r="P783" s="13"/>
      <c r="Q783" s="56"/>
      <c r="R783" s="56"/>
      <c r="S783" s="56"/>
    </row>
    <row r="784" spans="12:19" x14ac:dyDescent="0.25">
      <c r="L784" s="10"/>
      <c r="M784" s="13"/>
      <c r="N784" s="13"/>
      <c r="O784" s="13"/>
      <c r="P784" s="13"/>
      <c r="Q784" s="56"/>
      <c r="R784" s="56"/>
      <c r="S784" s="56"/>
    </row>
    <row r="785" spans="12:19" x14ac:dyDescent="0.25">
      <c r="L785" s="10"/>
      <c r="M785" s="13"/>
      <c r="N785" s="13"/>
      <c r="O785" s="13"/>
      <c r="P785" s="13"/>
      <c r="Q785" s="56"/>
      <c r="R785" s="56"/>
      <c r="S785" s="56"/>
    </row>
    <row r="786" spans="12:19" x14ac:dyDescent="0.25">
      <c r="L786" s="10"/>
      <c r="M786" s="13"/>
      <c r="N786" s="13"/>
      <c r="O786" s="13"/>
      <c r="P786" s="13"/>
      <c r="Q786" s="56"/>
      <c r="R786" s="56"/>
      <c r="S786" s="56"/>
    </row>
    <row r="787" spans="12:19" x14ac:dyDescent="0.25">
      <c r="L787" s="10"/>
      <c r="M787" s="13"/>
      <c r="N787" s="13"/>
      <c r="O787" s="13"/>
      <c r="P787" s="13"/>
      <c r="Q787" s="56"/>
      <c r="R787" s="56"/>
      <c r="S787" s="56"/>
    </row>
    <row r="788" spans="12:19" x14ac:dyDescent="0.25">
      <c r="L788" s="10"/>
      <c r="M788" s="13"/>
      <c r="N788" s="13"/>
      <c r="O788" s="13"/>
      <c r="P788" s="13"/>
      <c r="Q788" s="56"/>
      <c r="R788" s="56"/>
      <c r="S788" s="56"/>
    </row>
    <row r="789" spans="12:19" x14ac:dyDescent="0.25">
      <c r="L789" s="10"/>
      <c r="M789" s="13"/>
      <c r="N789" s="13"/>
      <c r="O789" s="13"/>
      <c r="P789" s="13"/>
      <c r="Q789" s="56"/>
      <c r="R789" s="56"/>
      <c r="S789" s="56"/>
    </row>
    <row r="790" spans="12:19" x14ac:dyDescent="0.25">
      <c r="L790" s="10"/>
      <c r="M790" s="13"/>
      <c r="N790" s="13"/>
      <c r="O790" s="13"/>
      <c r="P790" s="13"/>
      <c r="Q790" s="56"/>
      <c r="R790" s="56"/>
      <c r="S790" s="56"/>
    </row>
    <row r="791" spans="12:19" x14ac:dyDescent="0.25">
      <c r="L791" s="10"/>
      <c r="M791" s="13"/>
      <c r="N791" s="13"/>
      <c r="O791" s="13"/>
      <c r="P791" s="13"/>
      <c r="Q791" s="56"/>
      <c r="R791" s="56"/>
      <c r="S791" s="56"/>
    </row>
    <row r="792" spans="12:19" x14ac:dyDescent="0.25">
      <c r="L792" s="10"/>
      <c r="M792" s="13"/>
      <c r="N792" s="13"/>
      <c r="O792" s="13"/>
      <c r="P792" s="13"/>
      <c r="Q792" s="56"/>
      <c r="R792" s="56"/>
      <c r="S792" s="56"/>
    </row>
    <row r="793" spans="12:19" x14ac:dyDescent="0.25">
      <c r="L793" s="10"/>
      <c r="M793" s="13"/>
      <c r="N793" s="13"/>
      <c r="O793" s="13"/>
      <c r="P793" s="13"/>
      <c r="Q793" s="56"/>
      <c r="R793" s="56"/>
      <c r="S793" s="56"/>
    </row>
    <row r="794" spans="12:19" x14ac:dyDescent="0.25">
      <c r="L794" s="10"/>
      <c r="M794" s="13"/>
      <c r="N794" s="13"/>
      <c r="O794" s="13"/>
      <c r="P794" s="13"/>
      <c r="Q794" s="56"/>
      <c r="R794" s="56"/>
      <c r="S794" s="56"/>
    </row>
    <row r="795" spans="12:19" x14ac:dyDescent="0.25">
      <c r="L795" s="10"/>
      <c r="M795" s="13"/>
      <c r="N795" s="13"/>
      <c r="O795" s="13"/>
      <c r="P795" s="13"/>
      <c r="Q795" s="56"/>
      <c r="R795" s="56"/>
      <c r="S795" s="56"/>
    </row>
    <row r="796" spans="12:19" x14ac:dyDescent="0.25">
      <c r="L796" s="10"/>
      <c r="M796" s="13"/>
      <c r="N796" s="13"/>
      <c r="O796" s="13"/>
      <c r="P796" s="13"/>
      <c r="Q796" s="56"/>
      <c r="R796" s="56"/>
      <c r="S796" s="56"/>
    </row>
    <row r="797" spans="12:19" x14ac:dyDescent="0.25">
      <c r="L797" s="10"/>
      <c r="M797" s="13"/>
      <c r="N797" s="13"/>
      <c r="O797" s="13"/>
      <c r="P797" s="13"/>
      <c r="Q797" s="56"/>
      <c r="R797" s="56"/>
      <c r="S797" s="56"/>
    </row>
    <row r="798" spans="12:19" x14ac:dyDescent="0.25">
      <c r="L798" s="10"/>
      <c r="M798" s="13"/>
      <c r="N798" s="13"/>
      <c r="O798" s="13"/>
      <c r="P798" s="13"/>
      <c r="Q798" s="56"/>
      <c r="R798" s="56"/>
      <c r="S798" s="56"/>
    </row>
    <row r="799" spans="12:19" x14ac:dyDescent="0.25">
      <c r="L799" s="10"/>
      <c r="M799" s="13"/>
      <c r="N799" s="13"/>
      <c r="O799" s="13"/>
      <c r="P799" s="13"/>
      <c r="Q799" s="56"/>
      <c r="R799" s="56"/>
      <c r="S799" s="56"/>
    </row>
    <row r="800" spans="12:19" x14ac:dyDescent="0.25">
      <c r="L800" s="10"/>
      <c r="M800" s="13"/>
      <c r="N800" s="13"/>
      <c r="O800" s="13"/>
      <c r="P800" s="13"/>
      <c r="Q800" s="56"/>
      <c r="R800" s="56"/>
      <c r="S800" s="56"/>
    </row>
    <row r="801" spans="12:19" x14ac:dyDescent="0.25">
      <c r="L801" s="10"/>
      <c r="M801" s="13"/>
      <c r="N801" s="13"/>
      <c r="O801" s="13"/>
      <c r="P801" s="13"/>
      <c r="Q801" s="56"/>
      <c r="R801" s="56"/>
      <c r="S801" s="56"/>
    </row>
    <row r="802" spans="12:19" x14ac:dyDescent="0.25">
      <c r="L802" s="10"/>
      <c r="M802" s="13"/>
      <c r="N802" s="13"/>
      <c r="O802" s="13"/>
      <c r="P802" s="13"/>
      <c r="Q802" s="56"/>
      <c r="R802" s="56"/>
      <c r="S802" s="56"/>
    </row>
    <row r="803" spans="12:19" x14ac:dyDescent="0.25">
      <c r="L803" s="10"/>
      <c r="M803" s="13"/>
      <c r="N803" s="13"/>
      <c r="O803" s="13"/>
      <c r="P803" s="13"/>
      <c r="Q803" s="56"/>
      <c r="R803" s="56"/>
      <c r="S803" s="56"/>
    </row>
    <row r="804" spans="12:19" x14ac:dyDescent="0.25">
      <c r="L804" s="10"/>
      <c r="M804" s="13"/>
      <c r="N804" s="13"/>
      <c r="O804" s="13"/>
      <c r="P804" s="13"/>
      <c r="Q804" s="56"/>
      <c r="R804" s="56"/>
      <c r="S804" s="56"/>
    </row>
    <row r="805" spans="12:19" x14ac:dyDescent="0.25">
      <c r="L805" s="10"/>
      <c r="M805" s="13"/>
      <c r="N805" s="13"/>
      <c r="O805" s="13"/>
      <c r="P805" s="13"/>
      <c r="Q805" s="56"/>
      <c r="R805" s="56"/>
      <c r="S805" s="56"/>
    </row>
    <row r="806" spans="12:19" x14ac:dyDescent="0.25">
      <c r="L806" s="10"/>
      <c r="M806" s="13"/>
      <c r="N806" s="13"/>
      <c r="O806" s="13"/>
      <c r="P806" s="13"/>
      <c r="Q806" s="56"/>
      <c r="R806" s="56"/>
      <c r="S806" s="56"/>
    </row>
    <row r="807" spans="12:19" x14ac:dyDescent="0.25">
      <c r="L807" s="10"/>
      <c r="M807" s="13"/>
      <c r="N807" s="13"/>
      <c r="O807" s="13"/>
      <c r="P807" s="13"/>
      <c r="Q807" s="56"/>
      <c r="R807" s="56"/>
      <c r="S807" s="56"/>
    </row>
    <row r="808" spans="12:19" x14ac:dyDescent="0.25">
      <c r="L808" s="10"/>
      <c r="M808" s="13"/>
      <c r="N808" s="13"/>
      <c r="O808" s="13"/>
      <c r="P808" s="13"/>
      <c r="Q808" s="56"/>
      <c r="R808" s="56"/>
      <c r="S808" s="56"/>
    </row>
    <row r="809" spans="12:19" x14ac:dyDescent="0.25">
      <c r="L809" s="10"/>
      <c r="M809" s="13"/>
      <c r="N809" s="13"/>
      <c r="O809" s="13"/>
      <c r="P809" s="13"/>
      <c r="Q809" s="56"/>
      <c r="R809" s="56"/>
      <c r="S809" s="56"/>
    </row>
    <row r="810" spans="12:19" x14ac:dyDescent="0.25">
      <c r="L810" s="10"/>
      <c r="M810" s="13"/>
      <c r="N810" s="13"/>
      <c r="O810" s="13"/>
      <c r="P810" s="13"/>
      <c r="Q810" s="56"/>
      <c r="R810" s="56"/>
      <c r="S810" s="56"/>
    </row>
    <row r="811" spans="12:19" x14ac:dyDescent="0.25">
      <c r="L811" s="10"/>
      <c r="M811" s="13"/>
      <c r="N811" s="13"/>
      <c r="O811" s="13"/>
      <c r="P811" s="13"/>
      <c r="Q811" s="56"/>
      <c r="R811" s="56"/>
      <c r="S811" s="56"/>
    </row>
    <row r="812" spans="12:19" x14ac:dyDescent="0.25">
      <c r="L812" s="10"/>
      <c r="M812" s="13"/>
      <c r="N812" s="13"/>
      <c r="O812" s="13"/>
      <c r="P812" s="13"/>
      <c r="Q812" s="56"/>
      <c r="R812" s="56"/>
      <c r="S812" s="56"/>
    </row>
    <row r="813" spans="12:19" x14ac:dyDescent="0.25">
      <c r="L813" s="10"/>
      <c r="M813" s="13"/>
      <c r="N813" s="13"/>
      <c r="O813" s="13"/>
      <c r="P813" s="13"/>
      <c r="Q813" s="56"/>
      <c r="R813" s="56"/>
      <c r="S813" s="56"/>
    </row>
    <row r="814" spans="12:19" x14ac:dyDescent="0.25">
      <c r="L814" s="10"/>
      <c r="M814" s="13"/>
      <c r="N814" s="13"/>
      <c r="O814" s="13"/>
      <c r="P814" s="13"/>
      <c r="Q814" s="56"/>
      <c r="R814" s="56"/>
      <c r="S814" s="56"/>
    </row>
    <row r="815" spans="12:19" x14ac:dyDescent="0.25">
      <c r="L815" s="10"/>
      <c r="M815" s="13"/>
      <c r="N815" s="13"/>
      <c r="O815" s="13"/>
      <c r="P815" s="13"/>
      <c r="Q815" s="56"/>
      <c r="R815" s="56"/>
      <c r="S815" s="56"/>
    </row>
    <row r="816" spans="12:19" x14ac:dyDescent="0.25">
      <c r="L816" s="10"/>
      <c r="M816" s="13"/>
      <c r="N816" s="13"/>
      <c r="O816" s="13"/>
      <c r="P816" s="13"/>
      <c r="Q816" s="56"/>
      <c r="R816" s="56"/>
      <c r="S816" s="56"/>
    </row>
    <row r="817" spans="12:19" x14ac:dyDescent="0.25">
      <c r="L817" s="10"/>
      <c r="M817" s="13"/>
      <c r="N817" s="13"/>
      <c r="O817" s="13"/>
      <c r="P817" s="13"/>
      <c r="Q817" s="56"/>
      <c r="R817" s="56"/>
      <c r="S817" s="56"/>
    </row>
    <row r="818" spans="12:19" x14ac:dyDescent="0.25">
      <c r="L818" s="10"/>
      <c r="M818" s="13"/>
      <c r="N818" s="13"/>
      <c r="O818" s="13"/>
      <c r="P818" s="13"/>
      <c r="Q818" s="56"/>
      <c r="R818" s="56"/>
      <c r="S818" s="56"/>
    </row>
    <row r="819" spans="12:19" x14ac:dyDescent="0.25">
      <c r="L819" s="10"/>
      <c r="M819" s="13"/>
      <c r="N819" s="13"/>
      <c r="O819" s="13"/>
      <c r="P819" s="13"/>
      <c r="Q819" s="56"/>
      <c r="R819" s="56"/>
      <c r="S819" s="56"/>
    </row>
    <row r="820" spans="12:19" x14ac:dyDescent="0.25">
      <c r="L820" s="10"/>
      <c r="M820" s="13"/>
      <c r="N820" s="13"/>
      <c r="O820" s="13"/>
      <c r="P820" s="13"/>
      <c r="Q820" s="56"/>
      <c r="R820" s="56"/>
      <c r="S820" s="56"/>
    </row>
    <row r="821" spans="12:19" x14ac:dyDescent="0.25">
      <c r="L821" s="10"/>
      <c r="M821" s="13"/>
      <c r="N821" s="13"/>
      <c r="O821" s="13"/>
      <c r="P821" s="13"/>
      <c r="Q821" s="56"/>
      <c r="R821" s="56"/>
      <c r="S821" s="56"/>
    </row>
    <row r="822" spans="12:19" x14ac:dyDescent="0.25">
      <c r="L822" s="10"/>
      <c r="M822" s="13"/>
      <c r="N822" s="13"/>
      <c r="O822" s="13"/>
      <c r="P822" s="13"/>
      <c r="Q822" s="56"/>
      <c r="R822" s="56"/>
      <c r="S822" s="56"/>
    </row>
    <row r="823" spans="12:19" x14ac:dyDescent="0.25">
      <c r="L823" s="10"/>
      <c r="M823" s="13"/>
      <c r="N823" s="13"/>
      <c r="O823" s="13"/>
      <c r="P823" s="13"/>
      <c r="Q823" s="56"/>
      <c r="R823" s="56"/>
      <c r="S823" s="56"/>
    </row>
    <row r="824" spans="12:19" x14ac:dyDescent="0.25">
      <c r="L824" s="10"/>
      <c r="M824" s="13"/>
      <c r="N824" s="13"/>
      <c r="O824" s="13"/>
      <c r="P824" s="13"/>
      <c r="Q824" s="56"/>
      <c r="R824" s="56"/>
      <c r="S824" s="56"/>
    </row>
    <row r="825" spans="12:19" x14ac:dyDescent="0.25">
      <c r="L825" s="10"/>
      <c r="M825" s="13"/>
      <c r="N825" s="13"/>
      <c r="O825" s="13"/>
      <c r="P825" s="13"/>
      <c r="Q825" s="56"/>
      <c r="R825" s="56"/>
      <c r="S825" s="56"/>
    </row>
    <row r="826" spans="12:19" x14ac:dyDescent="0.25">
      <c r="L826" s="10"/>
      <c r="M826" s="13"/>
      <c r="N826" s="13"/>
      <c r="O826" s="13"/>
      <c r="P826" s="13"/>
      <c r="Q826" s="56"/>
      <c r="R826" s="56"/>
      <c r="S826" s="56"/>
    </row>
    <row r="827" spans="12:19" x14ac:dyDescent="0.25">
      <c r="L827" s="10"/>
      <c r="M827" s="13"/>
      <c r="N827" s="13"/>
      <c r="O827" s="13"/>
      <c r="P827" s="13"/>
      <c r="Q827" s="56"/>
      <c r="R827" s="56"/>
      <c r="S827" s="56"/>
    </row>
    <row r="828" spans="12:19" x14ac:dyDescent="0.25">
      <c r="L828" s="10"/>
      <c r="M828" s="13"/>
      <c r="N828" s="13"/>
      <c r="O828" s="13"/>
      <c r="P828" s="13"/>
      <c r="Q828" s="56"/>
      <c r="R828" s="56"/>
      <c r="S828" s="56"/>
    </row>
    <row r="829" spans="12:19" x14ac:dyDescent="0.25">
      <c r="L829" s="10"/>
      <c r="M829" s="13"/>
      <c r="N829" s="13"/>
      <c r="O829" s="13"/>
      <c r="P829" s="13"/>
      <c r="Q829" s="56"/>
      <c r="R829" s="56"/>
      <c r="S829" s="56"/>
    </row>
    <row r="830" spans="12:19" x14ac:dyDescent="0.25">
      <c r="L830" s="10"/>
      <c r="M830" s="13"/>
      <c r="N830" s="13"/>
      <c r="O830" s="13"/>
      <c r="P830" s="13"/>
      <c r="Q830" s="56"/>
      <c r="R830" s="56"/>
      <c r="S830" s="56"/>
    </row>
    <row r="831" spans="12:19" x14ac:dyDescent="0.25">
      <c r="L831" s="10"/>
      <c r="M831" s="13"/>
      <c r="N831" s="13"/>
      <c r="O831" s="13"/>
      <c r="P831" s="13"/>
      <c r="Q831" s="56"/>
      <c r="R831" s="56"/>
      <c r="S831" s="56"/>
    </row>
    <row r="832" spans="12:19" x14ac:dyDescent="0.25">
      <c r="L832" s="10"/>
      <c r="M832" s="13"/>
      <c r="N832" s="13"/>
      <c r="O832" s="13"/>
      <c r="P832" s="13"/>
      <c r="Q832" s="56"/>
      <c r="R832" s="56"/>
      <c r="S832" s="56"/>
    </row>
    <row r="833" spans="12:19" x14ac:dyDescent="0.25">
      <c r="L833" s="10"/>
      <c r="M833" s="13"/>
      <c r="N833" s="13"/>
      <c r="O833" s="13"/>
      <c r="P833" s="13"/>
      <c r="Q833" s="56"/>
      <c r="R833" s="56"/>
      <c r="S833" s="56"/>
    </row>
    <row r="834" spans="12:19" x14ac:dyDescent="0.25">
      <c r="L834" s="10"/>
      <c r="M834" s="13"/>
      <c r="N834" s="13"/>
      <c r="O834" s="13"/>
      <c r="P834" s="13"/>
      <c r="Q834" s="56"/>
      <c r="R834" s="56"/>
      <c r="S834" s="56"/>
    </row>
    <row r="835" spans="12:19" x14ac:dyDescent="0.25">
      <c r="L835" s="10"/>
      <c r="M835" s="13"/>
      <c r="N835" s="13"/>
      <c r="O835" s="13"/>
      <c r="P835" s="13"/>
      <c r="Q835" s="56"/>
      <c r="R835" s="56"/>
      <c r="S835" s="56"/>
    </row>
    <row r="836" spans="12:19" x14ac:dyDescent="0.25">
      <c r="L836" s="10"/>
      <c r="M836" s="13"/>
      <c r="N836" s="13"/>
      <c r="O836" s="13"/>
      <c r="P836" s="13"/>
      <c r="Q836" s="56"/>
      <c r="R836" s="56"/>
      <c r="S836" s="56"/>
    </row>
    <row r="837" spans="12:19" x14ac:dyDescent="0.25">
      <c r="L837" s="10"/>
      <c r="M837" s="13"/>
      <c r="N837" s="13"/>
      <c r="O837" s="13"/>
      <c r="P837" s="13"/>
      <c r="Q837" s="56"/>
      <c r="R837" s="56"/>
      <c r="S837" s="56"/>
    </row>
    <row r="838" spans="12:19" x14ac:dyDescent="0.25">
      <c r="L838" s="10"/>
      <c r="M838" s="13"/>
      <c r="N838" s="13"/>
      <c r="O838" s="13"/>
      <c r="P838" s="13"/>
      <c r="Q838" s="56"/>
      <c r="R838" s="56"/>
      <c r="S838" s="56"/>
    </row>
    <row r="839" spans="12:19" x14ac:dyDescent="0.25">
      <c r="L839" s="10"/>
      <c r="M839" s="13"/>
      <c r="N839" s="13"/>
      <c r="O839" s="13"/>
      <c r="P839" s="13"/>
      <c r="Q839" s="56"/>
      <c r="R839" s="56"/>
      <c r="S839" s="56"/>
    </row>
    <row r="840" spans="12:19" x14ac:dyDescent="0.25">
      <c r="L840" s="10"/>
      <c r="M840" s="13"/>
      <c r="N840" s="13"/>
      <c r="O840" s="13"/>
      <c r="P840" s="13"/>
      <c r="Q840" s="56"/>
      <c r="R840" s="56"/>
      <c r="S840" s="56"/>
    </row>
    <row r="841" spans="12:19" x14ac:dyDescent="0.25">
      <c r="L841" s="10"/>
      <c r="M841" s="13"/>
      <c r="N841" s="13"/>
      <c r="O841" s="13"/>
      <c r="P841" s="13"/>
      <c r="Q841" s="56"/>
      <c r="R841" s="56"/>
      <c r="S841" s="56"/>
    </row>
    <row r="842" spans="12:19" x14ac:dyDescent="0.25">
      <c r="L842" s="10"/>
      <c r="M842" s="13"/>
      <c r="N842" s="13"/>
      <c r="O842" s="13"/>
      <c r="P842" s="13"/>
      <c r="Q842" s="56"/>
      <c r="R842" s="56"/>
      <c r="S842" s="56"/>
    </row>
    <row r="843" spans="12:19" x14ac:dyDescent="0.25">
      <c r="L843" s="10"/>
      <c r="M843" s="13"/>
      <c r="N843" s="13"/>
      <c r="O843" s="13"/>
      <c r="P843" s="13"/>
      <c r="Q843" s="56"/>
      <c r="R843" s="56"/>
      <c r="S843" s="56"/>
    </row>
    <row r="844" spans="12:19" x14ac:dyDescent="0.25">
      <c r="L844" s="10"/>
      <c r="M844" s="13"/>
      <c r="N844" s="13"/>
      <c r="O844" s="13"/>
      <c r="P844" s="13"/>
      <c r="Q844" s="56"/>
      <c r="R844" s="56"/>
      <c r="S844" s="56"/>
    </row>
    <row r="845" spans="12:19" x14ac:dyDescent="0.25">
      <c r="L845" s="10"/>
      <c r="M845" s="13"/>
      <c r="N845" s="13"/>
      <c r="O845" s="13"/>
      <c r="P845" s="13"/>
      <c r="Q845" s="56"/>
      <c r="R845" s="56"/>
      <c r="S845" s="56"/>
    </row>
    <row r="846" spans="12:19" x14ac:dyDescent="0.25">
      <c r="L846" s="10"/>
      <c r="M846" s="13"/>
      <c r="N846" s="13"/>
      <c r="O846" s="13"/>
      <c r="P846" s="13"/>
      <c r="Q846" s="56"/>
      <c r="R846" s="56"/>
      <c r="S846" s="56"/>
    </row>
    <row r="847" spans="12:19" x14ac:dyDescent="0.25">
      <c r="L847" s="10"/>
      <c r="M847" s="13"/>
      <c r="N847" s="13"/>
      <c r="O847" s="13"/>
      <c r="P847" s="13"/>
      <c r="Q847" s="56"/>
      <c r="R847" s="56"/>
      <c r="S847" s="56"/>
    </row>
    <row r="848" spans="12:19" x14ac:dyDescent="0.25">
      <c r="L848" s="10"/>
      <c r="M848" s="13"/>
      <c r="N848" s="13"/>
      <c r="O848" s="13"/>
      <c r="P848" s="13"/>
      <c r="Q848" s="56"/>
      <c r="R848" s="56"/>
      <c r="S848" s="56"/>
    </row>
    <row r="849" spans="12:19" x14ac:dyDescent="0.25">
      <c r="L849" s="10"/>
      <c r="M849" s="13"/>
      <c r="N849" s="13"/>
      <c r="O849" s="13"/>
      <c r="P849" s="13"/>
      <c r="Q849" s="56"/>
      <c r="R849" s="56"/>
      <c r="S849" s="56"/>
    </row>
    <row r="850" spans="12:19" x14ac:dyDescent="0.25">
      <c r="L850" s="10"/>
      <c r="M850" s="13"/>
      <c r="N850" s="13"/>
      <c r="O850" s="13"/>
      <c r="P850" s="13"/>
      <c r="Q850" s="56"/>
      <c r="R850" s="56"/>
      <c r="S850" s="56"/>
    </row>
    <row r="851" spans="12:19" x14ac:dyDescent="0.25">
      <c r="L851" s="10"/>
      <c r="M851" s="13"/>
      <c r="N851" s="13"/>
      <c r="O851" s="13"/>
      <c r="P851" s="13"/>
      <c r="Q851" s="56"/>
      <c r="R851" s="56"/>
      <c r="S851" s="56"/>
    </row>
    <row r="852" spans="12:19" x14ac:dyDescent="0.25">
      <c r="L852" s="10"/>
      <c r="M852" s="13"/>
      <c r="N852" s="13"/>
      <c r="O852" s="13"/>
      <c r="P852" s="13"/>
      <c r="Q852" s="56"/>
      <c r="R852" s="56"/>
      <c r="S852" s="56"/>
    </row>
    <row r="853" spans="12:19" x14ac:dyDescent="0.25">
      <c r="L853" s="10"/>
      <c r="M853" s="13"/>
      <c r="N853" s="13"/>
      <c r="O853" s="13"/>
      <c r="P853" s="13"/>
      <c r="Q853" s="56"/>
      <c r="R853" s="56"/>
      <c r="S853" s="56"/>
    </row>
    <row r="854" spans="12:19" x14ac:dyDescent="0.25">
      <c r="L854" s="10"/>
      <c r="M854" s="13"/>
      <c r="N854" s="13"/>
      <c r="O854" s="13"/>
      <c r="P854" s="13"/>
      <c r="Q854" s="56"/>
      <c r="R854" s="56"/>
      <c r="S854" s="56"/>
    </row>
    <row r="855" spans="12:19" x14ac:dyDescent="0.25">
      <c r="L855" s="10"/>
      <c r="M855" s="13"/>
      <c r="N855" s="13"/>
      <c r="O855" s="13"/>
      <c r="P855" s="13"/>
      <c r="Q855" s="56"/>
      <c r="R855" s="56"/>
      <c r="S855" s="56"/>
    </row>
    <row r="856" spans="12:19" x14ac:dyDescent="0.25">
      <c r="L856" s="10"/>
      <c r="M856" s="13"/>
      <c r="N856" s="13"/>
      <c r="O856" s="13"/>
      <c r="P856" s="13"/>
      <c r="Q856" s="56"/>
      <c r="R856" s="56"/>
      <c r="S856" s="56"/>
    </row>
    <row r="857" spans="12:19" x14ac:dyDescent="0.25">
      <c r="L857" s="10"/>
      <c r="M857" s="13"/>
      <c r="N857" s="13"/>
      <c r="O857" s="13"/>
      <c r="P857" s="13"/>
      <c r="Q857" s="56"/>
      <c r="R857" s="56"/>
      <c r="S857" s="56"/>
    </row>
    <row r="858" spans="12:19" x14ac:dyDescent="0.25">
      <c r="L858" s="10"/>
      <c r="M858" s="13"/>
      <c r="N858" s="13"/>
      <c r="O858" s="13"/>
      <c r="P858" s="13"/>
      <c r="Q858" s="56"/>
      <c r="R858" s="56"/>
      <c r="S858" s="56"/>
    </row>
    <row r="859" spans="12:19" x14ac:dyDescent="0.25">
      <c r="L859" s="10"/>
      <c r="M859" s="13"/>
      <c r="N859" s="13"/>
      <c r="O859" s="13"/>
      <c r="P859" s="13"/>
      <c r="Q859" s="56"/>
      <c r="R859" s="56"/>
      <c r="S859" s="56"/>
    </row>
    <row r="860" spans="12:19" x14ac:dyDescent="0.25">
      <c r="L860" s="10"/>
      <c r="M860" s="13"/>
      <c r="N860" s="13"/>
      <c r="O860" s="13"/>
      <c r="P860" s="13"/>
      <c r="Q860" s="56"/>
      <c r="R860" s="56"/>
      <c r="S860" s="56"/>
    </row>
    <row r="861" spans="12:19" x14ac:dyDescent="0.25">
      <c r="L861" s="10"/>
      <c r="M861" s="13"/>
      <c r="N861" s="13"/>
      <c r="O861" s="13"/>
      <c r="P861" s="13"/>
      <c r="Q861" s="56"/>
      <c r="R861" s="56"/>
      <c r="S861" s="56"/>
    </row>
    <row r="862" spans="12:19" x14ac:dyDescent="0.25">
      <c r="L862" s="10"/>
      <c r="M862" s="13"/>
      <c r="N862" s="13"/>
      <c r="O862" s="13"/>
      <c r="P862" s="13"/>
      <c r="Q862" s="56"/>
      <c r="R862" s="56"/>
      <c r="S862" s="56"/>
    </row>
    <row r="863" spans="12:19" x14ac:dyDescent="0.25">
      <c r="L863" s="10"/>
      <c r="M863" s="13"/>
      <c r="N863" s="13"/>
      <c r="O863" s="13"/>
      <c r="P863" s="13"/>
      <c r="Q863" s="56"/>
      <c r="R863" s="56"/>
      <c r="S863" s="56"/>
    </row>
    <row r="864" spans="12:19" x14ac:dyDescent="0.25">
      <c r="L864" s="10"/>
      <c r="M864" s="13"/>
      <c r="N864" s="13"/>
      <c r="O864" s="13"/>
      <c r="P864" s="13"/>
      <c r="Q864" s="56"/>
      <c r="R864" s="56"/>
      <c r="S864" s="56"/>
    </row>
    <row r="865" spans="12:19" x14ac:dyDescent="0.25">
      <c r="L865" s="10"/>
      <c r="M865" s="13"/>
      <c r="N865" s="13"/>
      <c r="O865" s="13"/>
      <c r="P865" s="13"/>
      <c r="Q865" s="56"/>
      <c r="R865" s="56"/>
      <c r="S865" s="56"/>
    </row>
    <row r="866" spans="12:19" x14ac:dyDescent="0.25">
      <c r="L866" s="10"/>
      <c r="M866" s="13"/>
      <c r="N866" s="13"/>
      <c r="O866" s="13"/>
      <c r="P866" s="13"/>
      <c r="Q866" s="56"/>
      <c r="R866" s="56"/>
      <c r="S866" s="56"/>
    </row>
    <row r="867" spans="12:19" x14ac:dyDescent="0.25">
      <c r="L867" s="10"/>
      <c r="M867" s="13"/>
      <c r="N867" s="13"/>
      <c r="O867" s="13"/>
      <c r="P867" s="13"/>
      <c r="Q867" s="56"/>
      <c r="R867" s="56"/>
      <c r="S867" s="56"/>
    </row>
    <row r="868" spans="12:19" x14ac:dyDescent="0.25">
      <c r="L868" s="10"/>
      <c r="M868" s="13"/>
      <c r="N868" s="13"/>
      <c r="O868" s="13"/>
      <c r="P868" s="13"/>
      <c r="Q868" s="56"/>
      <c r="R868" s="56"/>
      <c r="S868" s="56"/>
    </row>
    <row r="869" spans="12:19" x14ac:dyDescent="0.25">
      <c r="L869" s="10"/>
      <c r="M869" s="13"/>
      <c r="N869" s="13"/>
      <c r="O869" s="13"/>
      <c r="P869" s="13"/>
      <c r="Q869" s="56"/>
      <c r="R869" s="56"/>
      <c r="S869" s="56"/>
    </row>
    <row r="870" spans="12:19" x14ac:dyDescent="0.25">
      <c r="L870" s="10"/>
      <c r="M870" s="13"/>
      <c r="N870" s="13"/>
      <c r="O870" s="13"/>
      <c r="P870" s="13"/>
      <c r="Q870" s="56"/>
      <c r="R870" s="56"/>
      <c r="S870" s="56"/>
    </row>
    <row r="871" spans="12:19" x14ac:dyDescent="0.25">
      <c r="L871" s="10"/>
      <c r="M871" s="13"/>
      <c r="N871" s="13"/>
      <c r="O871" s="13"/>
      <c r="P871" s="13"/>
      <c r="Q871" s="56"/>
      <c r="R871" s="56"/>
      <c r="S871" s="56"/>
    </row>
    <row r="872" spans="12:19" x14ac:dyDescent="0.25">
      <c r="L872" s="10"/>
      <c r="M872" s="13"/>
      <c r="N872" s="13"/>
      <c r="O872" s="13"/>
      <c r="P872" s="13"/>
      <c r="Q872" s="56"/>
      <c r="R872" s="56"/>
      <c r="S872" s="56"/>
    </row>
    <row r="873" spans="12:19" x14ac:dyDescent="0.25">
      <c r="L873" s="10"/>
      <c r="M873" s="13"/>
      <c r="N873" s="13"/>
      <c r="O873" s="13"/>
      <c r="P873" s="13"/>
      <c r="Q873" s="56"/>
      <c r="R873" s="56"/>
      <c r="S873" s="56"/>
    </row>
    <row r="874" spans="12:19" x14ac:dyDescent="0.25">
      <c r="L874" s="10"/>
      <c r="M874" s="13"/>
      <c r="N874" s="13"/>
      <c r="O874" s="13"/>
      <c r="P874" s="13"/>
      <c r="Q874" s="56"/>
      <c r="R874" s="56"/>
      <c r="S874" s="56"/>
    </row>
    <row r="875" spans="12:19" x14ac:dyDescent="0.25">
      <c r="L875" s="10"/>
      <c r="M875" s="13"/>
      <c r="N875" s="13"/>
      <c r="O875" s="13"/>
      <c r="P875" s="13"/>
      <c r="Q875" s="56"/>
      <c r="R875" s="56"/>
      <c r="S875" s="56"/>
    </row>
    <row r="876" spans="12:19" x14ac:dyDescent="0.25">
      <c r="L876" s="10"/>
      <c r="M876" s="13"/>
      <c r="N876" s="13"/>
      <c r="O876" s="13"/>
      <c r="P876" s="13"/>
      <c r="Q876" s="56"/>
      <c r="R876" s="56"/>
      <c r="S876" s="56"/>
    </row>
    <row r="877" spans="12:19" x14ac:dyDescent="0.25">
      <c r="L877" s="10"/>
      <c r="M877" s="13"/>
      <c r="N877" s="13"/>
      <c r="O877" s="13"/>
      <c r="P877" s="13"/>
      <c r="Q877" s="56"/>
      <c r="R877" s="56"/>
      <c r="S877" s="56"/>
    </row>
    <row r="878" spans="12:19" x14ac:dyDescent="0.25">
      <c r="L878" s="10"/>
      <c r="M878" s="13"/>
      <c r="N878" s="13"/>
      <c r="O878" s="13"/>
      <c r="P878" s="13"/>
      <c r="Q878" s="56"/>
      <c r="R878" s="56"/>
      <c r="S878" s="56"/>
    </row>
    <row r="879" spans="12:19" x14ac:dyDescent="0.25">
      <c r="L879" s="10"/>
      <c r="M879" s="13"/>
      <c r="N879" s="13"/>
      <c r="O879" s="13"/>
      <c r="P879" s="13"/>
      <c r="Q879" s="56"/>
      <c r="R879" s="56"/>
      <c r="S879" s="56"/>
    </row>
    <row r="880" spans="12:19" x14ac:dyDescent="0.25">
      <c r="L880" s="10"/>
      <c r="M880" s="13"/>
      <c r="N880" s="13"/>
      <c r="O880" s="13"/>
      <c r="P880" s="13"/>
      <c r="Q880" s="56"/>
      <c r="R880" s="56"/>
      <c r="S880" s="56"/>
    </row>
    <row r="881" spans="12:19" x14ac:dyDescent="0.25">
      <c r="L881" s="10"/>
      <c r="M881" s="13"/>
      <c r="N881" s="13"/>
      <c r="O881" s="13"/>
      <c r="P881" s="13"/>
      <c r="Q881" s="56"/>
      <c r="R881" s="56"/>
      <c r="S881" s="56"/>
    </row>
    <row r="882" spans="12:19" x14ac:dyDescent="0.25">
      <c r="L882" s="10"/>
      <c r="M882" s="13"/>
      <c r="N882" s="13"/>
      <c r="O882" s="13"/>
      <c r="P882" s="13"/>
      <c r="Q882" s="56"/>
      <c r="R882" s="56"/>
      <c r="S882" s="56"/>
    </row>
    <row r="883" spans="12:19" x14ac:dyDescent="0.25">
      <c r="L883" s="10"/>
      <c r="M883" s="13"/>
      <c r="N883" s="13"/>
      <c r="O883" s="13"/>
      <c r="P883" s="13"/>
      <c r="Q883" s="56"/>
      <c r="R883" s="56"/>
      <c r="S883" s="56"/>
    </row>
    <row r="884" spans="12:19" x14ac:dyDescent="0.25">
      <c r="L884" s="10"/>
      <c r="M884" s="13"/>
      <c r="N884" s="13"/>
      <c r="O884" s="13"/>
      <c r="P884" s="13"/>
      <c r="Q884" s="56"/>
      <c r="R884" s="56"/>
      <c r="S884" s="56"/>
    </row>
    <row r="885" spans="12:19" x14ac:dyDescent="0.25">
      <c r="L885" s="10"/>
      <c r="M885" s="13"/>
      <c r="N885" s="13"/>
      <c r="O885" s="13"/>
      <c r="P885" s="13"/>
      <c r="Q885" s="56"/>
      <c r="R885" s="56"/>
      <c r="S885" s="56"/>
    </row>
    <row r="886" spans="12:19" x14ac:dyDescent="0.25">
      <c r="L886" s="10"/>
      <c r="M886" s="13"/>
      <c r="N886" s="13"/>
      <c r="O886" s="13"/>
      <c r="P886" s="13"/>
      <c r="Q886" s="56"/>
      <c r="R886" s="56"/>
      <c r="S886" s="56"/>
    </row>
    <row r="887" spans="12:19" x14ac:dyDescent="0.25">
      <c r="L887" s="10"/>
      <c r="M887" s="13"/>
      <c r="N887" s="13"/>
      <c r="O887" s="13"/>
      <c r="P887" s="13"/>
      <c r="Q887" s="56"/>
      <c r="R887" s="56"/>
      <c r="S887" s="56"/>
    </row>
    <row r="888" spans="12:19" x14ac:dyDescent="0.25">
      <c r="L888" s="10"/>
      <c r="M888" s="13"/>
      <c r="N888" s="13"/>
      <c r="O888" s="13"/>
      <c r="P888" s="13"/>
      <c r="Q888" s="56"/>
      <c r="R888" s="56"/>
      <c r="S888" s="56"/>
    </row>
    <row r="889" spans="12:19" x14ac:dyDescent="0.25">
      <c r="L889" s="10"/>
      <c r="M889" s="13"/>
      <c r="N889" s="13"/>
      <c r="O889" s="13"/>
      <c r="P889" s="13"/>
      <c r="Q889" s="56"/>
      <c r="R889" s="56"/>
      <c r="S889" s="56"/>
    </row>
    <row r="890" spans="12:19" x14ac:dyDescent="0.25">
      <c r="L890" s="10"/>
      <c r="M890" s="13"/>
      <c r="N890" s="13"/>
      <c r="O890" s="13"/>
      <c r="P890" s="13"/>
      <c r="Q890" s="56"/>
      <c r="R890" s="56"/>
      <c r="S890" s="56"/>
    </row>
    <row r="891" spans="12:19" x14ac:dyDescent="0.25">
      <c r="L891" s="10"/>
      <c r="M891" s="13"/>
      <c r="N891" s="13"/>
      <c r="O891" s="13"/>
      <c r="P891" s="13"/>
      <c r="Q891" s="56"/>
      <c r="R891" s="56"/>
      <c r="S891" s="56"/>
    </row>
    <row r="892" spans="12:19" x14ac:dyDescent="0.25">
      <c r="L892" s="10"/>
      <c r="M892" s="13"/>
      <c r="N892" s="13"/>
      <c r="O892" s="13"/>
      <c r="P892" s="13"/>
      <c r="Q892" s="56"/>
      <c r="R892" s="56"/>
      <c r="S892" s="56"/>
    </row>
    <row r="893" spans="12:19" x14ac:dyDescent="0.25">
      <c r="L893" s="10"/>
      <c r="M893" s="13"/>
      <c r="N893" s="13"/>
      <c r="O893" s="13"/>
      <c r="P893" s="13"/>
      <c r="Q893" s="56"/>
      <c r="R893" s="56"/>
      <c r="S893" s="56"/>
    </row>
    <row r="894" spans="12:19" x14ac:dyDescent="0.25">
      <c r="L894" s="10"/>
      <c r="M894" s="13"/>
      <c r="N894" s="13"/>
      <c r="O894" s="13"/>
      <c r="P894" s="13"/>
      <c r="Q894" s="56"/>
      <c r="R894" s="56"/>
      <c r="S894" s="56"/>
    </row>
    <row r="895" spans="12:19" x14ac:dyDescent="0.25">
      <c r="L895" s="10"/>
      <c r="M895" s="13"/>
      <c r="N895" s="13"/>
      <c r="O895" s="13"/>
      <c r="P895" s="13"/>
      <c r="Q895" s="56"/>
      <c r="R895" s="56"/>
      <c r="S895" s="56"/>
    </row>
    <row r="896" spans="12:19" x14ac:dyDescent="0.25">
      <c r="L896" s="10"/>
      <c r="M896" s="13"/>
      <c r="N896" s="13"/>
      <c r="O896" s="13"/>
      <c r="P896" s="13"/>
      <c r="Q896" s="56"/>
      <c r="R896" s="56"/>
      <c r="S896" s="56"/>
    </row>
    <row r="897" spans="12:19" x14ac:dyDescent="0.25">
      <c r="L897" s="10"/>
      <c r="M897" s="13"/>
      <c r="N897" s="13"/>
      <c r="O897" s="13"/>
      <c r="P897" s="13"/>
      <c r="Q897" s="56"/>
      <c r="R897" s="56"/>
      <c r="S897" s="56"/>
    </row>
    <row r="898" spans="12:19" x14ac:dyDescent="0.25">
      <c r="L898" s="10"/>
      <c r="M898" s="13"/>
      <c r="N898" s="13"/>
      <c r="O898" s="13"/>
      <c r="P898" s="13"/>
      <c r="Q898" s="56"/>
      <c r="R898" s="56"/>
      <c r="S898" s="56"/>
    </row>
    <row r="899" spans="12:19" x14ac:dyDescent="0.25">
      <c r="L899" s="10"/>
      <c r="M899" s="13"/>
      <c r="N899" s="13"/>
      <c r="O899" s="13"/>
      <c r="P899" s="13"/>
      <c r="Q899" s="56"/>
      <c r="R899" s="56"/>
      <c r="S899" s="56"/>
    </row>
    <row r="900" spans="12:19" x14ac:dyDescent="0.25">
      <c r="L900" s="10"/>
      <c r="M900" s="13"/>
      <c r="N900" s="13"/>
      <c r="O900" s="13"/>
      <c r="P900" s="13"/>
      <c r="Q900" s="56"/>
      <c r="R900" s="56"/>
      <c r="S900" s="56"/>
    </row>
    <row r="901" spans="12:19" x14ac:dyDescent="0.25">
      <c r="L901" s="10"/>
      <c r="M901" s="13"/>
      <c r="N901" s="13"/>
      <c r="O901" s="13"/>
      <c r="P901" s="13"/>
      <c r="Q901" s="56"/>
      <c r="R901" s="56"/>
      <c r="S901" s="56"/>
    </row>
    <row r="902" spans="12:19" x14ac:dyDescent="0.25">
      <c r="L902" s="10"/>
      <c r="M902" s="13"/>
      <c r="N902" s="13"/>
      <c r="O902" s="13"/>
      <c r="P902" s="13"/>
      <c r="Q902" s="56"/>
      <c r="R902" s="56"/>
      <c r="S902" s="56"/>
    </row>
    <row r="903" spans="12:19" x14ac:dyDescent="0.25">
      <c r="L903" s="10"/>
      <c r="M903" s="13"/>
      <c r="N903" s="13"/>
      <c r="O903" s="13"/>
      <c r="P903" s="13"/>
      <c r="Q903" s="56"/>
      <c r="R903" s="56"/>
      <c r="S903" s="56"/>
    </row>
    <row r="904" spans="12:19" x14ac:dyDescent="0.25">
      <c r="L904" s="10"/>
      <c r="M904" s="13"/>
      <c r="N904" s="13"/>
      <c r="O904" s="13"/>
      <c r="P904" s="13"/>
      <c r="Q904" s="56"/>
      <c r="R904" s="56"/>
      <c r="S904" s="56"/>
    </row>
    <row r="905" spans="12:19" x14ac:dyDescent="0.25">
      <c r="L905" s="10"/>
      <c r="M905" s="13"/>
      <c r="N905" s="13"/>
      <c r="O905" s="13"/>
      <c r="P905" s="13"/>
      <c r="Q905" s="56"/>
      <c r="R905" s="56"/>
      <c r="S905" s="56"/>
    </row>
    <row r="906" spans="12:19" x14ac:dyDescent="0.25">
      <c r="L906" s="10"/>
      <c r="M906" s="13"/>
      <c r="N906" s="13"/>
      <c r="O906" s="13"/>
      <c r="P906" s="13"/>
      <c r="Q906" s="56"/>
      <c r="R906" s="56"/>
      <c r="S906" s="56"/>
    </row>
    <row r="907" spans="12:19" x14ac:dyDescent="0.25">
      <c r="L907" s="10"/>
      <c r="M907" s="13"/>
      <c r="N907" s="13"/>
      <c r="O907" s="13"/>
      <c r="P907" s="13"/>
      <c r="Q907" s="56"/>
      <c r="R907" s="56"/>
      <c r="S907" s="56"/>
    </row>
    <row r="908" spans="12:19" x14ac:dyDescent="0.25">
      <c r="L908" s="10"/>
      <c r="M908" s="13"/>
      <c r="N908" s="13"/>
      <c r="O908" s="13"/>
      <c r="P908" s="13"/>
      <c r="Q908" s="56"/>
      <c r="R908" s="56"/>
      <c r="S908" s="56"/>
    </row>
    <row r="909" spans="12:19" x14ac:dyDescent="0.25">
      <c r="L909" s="10"/>
      <c r="M909" s="13"/>
      <c r="N909" s="13"/>
      <c r="O909" s="13"/>
      <c r="P909" s="13"/>
      <c r="Q909" s="56"/>
      <c r="R909" s="56"/>
      <c r="S909" s="56"/>
    </row>
    <row r="910" spans="12:19" x14ac:dyDescent="0.25">
      <c r="L910" s="10"/>
      <c r="M910" s="13"/>
      <c r="N910" s="13"/>
      <c r="O910" s="13"/>
      <c r="P910" s="13"/>
      <c r="Q910" s="56"/>
      <c r="R910" s="56"/>
      <c r="S910" s="56"/>
    </row>
    <row r="911" spans="12:19" x14ac:dyDescent="0.25">
      <c r="L911" s="10"/>
      <c r="M911" s="13"/>
      <c r="N911" s="13"/>
      <c r="O911" s="13"/>
      <c r="P911" s="13"/>
      <c r="Q911" s="56"/>
      <c r="R911" s="56"/>
      <c r="S911" s="56"/>
    </row>
    <row r="912" spans="12:19" x14ac:dyDescent="0.25">
      <c r="L912" s="10"/>
      <c r="M912" s="13"/>
      <c r="N912" s="13"/>
      <c r="O912" s="13"/>
      <c r="P912" s="13"/>
      <c r="Q912" s="56"/>
      <c r="R912" s="56"/>
      <c r="S912" s="56"/>
    </row>
    <row r="913" spans="12:19" x14ac:dyDescent="0.25">
      <c r="L913" s="10"/>
      <c r="M913" s="13"/>
      <c r="N913" s="13"/>
      <c r="O913" s="13"/>
      <c r="P913" s="13"/>
      <c r="Q913" s="56"/>
      <c r="R913" s="56"/>
      <c r="S913" s="56"/>
    </row>
    <row r="914" spans="12:19" x14ac:dyDescent="0.25">
      <c r="L914" s="10"/>
      <c r="M914" s="13"/>
      <c r="N914" s="13"/>
      <c r="O914" s="13"/>
      <c r="P914" s="13"/>
      <c r="Q914" s="56"/>
      <c r="R914" s="56"/>
      <c r="S914" s="56"/>
    </row>
    <row r="915" spans="12:19" x14ac:dyDescent="0.25">
      <c r="L915" s="10"/>
      <c r="M915" s="13"/>
      <c r="N915" s="13"/>
      <c r="O915" s="13"/>
      <c r="P915" s="13"/>
      <c r="Q915" s="56"/>
      <c r="R915" s="56"/>
      <c r="S915" s="56"/>
    </row>
    <row r="916" spans="12:19" x14ac:dyDescent="0.25">
      <c r="L916" s="10"/>
      <c r="M916" s="13"/>
      <c r="N916" s="13"/>
      <c r="O916" s="13"/>
      <c r="P916" s="13"/>
      <c r="Q916" s="56"/>
      <c r="R916" s="56"/>
      <c r="S916" s="56"/>
    </row>
    <row r="917" spans="12:19" x14ac:dyDescent="0.25">
      <c r="L917" s="10"/>
      <c r="M917" s="13"/>
      <c r="N917" s="13"/>
      <c r="O917" s="13"/>
      <c r="P917" s="13"/>
      <c r="Q917" s="56"/>
      <c r="R917" s="56"/>
      <c r="S917" s="56"/>
    </row>
    <row r="918" spans="12:19" x14ac:dyDescent="0.25">
      <c r="L918" s="10"/>
      <c r="M918" s="13"/>
      <c r="N918" s="13"/>
      <c r="O918" s="13"/>
      <c r="P918" s="13"/>
      <c r="Q918" s="56"/>
      <c r="R918" s="56"/>
      <c r="S918" s="56"/>
    </row>
    <row r="919" spans="12:19" x14ac:dyDescent="0.25">
      <c r="L919" s="10"/>
      <c r="M919" s="13"/>
      <c r="N919" s="13"/>
      <c r="O919" s="13"/>
      <c r="P919" s="13"/>
      <c r="Q919" s="56"/>
      <c r="R919" s="56"/>
      <c r="S919" s="56"/>
    </row>
    <row r="920" spans="12:19" x14ac:dyDescent="0.25">
      <c r="L920" s="10"/>
      <c r="M920" s="13"/>
      <c r="N920" s="13"/>
      <c r="O920" s="13"/>
      <c r="P920" s="13"/>
      <c r="Q920" s="56"/>
      <c r="R920" s="56"/>
      <c r="S920" s="56"/>
    </row>
    <row r="921" spans="12:19" x14ac:dyDescent="0.25">
      <c r="L921" s="10"/>
      <c r="M921" s="13"/>
      <c r="N921" s="13"/>
      <c r="O921" s="13"/>
      <c r="P921" s="13"/>
      <c r="Q921" s="56"/>
      <c r="R921" s="56"/>
      <c r="S921" s="56"/>
    </row>
    <row r="922" spans="12:19" x14ac:dyDescent="0.25">
      <c r="L922" s="10"/>
      <c r="M922" s="13"/>
      <c r="N922" s="13"/>
      <c r="O922" s="13"/>
      <c r="P922" s="13"/>
      <c r="Q922" s="56"/>
      <c r="R922" s="56"/>
      <c r="S922" s="56"/>
    </row>
    <row r="923" spans="12:19" x14ac:dyDescent="0.25">
      <c r="L923" s="10"/>
      <c r="M923" s="13"/>
      <c r="N923" s="13"/>
      <c r="O923" s="13"/>
      <c r="P923" s="13"/>
      <c r="Q923" s="56"/>
      <c r="R923" s="56"/>
      <c r="S923" s="56"/>
    </row>
    <row r="924" spans="12:19" x14ac:dyDescent="0.25">
      <c r="L924" s="10"/>
      <c r="M924" s="13"/>
      <c r="N924" s="13"/>
      <c r="O924" s="13"/>
      <c r="P924" s="13"/>
      <c r="Q924" s="56"/>
      <c r="R924" s="56"/>
      <c r="S924" s="56"/>
    </row>
    <row r="925" spans="12:19" x14ac:dyDescent="0.25">
      <c r="L925" s="10"/>
      <c r="M925" s="13"/>
      <c r="N925" s="13"/>
      <c r="O925" s="13"/>
      <c r="P925" s="13"/>
      <c r="Q925" s="56"/>
      <c r="R925" s="56"/>
      <c r="S925" s="56"/>
    </row>
    <row r="926" spans="12:19" x14ac:dyDescent="0.25">
      <c r="L926" s="10"/>
      <c r="M926" s="13"/>
      <c r="N926" s="13"/>
      <c r="O926" s="13"/>
      <c r="P926" s="13"/>
      <c r="Q926" s="56"/>
      <c r="R926" s="56"/>
      <c r="S926" s="56"/>
    </row>
    <row r="927" spans="12:19" x14ac:dyDescent="0.25">
      <c r="L927" s="10"/>
      <c r="M927" s="13"/>
      <c r="N927" s="13"/>
      <c r="O927" s="13"/>
      <c r="P927" s="13"/>
      <c r="Q927" s="56"/>
      <c r="R927" s="56"/>
      <c r="S927" s="56"/>
    </row>
    <row r="928" spans="12:19" x14ac:dyDescent="0.25">
      <c r="L928" s="10"/>
      <c r="M928" s="13"/>
      <c r="N928" s="13"/>
      <c r="O928" s="13"/>
      <c r="P928" s="13"/>
      <c r="Q928" s="56"/>
      <c r="R928" s="56"/>
      <c r="S928" s="56"/>
    </row>
    <row r="929" spans="12:19" x14ac:dyDescent="0.25">
      <c r="L929" s="10"/>
      <c r="M929" s="13"/>
      <c r="N929" s="13"/>
      <c r="O929" s="13"/>
      <c r="P929" s="13"/>
      <c r="Q929" s="56"/>
      <c r="R929" s="56"/>
      <c r="S929" s="56"/>
    </row>
    <row r="930" spans="12:19" x14ac:dyDescent="0.25">
      <c r="L930" s="10"/>
      <c r="M930" s="13"/>
      <c r="N930" s="13"/>
      <c r="O930" s="13"/>
      <c r="P930" s="13"/>
      <c r="Q930" s="56"/>
      <c r="R930" s="56"/>
      <c r="S930" s="56"/>
    </row>
    <row r="931" spans="12:19" x14ac:dyDescent="0.25">
      <c r="L931" s="10"/>
      <c r="M931" s="13"/>
      <c r="N931" s="13"/>
      <c r="O931" s="13"/>
      <c r="P931" s="13"/>
      <c r="Q931" s="56"/>
      <c r="R931" s="56"/>
      <c r="S931" s="56"/>
    </row>
    <row r="932" spans="12:19" x14ac:dyDescent="0.25">
      <c r="L932" s="10"/>
      <c r="M932" s="13"/>
      <c r="N932" s="13"/>
      <c r="O932" s="13"/>
      <c r="P932" s="13"/>
      <c r="Q932" s="56"/>
      <c r="R932" s="56"/>
      <c r="S932" s="56"/>
    </row>
    <row r="933" spans="12:19" x14ac:dyDescent="0.25">
      <c r="L933" s="10"/>
      <c r="M933" s="13"/>
      <c r="N933" s="13"/>
      <c r="O933" s="13"/>
      <c r="P933" s="13"/>
      <c r="Q933" s="56"/>
      <c r="R933" s="56"/>
      <c r="S933" s="56"/>
    </row>
    <row r="934" spans="12:19" x14ac:dyDescent="0.25">
      <c r="L934" s="10"/>
      <c r="M934" s="13"/>
      <c r="N934" s="13"/>
      <c r="O934" s="13"/>
      <c r="P934" s="13"/>
      <c r="Q934" s="56"/>
      <c r="R934" s="56"/>
      <c r="S934" s="56"/>
    </row>
    <row r="935" spans="12:19" x14ac:dyDescent="0.25">
      <c r="L935" s="10"/>
      <c r="M935" s="13"/>
      <c r="N935" s="13"/>
      <c r="O935" s="13"/>
      <c r="P935" s="13"/>
      <c r="Q935" s="56"/>
      <c r="R935" s="56"/>
      <c r="S935" s="56"/>
    </row>
    <row r="936" spans="12:19" x14ac:dyDescent="0.25">
      <c r="L936" s="10"/>
      <c r="M936" s="13"/>
      <c r="N936" s="13"/>
      <c r="O936" s="13"/>
      <c r="P936" s="13"/>
      <c r="Q936" s="56"/>
      <c r="R936" s="56"/>
      <c r="S936" s="56"/>
    </row>
    <row r="937" spans="12:19" x14ac:dyDescent="0.25">
      <c r="L937" s="10"/>
      <c r="M937" s="13"/>
      <c r="N937" s="13"/>
      <c r="O937" s="13"/>
      <c r="P937" s="13"/>
      <c r="Q937" s="56"/>
      <c r="R937" s="56"/>
      <c r="S937" s="56"/>
    </row>
    <row r="938" spans="12:19" x14ac:dyDescent="0.25">
      <c r="L938" s="10"/>
      <c r="M938" s="13"/>
      <c r="N938" s="13"/>
      <c r="O938" s="13"/>
      <c r="P938" s="13"/>
      <c r="Q938" s="56"/>
      <c r="R938" s="56"/>
      <c r="S938" s="56"/>
    </row>
    <row r="939" spans="12:19" x14ac:dyDescent="0.25">
      <c r="L939" s="10"/>
      <c r="M939" s="13"/>
      <c r="N939" s="13"/>
      <c r="O939" s="13"/>
      <c r="P939" s="13"/>
      <c r="Q939" s="56"/>
      <c r="R939" s="56"/>
      <c r="S939" s="56"/>
    </row>
    <row r="940" spans="12:19" x14ac:dyDescent="0.25">
      <c r="L940" s="10"/>
      <c r="M940" s="13"/>
      <c r="N940" s="13"/>
      <c r="O940" s="13"/>
      <c r="P940" s="13"/>
      <c r="Q940" s="56"/>
      <c r="R940" s="56"/>
      <c r="S940" s="56"/>
    </row>
    <row r="941" spans="12:19" x14ac:dyDescent="0.25">
      <c r="L941" s="10"/>
      <c r="M941" s="13"/>
      <c r="N941" s="13"/>
      <c r="O941" s="13"/>
      <c r="P941" s="13"/>
      <c r="Q941" s="56"/>
      <c r="R941" s="56"/>
      <c r="S941" s="56"/>
    </row>
    <row r="942" spans="12:19" x14ac:dyDescent="0.25">
      <c r="L942" s="10"/>
      <c r="M942" s="13"/>
      <c r="N942" s="13"/>
      <c r="O942" s="13"/>
      <c r="P942" s="13"/>
      <c r="Q942" s="56"/>
      <c r="R942" s="56"/>
      <c r="S942" s="56"/>
    </row>
    <row r="943" spans="12:19" x14ac:dyDescent="0.25">
      <c r="L943" s="10"/>
      <c r="M943" s="13"/>
      <c r="N943" s="13"/>
      <c r="O943" s="13"/>
      <c r="P943" s="13"/>
      <c r="Q943" s="56"/>
      <c r="R943" s="56"/>
      <c r="S943" s="56"/>
    </row>
    <row r="944" spans="12:19" x14ac:dyDescent="0.25">
      <c r="L944" s="10"/>
      <c r="M944" s="13"/>
      <c r="N944" s="13"/>
      <c r="O944" s="13"/>
      <c r="P944" s="13"/>
      <c r="Q944" s="56"/>
      <c r="R944" s="56"/>
      <c r="S944" s="56"/>
    </row>
    <row r="945" spans="12:19" x14ac:dyDescent="0.25">
      <c r="L945" s="10"/>
      <c r="M945" s="13"/>
      <c r="N945" s="13"/>
      <c r="O945" s="13"/>
      <c r="P945" s="13"/>
      <c r="Q945" s="56"/>
      <c r="R945" s="56"/>
      <c r="S945" s="56"/>
    </row>
    <row r="946" spans="12:19" x14ac:dyDescent="0.25">
      <c r="L946" s="10"/>
      <c r="M946" s="13"/>
      <c r="N946" s="13"/>
      <c r="O946" s="13"/>
      <c r="P946" s="13"/>
      <c r="Q946" s="56"/>
      <c r="R946" s="56"/>
      <c r="S946" s="56"/>
    </row>
    <row r="947" spans="12:19" x14ac:dyDescent="0.25">
      <c r="L947" s="10"/>
      <c r="M947" s="13"/>
      <c r="N947" s="13"/>
      <c r="O947" s="13"/>
      <c r="P947" s="13"/>
      <c r="Q947" s="56"/>
      <c r="R947" s="56"/>
      <c r="S947" s="56"/>
    </row>
    <row r="948" spans="12:19" x14ac:dyDescent="0.25">
      <c r="L948" s="10"/>
      <c r="M948" s="13"/>
      <c r="N948" s="13"/>
      <c r="O948" s="13"/>
      <c r="P948" s="13"/>
      <c r="Q948" s="56"/>
      <c r="R948" s="56"/>
      <c r="S948" s="56"/>
    </row>
    <row r="949" spans="12:19" x14ac:dyDescent="0.25">
      <c r="L949" s="10"/>
      <c r="M949" s="13"/>
      <c r="N949" s="13"/>
      <c r="O949" s="13"/>
      <c r="P949" s="13"/>
      <c r="Q949" s="56"/>
      <c r="R949" s="56"/>
      <c r="S949" s="56"/>
    </row>
    <row r="950" spans="12:19" x14ac:dyDescent="0.25">
      <c r="L950" s="10"/>
      <c r="M950" s="13"/>
      <c r="N950" s="13"/>
      <c r="O950" s="13"/>
      <c r="P950" s="13"/>
      <c r="Q950" s="56"/>
      <c r="R950" s="56"/>
      <c r="S950" s="56"/>
    </row>
    <row r="951" spans="12:19" x14ac:dyDescent="0.25">
      <c r="L951" s="10"/>
      <c r="M951" s="13"/>
      <c r="N951" s="13"/>
      <c r="O951" s="13"/>
      <c r="P951" s="13"/>
      <c r="Q951" s="56"/>
      <c r="R951" s="56"/>
      <c r="S951" s="56"/>
    </row>
    <row r="952" spans="12:19" x14ac:dyDescent="0.25">
      <c r="L952" s="10"/>
      <c r="M952" s="13"/>
      <c r="N952" s="13"/>
      <c r="O952" s="13"/>
      <c r="P952" s="13"/>
      <c r="Q952" s="56"/>
      <c r="R952" s="56"/>
      <c r="S952" s="56"/>
    </row>
    <row r="953" spans="12:19" x14ac:dyDescent="0.25">
      <c r="L953" s="10"/>
      <c r="M953" s="13"/>
      <c r="N953" s="13"/>
      <c r="O953" s="13"/>
      <c r="P953" s="13"/>
      <c r="Q953" s="56"/>
      <c r="R953" s="56"/>
      <c r="S953" s="56"/>
    </row>
    <row r="954" spans="12:19" x14ac:dyDescent="0.25">
      <c r="L954" s="10"/>
      <c r="M954" s="13"/>
      <c r="N954" s="13"/>
      <c r="O954" s="13"/>
      <c r="P954" s="13"/>
      <c r="Q954" s="56"/>
      <c r="R954" s="56"/>
      <c r="S954" s="56"/>
    </row>
    <row r="955" spans="12:19" x14ac:dyDescent="0.25">
      <c r="L955" s="10"/>
      <c r="M955" s="13"/>
      <c r="N955" s="13"/>
      <c r="O955" s="13"/>
      <c r="P955" s="13"/>
      <c r="Q955" s="56"/>
      <c r="R955" s="56"/>
      <c r="S955" s="56"/>
    </row>
    <row r="956" spans="12:19" x14ac:dyDescent="0.25">
      <c r="L956" s="10"/>
      <c r="M956" s="13"/>
      <c r="N956" s="13"/>
      <c r="O956" s="13"/>
      <c r="P956" s="13"/>
      <c r="Q956" s="56"/>
      <c r="R956" s="56"/>
      <c r="S956" s="56"/>
    </row>
    <row r="957" spans="12:19" x14ac:dyDescent="0.25">
      <c r="L957" s="10"/>
      <c r="M957" s="13"/>
      <c r="N957" s="13"/>
      <c r="O957" s="13"/>
      <c r="P957" s="13"/>
      <c r="Q957" s="56"/>
      <c r="R957" s="56"/>
      <c r="S957" s="56"/>
    </row>
    <row r="958" spans="12:19" x14ac:dyDescent="0.25">
      <c r="L958" s="10"/>
      <c r="M958" s="13"/>
      <c r="N958" s="13"/>
      <c r="O958" s="13"/>
      <c r="P958" s="13"/>
      <c r="Q958" s="56"/>
      <c r="R958" s="56"/>
      <c r="S958" s="56"/>
    </row>
    <row r="959" spans="12:19" x14ac:dyDescent="0.25">
      <c r="L959" s="10"/>
      <c r="M959" s="13"/>
      <c r="N959" s="13"/>
      <c r="O959" s="13"/>
      <c r="P959" s="13"/>
      <c r="Q959" s="56"/>
      <c r="R959" s="56"/>
      <c r="S959" s="56"/>
    </row>
    <row r="960" spans="12:19" x14ac:dyDescent="0.25">
      <c r="L960" s="10"/>
      <c r="M960" s="13"/>
      <c r="N960" s="13"/>
      <c r="O960" s="13"/>
      <c r="P960" s="13"/>
      <c r="Q960" s="56"/>
      <c r="R960" s="56"/>
      <c r="S960" s="56"/>
    </row>
    <row r="961" spans="12:19" x14ac:dyDescent="0.25">
      <c r="L961" s="10"/>
      <c r="M961" s="13"/>
      <c r="N961" s="13"/>
      <c r="O961" s="13"/>
      <c r="P961" s="13"/>
      <c r="Q961" s="56"/>
      <c r="R961" s="56"/>
      <c r="S961" s="56"/>
    </row>
    <row r="962" spans="12:19" x14ac:dyDescent="0.25">
      <c r="L962" s="10"/>
      <c r="M962" s="13"/>
      <c r="N962" s="13"/>
      <c r="O962" s="13"/>
      <c r="P962" s="13"/>
      <c r="Q962" s="56"/>
      <c r="R962" s="56"/>
      <c r="S962" s="56"/>
    </row>
    <row r="963" spans="12:19" x14ac:dyDescent="0.25">
      <c r="L963" s="10"/>
      <c r="M963" s="13"/>
      <c r="N963" s="13"/>
      <c r="O963" s="13"/>
      <c r="P963" s="13"/>
      <c r="Q963" s="56"/>
      <c r="R963" s="56"/>
      <c r="S963" s="56"/>
    </row>
    <row r="964" spans="12:19" x14ac:dyDescent="0.25">
      <c r="L964" s="10"/>
      <c r="M964" s="13"/>
      <c r="N964" s="13"/>
      <c r="O964" s="13"/>
      <c r="P964" s="13"/>
      <c r="Q964" s="56"/>
      <c r="R964" s="56"/>
      <c r="S964" s="56"/>
    </row>
    <row r="965" spans="12:19" x14ac:dyDescent="0.25">
      <c r="L965" s="10"/>
      <c r="M965" s="13"/>
      <c r="N965" s="13"/>
      <c r="O965" s="13"/>
      <c r="P965" s="13"/>
      <c r="Q965" s="56"/>
      <c r="R965" s="56"/>
      <c r="S965" s="56"/>
    </row>
    <row r="966" spans="12:19" x14ac:dyDescent="0.25">
      <c r="L966" s="10"/>
      <c r="M966" s="13"/>
      <c r="N966" s="13"/>
      <c r="O966" s="13"/>
      <c r="P966" s="13"/>
      <c r="Q966" s="56"/>
      <c r="R966" s="56"/>
      <c r="S966" s="56"/>
    </row>
    <row r="967" spans="12:19" x14ac:dyDescent="0.25">
      <c r="L967" s="10"/>
      <c r="M967" s="13"/>
      <c r="N967" s="13"/>
      <c r="O967" s="13"/>
      <c r="P967" s="13"/>
      <c r="Q967" s="56"/>
      <c r="R967" s="56"/>
      <c r="S967" s="56"/>
    </row>
    <row r="968" spans="12:19" x14ac:dyDescent="0.25">
      <c r="L968" s="10"/>
      <c r="M968" s="13"/>
      <c r="N968" s="13"/>
      <c r="O968" s="13"/>
      <c r="P968" s="13"/>
      <c r="Q968" s="56"/>
      <c r="R968" s="56"/>
      <c r="S968" s="56"/>
    </row>
    <row r="969" spans="12:19" x14ac:dyDescent="0.25">
      <c r="L969" s="10"/>
      <c r="M969" s="13"/>
      <c r="N969" s="13"/>
      <c r="O969" s="13"/>
      <c r="P969" s="13"/>
      <c r="Q969" s="56"/>
      <c r="R969" s="56"/>
      <c r="S969" s="56"/>
    </row>
    <row r="970" spans="12:19" x14ac:dyDescent="0.25">
      <c r="L970" s="10"/>
      <c r="M970" s="13"/>
      <c r="N970" s="13"/>
      <c r="O970" s="13"/>
      <c r="P970" s="13"/>
      <c r="Q970" s="56"/>
      <c r="R970" s="56"/>
      <c r="S970" s="56"/>
    </row>
    <row r="971" spans="12:19" x14ac:dyDescent="0.25">
      <c r="L971" s="10"/>
      <c r="M971" s="13"/>
      <c r="N971" s="13"/>
      <c r="O971" s="13"/>
      <c r="P971" s="13"/>
      <c r="Q971" s="56"/>
      <c r="R971" s="56"/>
      <c r="S971" s="56"/>
    </row>
    <row r="972" spans="12:19" x14ac:dyDescent="0.25">
      <c r="L972" s="10"/>
      <c r="M972" s="13"/>
      <c r="N972" s="13"/>
      <c r="O972" s="13"/>
      <c r="P972" s="13"/>
      <c r="Q972" s="56"/>
      <c r="R972" s="56"/>
      <c r="S972" s="56"/>
    </row>
    <row r="973" spans="12:19" x14ac:dyDescent="0.25">
      <c r="L973" s="10"/>
      <c r="M973" s="13"/>
      <c r="N973" s="13"/>
      <c r="O973" s="13"/>
      <c r="P973" s="13"/>
      <c r="Q973" s="56"/>
      <c r="R973" s="56"/>
      <c r="S973" s="56"/>
    </row>
    <row r="974" spans="12:19" x14ac:dyDescent="0.25">
      <c r="L974" s="10"/>
      <c r="M974" s="13"/>
      <c r="N974" s="13"/>
      <c r="O974" s="13"/>
      <c r="P974" s="13"/>
      <c r="Q974" s="56"/>
      <c r="R974" s="56"/>
      <c r="S974" s="56"/>
    </row>
    <row r="975" spans="12:19" x14ac:dyDescent="0.25">
      <c r="L975" s="10"/>
      <c r="M975" s="13"/>
      <c r="N975" s="13"/>
      <c r="O975" s="13"/>
      <c r="P975" s="13"/>
      <c r="Q975" s="56"/>
      <c r="R975" s="56"/>
      <c r="S975" s="56"/>
    </row>
    <row r="976" spans="12:19" x14ac:dyDescent="0.25">
      <c r="L976" s="10"/>
      <c r="M976" s="13"/>
      <c r="N976" s="13"/>
      <c r="O976" s="13"/>
      <c r="P976" s="13"/>
      <c r="Q976" s="56"/>
      <c r="R976" s="56"/>
      <c r="S976" s="56"/>
    </row>
    <row r="977" spans="12:19" x14ac:dyDescent="0.25">
      <c r="L977" s="10"/>
      <c r="M977" s="13"/>
      <c r="N977" s="13"/>
      <c r="O977" s="13"/>
      <c r="P977" s="13"/>
      <c r="Q977" s="56"/>
      <c r="R977" s="56"/>
      <c r="S977" s="56"/>
    </row>
    <row r="978" spans="12:19" x14ac:dyDescent="0.25">
      <c r="L978" s="10"/>
      <c r="M978" s="13"/>
      <c r="N978" s="13"/>
      <c r="O978" s="13"/>
      <c r="P978" s="13"/>
      <c r="Q978" s="56"/>
      <c r="R978" s="56"/>
      <c r="S978" s="56"/>
    </row>
    <row r="979" spans="12:19" x14ac:dyDescent="0.25">
      <c r="L979" s="10"/>
      <c r="M979" s="13"/>
      <c r="N979" s="13"/>
      <c r="O979" s="13"/>
      <c r="P979" s="13"/>
      <c r="Q979" s="56"/>
      <c r="R979" s="56"/>
      <c r="S979" s="56"/>
    </row>
    <row r="980" spans="12:19" x14ac:dyDescent="0.25">
      <c r="L980" s="10"/>
      <c r="M980" s="13"/>
      <c r="N980" s="13"/>
      <c r="O980" s="13"/>
      <c r="P980" s="13"/>
      <c r="Q980" s="56"/>
      <c r="R980" s="56"/>
      <c r="S980" s="56"/>
    </row>
    <row r="981" spans="12:19" x14ac:dyDescent="0.25">
      <c r="L981" s="10"/>
      <c r="M981" s="13"/>
      <c r="N981" s="13"/>
      <c r="O981" s="13"/>
      <c r="P981" s="13"/>
      <c r="Q981" s="56"/>
      <c r="R981" s="56"/>
      <c r="S981" s="56"/>
    </row>
    <row r="982" spans="12:19" x14ac:dyDescent="0.25">
      <c r="L982" s="10"/>
      <c r="M982" s="13"/>
      <c r="N982" s="13"/>
      <c r="O982" s="13"/>
      <c r="P982" s="13"/>
      <c r="Q982" s="56"/>
      <c r="R982" s="56"/>
      <c r="S982" s="56"/>
    </row>
    <row r="983" spans="12:19" x14ac:dyDescent="0.25">
      <c r="L983" s="10"/>
      <c r="M983" s="13"/>
      <c r="N983" s="13"/>
      <c r="O983" s="13"/>
      <c r="P983" s="13"/>
      <c r="Q983" s="56"/>
      <c r="R983" s="56"/>
      <c r="S983" s="56"/>
    </row>
    <row r="984" spans="12:19" x14ac:dyDescent="0.25">
      <c r="L984" s="10"/>
      <c r="M984" s="13"/>
      <c r="N984" s="13"/>
      <c r="O984" s="13"/>
      <c r="P984" s="13"/>
      <c r="Q984" s="56"/>
      <c r="R984" s="56"/>
      <c r="S984" s="56"/>
    </row>
    <row r="985" spans="12:19" x14ac:dyDescent="0.25">
      <c r="L985" s="10"/>
      <c r="M985" s="13"/>
      <c r="N985" s="13"/>
      <c r="O985" s="13"/>
      <c r="P985" s="13"/>
      <c r="Q985" s="56"/>
      <c r="R985" s="56"/>
      <c r="S985" s="56"/>
    </row>
    <row r="986" spans="12:19" x14ac:dyDescent="0.25">
      <c r="L986" s="10"/>
      <c r="M986" s="13"/>
      <c r="N986" s="13"/>
      <c r="O986" s="13"/>
      <c r="P986" s="13"/>
      <c r="Q986" s="56"/>
      <c r="R986" s="56"/>
      <c r="S986" s="56"/>
    </row>
    <row r="987" spans="12:19" x14ac:dyDescent="0.25">
      <c r="L987" s="10"/>
      <c r="M987" s="13"/>
      <c r="N987" s="13"/>
      <c r="O987" s="13"/>
      <c r="P987" s="13"/>
      <c r="Q987" s="56"/>
      <c r="R987" s="56"/>
      <c r="S987" s="56"/>
    </row>
    <row r="988" spans="12:19" x14ac:dyDescent="0.25">
      <c r="L988" s="10"/>
      <c r="M988" s="13"/>
      <c r="N988" s="13"/>
      <c r="O988" s="13"/>
      <c r="P988" s="13"/>
      <c r="Q988" s="56"/>
      <c r="R988" s="56"/>
      <c r="S988" s="56"/>
    </row>
    <row r="989" spans="12:19" x14ac:dyDescent="0.25">
      <c r="L989" s="10"/>
      <c r="M989" s="13"/>
      <c r="N989" s="13"/>
      <c r="O989" s="13"/>
      <c r="P989" s="13"/>
      <c r="Q989" s="56"/>
      <c r="R989" s="56"/>
      <c r="S989" s="56"/>
    </row>
    <row r="990" spans="12:19" x14ac:dyDescent="0.25">
      <c r="L990" s="10"/>
      <c r="M990" s="13"/>
      <c r="N990" s="13"/>
      <c r="O990" s="13"/>
      <c r="P990" s="13"/>
      <c r="Q990" s="56"/>
      <c r="R990" s="56"/>
      <c r="S990" s="56"/>
    </row>
    <row r="991" spans="12:19" x14ac:dyDescent="0.25">
      <c r="L991" s="10"/>
      <c r="M991" s="13"/>
      <c r="N991" s="13"/>
      <c r="O991" s="13"/>
      <c r="P991" s="13"/>
      <c r="Q991" s="56"/>
      <c r="R991" s="56"/>
      <c r="S991" s="56"/>
    </row>
    <row r="992" spans="12:19" x14ac:dyDescent="0.25">
      <c r="L992" s="10"/>
      <c r="M992" s="13"/>
      <c r="N992" s="13"/>
      <c r="O992" s="13"/>
      <c r="P992" s="13"/>
      <c r="Q992" s="56"/>
      <c r="R992" s="56"/>
      <c r="S992" s="56"/>
    </row>
    <row r="993" spans="12:19" x14ac:dyDescent="0.25">
      <c r="L993" s="10"/>
      <c r="M993" s="13"/>
      <c r="N993" s="13"/>
      <c r="O993" s="13"/>
      <c r="P993" s="13"/>
      <c r="Q993" s="56"/>
      <c r="R993" s="56"/>
      <c r="S993" s="56"/>
    </row>
    <row r="994" spans="12:19" x14ac:dyDescent="0.25">
      <c r="L994" s="10"/>
      <c r="M994" s="13"/>
      <c r="N994" s="13"/>
      <c r="O994" s="13"/>
      <c r="P994" s="13"/>
      <c r="Q994" s="56"/>
      <c r="R994" s="56"/>
      <c r="S994" s="56"/>
    </row>
    <row r="995" spans="12:19" x14ac:dyDescent="0.25">
      <c r="L995" s="10"/>
      <c r="M995" s="13"/>
      <c r="N995" s="13"/>
      <c r="O995" s="13"/>
      <c r="P995" s="13"/>
      <c r="Q995" s="56"/>
      <c r="R995" s="56"/>
      <c r="S995" s="56"/>
    </row>
    <row r="996" spans="12:19" x14ac:dyDescent="0.25">
      <c r="L996" s="10"/>
      <c r="M996" s="13"/>
      <c r="N996" s="13"/>
      <c r="O996" s="13"/>
      <c r="P996" s="13"/>
      <c r="Q996" s="56"/>
      <c r="R996" s="56"/>
      <c r="S996" s="56"/>
    </row>
    <row r="997" spans="12:19" x14ac:dyDescent="0.25">
      <c r="L997" s="10"/>
      <c r="M997" s="13"/>
      <c r="N997" s="13"/>
      <c r="O997" s="13"/>
      <c r="P997" s="13"/>
      <c r="Q997" s="56"/>
      <c r="R997" s="56"/>
      <c r="S997" s="56"/>
    </row>
    <row r="998" spans="12:19" x14ac:dyDescent="0.25">
      <c r="L998" s="10"/>
      <c r="M998" s="13"/>
      <c r="N998" s="13"/>
      <c r="O998" s="13"/>
      <c r="P998" s="13"/>
      <c r="Q998" s="56"/>
      <c r="R998" s="56"/>
      <c r="S998" s="56"/>
    </row>
    <row r="999" spans="12:19" x14ac:dyDescent="0.25">
      <c r="L999" s="10"/>
      <c r="M999" s="13"/>
      <c r="N999" s="13"/>
      <c r="O999" s="13"/>
      <c r="P999" s="13"/>
      <c r="Q999" s="56"/>
      <c r="R999" s="56"/>
      <c r="S999" s="56"/>
    </row>
    <row r="1000" spans="12:19" x14ac:dyDescent="0.25">
      <c r="L1000" s="10"/>
      <c r="M1000" s="13"/>
      <c r="N1000" s="13"/>
      <c r="O1000" s="13"/>
      <c r="P1000" s="13"/>
      <c r="Q1000" s="56"/>
      <c r="R1000" s="56"/>
      <c r="S1000" s="56"/>
    </row>
    <row r="1001" spans="12:19" x14ac:dyDescent="0.25">
      <c r="L1001" s="10"/>
      <c r="M1001" s="13"/>
      <c r="N1001" s="13"/>
      <c r="O1001" s="13"/>
      <c r="P1001" s="13"/>
      <c r="Q1001" s="56"/>
      <c r="R1001" s="56"/>
      <c r="S1001" s="56"/>
    </row>
    <row r="1002" spans="12:19" x14ac:dyDescent="0.25">
      <c r="L1002" s="10"/>
      <c r="M1002" s="13"/>
      <c r="N1002" s="13"/>
      <c r="O1002" s="13"/>
      <c r="P1002" s="13"/>
      <c r="Q1002" s="56"/>
      <c r="R1002" s="56"/>
      <c r="S1002" s="56"/>
    </row>
    <row r="1003" spans="12:19" x14ac:dyDescent="0.25">
      <c r="L1003" s="10"/>
      <c r="M1003" s="13"/>
      <c r="N1003" s="13"/>
      <c r="O1003" s="13"/>
      <c r="P1003" s="13"/>
      <c r="Q1003" s="56"/>
      <c r="R1003" s="56"/>
      <c r="S1003" s="56"/>
    </row>
    <row r="1004" spans="12:19" x14ac:dyDescent="0.25">
      <c r="L1004" s="10"/>
      <c r="M1004" s="13"/>
      <c r="N1004" s="13"/>
      <c r="O1004" s="13"/>
      <c r="P1004" s="13"/>
      <c r="Q1004" s="56"/>
      <c r="R1004" s="56"/>
      <c r="S1004" s="56"/>
    </row>
    <row r="1005" spans="12:19" x14ac:dyDescent="0.25">
      <c r="L1005" s="10"/>
      <c r="M1005" s="13"/>
      <c r="N1005" s="13"/>
      <c r="O1005" s="13"/>
      <c r="P1005" s="13"/>
      <c r="Q1005" s="56"/>
      <c r="R1005" s="56"/>
      <c r="S1005" s="56"/>
    </row>
    <row r="1006" spans="12:19" x14ac:dyDescent="0.25">
      <c r="L1006" s="10"/>
      <c r="M1006" s="13"/>
      <c r="N1006" s="13"/>
      <c r="O1006" s="13"/>
      <c r="P1006" s="13"/>
      <c r="Q1006" s="56"/>
      <c r="R1006" s="56"/>
      <c r="S1006" s="56"/>
    </row>
    <row r="1007" spans="12:19" x14ac:dyDescent="0.25">
      <c r="L1007" s="10"/>
      <c r="M1007" s="13"/>
      <c r="N1007" s="13"/>
      <c r="O1007" s="13"/>
      <c r="P1007" s="13"/>
      <c r="Q1007" s="56"/>
      <c r="R1007" s="56"/>
      <c r="S1007" s="56"/>
    </row>
    <row r="1008" spans="12:19" x14ac:dyDescent="0.25">
      <c r="L1008" s="10"/>
      <c r="M1008" s="13"/>
      <c r="N1008" s="13"/>
      <c r="O1008" s="13"/>
      <c r="P1008" s="13"/>
      <c r="Q1008" s="56"/>
      <c r="R1008" s="56"/>
      <c r="S1008" s="56"/>
    </row>
    <row r="1009" spans="12:19" x14ac:dyDescent="0.25">
      <c r="L1009" s="10"/>
      <c r="M1009" s="13"/>
      <c r="N1009" s="13"/>
      <c r="O1009" s="13"/>
      <c r="P1009" s="13"/>
      <c r="Q1009" s="56"/>
      <c r="R1009" s="56"/>
      <c r="S1009" s="56"/>
    </row>
    <row r="1010" spans="12:19" x14ac:dyDescent="0.25">
      <c r="L1010" s="10"/>
      <c r="M1010" s="13"/>
      <c r="N1010" s="13"/>
      <c r="O1010" s="13"/>
      <c r="P1010" s="13"/>
      <c r="Q1010" s="56"/>
      <c r="R1010" s="56"/>
      <c r="S1010" s="56"/>
    </row>
    <row r="1011" spans="12:19" x14ac:dyDescent="0.25">
      <c r="L1011" s="10"/>
      <c r="M1011" s="13"/>
      <c r="N1011" s="13"/>
      <c r="O1011" s="13"/>
      <c r="P1011" s="13"/>
      <c r="Q1011" s="56"/>
      <c r="R1011" s="56"/>
      <c r="S1011" s="56"/>
    </row>
    <row r="1012" spans="12:19" x14ac:dyDescent="0.25">
      <c r="L1012" s="10"/>
      <c r="M1012" s="13"/>
      <c r="N1012" s="13"/>
      <c r="O1012" s="13"/>
      <c r="P1012" s="13"/>
      <c r="Q1012" s="56"/>
      <c r="R1012" s="56"/>
      <c r="S1012" s="56"/>
    </row>
    <row r="1013" spans="12:19" x14ac:dyDescent="0.25">
      <c r="L1013" s="10"/>
      <c r="M1013" s="13"/>
      <c r="N1013" s="13"/>
      <c r="O1013" s="13"/>
      <c r="P1013" s="13"/>
      <c r="Q1013" s="56"/>
      <c r="R1013" s="56"/>
      <c r="S1013" s="56"/>
    </row>
    <row r="1014" spans="12:19" x14ac:dyDescent="0.25">
      <c r="L1014" s="10"/>
      <c r="M1014" s="13"/>
      <c r="N1014" s="13"/>
      <c r="O1014" s="13"/>
      <c r="P1014" s="13"/>
      <c r="Q1014" s="56"/>
      <c r="R1014" s="56"/>
      <c r="S1014" s="56"/>
    </row>
    <row r="1015" spans="12:19" x14ac:dyDescent="0.25">
      <c r="L1015" s="10"/>
      <c r="M1015" s="13"/>
      <c r="N1015" s="13"/>
      <c r="O1015" s="13"/>
      <c r="P1015" s="13"/>
      <c r="Q1015" s="56"/>
      <c r="R1015" s="56"/>
      <c r="S1015" s="56"/>
    </row>
    <row r="1016" spans="12:19" x14ac:dyDescent="0.25">
      <c r="L1016" s="10"/>
      <c r="M1016" s="13"/>
      <c r="N1016" s="13"/>
      <c r="O1016" s="13"/>
      <c r="P1016" s="13"/>
      <c r="Q1016" s="56"/>
      <c r="R1016" s="56"/>
      <c r="S1016" s="56"/>
    </row>
    <row r="1017" spans="12:19" x14ac:dyDescent="0.25">
      <c r="L1017" s="10"/>
      <c r="M1017" s="13"/>
      <c r="N1017" s="13"/>
      <c r="O1017" s="13"/>
      <c r="P1017" s="13"/>
      <c r="Q1017" s="56"/>
      <c r="R1017" s="56"/>
      <c r="S1017" s="56"/>
    </row>
    <row r="1018" spans="12:19" x14ac:dyDescent="0.25">
      <c r="L1018" s="10"/>
      <c r="M1018" s="13"/>
      <c r="N1018" s="13"/>
      <c r="O1018" s="13"/>
      <c r="P1018" s="13"/>
      <c r="Q1018" s="56"/>
      <c r="R1018" s="56"/>
      <c r="S1018" s="56"/>
    </row>
    <row r="1019" spans="12:19" x14ac:dyDescent="0.25">
      <c r="L1019" s="10"/>
      <c r="M1019" s="13"/>
      <c r="N1019" s="13"/>
      <c r="O1019" s="13"/>
      <c r="P1019" s="13"/>
      <c r="Q1019" s="56"/>
      <c r="R1019" s="56"/>
      <c r="S1019" s="56"/>
    </row>
    <row r="1020" spans="12:19" x14ac:dyDescent="0.25">
      <c r="L1020" s="10"/>
      <c r="M1020" s="13"/>
      <c r="N1020" s="13"/>
      <c r="O1020" s="13"/>
      <c r="P1020" s="13"/>
      <c r="Q1020" s="56"/>
      <c r="R1020" s="56"/>
      <c r="S1020" s="56"/>
    </row>
    <row r="1021" spans="12:19" x14ac:dyDescent="0.25">
      <c r="L1021" s="10"/>
      <c r="M1021" s="13"/>
      <c r="N1021" s="13"/>
      <c r="O1021" s="13"/>
      <c r="P1021" s="13"/>
      <c r="Q1021" s="56"/>
      <c r="R1021" s="56"/>
      <c r="S1021" s="56"/>
    </row>
    <row r="1022" spans="12:19" x14ac:dyDescent="0.25">
      <c r="L1022" s="10"/>
      <c r="M1022" s="13"/>
      <c r="N1022" s="13"/>
      <c r="O1022" s="13"/>
      <c r="P1022" s="13"/>
      <c r="Q1022" s="56"/>
      <c r="R1022" s="56"/>
      <c r="S1022" s="56"/>
    </row>
    <row r="1023" spans="12:19" x14ac:dyDescent="0.25">
      <c r="L1023" s="10"/>
      <c r="M1023" s="13"/>
      <c r="N1023" s="13"/>
      <c r="O1023" s="13"/>
      <c r="P1023" s="13"/>
      <c r="Q1023" s="56"/>
      <c r="R1023" s="56"/>
      <c r="S1023" s="56"/>
    </row>
    <row r="1024" spans="12:19" x14ac:dyDescent="0.25">
      <c r="L1024" s="10"/>
      <c r="M1024" s="13"/>
      <c r="N1024" s="13"/>
      <c r="O1024" s="13"/>
      <c r="P1024" s="13"/>
      <c r="Q1024" s="56"/>
      <c r="R1024" s="56"/>
      <c r="S1024" s="56"/>
    </row>
    <row r="1025" spans="12:19" x14ac:dyDescent="0.25">
      <c r="L1025" s="10"/>
      <c r="M1025" s="13"/>
      <c r="N1025" s="13"/>
      <c r="O1025" s="13"/>
      <c r="P1025" s="13"/>
      <c r="Q1025" s="56"/>
      <c r="R1025" s="56"/>
      <c r="S1025" s="56"/>
    </row>
    <row r="1026" spans="12:19" x14ac:dyDescent="0.25">
      <c r="L1026" s="10"/>
      <c r="M1026" s="13"/>
      <c r="N1026" s="13"/>
      <c r="O1026" s="13"/>
      <c r="P1026" s="13"/>
      <c r="Q1026" s="56"/>
      <c r="R1026" s="56"/>
      <c r="S1026" s="56"/>
    </row>
    <row r="1027" spans="12:19" x14ac:dyDescent="0.25">
      <c r="L1027" s="10"/>
      <c r="M1027" s="13"/>
      <c r="N1027" s="13"/>
      <c r="O1027" s="13"/>
      <c r="P1027" s="13"/>
      <c r="Q1027" s="56"/>
      <c r="R1027" s="56"/>
      <c r="S1027" s="56"/>
    </row>
    <row r="1028" spans="12:19" x14ac:dyDescent="0.25">
      <c r="L1028" s="10"/>
      <c r="M1028" s="13"/>
      <c r="N1028" s="13"/>
      <c r="O1028" s="13"/>
      <c r="P1028" s="13"/>
      <c r="Q1028" s="56"/>
      <c r="R1028" s="56"/>
      <c r="S1028" s="56"/>
    </row>
    <row r="1029" spans="12:19" x14ac:dyDescent="0.25">
      <c r="L1029" s="10"/>
      <c r="M1029" s="13"/>
      <c r="N1029" s="13"/>
      <c r="O1029" s="13"/>
      <c r="P1029" s="13"/>
      <c r="Q1029" s="56"/>
      <c r="R1029" s="56"/>
      <c r="S1029" s="56"/>
    </row>
    <row r="1030" spans="12:19" x14ac:dyDescent="0.25">
      <c r="L1030" s="10"/>
      <c r="M1030" s="13"/>
      <c r="N1030" s="13"/>
      <c r="O1030" s="13"/>
      <c r="P1030" s="13"/>
      <c r="Q1030" s="56"/>
      <c r="R1030" s="56"/>
      <c r="S1030" s="56"/>
    </row>
    <row r="1031" spans="12:19" x14ac:dyDescent="0.25">
      <c r="L1031" s="10"/>
      <c r="M1031" s="13"/>
      <c r="N1031" s="13"/>
      <c r="O1031" s="13"/>
      <c r="P1031" s="13"/>
      <c r="Q1031" s="56"/>
      <c r="R1031" s="56"/>
      <c r="S1031" s="56"/>
    </row>
    <row r="1032" spans="12:19" x14ac:dyDescent="0.25">
      <c r="L1032" s="10"/>
      <c r="M1032" s="13"/>
      <c r="N1032" s="13"/>
      <c r="O1032" s="13"/>
      <c r="P1032" s="13"/>
      <c r="Q1032" s="56"/>
      <c r="R1032" s="56"/>
      <c r="S1032" s="56"/>
    </row>
    <row r="1033" spans="12:19" x14ac:dyDescent="0.25">
      <c r="L1033" s="10"/>
      <c r="M1033" s="13"/>
      <c r="N1033" s="13"/>
      <c r="O1033" s="13"/>
      <c r="P1033" s="13"/>
      <c r="Q1033" s="56"/>
      <c r="R1033" s="56"/>
      <c r="S1033" s="56"/>
    </row>
    <row r="1034" spans="12:19" x14ac:dyDescent="0.25">
      <c r="L1034" s="10"/>
      <c r="M1034" s="13"/>
      <c r="N1034" s="13"/>
      <c r="O1034" s="13"/>
      <c r="P1034" s="13"/>
      <c r="Q1034" s="56"/>
      <c r="R1034" s="56"/>
      <c r="S1034" s="56"/>
    </row>
    <row r="1035" spans="12:19" x14ac:dyDescent="0.25">
      <c r="L1035" s="10"/>
      <c r="M1035" s="13"/>
      <c r="N1035" s="13"/>
      <c r="O1035" s="13"/>
      <c r="P1035" s="13"/>
      <c r="Q1035" s="56"/>
      <c r="R1035" s="56"/>
      <c r="S1035" s="56"/>
    </row>
    <row r="1036" spans="12:19" x14ac:dyDescent="0.25">
      <c r="L1036" s="10"/>
      <c r="M1036" s="13"/>
      <c r="N1036" s="13"/>
      <c r="O1036" s="13"/>
      <c r="P1036" s="13"/>
      <c r="Q1036" s="56"/>
      <c r="R1036" s="56"/>
      <c r="S1036" s="56"/>
    </row>
    <row r="1037" spans="12:19" x14ac:dyDescent="0.25">
      <c r="L1037" s="10"/>
      <c r="M1037" s="13"/>
      <c r="N1037" s="13"/>
      <c r="O1037" s="13"/>
      <c r="P1037" s="13"/>
      <c r="Q1037" s="56"/>
      <c r="R1037" s="56"/>
      <c r="S1037" s="56"/>
    </row>
    <row r="1038" spans="12:19" x14ac:dyDescent="0.25">
      <c r="L1038" s="10"/>
      <c r="M1038" s="13"/>
      <c r="N1038" s="13"/>
      <c r="O1038" s="13"/>
      <c r="P1038" s="13"/>
      <c r="Q1038" s="56"/>
      <c r="R1038" s="56"/>
      <c r="S1038" s="56"/>
    </row>
    <row r="1039" spans="12:19" x14ac:dyDescent="0.25">
      <c r="L1039" s="10"/>
      <c r="M1039" s="13"/>
      <c r="N1039" s="13"/>
      <c r="O1039" s="13"/>
      <c r="P1039" s="13"/>
      <c r="Q1039" s="56"/>
      <c r="R1039" s="56"/>
      <c r="S1039" s="56"/>
    </row>
    <row r="1040" spans="12:19" x14ac:dyDescent="0.25">
      <c r="L1040" s="10"/>
      <c r="M1040" s="13"/>
      <c r="N1040" s="13"/>
      <c r="O1040" s="13"/>
      <c r="P1040" s="13"/>
      <c r="Q1040" s="56"/>
      <c r="R1040" s="56"/>
      <c r="S1040" s="56"/>
    </row>
    <row r="1041" spans="12:19" x14ac:dyDescent="0.25">
      <c r="L1041" s="10"/>
      <c r="M1041" s="13"/>
      <c r="N1041" s="13"/>
      <c r="O1041" s="13"/>
      <c r="P1041" s="13"/>
      <c r="Q1041" s="56"/>
      <c r="R1041" s="56"/>
      <c r="S1041" s="56"/>
    </row>
    <row r="1042" spans="12:19" x14ac:dyDescent="0.25">
      <c r="L1042" s="10"/>
      <c r="M1042" s="13"/>
      <c r="N1042" s="13"/>
      <c r="O1042" s="13"/>
      <c r="P1042" s="13"/>
      <c r="Q1042" s="56"/>
      <c r="R1042" s="56"/>
      <c r="S1042" s="56"/>
    </row>
    <row r="1043" spans="12:19" x14ac:dyDescent="0.25">
      <c r="L1043" s="10"/>
      <c r="M1043" s="13"/>
      <c r="N1043" s="13"/>
      <c r="O1043" s="13"/>
      <c r="P1043" s="13"/>
      <c r="Q1043" s="56"/>
      <c r="R1043" s="56"/>
      <c r="S1043" s="56"/>
    </row>
    <row r="1044" spans="12:19" x14ac:dyDescent="0.25">
      <c r="L1044" s="10"/>
      <c r="M1044" s="13"/>
      <c r="N1044" s="13"/>
      <c r="O1044" s="13"/>
      <c r="P1044" s="13"/>
      <c r="Q1044" s="56"/>
      <c r="R1044" s="56"/>
      <c r="S1044" s="56"/>
    </row>
    <row r="1045" spans="12:19" x14ac:dyDescent="0.25">
      <c r="L1045" s="10"/>
      <c r="M1045" s="13"/>
      <c r="N1045" s="13"/>
      <c r="O1045" s="13"/>
      <c r="P1045" s="13"/>
      <c r="Q1045" s="56"/>
      <c r="R1045" s="56"/>
      <c r="S1045" s="56"/>
    </row>
    <row r="1046" spans="12:19" x14ac:dyDescent="0.25">
      <c r="L1046" s="10"/>
      <c r="M1046" s="13"/>
      <c r="N1046" s="13"/>
      <c r="O1046" s="13"/>
      <c r="P1046" s="13"/>
      <c r="Q1046" s="56"/>
      <c r="R1046" s="56"/>
      <c r="S1046" s="56"/>
    </row>
    <row r="1047" spans="12:19" x14ac:dyDescent="0.25">
      <c r="L1047" s="10"/>
      <c r="M1047" s="13"/>
      <c r="N1047" s="13"/>
      <c r="O1047" s="13"/>
      <c r="P1047" s="13"/>
      <c r="Q1047" s="56"/>
      <c r="R1047" s="56"/>
      <c r="S1047" s="56"/>
    </row>
    <row r="1048" spans="12:19" x14ac:dyDescent="0.25">
      <c r="L1048" s="10"/>
      <c r="M1048" s="13"/>
      <c r="N1048" s="13"/>
      <c r="O1048" s="13"/>
      <c r="P1048" s="13"/>
      <c r="Q1048" s="56"/>
      <c r="R1048" s="56"/>
      <c r="S1048" s="56"/>
    </row>
    <row r="1049" spans="12:19" x14ac:dyDescent="0.25">
      <c r="L1049" s="10"/>
      <c r="M1049" s="13"/>
      <c r="N1049" s="13"/>
      <c r="O1049" s="13"/>
      <c r="P1049" s="13"/>
      <c r="Q1049" s="56"/>
      <c r="R1049" s="56"/>
      <c r="S1049" s="56"/>
    </row>
    <row r="1050" spans="12:19" x14ac:dyDescent="0.25">
      <c r="L1050" s="10"/>
      <c r="M1050" s="13"/>
      <c r="N1050" s="13"/>
      <c r="O1050" s="13"/>
      <c r="P1050" s="13"/>
      <c r="Q1050" s="56"/>
      <c r="R1050" s="56"/>
      <c r="S1050" s="56"/>
    </row>
    <row r="1051" spans="12:19" x14ac:dyDescent="0.25">
      <c r="L1051" s="10"/>
      <c r="M1051" s="13"/>
      <c r="N1051" s="13"/>
      <c r="O1051" s="13"/>
      <c r="P1051" s="13"/>
      <c r="Q1051" s="56"/>
      <c r="R1051" s="56"/>
      <c r="S1051" s="56"/>
    </row>
    <row r="1052" spans="12:19" x14ac:dyDescent="0.25">
      <c r="L1052" s="10"/>
      <c r="M1052" s="13"/>
      <c r="N1052" s="13"/>
      <c r="O1052" s="13"/>
      <c r="P1052" s="13"/>
      <c r="Q1052" s="56"/>
      <c r="R1052" s="56"/>
      <c r="S1052" s="56"/>
    </row>
    <row r="1053" spans="12:19" x14ac:dyDescent="0.25">
      <c r="L1053" s="10"/>
      <c r="M1053" s="13"/>
      <c r="N1053" s="13"/>
      <c r="O1053" s="13"/>
      <c r="P1053" s="13"/>
      <c r="Q1053" s="56"/>
      <c r="R1053" s="56"/>
      <c r="S1053" s="56"/>
    </row>
    <row r="1054" spans="12:19" x14ac:dyDescent="0.25">
      <c r="L1054" s="10"/>
      <c r="M1054" s="13"/>
      <c r="N1054" s="13"/>
      <c r="O1054" s="13"/>
      <c r="P1054" s="13"/>
      <c r="Q1054" s="56"/>
      <c r="R1054" s="56"/>
      <c r="S1054" s="56"/>
    </row>
    <row r="1055" spans="12:19" x14ac:dyDescent="0.25">
      <c r="L1055" s="10"/>
      <c r="M1055" s="13"/>
      <c r="N1055" s="13"/>
      <c r="O1055" s="13"/>
      <c r="P1055" s="13"/>
      <c r="Q1055" s="56"/>
      <c r="R1055" s="56"/>
      <c r="S1055" s="56"/>
    </row>
    <row r="1056" spans="12:19" x14ac:dyDescent="0.25">
      <c r="L1056" s="10"/>
      <c r="M1056" s="13"/>
      <c r="N1056" s="13"/>
      <c r="O1056" s="13"/>
      <c r="P1056" s="13"/>
      <c r="Q1056" s="56"/>
      <c r="R1056" s="56"/>
      <c r="S1056" s="56"/>
    </row>
    <row r="1057" spans="12:19" x14ac:dyDescent="0.25">
      <c r="L1057" s="10"/>
      <c r="M1057" s="13"/>
      <c r="N1057" s="13"/>
      <c r="O1057" s="13"/>
      <c r="P1057" s="13"/>
      <c r="Q1057" s="56"/>
      <c r="R1057" s="56"/>
      <c r="S1057" s="56"/>
    </row>
    <row r="1058" spans="12:19" x14ac:dyDescent="0.25">
      <c r="L1058" s="10"/>
      <c r="M1058" s="13"/>
      <c r="N1058" s="13"/>
      <c r="O1058" s="13"/>
      <c r="P1058" s="13"/>
      <c r="Q1058" s="56"/>
      <c r="R1058" s="56"/>
      <c r="S1058" s="56"/>
    </row>
    <row r="1059" spans="12:19" x14ac:dyDescent="0.25">
      <c r="L1059" s="10"/>
      <c r="M1059" s="13"/>
      <c r="N1059" s="13"/>
      <c r="O1059" s="13"/>
      <c r="P1059" s="13"/>
      <c r="Q1059" s="56"/>
      <c r="R1059" s="56"/>
      <c r="S1059" s="56"/>
    </row>
    <row r="1060" spans="12:19" x14ac:dyDescent="0.25">
      <c r="L1060" s="10"/>
      <c r="M1060" s="13"/>
      <c r="N1060" s="13"/>
      <c r="O1060" s="13"/>
      <c r="P1060" s="13"/>
      <c r="Q1060" s="56"/>
      <c r="R1060" s="56"/>
      <c r="S1060" s="56"/>
    </row>
    <row r="1061" spans="12:19" x14ac:dyDescent="0.25">
      <c r="L1061" s="10"/>
      <c r="M1061" s="13"/>
      <c r="N1061" s="13"/>
      <c r="O1061" s="13"/>
      <c r="P1061" s="13"/>
      <c r="Q1061" s="56"/>
      <c r="R1061" s="56"/>
      <c r="S1061" s="56"/>
    </row>
    <row r="1062" spans="12:19" x14ac:dyDescent="0.25">
      <c r="L1062" s="10"/>
      <c r="M1062" s="13"/>
      <c r="N1062" s="13"/>
      <c r="O1062" s="13"/>
      <c r="P1062" s="13"/>
      <c r="Q1062" s="56"/>
      <c r="R1062" s="56"/>
      <c r="S1062" s="56"/>
    </row>
    <row r="1063" spans="12:19" x14ac:dyDescent="0.25">
      <c r="L1063" s="10"/>
      <c r="M1063" s="13"/>
      <c r="N1063" s="13"/>
      <c r="O1063" s="13"/>
      <c r="P1063" s="13"/>
      <c r="Q1063" s="56"/>
      <c r="R1063" s="56"/>
      <c r="S1063" s="56"/>
    </row>
    <row r="1064" spans="12:19" x14ac:dyDescent="0.25">
      <c r="L1064" s="10"/>
      <c r="M1064" s="13"/>
      <c r="N1064" s="13"/>
      <c r="O1064" s="13"/>
      <c r="P1064" s="13"/>
      <c r="Q1064" s="56"/>
      <c r="R1064" s="56"/>
      <c r="S1064" s="56"/>
    </row>
    <row r="1065" spans="12:19" x14ac:dyDescent="0.25">
      <c r="L1065" s="10"/>
      <c r="M1065" s="13"/>
      <c r="N1065" s="13"/>
      <c r="O1065" s="13"/>
      <c r="P1065" s="13"/>
      <c r="Q1065" s="56"/>
      <c r="R1065" s="56"/>
      <c r="S1065" s="56"/>
    </row>
    <row r="1066" spans="12:19" x14ac:dyDescent="0.25">
      <c r="L1066" s="10"/>
      <c r="M1066" s="13"/>
      <c r="N1066" s="13"/>
      <c r="O1066" s="13"/>
      <c r="P1066" s="13"/>
      <c r="Q1066" s="56"/>
      <c r="R1066" s="56"/>
      <c r="S1066" s="56"/>
    </row>
    <row r="1067" spans="12:19" x14ac:dyDescent="0.25">
      <c r="L1067" s="10"/>
      <c r="M1067" s="13"/>
      <c r="N1067" s="13"/>
      <c r="O1067" s="13"/>
      <c r="P1067" s="13"/>
      <c r="Q1067" s="56"/>
      <c r="R1067" s="56"/>
      <c r="S1067" s="56"/>
    </row>
    <row r="1068" spans="12:19" x14ac:dyDescent="0.25">
      <c r="L1068" s="10"/>
      <c r="M1068" s="13"/>
      <c r="N1068" s="13"/>
      <c r="O1068" s="13"/>
      <c r="P1068" s="13"/>
      <c r="Q1068" s="56"/>
      <c r="R1068" s="56"/>
      <c r="S1068" s="56"/>
    </row>
    <row r="1069" spans="12:19" x14ac:dyDescent="0.25">
      <c r="L1069" s="10"/>
      <c r="M1069" s="13"/>
      <c r="N1069" s="13"/>
      <c r="O1069" s="13"/>
      <c r="P1069" s="13"/>
      <c r="Q1069" s="56"/>
      <c r="R1069" s="56"/>
      <c r="S1069" s="56"/>
    </row>
    <row r="1070" spans="12:19" x14ac:dyDescent="0.25">
      <c r="L1070" s="10"/>
      <c r="M1070" s="13"/>
      <c r="N1070" s="13"/>
      <c r="O1070" s="13"/>
      <c r="P1070" s="13"/>
      <c r="Q1070" s="56"/>
      <c r="R1070" s="56"/>
      <c r="S1070" s="56"/>
    </row>
    <row r="1071" spans="12:19" x14ac:dyDescent="0.25">
      <c r="L1071" s="10"/>
      <c r="M1071" s="13"/>
      <c r="N1071" s="13"/>
      <c r="O1071" s="13"/>
      <c r="P1071" s="13"/>
      <c r="Q1071" s="56"/>
      <c r="R1071" s="56"/>
      <c r="S1071" s="56"/>
    </row>
    <row r="1072" spans="12:19" x14ac:dyDescent="0.25">
      <c r="L1072" s="10"/>
      <c r="M1072" s="13"/>
      <c r="N1072" s="13"/>
      <c r="O1072" s="13"/>
      <c r="P1072" s="13"/>
      <c r="Q1072" s="56"/>
      <c r="R1072" s="56"/>
      <c r="S1072" s="56"/>
    </row>
    <row r="1073" spans="12:19" x14ac:dyDescent="0.25">
      <c r="L1073" s="10"/>
      <c r="M1073" s="13"/>
      <c r="N1073" s="13"/>
      <c r="O1073" s="13"/>
      <c r="P1073" s="13"/>
      <c r="Q1073" s="56"/>
      <c r="R1073" s="56"/>
      <c r="S1073" s="56"/>
    </row>
    <row r="1074" spans="12:19" x14ac:dyDescent="0.25">
      <c r="L1074" s="10"/>
      <c r="M1074" s="13"/>
      <c r="N1074" s="13"/>
      <c r="O1074" s="13"/>
      <c r="P1074" s="13"/>
      <c r="Q1074" s="56"/>
      <c r="R1074" s="56"/>
      <c r="S1074" s="56"/>
    </row>
    <row r="1075" spans="12:19" x14ac:dyDescent="0.25">
      <c r="L1075" s="10"/>
      <c r="M1075" s="13"/>
      <c r="N1075" s="13"/>
      <c r="O1075" s="13"/>
      <c r="P1075" s="13"/>
      <c r="Q1075" s="56"/>
      <c r="R1075" s="56"/>
      <c r="S1075" s="56"/>
    </row>
    <row r="1076" spans="12:19" x14ac:dyDescent="0.25">
      <c r="L1076" s="10"/>
      <c r="M1076" s="13"/>
      <c r="N1076" s="13"/>
      <c r="O1076" s="13"/>
      <c r="P1076" s="13"/>
      <c r="Q1076" s="56"/>
      <c r="R1076" s="56"/>
      <c r="S1076" s="56"/>
    </row>
    <row r="1077" spans="12:19" x14ac:dyDescent="0.25">
      <c r="L1077" s="10"/>
      <c r="M1077" s="13"/>
      <c r="N1077" s="13"/>
      <c r="O1077" s="13"/>
      <c r="P1077" s="13"/>
      <c r="Q1077" s="56"/>
      <c r="R1077" s="56"/>
      <c r="S1077" s="56"/>
    </row>
    <row r="1078" spans="12:19" x14ac:dyDescent="0.25">
      <c r="L1078" s="10"/>
      <c r="M1078" s="13"/>
      <c r="N1078" s="13"/>
      <c r="O1078" s="13"/>
      <c r="P1078" s="13"/>
      <c r="Q1078" s="56"/>
      <c r="R1078" s="56"/>
      <c r="S1078" s="56"/>
    </row>
    <row r="1079" spans="12:19" x14ac:dyDescent="0.25">
      <c r="L1079" s="10"/>
      <c r="M1079" s="13"/>
      <c r="N1079" s="13"/>
      <c r="O1079" s="13"/>
      <c r="P1079" s="13"/>
      <c r="Q1079" s="56"/>
      <c r="R1079" s="56"/>
      <c r="S1079" s="56"/>
    </row>
    <row r="1080" spans="12:19" x14ac:dyDescent="0.25">
      <c r="L1080" s="10"/>
      <c r="M1080" s="13"/>
      <c r="N1080" s="13"/>
      <c r="O1080" s="13"/>
      <c r="P1080" s="13"/>
      <c r="Q1080" s="56"/>
      <c r="R1080" s="56"/>
      <c r="S1080" s="56"/>
    </row>
    <row r="1081" spans="12:19" x14ac:dyDescent="0.25">
      <c r="L1081" s="10"/>
      <c r="M1081" s="13"/>
      <c r="N1081" s="13"/>
      <c r="O1081" s="13"/>
      <c r="P1081" s="13"/>
      <c r="Q1081" s="56"/>
      <c r="R1081" s="56"/>
      <c r="S1081" s="56"/>
    </row>
    <row r="1082" spans="12:19" x14ac:dyDescent="0.25">
      <c r="L1082" s="10"/>
      <c r="M1082" s="13"/>
      <c r="N1082" s="13"/>
      <c r="O1082" s="13"/>
      <c r="P1082" s="13"/>
      <c r="Q1082" s="56"/>
      <c r="R1082" s="56"/>
      <c r="S1082" s="56"/>
    </row>
    <row r="1083" spans="12:19" x14ac:dyDescent="0.25">
      <c r="L1083" s="10"/>
      <c r="M1083" s="13"/>
      <c r="N1083" s="13"/>
      <c r="O1083" s="13"/>
      <c r="P1083" s="13"/>
      <c r="Q1083" s="56"/>
      <c r="R1083" s="56"/>
      <c r="S1083" s="56"/>
    </row>
    <row r="1084" spans="12:19" x14ac:dyDescent="0.25">
      <c r="L1084" s="10"/>
      <c r="M1084" s="13"/>
      <c r="N1084" s="13"/>
      <c r="O1084" s="13"/>
      <c r="P1084" s="13"/>
      <c r="Q1084" s="56"/>
      <c r="R1084" s="56"/>
      <c r="S1084" s="56"/>
    </row>
    <row r="1085" spans="12:19" x14ac:dyDescent="0.25">
      <c r="L1085" s="10"/>
      <c r="M1085" s="13"/>
      <c r="N1085" s="13"/>
      <c r="O1085" s="13"/>
      <c r="P1085" s="13"/>
      <c r="Q1085" s="56"/>
      <c r="R1085" s="56"/>
      <c r="S1085" s="56"/>
    </row>
    <row r="1086" spans="12:19" x14ac:dyDescent="0.25">
      <c r="L1086" s="10"/>
      <c r="M1086" s="13"/>
      <c r="N1086" s="13"/>
      <c r="O1086" s="13"/>
      <c r="P1086" s="13"/>
      <c r="Q1086" s="56"/>
      <c r="R1086" s="56"/>
      <c r="S1086" s="56"/>
    </row>
    <row r="1087" spans="12:19" x14ac:dyDescent="0.25">
      <c r="L1087" s="10"/>
      <c r="M1087" s="13"/>
      <c r="N1087" s="13"/>
      <c r="O1087" s="13"/>
      <c r="P1087" s="13"/>
      <c r="Q1087" s="56"/>
      <c r="R1087" s="56"/>
      <c r="S1087" s="56"/>
    </row>
    <row r="1088" spans="12:19" x14ac:dyDescent="0.25">
      <c r="L1088" s="10"/>
      <c r="M1088" s="13"/>
      <c r="N1088" s="13"/>
      <c r="O1088" s="13"/>
      <c r="P1088" s="13"/>
      <c r="Q1088" s="56"/>
      <c r="R1088" s="56"/>
      <c r="S1088" s="56"/>
    </row>
    <row r="1089" spans="12:19" x14ac:dyDescent="0.25">
      <c r="L1089" s="10"/>
      <c r="M1089" s="13"/>
      <c r="N1089" s="13"/>
      <c r="O1089" s="13"/>
      <c r="P1089" s="13"/>
      <c r="Q1089" s="56"/>
      <c r="R1089" s="56"/>
      <c r="S1089" s="56"/>
    </row>
    <row r="1090" spans="12:19" x14ac:dyDescent="0.25">
      <c r="L1090" s="10"/>
      <c r="M1090" s="13"/>
      <c r="N1090" s="13"/>
      <c r="O1090" s="13"/>
      <c r="P1090" s="13"/>
      <c r="Q1090" s="56"/>
      <c r="R1090" s="56"/>
      <c r="S1090" s="56"/>
    </row>
    <row r="1091" spans="12:19" x14ac:dyDescent="0.25">
      <c r="L1091" s="10"/>
      <c r="M1091" s="13"/>
      <c r="N1091" s="13"/>
      <c r="O1091" s="13"/>
      <c r="P1091" s="13"/>
      <c r="Q1091" s="56"/>
      <c r="R1091" s="56"/>
      <c r="S1091" s="56"/>
    </row>
    <row r="1092" spans="12:19" x14ac:dyDescent="0.25">
      <c r="L1092" s="10"/>
      <c r="M1092" s="13"/>
      <c r="N1092" s="13"/>
      <c r="O1092" s="13"/>
      <c r="P1092" s="13"/>
      <c r="Q1092" s="56"/>
      <c r="R1092" s="56"/>
      <c r="S1092" s="56"/>
    </row>
    <row r="1093" spans="12:19" x14ac:dyDescent="0.25">
      <c r="L1093" s="10"/>
      <c r="M1093" s="13"/>
      <c r="N1093" s="13"/>
      <c r="O1093" s="13"/>
      <c r="P1093" s="13"/>
      <c r="Q1093" s="56"/>
      <c r="R1093" s="56"/>
      <c r="S1093" s="56"/>
    </row>
    <row r="1094" spans="12:19" x14ac:dyDescent="0.25">
      <c r="L1094" s="10"/>
      <c r="M1094" s="13"/>
      <c r="N1094" s="13"/>
      <c r="O1094" s="13"/>
      <c r="P1094" s="13"/>
      <c r="Q1094" s="56"/>
      <c r="R1094" s="56"/>
      <c r="S1094" s="56"/>
    </row>
    <row r="1095" spans="12:19" x14ac:dyDescent="0.25">
      <c r="L1095" s="10"/>
      <c r="M1095" s="13"/>
      <c r="N1095" s="13"/>
      <c r="O1095" s="13"/>
      <c r="P1095" s="13"/>
      <c r="Q1095" s="56"/>
      <c r="R1095" s="56"/>
      <c r="S1095" s="56"/>
    </row>
    <row r="1096" spans="12:19" x14ac:dyDescent="0.25">
      <c r="L1096" s="10"/>
      <c r="M1096" s="13"/>
      <c r="N1096" s="13"/>
      <c r="O1096" s="13"/>
      <c r="P1096" s="13"/>
      <c r="Q1096" s="56"/>
      <c r="R1096" s="56"/>
      <c r="S1096" s="56"/>
    </row>
    <row r="1097" spans="12:19" x14ac:dyDescent="0.25">
      <c r="L1097" s="10"/>
      <c r="M1097" s="13"/>
      <c r="N1097" s="13"/>
      <c r="O1097" s="13"/>
      <c r="P1097" s="13"/>
      <c r="Q1097" s="56"/>
      <c r="R1097" s="56"/>
      <c r="S1097" s="56"/>
    </row>
    <row r="1098" spans="12:19" x14ac:dyDescent="0.25">
      <c r="L1098" s="10"/>
      <c r="M1098" s="13"/>
      <c r="N1098" s="13"/>
      <c r="O1098" s="13"/>
      <c r="P1098" s="13"/>
      <c r="Q1098" s="56"/>
      <c r="R1098" s="56"/>
      <c r="S1098" s="56"/>
    </row>
    <row r="1099" spans="12:19" x14ac:dyDescent="0.25">
      <c r="L1099" s="10"/>
      <c r="M1099" s="13"/>
      <c r="N1099" s="13"/>
      <c r="O1099" s="13"/>
      <c r="P1099" s="13"/>
      <c r="Q1099" s="56"/>
      <c r="R1099" s="56"/>
      <c r="S1099" s="56"/>
    </row>
    <row r="1100" spans="12:19" x14ac:dyDescent="0.25">
      <c r="L1100" s="10"/>
      <c r="M1100" s="13"/>
      <c r="N1100" s="13"/>
      <c r="O1100" s="13"/>
      <c r="P1100" s="13"/>
      <c r="Q1100" s="56"/>
      <c r="R1100" s="56"/>
      <c r="S1100" s="56"/>
    </row>
    <row r="1101" spans="12:19" x14ac:dyDescent="0.25">
      <c r="L1101" s="10"/>
      <c r="M1101" s="13"/>
      <c r="N1101" s="13"/>
      <c r="O1101" s="13"/>
      <c r="P1101" s="13"/>
      <c r="Q1101" s="56"/>
      <c r="R1101" s="56"/>
      <c r="S1101" s="56"/>
    </row>
    <row r="1102" spans="12:19" x14ac:dyDescent="0.25">
      <c r="L1102" s="10"/>
      <c r="M1102" s="13"/>
      <c r="N1102" s="13"/>
      <c r="O1102" s="13"/>
      <c r="P1102" s="13"/>
      <c r="Q1102" s="56"/>
      <c r="R1102" s="56"/>
      <c r="S1102" s="56"/>
    </row>
    <row r="1103" spans="12:19" x14ac:dyDescent="0.25">
      <c r="L1103" s="10"/>
      <c r="M1103" s="13"/>
      <c r="N1103" s="13"/>
      <c r="O1103" s="13"/>
      <c r="P1103" s="13"/>
      <c r="Q1103" s="56"/>
      <c r="R1103" s="56"/>
      <c r="S1103" s="56"/>
    </row>
    <row r="1104" spans="12:19" x14ac:dyDescent="0.25">
      <c r="L1104" s="10"/>
      <c r="M1104" s="13"/>
      <c r="N1104" s="13"/>
      <c r="O1104" s="13"/>
      <c r="P1104" s="13"/>
      <c r="Q1104" s="56"/>
      <c r="R1104" s="56"/>
      <c r="S1104" s="56"/>
    </row>
    <row r="1105" spans="12:19" x14ac:dyDescent="0.25">
      <c r="L1105" s="10"/>
      <c r="M1105" s="13"/>
      <c r="N1105" s="13"/>
      <c r="O1105" s="13"/>
      <c r="P1105" s="13"/>
      <c r="Q1105" s="56"/>
      <c r="R1105" s="56"/>
      <c r="S1105" s="56"/>
    </row>
    <row r="1106" spans="12:19" x14ac:dyDescent="0.25">
      <c r="L1106" s="10"/>
      <c r="M1106" s="13"/>
      <c r="N1106" s="13"/>
      <c r="O1106" s="13"/>
      <c r="P1106" s="13"/>
      <c r="Q1106" s="56"/>
      <c r="R1106" s="56"/>
      <c r="S1106" s="56"/>
    </row>
    <row r="1107" spans="12:19" x14ac:dyDescent="0.25">
      <c r="L1107" s="10"/>
      <c r="M1107" s="13"/>
      <c r="N1107" s="13"/>
      <c r="O1107" s="13"/>
      <c r="P1107" s="13"/>
      <c r="Q1107" s="56"/>
      <c r="R1107" s="56"/>
      <c r="S1107" s="56"/>
    </row>
    <row r="1108" spans="12:19" x14ac:dyDescent="0.25">
      <c r="L1108" s="10"/>
      <c r="M1108" s="13"/>
      <c r="N1108" s="13"/>
      <c r="O1108" s="13"/>
      <c r="P1108" s="13"/>
      <c r="Q1108" s="56"/>
      <c r="R1108" s="56"/>
      <c r="S1108" s="56"/>
    </row>
    <row r="1109" spans="12:19" x14ac:dyDescent="0.25">
      <c r="L1109" s="10"/>
      <c r="M1109" s="13"/>
      <c r="N1109" s="13"/>
      <c r="O1109" s="13"/>
      <c r="P1109" s="13"/>
      <c r="Q1109" s="56"/>
      <c r="R1109" s="56"/>
      <c r="S1109" s="56"/>
    </row>
    <row r="1110" spans="12:19" x14ac:dyDescent="0.25">
      <c r="L1110" s="10"/>
      <c r="M1110" s="13"/>
      <c r="N1110" s="13"/>
      <c r="O1110" s="13"/>
      <c r="P1110" s="13"/>
      <c r="Q1110" s="56"/>
      <c r="R1110" s="56"/>
      <c r="S1110" s="56"/>
    </row>
    <row r="1111" spans="12:19" x14ac:dyDescent="0.25">
      <c r="L1111" s="10"/>
      <c r="M1111" s="13"/>
      <c r="N1111" s="13"/>
      <c r="O1111" s="13"/>
      <c r="P1111" s="13"/>
      <c r="Q1111" s="56"/>
      <c r="R1111" s="56"/>
      <c r="S1111" s="56"/>
    </row>
    <row r="1112" spans="12:19" x14ac:dyDescent="0.25">
      <c r="L1112" s="10"/>
      <c r="M1112" s="13"/>
      <c r="N1112" s="13"/>
      <c r="O1112" s="13"/>
      <c r="P1112" s="13"/>
      <c r="Q1112" s="56"/>
      <c r="R1112" s="56"/>
      <c r="S1112" s="56"/>
    </row>
    <row r="1113" spans="12:19" x14ac:dyDescent="0.25">
      <c r="L1113" s="10"/>
      <c r="M1113" s="13"/>
      <c r="N1113" s="13"/>
      <c r="O1113" s="13"/>
      <c r="P1113" s="13"/>
      <c r="Q1113" s="56"/>
      <c r="R1113" s="56"/>
      <c r="S1113" s="56"/>
    </row>
    <row r="1114" spans="12:19" x14ac:dyDescent="0.25">
      <c r="L1114" s="10"/>
      <c r="M1114" s="13"/>
      <c r="N1114" s="13"/>
      <c r="O1114" s="13"/>
      <c r="P1114" s="13"/>
      <c r="Q1114" s="56"/>
      <c r="R1114" s="56"/>
      <c r="S1114" s="56"/>
    </row>
    <row r="1115" spans="12:19" x14ac:dyDescent="0.25">
      <c r="L1115" s="10"/>
      <c r="M1115" s="13"/>
      <c r="N1115" s="13"/>
      <c r="O1115" s="13"/>
      <c r="P1115" s="13"/>
      <c r="Q1115" s="56"/>
      <c r="R1115" s="56"/>
      <c r="S1115" s="56"/>
    </row>
    <row r="1116" spans="12:19" x14ac:dyDescent="0.25">
      <c r="L1116" s="10"/>
      <c r="M1116" s="13"/>
      <c r="N1116" s="13"/>
      <c r="O1116" s="13"/>
      <c r="P1116" s="13"/>
      <c r="Q1116" s="56"/>
      <c r="R1116" s="56"/>
      <c r="S1116" s="56"/>
    </row>
    <row r="1117" spans="12:19" x14ac:dyDescent="0.25">
      <c r="L1117" s="10"/>
      <c r="M1117" s="13"/>
      <c r="N1117" s="13"/>
      <c r="O1117" s="13"/>
      <c r="P1117" s="13"/>
      <c r="Q1117" s="56"/>
      <c r="R1117" s="56"/>
      <c r="S1117" s="56"/>
    </row>
    <row r="1118" spans="12:19" x14ac:dyDescent="0.25">
      <c r="L1118" s="10"/>
      <c r="M1118" s="13"/>
      <c r="N1118" s="13"/>
      <c r="O1118" s="13"/>
      <c r="P1118" s="13"/>
      <c r="Q1118" s="56"/>
      <c r="R1118" s="56"/>
      <c r="S1118" s="56"/>
    </row>
    <row r="1119" spans="12:19" x14ac:dyDescent="0.25">
      <c r="L1119" s="10"/>
      <c r="M1119" s="13"/>
      <c r="N1119" s="13"/>
      <c r="O1119" s="13"/>
      <c r="P1119" s="13"/>
      <c r="Q1119" s="56"/>
      <c r="R1119" s="56"/>
      <c r="S1119" s="56"/>
    </row>
    <row r="1120" spans="12:19" x14ac:dyDescent="0.25">
      <c r="L1120" s="10"/>
      <c r="M1120" s="13"/>
      <c r="N1120" s="13"/>
      <c r="O1120" s="13"/>
      <c r="P1120" s="13"/>
      <c r="Q1120" s="56"/>
      <c r="R1120" s="56"/>
      <c r="S1120" s="56"/>
    </row>
    <row r="1121" spans="12:19" x14ac:dyDescent="0.25">
      <c r="L1121" s="10"/>
      <c r="M1121" s="13"/>
      <c r="N1121" s="13"/>
      <c r="O1121" s="13"/>
      <c r="P1121" s="13"/>
      <c r="Q1121" s="56"/>
      <c r="R1121" s="56"/>
      <c r="S1121" s="56"/>
    </row>
    <row r="1122" spans="12:19" x14ac:dyDescent="0.25">
      <c r="L1122" s="10"/>
      <c r="M1122" s="13"/>
      <c r="N1122" s="13"/>
      <c r="O1122" s="13"/>
      <c r="P1122" s="13"/>
      <c r="Q1122" s="56"/>
      <c r="R1122" s="56"/>
      <c r="S1122" s="56"/>
    </row>
    <row r="1123" spans="12:19" x14ac:dyDescent="0.25">
      <c r="L1123" s="10"/>
      <c r="M1123" s="13"/>
      <c r="N1123" s="13"/>
      <c r="O1123" s="13"/>
      <c r="P1123" s="13"/>
      <c r="Q1123" s="56"/>
      <c r="R1123" s="56"/>
      <c r="S1123" s="56"/>
    </row>
    <row r="1124" spans="12:19" x14ac:dyDescent="0.25">
      <c r="L1124" s="10"/>
      <c r="M1124" s="13"/>
      <c r="N1124" s="13"/>
      <c r="O1124" s="13"/>
      <c r="P1124" s="13"/>
      <c r="Q1124" s="56"/>
      <c r="R1124" s="56"/>
      <c r="S1124" s="56"/>
    </row>
    <row r="1125" spans="12:19" x14ac:dyDescent="0.25">
      <c r="L1125" s="10"/>
      <c r="M1125" s="13"/>
      <c r="N1125" s="13"/>
      <c r="O1125" s="13"/>
      <c r="P1125" s="13"/>
      <c r="Q1125" s="56"/>
      <c r="R1125" s="56"/>
      <c r="S1125" s="56"/>
    </row>
    <row r="1126" spans="12:19" x14ac:dyDescent="0.25">
      <c r="L1126" s="10"/>
      <c r="M1126" s="13"/>
      <c r="N1126" s="13"/>
      <c r="O1126" s="13"/>
      <c r="P1126" s="13"/>
      <c r="Q1126" s="56"/>
      <c r="R1126" s="56"/>
      <c r="S1126" s="56"/>
    </row>
    <row r="1127" spans="12:19" x14ac:dyDescent="0.25">
      <c r="L1127" s="10"/>
      <c r="M1127" s="13"/>
      <c r="N1127" s="13"/>
      <c r="O1127" s="13"/>
      <c r="P1127" s="13"/>
      <c r="Q1127" s="56"/>
      <c r="R1127" s="56"/>
      <c r="S1127" s="56"/>
    </row>
    <row r="1128" spans="12:19" x14ac:dyDescent="0.25">
      <c r="L1128" s="10"/>
      <c r="M1128" s="13"/>
      <c r="N1128" s="13"/>
      <c r="O1128" s="13"/>
      <c r="P1128" s="13"/>
      <c r="Q1128" s="56"/>
      <c r="R1128" s="56"/>
      <c r="S1128" s="56"/>
    </row>
    <row r="1129" spans="12:19" x14ac:dyDescent="0.25">
      <c r="L1129" s="10"/>
      <c r="M1129" s="13"/>
      <c r="N1129" s="13"/>
      <c r="O1129" s="13"/>
      <c r="P1129" s="13"/>
      <c r="Q1129" s="56"/>
      <c r="R1129" s="56"/>
      <c r="S1129" s="56"/>
    </row>
    <row r="1130" spans="12:19" x14ac:dyDescent="0.25">
      <c r="L1130" s="10"/>
      <c r="M1130" s="13"/>
      <c r="N1130" s="13"/>
      <c r="O1130" s="13"/>
      <c r="P1130" s="13"/>
      <c r="Q1130" s="56"/>
      <c r="R1130" s="56"/>
      <c r="S1130" s="56"/>
    </row>
    <row r="1131" spans="12:19" x14ac:dyDescent="0.25">
      <c r="L1131" s="10"/>
      <c r="M1131" s="13"/>
      <c r="N1131" s="13"/>
      <c r="O1131" s="13"/>
      <c r="P1131" s="13"/>
      <c r="Q1131" s="56"/>
      <c r="R1131" s="56"/>
      <c r="S1131" s="56"/>
    </row>
    <row r="1132" spans="12:19" x14ac:dyDescent="0.25">
      <c r="L1132" s="10"/>
      <c r="M1132" s="13"/>
      <c r="N1132" s="13"/>
      <c r="O1132" s="13"/>
      <c r="P1132" s="13"/>
      <c r="Q1132" s="56"/>
      <c r="R1132" s="56"/>
      <c r="S1132" s="56"/>
    </row>
    <row r="1133" spans="12:19" x14ac:dyDescent="0.25">
      <c r="L1133" s="10"/>
      <c r="M1133" s="13"/>
      <c r="N1133" s="13"/>
      <c r="O1133" s="13"/>
      <c r="P1133" s="13"/>
      <c r="Q1133" s="56"/>
      <c r="R1133" s="56"/>
      <c r="S1133" s="56"/>
    </row>
    <row r="1134" spans="12:19" x14ac:dyDescent="0.25">
      <c r="L1134" s="10"/>
      <c r="M1134" s="13"/>
      <c r="N1134" s="13"/>
      <c r="O1134" s="13"/>
      <c r="P1134" s="13"/>
      <c r="Q1134" s="56"/>
      <c r="R1134" s="56"/>
      <c r="S1134" s="56"/>
    </row>
    <row r="1135" spans="12:19" x14ac:dyDescent="0.25">
      <c r="L1135" s="10"/>
      <c r="M1135" s="13"/>
      <c r="N1135" s="13"/>
      <c r="O1135" s="13"/>
      <c r="P1135" s="13"/>
      <c r="Q1135" s="56"/>
      <c r="R1135" s="56"/>
      <c r="S1135" s="56"/>
    </row>
    <row r="1136" spans="12:19" x14ac:dyDescent="0.25">
      <c r="L1136" s="10"/>
      <c r="M1136" s="13"/>
      <c r="N1136" s="13"/>
      <c r="O1136" s="13"/>
      <c r="P1136" s="13"/>
      <c r="Q1136" s="56"/>
      <c r="R1136" s="56"/>
      <c r="S1136" s="56"/>
    </row>
    <row r="1137" spans="12:19" x14ac:dyDescent="0.25">
      <c r="L1137" s="10"/>
      <c r="M1137" s="13"/>
      <c r="N1137" s="13"/>
      <c r="O1137" s="13"/>
      <c r="P1137" s="13"/>
      <c r="Q1137" s="56"/>
      <c r="R1137" s="56"/>
      <c r="S1137" s="56"/>
    </row>
    <row r="1138" spans="12:19" x14ac:dyDescent="0.25">
      <c r="L1138" s="10"/>
      <c r="M1138" s="13"/>
      <c r="N1138" s="13"/>
      <c r="O1138" s="13"/>
      <c r="P1138" s="13"/>
      <c r="Q1138" s="56"/>
      <c r="R1138" s="56"/>
      <c r="S1138" s="56"/>
    </row>
    <row r="1139" spans="12:19" x14ac:dyDescent="0.25">
      <c r="L1139" s="10"/>
      <c r="M1139" s="13"/>
      <c r="N1139" s="13"/>
      <c r="O1139" s="13"/>
      <c r="P1139" s="13"/>
      <c r="Q1139" s="56"/>
      <c r="R1139" s="56"/>
      <c r="S1139" s="56"/>
    </row>
    <row r="1140" spans="12:19" x14ac:dyDescent="0.25">
      <c r="L1140" s="10"/>
      <c r="M1140" s="13"/>
      <c r="N1140" s="13"/>
      <c r="O1140" s="13"/>
      <c r="P1140" s="13"/>
      <c r="Q1140" s="56"/>
      <c r="R1140" s="56"/>
      <c r="S1140" s="56"/>
    </row>
    <row r="1141" spans="12:19" x14ac:dyDescent="0.25">
      <c r="L1141" s="10"/>
      <c r="M1141" s="13"/>
      <c r="N1141" s="13"/>
      <c r="O1141" s="13"/>
      <c r="P1141" s="13"/>
      <c r="Q1141" s="56"/>
      <c r="R1141" s="56"/>
      <c r="S1141" s="56"/>
    </row>
    <row r="1142" spans="12:19" x14ac:dyDescent="0.25">
      <c r="L1142" s="10"/>
      <c r="M1142" s="13"/>
      <c r="N1142" s="13"/>
      <c r="O1142" s="13"/>
      <c r="P1142" s="13"/>
      <c r="Q1142" s="56"/>
      <c r="R1142" s="56"/>
      <c r="S1142" s="56"/>
    </row>
    <row r="1143" spans="12:19" x14ac:dyDescent="0.25">
      <c r="L1143" s="10"/>
      <c r="M1143" s="13"/>
      <c r="N1143" s="13"/>
      <c r="O1143" s="13"/>
      <c r="P1143" s="13"/>
      <c r="Q1143" s="56"/>
      <c r="R1143" s="56"/>
      <c r="S1143" s="56"/>
    </row>
    <row r="1144" spans="12:19" x14ac:dyDescent="0.25">
      <c r="L1144" s="10"/>
      <c r="M1144" s="13"/>
      <c r="N1144" s="13"/>
      <c r="O1144" s="13"/>
      <c r="P1144" s="13"/>
      <c r="Q1144" s="56"/>
      <c r="R1144" s="56"/>
      <c r="S1144" s="56"/>
    </row>
    <row r="1145" spans="12:19" x14ac:dyDescent="0.25">
      <c r="L1145" s="10"/>
      <c r="M1145" s="13"/>
      <c r="N1145" s="13"/>
      <c r="O1145" s="13"/>
      <c r="P1145" s="13"/>
      <c r="Q1145" s="56"/>
      <c r="R1145" s="56"/>
      <c r="S1145" s="56"/>
    </row>
    <row r="1146" spans="12:19" x14ac:dyDescent="0.25">
      <c r="L1146" s="10"/>
      <c r="M1146" s="13"/>
      <c r="N1146" s="13"/>
      <c r="O1146" s="13"/>
      <c r="P1146" s="13"/>
      <c r="Q1146" s="56"/>
      <c r="R1146" s="56"/>
      <c r="S1146" s="56"/>
    </row>
    <row r="1147" spans="12:19" x14ac:dyDescent="0.25">
      <c r="L1147" s="10"/>
      <c r="M1147" s="13"/>
      <c r="N1147" s="13"/>
      <c r="O1147" s="13"/>
      <c r="P1147" s="13"/>
      <c r="Q1147" s="56"/>
      <c r="R1147" s="56"/>
      <c r="S1147" s="56"/>
    </row>
    <row r="1148" spans="12:19" x14ac:dyDescent="0.25">
      <c r="L1148" s="10"/>
      <c r="M1148" s="13"/>
      <c r="N1148" s="13"/>
      <c r="O1148" s="13"/>
      <c r="P1148" s="13"/>
      <c r="Q1148" s="56"/>
      <c r="R1148" s="56"/>
      <c r="S1148" s="56"/>
    </row>
    <row r="1149" spans="12:19" x14ac:dyDescent="0.25">
      <c r="L1149" s="10"/>
      <c r="M1149" s="13"/>
      <c r="N1149" s="13"/>
      <c r="O1149" s="13"/>
      <c r="P1149" s="13"/>
      <c r="Q1149" s="56"/>
      <c r="R1149" s="56"/>
      <c r="S1149" s="56"/>
    </row>
    <row r="1150" spans="12:19" x14ac:dyDescent="0.25">
      <c r="L1150" s="10"/>
      <c r="M1150" s="13"/>
      <c r="N1150" s="13"/>
      <c r="O1150" s="13"/>
      <c r="P1150" s="13"/>
      <c r="Q1150" s="56"/>
      <c r="R1150" s="56"/>
      <c r="S1150" s="56"/>
    </row>
    <row r="1151" spans="12:19" x14ac:dyDescent="0.25">
      <c r="L1151" s="10"/>
      <c r="M1151" s="13"/>
      <c r="N1151" s="13"/>
      <c r="O1151" s="13"/>
      <c r="P1151" s="13"/>
      <c r="Q1151" s="56"/>
      <c r="R1151" s="56"/>
      <c r="S1151" s="56"/>
    </row>
    <row r="1152" spans="12:19" x14ac:dyDescent="0.25">
      <c r="L1152" s="10"/>
      <c r="M1152" s="13"/>
      <c r="N1152" s="13"/>
      <c r="O1152" s="13"/>
      <c r="P1152" s="13"/>
      <c r="Q1152" s="56"/>
      <c r="R1152" s="56"/>
      <c r="S1152" s="56"/>
    </row>
    <row r="1153" spans="12:19" x14ac:dyDescent="0.25">
      <c r="L1153" s="10"/>
      <c r="M1153" s="13"/>
      <c r="N1153" s="13"/>
      <c r="O1153" s="13"/>
      <c r="P1153" s="13"/>
      <c r="Q1153" s="56"/>
      <c r="R1153" s="56"/>
      <c r="S1153" s="56"/>
    </row>
    <row r="1154" spans="12:19" x14ac:dyDescent="0.25">
      <c r="L1154" s="10"/>
      <c r="M1154" s="13"/>
      <c r="N1154" s="13"/>
      <c r="O1154" s="13"/>
      <c r="P1154" s="13"/>
      <c r="Q1154" s="56"/>
      <c r="R1154" s="56"/>
      <c r="S1154" s="56"/>
    </row>
    <row r="1155" spans="12:19" x14ac:dyDescent="0.25">
      <c r="L1155" s="10"/>
      <c r="M1155" s="13"/>
      <c r="N1155" s="13"/>
      <c r="O1155" s="13"/>
      <c r="P1155" s="13"/>
      <c r="Q1155" s="56"/>
      <c r="R1155" s="56"/>
      <c r="S1155" s="56"/>
    </row>
    <row r="1156" spans="12:19" x14ac:dyDescent="0.25">
      <c r="L1156" s="10"/>
      <c r="M1156" s="13"/>
      <c r="N1156" s="13"/>
      <c r="O1156" s="13"/>
      <c r="P1156" s="13"/>
      <c r="Q1156" s="56"/>
      <c r="R1156" s="56"/>
      <c r="S1156" s="56"/>
    </row>
    <row r="1157" spans="12:19" x14ac:dyDescent="0.25">
      <c r="L1157" s="10"/>
      <c r="M1157" s="13"/>
      <c r="N1157" s="13"/>
      <c r="O1157" s="13"/>
      <c r="P1157" s="13"/>
      <c r="Q1157" s="56"/>
      <c r="R1157" s="56"/>
      <c r="S1157" s="56"/>
    </row>
    <row r="1158" spans="12:19" x14ac:dyDescent="0.25">
      <c r="L1158" s="10"/>
      <c r="M1158" s="13"/>
      <c r="N1158" s="13"/>
      <c r="O1158" s="13"/>
      <c r="P1158" s="13"/>
      <c r="Q1158" s="56"/>
      <c r="R1158" s="56"/>
      <c r="S1158" s="56"/>
    </row>
    <row r="1159" spans="12:19" x14ac:dyDescent="0.25">
      <c r="L1159" s="10"/>
      <c r="M1159" s="13"/>
      <c r="N1159" s="13"/>
      <c r="O1159" s="13"/>
      <c r="P1159" s="13"/>
      <c r="Q1159" s="56"/>
      <c r="R1159" s="56"/>
      <c r="S1159" s="56"/>
    </row>
    <row r="1160" spans="12:19" x14ac:dyDescent="0.25">
      <c r="L1160" s="10"/>
      <c r="M1160" s="13"/>
      <c r="N1160" s="13"/>
      <c r="O1160" s="13"/>
      <c r="P1160" s="13"/>
      <c r="Q1160" s="56"/>
      <c r="R1160" s="56"/>
      <c r="S1160" s="56"/>
    </row>
    <row r="1161" spans="12:19" x14ac:dyDescent="0.25">
      <c r="L1161" s="10"/>
      <c r="M1161" s="13"/>
      <c r="N1161" s="13"/>
      <c r="O1161" s="13"/>
      <c r="P1161" s="13"/>
      <c r="Q1161" s="56"/>
      <c r="R1161" s="56"/>
      <c r="S1161" s="56"/>
    </row>
    <row r="1162" spans="12:19" x14ac:dyDescent="0.25">
      <c r="L1162" s="10"/>
      <c r="M1162" s="13"/>
      <c r="N1162" s="13"/>
      <c r="O1162" s="13"/>
      <c r="P1162" s="13"/>
      <c r="Q1162" s="56"/>
      <c r="R1162" s="56"/>
      <c r="S1162" s="56"/>
    </row>
    <row r="1163" spans="12:19" x14ac:dyDescent="0.25">
      <c r="L1163" s="10"/>
      <c r="M1163" s="13"/>
      <c r="N1163" s="13"/>
      <c r="O1163" s="13"/>
      <c r="P1163" s="13"/>
      <c r="Q1163" s="56"/>
      <c r="R1163" s="56"/>
      <c r="S1163" s="56"/>
    </row>
    <row r="1164" spans="12:19" x14ac:dyDescent="0.25">
      <c r="L1164" s="10"/>
      <c r="M1164" s="13"/>
      <c r="N1164" s="13"/>
      <c r="O1164" s="13"/>
      <c r="P1164" s="13"/>
      <c r="Q1164" s="56"/>
      <c r="R1164" s="56"/>
      <c r="S1164" s="56"/>
    </row>
    <row r="1165" spans="12:19" x14ac:dyDescent="0.25">
      <c r="L1165" s="10"/>
      <c r="M1165" s="13"/>
      <c r="N1165" s="13"/>
      <c r="O1165" s="13"/>
      <c r="P1165" s="13"/>
      <c r="Q1165" s="56"/>
      <c r="R1165" s="56"/>
      <c r="S1165" s="56"/>
    </row>
    <row r="1166" spans="12:19" x14ac:dyDescent="0.25">
      <c r="L1166" s="10"/>
      <c r="M1166" s="13"/>
      <c r="N1166" s="13"/>
      <c r="O1166" s="13"/>
      <c r="P1166" s="13"/>
      <c r="Q1166" s="56"/>
      <c r="R1166" s="56"/>
      <c r="S1166" s="56"/>
    </row>
    <row r="1167" spans="12:19" x14ac:dyDescent="0.25">
      <c r="L1167" s="10"/>
      <c r="M1167" s="13"/>
      <c r="N1167" s="13"/>
      <c r="O1167" s="13"/>
      <c r="P1167" s="13"/>
      <c r="Q1167" s="56"/>
      <c r="R1167" s="56"/>
      <c r="S1167" s="56"/>
    </row>
    <row r="1168" spans="12:19" x14ac:dyDescent="0.25">
      <c r="L1168" s="10"/>
      <c r="M1168" s="13"/>
      <c r="N1168" s="13"/>
      <c r="O1168" s="13"/>
      <c r="P1168" s="13"/>
      <c r="Q1168" s="56"/>
      <c r="R1168" s="56"/>
      <c r="S1168" s="56"/>
    </row>
    <row r="1169" spans="12:19" x14ac:dyDescent="0.25">
      <c r="L1169" s="10"/>
      <c r="M1169" s="13"/>
      <c r="N1169" s="13"/>
      <c r="O1169" s="13"/>
      <c r="P1169" s="13"/>
      <c r="Q1169" s="56"/>
      <c r="R1169" s="56"/>
      <c r="S1169" s="56"/>
    </row>
    <row r="1170" spans="12:19" x14ac:dyDescent="0.25">
      <c r="L1170" s="10"/>
      <c r="M1170" s="13"/>
      <c r="N1170" s="13"/>
      <c r="O1170" s="13"/>
      <c r="P1170" s="13"/>
      <c r="Q1170" s="56"/>
      <c r="R1170" s="56"/>
      <c r="S1170" s="56"/>
    </row>
    <row r="1171" spans="12:19" x14ac:dyDescent="0.25">
      <c r="L1171" s="10"/>
      <c r="M1171" s="13"/>
      <c r="N1171" s="13"/>
      <c r="O1171" s="13"/>
      <c r="P1171" s="13"/>
      <c r="Q1171" s="56"/>
      <c r="R1171" s="56"/>
      <c r="S1171" s="56"/>
    </row>
    <row r="1172" spans="12:19" x14ac:dyDescent="0.25">
      <c r="L1172" s="10"/>
      <c r="M1172" s="13"/>
      <c r="N1172" s="13"/>
      <c r="O1172" s="13"/>
      <c r="P1172" s="13"/>
      <c r="Q1172" s="56"/>
      <c r="R1172" s="56"/>
      <c r="S1172" s="56"/>
    </row>
    <row r="1173" spans="12:19" x14ac:dyDescent="0.25">
      <c r="L1173" s="10"/>
      <c r="M1173" s="13"/>
      <c r="N1173" s="13"/>
      <c r="O1173" s="13"/>
      <c r="P1173" s="13"/>
      <c r="Q1173" s="56"/>
      <c r="R1173" s="56"/>
      <c r="S1173" s="56"/>
    </row>
    <row r="1174" spans="12:19" x14ac:dyDescent="0.25">
      <c r="L1174" s="10"/>
      <c r="M1174" s="13"/>
      <c r="N1174" s="13"/>
      <c r="O1174" s="13"/>
      <c r="P1174" s="13"/>
      <c r="Q1174" s="56"/>
      <c r="R1174" s="56"/>
      <c r="S1174" s="56"/>
    </row>
    <row r="1175" spans="12:19" x14ac:dyDescent="0.25">
      <c r="L1175" s="10"/>
      <c r="M1175" s="13"/>
      <c r="N1175" s="13"/>
      <c r="O1175" s="13"/>
      <c r="P1175" s="13"/>
      <c r="Q1175" s="56"/>
      <c r="R1175" s="56"/>
      <c r="S1175" s="56"/>
    </row>
    <row r="1176" spans="12:19" x14ac:dyDescent="0.25">
      <c r="L1176" s="10"/>
      <c r="M1176" s="13"/>
      <c r="N1176" s="13"/>
      <c r="O1176" s="13"/>
      <c r="P1176" s="13"/>
      <c r="Q1176" s="56"/>
      <c r="R1176" s="56"/>
      <c r="S1176" s="56"/>
    </row>
    <row r="1177" spans="12:19" x14ac:dyDescent="0.25">
      <c r="L1177" s="10"/>
      <c r="M1177" s="13"/>
      <c r="N1177" s="13"/>
      <c r="O1177" s="13"/>
      <c r="P1177" s="13"/>
      <c r="Q1177" s="56"/>
      <c r="R1177" s="56"/>
      <c r="S1177" s="56"/>
    </row>
    <row r="1178" spans="12:19" x14ac:dyDescent="0.25">
      <c r="L1178" s="10"/>
      <c r="M1178" s="13"/>
      <c r="N1178" s="13"/>
      <c r="O1178" s="13"/>
      <c r="P1178" s="13"/>
      <c r="Q1178" s="56"/>
      <c r="R1178" s="56"/>
      <c r="S1178" s="56"/>
    </row>
    <row r="1179" spans="12:19" x14ac:dyDescent="0.25">
      <c r="L1179" s="10"/>
      <c r="M1179" s="13"/>
      <c r="N1179" s="13"/>
      <c r="O1179" s="13"/>
      <c r="P1179" s="13"/>
      <c r="Q1179" s="56"/>
      <c r="R1179" s="56"/>
      <c r="S1179" s="56"/>
    </row>
    <row r="1180" spans="12:19" x14ac:dyDescent="0.25">
      <c r="L1180" s="10"/>
      <c r="M1180" s="13"/>
      <c r="N1180" s="13"/>
      <c r="O1180" s="13"/>
      <c r="P1180" s="13"/>
      <c r="Q1180" s="56"/>
      <c r="R1180" s="56"/>
      <c r="S1180" s="56"/>
    </row>
    <row r="1181" spans="12:19" x14ac:dyDescent="0.25">
      <c r="L1181" s="10"/>
      <c r="M1181" s="13"/>
      <c r="N1181" s="13"/>
      <c r="O1181" s="13"/>
      <c r="P1181" s="13"/>
      <c r="Q1181" s="56"/>
      <c r="R1181" s="56"/>
      <c r="S1181" s="56"/>
    </row>
    <row r="1182" spans="12:19" x14ac:dyDescent="0.25">
      <c r="L1182" s="10"/>
      <c r="M1182" s="13"/>
      <c r="N1182" s="13"/>
      <c r="O1182" s="13"/>
      <c r="P1182" s="13"/>
      <c r="Q1182" s="56"/>
      <c r="R1182" s="56"/>
      <c r="S1182" s="56"/>
    </row>
    <row r="1183" spans="12:19" x14ac:dyDescent="0.25">
      <c r="L1183" s="10"/>
      <c r="M1183" s="13"/>
      <c r="N1183" s="13"/>
      <c r="O1183" s="13"/>
      <c r="P1183" s="13"/>
      <c r="Q1183" s="56"/>
      <c r="R1183" s="56"/>
      <c r="S1183" s="56"/>
    </row>
    <row r="1184" spans="12:19" x14ac:dyDescent="0.25">
      <c r="L1184" s="10"/>
      <c r="M1184" s="13"/>
      <c r="N1184" s="13"/>
      <c r="O1184" s="13"/>
      <c r="P1184" s="13"/>
      <c r="Q1184" s="56"/>
      <c r="R1184" s="56"/>
      <c r="S1184" s="56"/>
    </row>
    <row r="1185" spans="12:19" x14ac:dyDescent="0.25">
      <c r="L1185" s="10"/>
      <c r="M1185" s="13"/>
      <c r="N1185" s="13"/>
      <c r="O1185" s="13"/>
      <c r="P1185" s="13"/>
      <c r="Q1185" s="56"/>
      <c r="R1185" s="56"/>
      <c r="S1185" s="56"/>
    </row>
    <row r="1186" spans="12:19" x14ac:dyDescent="0.25">
      <c r="L1186" s="10"/>
      <c r="M1186" s="13"/>
      <c r="N1186" s="13"/>
      <c r="O1186" s="13"/>
      <c r="P1186" s="13"/>
      <c r="Q1186" s="56"/>
      <c r="R1186" s="56"/>
      <c r="S1186" s="56"/>
    </row>
    <row r="1187" spans="12:19" x14ac:dyDescent="0.25">
      <c r="L1187" s="10"/>
      <c r="M1187" s="13"/>
      <c r="N1187" s="13"/>
      <c r="O1187" s="13"/>
      <c r="P1187" s="13"/>
      <c r="Q1187" s="56"/>
      <c r="R1187" s="56"/>
      <c r="S1187" s="56"/>
    </row>
    <row r="1188" spans="12:19" x14ac:dyDescent="0.25">
      <c r="L1188" s="10"/>
      <c r="M1188" s="13"/>
      <c r="N1188" s="13"/>
      <c r="O1188" s="13"/>
      <c r="P1188" s="13"/>
      <c r="Q1188" s="56"/>
      <c r="R1188" s="56"/>
      <c r="S1188" s="56"/>
    </row>
    <row r="1189" spans="12:19" x14ac:dyDescent="0.25">
      <c r="L1189" s="10"/>
      <c r="M1189" s="13"/>
      <c r="N1189" s="13"/>
      <c r="O1189" s="13"/>
      <c r="P1189" s="13"/>
      <c r="Q1189" s="56"/>
      <c r="R1189" s="56"/>
      <c r="S1189" s="56"/>
    </row>
    <row r="1190" spans="12:19" x14ac:dyDescent="0.25">
      <c r="L1190" s="10"/>
      <c r="M1190" s="13"/>
      <c r="N1190" s="13"/>
      <c r="O1190" s="13"/>
      <c r="P1190" s="13"/>
      <c r="Q1190" s="56"/>
      <c r="R1190" s="56"/>
      <c r="S1190" s="56"/>
    </row>
    <row r="1191" spans="12:19" x14ac:dyDescent="0.25">
      <c r="L1191" s="10"/>
      <c r="M1191" s="13"/>
      <c r="N1191" s="13"/>
      <c r="O1191" s="13"/>
      <c r="P1191" s="13"/>
      <c r="Q1191" s="56"/>
      <c r="R1191" s="56"/>
      <c r="S1191" s="56"/>
    </row>
    <row r="1192" spans="12:19" x14ac:dyDescent="0.25">
      <c r="L1192" s="10"/>
      <c r="M1192" s="13"/>
      <c r="N1192" s="13"/>
      <c r="O1192" s="13"/>
      <c r="P1192" s="13"/>
      <c r="Q1192" s="56"/>
      <c r="R1192" s="56"/>
      <c r="S1192" s="56"/>
    </row>
    <row r="1193" spans="12:19" x14ac:dyDescent="0.25">
      <c r="L1193" s="10"/>
      <c r="M1193" s="13"/>
      <c r="N1193" s="13"/>
      <c r="O1193" s="13"/>
      <c r="P1193" s="13"/>
      <c r="Q1193" s="56"/>
      <c r="R1193" s="56"/>
      <c r="S1193" s="56"/>
    </row>
    <row r="1194" spans="12:19" x14ac:dyDescent="0.25">
      <c r="L1194" s="10"/>
      <c r="M1194" s="13"/>
      <c r="N1194" s="13"/>
      <c r="O1194" s="13"/>
      <c r="P1194" s="13"/>
      <c r="Q1194" s="56"/>
      <c r="R1194" s="56"/>
      <c r="S1194" s="56"/>
    </row>
    <row r="1195" spans="12:19" x14ac:dyDescent="0.25">
      <c r="L1195" s="10"/>
      <c r="M1195" s="13"/>
      <c r="N1195" s="13"/>
      <c r="O1195" s="13"/>
      <c r="P1195" s="13"/>
      <c r="Q1195" s="56"/>
      <c r="R1195" s="56"/>
      <c r="S1195" s="56"/>
    </row>
    <row r="1196" spans="12:19" x14ac:dyDescent="0.25">
      <c r="L1196" s="10"/>
      <c r="M1196" s="13"/>
      <c r="N1196" s="13"/>
      <c r="O1196" s="13"/>
      <c r="P1196" s="13"/>
      <c r="Q1196" s="56"/>
      <c r="R1196" s="56"/>
      <c r="S1196" s="56"/>
    </row>
    <row r="1197" spans="12:19" x14ac:dyDescent="0.25">
      <c r="L1197" s="10"/>
      <c r="M1197" s="13"/>
      <c r="N1197" s="13"/>
      <c r="O1197" s="13"/>
      <c r="P1197" s="13"/>
      <c r="Q1197" s="56"/>
      <c r="R1197" s="56"/>
      <c r="S1197" s="56"/>
    </row>
    <row r="1198" spans="12:19" x14ac:dyDescent="0.25">
      <c r="L1198" s="10"/>
      <c r="M1198" s="13"/>
      <c r="N1198" s="13"/>
      <c r="O1198" s="13"/>
      <c r="P1198" s="13"/>
      <c r="Q1198" s="56"/>
      <c r="R1198" s="56"/>
      <c r="S1198" s="56"/>
    </row>
    <row r="1199" spans="12:19" x14ac:dyDescent="0.25">
      <c r="L1199" s="10"/>
      <c r="M1199" s="13"/>
      <c r="N1199" s="13"/>
      <c r="O1199" s="13"/>
      <c r="P1199" s="13"/>
      <c r="Q1199" s="56"/>
      <c r="R1199" s="56"/>
      <c r="S1199" s="56"/>
    </row>
    <row r="1200" spans="12:19" x14ac:dyDescent="0.25">
      <c r="L1200" s="10"/>
      <c r="M1200" s="13"/>
      <c r="N1200" s="13"/>
      <c r="O1200" s="13"/>
      <c r="P1200" s="13"/>
      <c r="Q1200" s="56"/>
      <c r="R1200" s="56"/>
      <c r="S1200" s="56"/>
    </row>
    <row r="1201" spans="12:19" x14ac:dyDescent="0.25">
      <c r="L1201" s="10"/>
      <c r="M1201" s="13"/>
      <c r="N1201" s="13"/>
      <c r="O1201" s="13"/>
      <c r="P1201" s="13"/>
      <c r="Q1201" s="56"/>
      <c r="R1201" s="56"/>
      <c r="S1201" s="56"/>
    </row>
    <row r="1202" spans="12:19" x14ac:dyDescent="0.25">
      <c r="L1202" s="10"/>
      <c r="M1202" s="13"/>
      <c r="N1202" s="13"/>
      <c r="O1202" s="13"/>
      <c r="P1202" s="13"/>
      <c r="Q1202" s="56"/>
      <c r="R1202" s="56"/>
      <c r="S1202" s="56"/>
    </row>
    <row r="1203" spans="12:19" x14ac:dyDescent="0.25">
      <c r="L1203" s="10"/>
      <c r="M1203" s="13"/>
      <c r="N1203" s="13"/>
      <c r="O1203" s="13"/>
      <c r="P1203" s="13"/>
      <c r="Q1203" s="56"/>
      <c r="R1203" s="56"/>
      <c r="S1203" s="56"/>
    </row>
    <row r="1204" spans="12:19" x14ac:dyDescent="0.25">
      <c r="L1204" s="10"/>
      <c r="M1204" s="13"/>
      <c r="N1204" s="13"/>
      <c r="O1204" s="13"/>
      <c r="P1204" s="13"/>
      <c r="Q1204" s="56"/>
      <c r="R1204" s="56"/>
      <c r="S1204" s="56"/>
    </row>
    <row r="1205" spans="12:19" x14ac:dyDescent="0.25">
      <c r="L1205" s="10"/>
      <c r="M1205" s="13"/>
      <c r="N1205" s="13"/>
      <c r="O1205" s="13"/>
      <c r="P1205" s="13"/>
      <c r="Q1205" s="56"/>
      <c r="R1205" s="56"/>
      <c r="S1205" s="56"/>
    </row>
    <row r="1206" spans="12:19" x14ac:dyDescent="0.25">
      <c r="L1206" s="10"/>
      <c r="M1206" s="13"/>
      <c r="N1206" s="13"/>
      <c r="O1206" s="13"/>
      <c r="P1206" s="13"/>
      <c r="Q1206" s="56"/>
      <c r="R1206" s="56"/>
      <c r="S1206" s="56"/>
    </row>
    <row r="1207" spans="12:19" x14ac:dyDescent="0.25">
      <c r="L1207" s="10"/>
      <c r="M1207" s="13"/>
      <c r="N1207" s="13"/>
      <c r="O1207" s="13"/>
      <c r="P1207" s="13"/>
      <c r="Q1207" s="56"/>
      <c r="R1207" s="56"/>
      <c r="S1207" s="56"/>
    </row>
    <row r="1208" spans="12:19" x14ac:dyDescent="0.25">
      <c r="L1208" s="10"/>
      <c r="M1208" s="13"/>
      <c r="N1208" s="13"/>
      <c r="O1208" s="13"/>
      <c r="P1208" s="13"/>
      <c r="Q1208" s="56"/>
      <c r="R1208" s="56"/>
      <c r="S1208" s="56"/>
    </row>
    <row r="1209" spans="12:19" x14ac:dyDescent="0.25">
      <c r="L1209" s="10"/>
      <c r="M1209" s="13"/>
      <c r="N1209" s="13"/>
      <c r="O1209" s="13"/>
      <c r="P1209" s="13"/>
      <c r="Q1209" s="56"/>
      <c r="R1209" s="56"/>
      <c r="S1209" s="56"/>
    </row>
    <row r="1210" spans="12:19" x14ac:dyDescent="0.25">
      <c r="L1210" s="10"/>
      <c r="M1210" s="13"/>
      <c r="N1210" s="13"/>
      <c r="O1210" s="13"/>
      <c r="P1210" s="13"/>
      <c r="Q1210" s="56"/>
      <c r="R1210" s="56"/>
      <c r="S1210" s="56"/>
    </row>
    <row r="1211" spans="12:19" x14ac:dyDescent="0.25">
      <c r="L1211" s="10"/>
      <c r="M1211" s="13"/>
      <c r="N1211" s="13"/>
      <c r="O1211" s="13"/>
      <c r="P1211" s="13"/>
      <c r="Q1211" s="56"/>
      <c r="R1211" s="56"/>
      <c r="S1211" s="56"/>
    </row>
    <row r="1212" spans="12:19" x14ac:dyDescent="0.25">
      <c r="L1212" s="10"/>
      <c r="M1212" s="13"/>
      <c r="N1212" s="13"/>
      <c r="O1212" s="13"/>
      <c r="P1212" s="13"/>
      <c r="Q1212" s="56"/>
      <c r="R1212" s="56"/>
      <c r="S1212" s="56"/>
    </row>
    <row r="1213" spans="12:19" x14ac:dyDescent="0.25">
      <c r="L1213" s="10"/>
      <c r="M1213" s="13"/>
      <c r="N1213" s="13"/>
      <c r="O1213" s="13"/>
      <c r="P1213" s="13"/>
      <c r="Q1213" s="56"/>
      <c r="R1213" s="56"/>
      <c r="S1213" s="56"/>
    </row>
    <row r="1214" spans="12:19" x14ac:dyDescent="0.25">
      <c r="L1214" s="10"/>
      <c r="M1214" s="13"/>
      <c r="N1214" s="13"/>
      <c r="O1214" s="13"/>
      <c r="P1214" s="13"/>
      <c r="Q1214" s="56"/>
      <c r="R1214" s="56"/>
      <c r="S1214" s="56"/>
    </row>
    <row r="1215" spans="12:19" x14ac:dyDescent="0.25">
      <c r="L1215" s="10"/>
      <c r="M1215" s="13"/>
      <c r="N1215" s="13"/>
      <c r="O1215" s="13"/>
      <c r="P1215" s="13"/>
      <c r="Q1215" s="56"/>
      <c r="R1215" s="56"/>
      <c r="S1215" s="56"/>
    </row>
    <row r="1216" spans="12:19" x14ac:dyDescent="0.25">
      <c r="L1216" s="10"/>
      <c r="M1216" s="13"/>
      <c r="N1216" s="13"/>
      <c r="O1216" s="13"/>
      <c r="P1216" s="13"/>
      <c r="Q1216" s="56"/>
      <c r="R1216" s="56"/>
      <c r="S1216" s="56"/>
    </row>
    <row r="1217" spans="12:19" x14ac:dyDescent="0.25">
      <c r="L1217" s="10"/>
      <c r="M1217" s="13"/>
      <c r="N1217" s="13"/>
      <c r="O1217" s="13"/>
      <c r="P1217" s="13"/>
      <c r="Q1217" s="56"/>
      <c r="R1217" s="56"/>
      <c r="S1217" s="56"/>
    </row>
    <row r="1218" spans="12:19" x14ac:dyDescent="0.25">
      <c r="L1218" s="10"/>
      <c r="M1218" s="13"/>
      <c r="N1218" s="13"/>
      <c r="O1218" s="13"/>
      <c r="P1218" s="13"/>
      <c r="Q1218" s="56"/>
      <c r="R1218" s="56"/>
      <c r="S1218" s="56"/>
    </row>
    <row r="1219" spans="12:19" x14ac:dyDescent="0.25">
      <c r="L1219" s="10"/>
      <c r="M1219" s="13"/>
      <c r="N1219" s="13"/>
      <c r="O1219" s="13"/>
      <c r="P1219" s="13"/>
      <c r="Q1219" s="56"/>
      <c r="R1219" s="56"/>
      <c r="S1219" s="56"/>
    </row>
    <row r="1220" spans="12:19" x14ac:dyDescent="0.25">
      <c r="L1220" s="10"/>
      <c r="M1220" s="13"/>
      <c r="N1220" s="13"/>
      <c r="O1220" s="13"/>
      <c r="P1220" s="13"/>
      <c r="Q1220" s="56"/>
      <c r="R1220" s="56"/>
      <c r="S1220" s="56"/>
    </row>
    <row r="1221" spans="12:19" x14ac:dyDescent="0.25">
      <c r="L1221" s="10"/>
      <c r="M1221" s="13"/>
      <c r="N1221" s="13"/>
      <c r="O1221" s="13"/>
      <c r="P1221" s="13"/>
      <c r="Q1221" s="56"/>
      <c r="R1221" s="56"/>
      <c r="S1221" s="56"/>
    </row>
    <row r="1222" spans="12:19" x14ac:dyDescent="0.25">
      <c r="L1222" s="10"/>
      <c r="M1222" s="13"/>
      <c r="N1222" s="13"/>
      <c r="O1222" s="13"/>
      <c r="P1222" s="13"/>
      <c r="Q1222" s="56"/>
      <c r="R1222" s="56"/>
      <c r="S1222" s="56"/>
    </row>
    <row r="1223" spans="12:19" x14ac:dyDescent="0.25">
      <c r="L1223" s="10"/>
      <c r="M1223" s="13"/>
      <c r="N1223" s="13"/>
      <c r="O1223" s="13"/>
      <c r="P1223" s="13"/>
      <c r="Q1223" s="56"/>
      <c r="R1223" s="56"/>
      <c r="S1223" s="56"/>
    </row>
    <row r="1224" spans="12:19" x14ac:dyDescent="0.25">
      <c r="L1224" s="10"/>
      <c r="M1224" s="13"/>
      <c r="N1224" s="13"/>
      <c r="O1224" s="13"/>
      <c r="P1224" s="13"/>
      <c r="Q1224" s="56"/>
      <c r="R1224" s="56"/>
      <c r="S1224" s="56"/>
    </row>
    <row r="1225" spans="12:19" x14ac:dyDescent="0.25">
      <c r="L1225" s="10"/>
      <c r="M1225" s="13"/>
      <c r="N1225" s="13"/>
      <c r="O1225" s="13"/>
      <c r="P1225" s="13"/>
      <c r="Q1225" s="56"/>
      <c r="R1225" s="56"/>
      <c r="S1225" s="56"/>
    </row>
    <row r="1226" spans="12:19" x14ac:dyDescent="0.25">
      <c r="L1226" s="10"/>
      <c r="M1226" s="13"/>
      <c r="N1226" s="13"/>
      <c r="O1226" s="13"/>
      <c r="P1226" s="13"/>
      <c r="Q1226" s="56"/>
      <c r="R1226" s="56"/>
      <c r="S1226" s="56"/>
    </row>
    <row r="1227" spans="12:19" x14ac:dyDescent="0.25">
      <c r="L1227" s="10"/>
      <c r="M1227" s="13"/>
      <c r="N1227" s="13"/>
      <c r="O1227" s="13"/>
      <c r="P1227" s="13"/>
      <c r="Q1227" s="56"/>
      <c r="R1227" s="56"/>
      <c r="S1227" s="56"/>
    </row>
    <row r="1228" spans="12:19" x14ac:dyDescent="0.25">
      <c r="L1228" s="10"/>
      <c r="M1228" s="13"/>
      <c r="N1228" s="13"/>
      <c r="O1228" s="13"/>
      <c r="P1228" s="13"/>
      <c r="Q1228" s="56"/>
      <c r="R1228" s="56"/>
      <c r="S1228" s="56"/>
    </row>
    <row r="1229" spans="12:19" x14ac:dyDescent="0.25">
      <c r="L1229" s="10"/>
      <c r="M1229" s="13"/>
      <c r="N1229" s="13"/>
      <c r="O1229" s="13"/>
      <c r="P1229" s="13"/>
      <c r="Q1229" s="56"/>
      <c r="R1229" s="56"/>
      <c r="S1229" s="56"/>
    </row>
    <row r="1230" spans="12:19" x14ac:dyDescent="0.25">
      <c r="L1230" s="10"/>
      <c r="M1230" s="13"/>
      <c r="N1230" s="13"/>
      <c r="O1230" s="13"/>
      <c r="P1230" s="13"/>
      <c r="Q1230" s="56"/>
      <c r="R1230" s="56"/>
      <c r="S1230" s="56"/>
    </row>
    <row r="1231" spans="12:19" x14ac:dyDescent="0.25">
      <c r="L1231" s="10"/>
      <c r="M1231" s="13"/>
      <c r="N1231" s="13"/>
      <c r="O1231" s="13"/>
      <c r="P1231" s="13"/>
      <c r="Q1231" s="56"/>
      <c r="R1231" s="56"/>
      <c r="S1231" s="56"/>
    </row>
    <row r="1232" spans="12:19" x14ac:dyDescent="0.25">
      <c r="L1232" s="10"/>
      <c r="M1232" s="13"/>
      <c r="N1232" s="13"/>
      <c r="O1232" s="13"/>
      <c r="P1232" s="13"/>
      <c r="Q1232" s="56"/>
      <c r="R1232" s="56"/>
      <c r="S1232" s="56"/>
    </row>
    <row r="1233" spans="12:19" x14ac:dyDescent="0.25">
      <c r="L1233" s="10"/>
      <c r="M1233" s="13"/>
      <c r="N1233" s="13"/>
      <c r="O1233" s="13"/>
      <c r="P1233" s="13"/>
      <c r="Q1233" s="56"/>
      <c r="R1233" s="56"/>
      <c r="S1233" s="56"/>
    </row>
    <row r="1234" spans="12:19" x14ac:dyDescent="0.25">
      <c r="L1234" s="10"/>
      <c r="M1234" s="13"/>
      <c r="N1234" s="13"/>
      <c r="O1234" s="13"/>
      <c r="P1234" s="13"/>
      <c r="Q1234" s="56"/>
      <c r="R1234" s="56"/>
      <c r="S1234" s="56"/>
    </row>
    <row r="1235" spans="12:19" x14ac:dyDescent="0.25">
      <c r="L1235" s="10"/>
      <c r="M1235" s="13"/>
      <c r="N1235" s="13"/>
      <c r="O1235" s="13"/>
      <c r="P1235" s="13"/>
      <c r="Q1235" s="56"/>
      <c r="R1235" s="56"/>
      <c r="S1235" s="56"/>
    </row>
    <row r="1236" spans="12:19" x14ac:dyDescent="0.25">
      <c r="L1236" s="10"/>
      <c r="M1236" s="13"/>
      <c r="N1236" s="13"/>
      <c r="O1236" s="13"/>
      <c r="P1236" s="13"/>
      <c r="Q1236" s="56"/>
      <c r="R1236" s="56"/>
      <c r="S1236" s="56"/>
    </row>
    <row r="1237" spans="12:19" x14ac:dyDescent="0.25">
      <c r="L1237" s="10"/>
      <c r="M1237" s="13"/>
      <c r="N1237" s="13"/>
      <c r="O1237" s="13"/>
      <c r="P1237" s="13"/>
      <c r="Q1237" s="56"/>
      <c r="R1237" s="56"/>
      <c r="S1237" s="56"/>
    </row>
    <row r="1238" spans="12:19" x14ac:dyDescent="0.25">
      <c r="L1238" s="10"/>
      <c r="M1238" s="13"/>
      <c r="N1238" s="13"/>
      <c r="O1238" s="13"/>
      <c r="P1238" s="13"/>
      <c r="Q1238" s="56"/>
      <c r="R1238" s="56"/>
      <c r="S1238" s="56"/>
    </row>
    <row r="1239" spans="12:19" x14ac:dyDescent="0.25">
      <c r="L1239" s="10"/>
      <c r="M1239" s="13"/>
      <c r="N1239" s="13"/>
      <c r="O1239" s="13"/>
      <c r="P1239" s="13"/>
      <c r="Q1239" s="56"/>
      <c r="R1239" s="56"/>
      <c r="S1239" s="56"/>
    </row>
    <row r="1240" spans="12:19" x14ac:dyDescent="0.25">
      <c r="L1240" s="10"/>
      <c r="M1240" s="13"/>
      <c r="N1240" s="13"/>
      <c r="O1240" s="13"/>
      <c r="P1240" s="13"/>
      <c r="Q1240" s="56"/>
      <c r="R1240" s="56"/>
      <c r="S1240" s="56"/>
    </row>
    <row r="1241" spans="12:19" x14ac:dyDescent="0.25">
      <c r="L1241" s="10"/>
      <c r="M1241" s="13"/>
      <c r="N1241" s="13"/>
      <c r="O1241" s="13"/>
      <c r="P1241" s="13"/>
      <c r="Q1241" s="56"/>
      <c r="R1241" s="56"/>
      <c r="S1241" s="56"/>
    </row>
    <row r="1242" spans="12:19" x14ac:dyDescent="0.25">
      <c r="L1242" s="10"/>
      <c r="M1242" s="13"/>
      <c r="N1242" s="13"/>
      <c r="O1242" s="13"/>
      <c r="P1242" s="13"/>
      <c r="Q1242" s="56"/>
      <c r="R1242" s="56"/>
      <c r="S1242" s="56"/>
    </row>
    <row r="1243" spans="12:19" x14ac:dyDescent="0.25">
      <c r="L1243" s="10"/>
      <c r="M1243" s="13"/>
      <c r="N1243" s="13"/>
      <c r="O1243" s="13"/>
      <c r="P1243" s="13"/>
      <c r="Q1243" s="56"/>
      <c r="R1243" s="56"/>
      <c r="S1243" s="56"/>
    </row>
    <row r="1244" spans="12:19" x14ac:dyDescent="0.25">
      <c r="L1244" s="10"/>
      <c r="M1244" s="13"/>
      <c r="N1244" s="13"/>
      <c r="O1244" s="13"/>
      <c r="P1244" s="13"/>
      <c r="Q1244" s="56"/>
      <c r="R1244" s="56"/>
      <c r="S1244" s="56"/>
    </row>
    <row r="1245" spans="12:19" x14ac:dyDescent="0.25">
      <c r="L1245" s="10"/>
      <c r="M1245" s="13"/>
      <c r="N1245" s="13"/>
      <c r="O1245" s="13"/>
      <c r="P1245" s="13"/>
      <c r="Q1245" s="56"/>
      <c r="R1245" s="56"/>
      <c r="S1245" s="56"/>
    </row>
    <row r="1246" spans="12:19" x14ac:dyDescent="0.25">
      <c r="L1246" s="10"/>
      <c r="M1246" s="13"/>
      <c r="N1246" s="13"/>
      <c r="O1246" s="13"/>
      <c r="P1246" s="13"/>
      <c r="Q1246" s="56"/>
      <c r="R1246" s="56"/>
      <c r="S1246" s="56"/>
    </row>
    <row r="1247" spans="12:19" x14ac:dyDescent="0.25">
      <c r="L1247" s="10"/>
      <c r="M1247" s="13"/>
      <c r="N1247" s="13"/>
      <c r="O1247" s="13"/>
      <c r="P1247" s="13"/>
      <c r="Q1247" s="56"/>
      <c r="R1247" s="56"/>
      <c r="S1247" s="56"/>
    </row>
    <row r="1248" spans="12:19" x14ac:dyDescent="0.25">
      <c r="L1248" s="10"/>
      <c r="M1248" s="13"/>
      <c r="N1248" s="13"/>
      <c r="O1248" s="13"/>
      <c r="P1248" s="13"/>
      <c r="Q1248" s="56"/>
      <c r="R1248" s="56"/>
      <c r="S1248" s="56"/>
    </row>
    <row r="1249" spans="12:19" x14ac:dyDescent="0.25">
      <c r="L1249" s="10"/>
      <c r="M1249" s="13"/>
      <c r="N1249" s="13"/>
      <c r="O1249" s="13"/>
      <c r="P1249" s="13"/>
      <c r="Q1249" s="56"/>
      <c r="R1249" s="56"/>
      <c r="S1249" s="56"/>
    </row>
    <row r="1250" spans="12:19" x14ac:dyDescent="0.25">
      <c r="L1250" s="10"/>
      <c r="M1250" s="13"/>
      <c r="N1250" s="13"/>
      <c r="O1250" s="13"/>
      <c r="P1250" s="13"/>
      <c r="Q1250" s="56"/>
      <c r="R1250" s="56"/>
      <c r="S1250" s="56"/>
    </row>
    <row r="1251" spans="12:19" x14ac:dyDescent="0.25">
      <c r="L1251" s="10"/>
      <c r="M1251" s="13"/>
      <c r="N1251" s="13"/>
      <c r="O1251" s="13"/>
      <c r="P1251" s="13"/>
      <c r="Q1251" s="56"/>
      <c r="R1251" s="56"/>
      <c r="S1251" s="56"/>
    </row>
    <row r="1252" spans="12:19" x14ac:dyDescent="0.25">
      <c r="L1252" s="10"/>
      <c r="M1252" s="13"/>
      <c r="N1252" s="13"/>
      <c r="O1252" s="13"/>
      <c r="P1252" s="13"/>
      <c r="Q1252" s="56"/>
      <c r="R1252" s="56"/>
      <c r="S1252" s="56"/>
    </row>
    <row r="1253" spans="12:19" x14ac:dyDescent="0.25">
      <c r="L1253" s="10"/>
      <c r="M1253" s="13"/>
      <c r="N1253" s="13"/>
      <c r="O1253" s="13"/>
      <c r="P1253" s="13"/>
      <c r="Q1253" s="56"/>
      <c r="R1253" s="56"/>
      <c r="S1253" s="56"/>
    </row>
    <row r="1254" spans="12:19" x14ac:dyDescent="0.25">
      <c r="L1254" s="10"/>
      <c r="M1254" s="13"/>
      <c r="N1254" s="13"/>
      <c r="O1254" s="13"/>
      <c r="P1254" s="13"/>
      <c r="Q1254" s="56"/>
      <c r="R1254" s="56"/>
      <c r="S1254" s="56"/>
    </row>
    <row r="1255" spans="12:19" x14ac:dyDescent="0.25">
      <c r="L1255" s="10"/>
      <c r="M1255" s="13"/>
      <c r="N1255" s="13"/>
      <c r="O1255" s="13"/>
      <c r="P1255" s="13"/>
      <c r="Q1255" s="56"/>
      <c r="R1255" s="56"/>
      <c r="S1255" s="56"/>
    </row>
    <row r="1256" spans="12:19" x14ac:dyDescent="0.25">
      <c r="L1256" s="10"/>
      <c r="M1256" s="13"/>
      <c r="N1256" s="13"/>
      <c r="O1256" s="13"/>
      <c r="P1256" s="13"/>
      <c r="Q1256" s="56"/>
      <c r="R1256" s="56"/>
      <c r="S1256" s="56"/>
    </row>
    <row r="1257" spans="12:19" x14ac:dyDescent="0.25">
      <c r="L1257" s="10"/>
      <c r="M1257" s="13"/>
      <c r="N1257" s="13"/>
      <c r="O1257" s="13"/>
      <c r="P1257" s="13"/>
      <c r="Q1257" s="56"/>
      <c r="R1257" s="56"/>
      <c r="S1257" s="56"/>
    </row>
    <row r="1258" spans="12:19" x14ac:dyDescent="0.25">
      <c r="L1258" s="10"/>
      <c r="M1258" s="13"/>
      <c r="N1258" s="13"/>
      <c r="O1258" s="13"/>
      <c r="P1258" s="13"/>
      <c r="Q1258" s="56"/>
      <c r="R1258" s="56"/>
      <c r="S1258" s="56"/>
    </row>
    <row r="1259" spans="12:19" x14ac:dyDescent="0.25">
      <c r="L1259" s="10"/>
      <c r="M1259" s="13"/>
      <c r="N1259" s="13"/>
      <c r="O1259" s="13"/>
      <c r="P1259" s="13"/>
      <c r="Q1259" s="56"/>
      <c r="R1259" s="56"/>
      <c r="S1259" s="56"/>
    </row>
    <row r="1260" spans="12:19" x14ac:dyDescent="0.25">
      <c r="L1260" s="10"/>
      <c r="M1260" s="13"/>
      <c r="N1260" s="13"/>
      <c r="O1260" s="13"/>
      <c r="P1260" s="13"/>
      <c r="Q1260" s="56"/>
      <c r="R1260" s="56"/>
      <c r="S1260" s="56"/>
    </row>
    <row r="1261" spans="12:19" x14ac:dyDescent="0.25">
      <c r="L1261" s="10"/>
      <c r="M1261" s="13"/>
      <c r="N1261" s="13"/>
      <c r="O1261" s="13"/>
      <c r="P1261" s="13"/>
      <c r="Q1261" s="56"/>
      <c r="R1261" s="56"/>
      <c r="S1261" s="56"/>
    </row>
    <row r="1262" spans="12:19" x14ac:dyDescent="0.25">
      <c r="L1262" s="10"/>
      <c r="M1262" s="13"/>
      <c r="N1262" s="13"/>
      <c r="O1262" s="13"/>
      <c r="P1262" s="13"/>
      <c r="Q1262" s="56"/>
      <c r="R1262" s="56"/>
      <c r="S1262" s="56"/>
    </row>
    <row r="1263" spans="12:19" x14ac:dyDescent="0.25">
      <c r="L1263" s="10"/>
      <c r="M1263" s="13"/>
      <c r="N1263" s="13"/>
      <c r="O1263" s="13"/>
      <c r="P1263" s="13"/>
      <c r="Q1263" s="56"/>
      <c r="R1263" s="56"/>
      <c r="S1263" s="56"/>
    </row>
    <row r="1264" spans="12:19" x14ac:dyDescent="0.25">
      <c r="L1264" s="10"/>
      <c r="M1264" s="13"/>
      <c r="N1264" s="13"/>
      <c r="O1264" s="13"/>
      <c r="P1264" s="13"/>
      <c r="Q1264" s="56"/>
      <c r="R1264" s="56"/>
      <c r="S1264" s="56"/>
    </row>
    <row r="1265" spans="12:19" x14ac:dyDescent="0.25">
      <c r="L1265" s="10"/>
      <c r="M1265" s="13"/>
      <c r="N1265" s="13"/>
      <c r="O1265" s="13"/>
      <c r="P1265" s="13"/>
      <c r="Q1265" s="56"/>
      <c r="R1265" s="56"/>
      <c r="S1265" s="56"/>
    </row>
    <row r="1266" spans="12:19" x14ac:dyDescent="0.25">
      <c r="L1266" s="10"/>
      <c r="M1266" s="13"/>
      <c r="N1266" s="13"/>
      <c r="O1266" s="13"/>
      <c r="P1266" s="13"/>
      <c r="Q1266" s="56"/>
      <c r="R1266" s="56"/>
      <c r="S1266" s="56"/>
    </row>
    <row r="1267" spans="12:19" x14ac:dyDescent="0.25">
      <c r="L1267" s="10"/>
      <c r="M1267" s="13"/>
      <c r="N1267" s="13"/>
      <c r="O1267" s="13"/>
      <c r="P1267" s="13"/>
      <c r="Q1267" s="56"/>
      <c r="R1267" s="56"/>
      <c r="S1267" s="56"/>
    </row>
    <row r="1268" spans="12:19" x14ac:dyDescent="0.25">
      <c r="L1268" s="10"/>
      <c r="M1268" s="13"/>
      <c r="N1268" s="13"/>
      <c r="O1268" s="13"/>
      <c r="P1268" s="13"/>
      <c r="Q1268" s="56"/>
      <c r="R1268" s="56"/>
      <c r="S1268" s="56"/>
    </row>
    <row r="1269" spans="12:19" x14ac:dyDescent="0.25">
      <c r="L1269" s="10"/>
      <c r="M1269" s="13"/>
      <c r="N1269" s="13"/>
      <c r="O1269" s="13"/>
      <c r="P1269" s="13"/>
      <c r="Q1269" s="56"/>
      <c r="R1269" s="56"/>
      <c r="S1269" s="56"/>
    </row>
    <row r="1270" spans="12:19" x14ac:dyDescent="0.25">
      <c r="L1270" s="10"/>
      <c r="M1270" s="13"/>
      <c r="N1270" s="13"/>
      <c r="O1270" s="13"/>
      <c r="P1270" s="13"/>
      <c r="Q1270" s="56"/>
      <c r="R1270" s="56"/>
      <c r="S1270" s="56"/>
    </row>
    <row r="1271" spans="12:19" x14ac:dyDescent="0.25">
      <c r="L1271" s="10"/>
      <c r="M1271" s="13"/>
      <c r="N1271" s="13"/>
      <c r="O1271" s="13"/>
      <c r="P1271" s="13"/>
      <c r="Q1271" s="56"/>
      <c r="R1271" s="56"/>
      <c r="S1271" s="56"/>
    </row>
    <row r="1272" spans="12:19" x14ac:dyDescent="0.25">
      <c r="L1272" s="10"/>
      <c r="M1272" s="13"/>
      <c r="N1272" s="13"/>
      <c r="O1272" s="13"/>
      <c r="P1272" s="13"/>
      <c r="Q1272" s="56"/>
      <c r="R1272" s="56"/>
      <c r="S1272" s="56"/>
    </row>
    <row r="1273" spans="12:19" x14ac:dyDescent="0.25">
      <c r="L1273" s="10"/>
      <c r="M1273" s="13"/>
      <c r="N1273" s="13"/>
      <c r="O1273" s="13"/>
      <c r="P1273" s="13"/>
      <c r="Q1273" s="56"/>
      <c r="R1273" s="56"/>
      <c r="S1273" s="56"/>
    </row>
    <row r="1274" spans="12:19" x14ac:dyDescent="0.25">
      <c r="L1274" s="10"/>
      <c r="M1274" s="13"/>
      <c r="N1274" s="13"/>
      <c r="O1274" s="13"/>
      <c r="P1274" s="13"/>
      <c r="Q1274" s="56"/>
      <c r="R1274" s="56"/>
      <c r="S1274" s="56"/>
    </row>
    <row r="1275" spans="12:19" x14ac:dyDescent="0.25">
      <c r="L1275" s="10"/>
      <c r="M1275" s="13"/>
      <c r="N1275" s="13"/>
      <c r="O1275" s="13"/>
      <c r="P1275" s="13"/>
      <c r="Q1275" s="56"/>
      <c r="R1275" s="56"/>
      <c r="S1275" s="56"/>
    </row>
    <row r="1276" spans="12:19" x14ac:dyDescent="0.25">
      <c r="L1276" s="10"/>
      <c r="M1276" s="13"/>
      <c r="N1276" s="13"/>
      <c r="O1276" s="13"/>
      <c r="P1276" s="13"/>
      <c r="Q1276" s="56"/>
      <c r="R1276" s="56"/>
      <c r="S1276" s="56"/>
    </row>
    <row r="1277" spans="12:19" x14ac:dyDescent="0.25">
      <c r="L1277" s="10"/>
      <c r="M1277" s="13"/>
      <c r="N1277" s="13"/>
      <c r="O1277" s="13"/>
      <c r="P1277" s="13"/>
      <c r="Q1277" s="56"/>
      <c r="R1277" s="56"/>
      <c r="S1277" s="56"/>
    </row>
    <row r="1278" spans="12:19" x14ac:dyDescent="0.25">
      <c r="L1278" s="10"/>
      <c r="M1278" s="13"/>
      <c r="N1278" s="13"/>
      <c r="O1278" s="13"/>
      <c r="P1278" s="13"/>
      <c r="Q1278" s="56"/>
      <c r="R1278" s="56"/>
      <c r="S1278" s="56"/>
    </row>
    <row r="1279" spans="12:19" x14ac:dyDescent="0.25">
      <c r="L1279" s="10"/>
      <c r="M1279" s="13"/>
      <c r="N1279" s="13"/>
      <c r="O1279" s="13"/>
      <c r="P1279" s="13"/>
      <c r="Q1279" s="56"/>
      <c r="R1279" s="56"/>
      <c r="S1279" s="56"/>
    </row>
    <row r="1280" spans="12:19" x14ac:dyDescent="0.25">
      <c r="L1280" s="10"/>
      <c r="M1280" s="13"/>
      <c r="N1280" s="13"/>
      <c r="O1280" s="13"/>
      <c r="P1280" s="13"/>
      <c r="Q1280" s="56"/>
      <c r="R1280" s="56"/>
      <c r="S1280" s="56"/>
    </row>
    <row r="1281" spans="12:19" x14ac:dyDescent="0.25">
      <c r="L1281" s="10"/>
      <c r="M1281" s="13"/>
      <c r="N1281" s="13"/>
      <c r="O1281" s="13"/>
      <c r="P1281" s="13"/>
      <c r="Q1281" s="56"/>
      <c r="R1281" s="56"/>
      <c r="S1281" s="56"/>
    </row>
    <row r="1282" spans="12:19" x14ac:dyDescent="0.25">
      <c r="L1282" s="10"/>
      <c r="M1282" s="13"/>
      <c r="N1282" s="13"/>
      <c r="O1282" s="13"/>
      <c r="P1282" s="13"/>
      <c r="Q1282" s="56"/>
      <c r="R1282" s="56"/>
      <c r="S1282" s="56"/>
    </row>
    <row r="1283" spans="12:19" x14ac:dyDescent="0.25">
      <c r="L1283" s="10"/>
      <c r="M1283" s="13"/>
      <c r="N1283" s="13"/>
      <c r="O1283" s="13"/>
      <c r="P1283" s="13"/>
      <c r="Q1283" s="56"/>
      <c r="R1283" s="56"/>
      <c r="S1283" s="56"/>
    </row>
    <row r="1284" spans="12:19" x14ac:dyDescent="0.25">
      <c r="L1284" s="10"/>
      <c r="M1284" s="13"/>
      <c r="N1284" s="13"/>
      <c r="O1284" s="13"/>
      <c r="P1284" s="13"/>
      <c r="Q1284" s="56"/>
      <c r="R1284" s="56"/>
      <c r="S1284" s="56"/>
    </row>
    <row r="1285" spans="12:19" x14ac:dyDescent="0.25">
      <c r="L1285" s="10"/>
      <c r="M1285" s="13"/>
      <c r="N1285" s="13"/>
      <c r="O1285" s="13"/>
      <c r="P1285" s="13"/>
      <c r="Q1285" s="56"/>
      <c r="R1285" s="56"/>
      <c r="S1285" s="56"/>
    </row>
    <row r="1286" spans="12:19" x14ac:dyDescent="0.25">
      <c r="L1286" s="10"/>
      <c r="M1286" s="13"/>
      <c r="N1286" s="13"/>
      <c r="O1286" s="13"/>
      <c r="P1286" s="13"/>
      <c r="Q1286" s="56"/>
      <c r="R1286" s="56"/>
      <c r="S1286" s="56"/>
    </row>
    <row r="1287" spans="12:19" x14ac:dyDescent="0.25">
      <c r="L1287" s="10"/>
      <c r="M1287" s="13"/>
      <c r="N1287" s="13"/>
      <c r="O1287" s="13"/>
      <c r="P1287" s="13"/>
      <c r="Q1287" s="56"/>
      <c r="R1287" s="56"/>
      <c r="S1287" s="56"/>
    </row>
    <row r="1288" spans="12:19" x14ac:dyDescent="0.25">
      <c r="L1288" s="10"/>
      <c r="M1288" s="13"/>
      <c r="N1288" s="13"/>
      <c r="O1288" s="13"/>
      <c r="P1288" s="13"/>
      <c r="Q1288" s="56"/>
      <c r="R1288" s="56"/>
      <c r="S1288" s="56"/>
    </row>
    <row r="1289" spans="12:19" x14ac:dyDescent="0.25">
      <c r="L1289" s="10"/>
      <c r="M1289" s="13"/>
      <c r="N1289" s="13"/>
      <c r="O1289" s="13"/>
      <c r="P1289" s="13"/>
      <c r="Q1289" s="56"/>
      <c r="R1289" s="56"/>
      <c r="S1289" s="56"/>
    </row>
    <row r="1290" spans="12:19" x14ac:dyDescent="0.25">
      <c r="L1290" s="10"/>
      <c r="M1290" s="13"/>
      <c r="N1290" s="13"/>
      <c r="O1290" s="13"/>
      <c r="P1290" s="13"/>
      <c r="Q1290" s="56"/>
      <c r="R1290" s="56"/>
      <c r="S1290" s="56"/>
    </row>
    <row r="1291" spans="12:19" x14ac:dyDescent="0.25">
      <c r="L1291" s="10"/>
      <c r="M1291" s="13"/>
      <c r="N1291" s="13"/>
      <c r="O1291" s="13"/>
      <c r="P1291" s="13"/>
      <c r="Q1291" s="56"/>
      <c r="R1291" s="56"/>
      <c r="S1291" s="56"/>
    </row>
    <row r="1292" spans="12:19" x14ac:dyDescent="0.25">
      <c r="L1292" s="10"/>
      <c r="M1292" s="13"/>
      <c r="N1292" s="13"/>
      <c r="O1292" s="13"/>
      <c r="P1292" s="13"/>
      <c r="Q1292" s="56"/>
      <c r="R1292" s="56"/>
      <c r="S1292" s="56"/>
    </row>
    <row r="1293" spans="12:19" x14ac:dyDescent="0.25">
      <c r="L1293" s="10"/>
      <c r="M1293" s="13"/>
      <c r="N1293" s="13"/>
      <c r="O1293" s="13"/>
      <c r="P1293" s="13"/>
      <c r="Q1293" s="56"/>
      <c r="R1293" s="56"/>
      <c r="S1293" s="56"/>
    </row>
    <row r="1294" spans="12:19" x14ac:dyDescent="0.25">
      <c r="L1294" s="10"/>
      <c r="M1294" s="13"/>
      <c r="N1294" s="13"/>
      <c r="O1294" s="13"/>
      <c r="P1294" s="13"/>
      <c r="Q1294" s="56"/>
      <c r="R1294" s="56"/>
      <c r="S1294" s="56"/>
    </row>
    <row r="1295" spans="12:19" x14ac:dyDescent="0.25">
      <c r="L1295" s="10"/>
      <c r="M1295" s="13"/>
      <c r="N1295" s="13"/>
      <c r="O1295" s="13"/>
      <c r="P1295" s="13"/>
      <c r="Q1295" s="56"/>
      <c r="R1295" s="56"/>
      <c r="S1295" s="56"/>
    </row>
    <row r="1296" spans="12:19" x14ac:dyDescent="0.25">
      <c r="L1296" s="10"/>
      <c r="M1296" s="13"/>
      <c r="N1296" s="13"/>
      <c r="O1296" s="13"/>
      <c r="P1296" s="13"/>
      <c r="Q1296" s="56"/>
      <c r="R1296" s="56"/>
      <c r="S1296" s="56"/>
    </row>
    <row r="1297" spans="12:19" x14ac:dyDescent="0.25">
      <c r="L1297" s="10"/>
      <c r="M1297" s="13"/>
      <c r="N1297" s="13"/>
      <c r="O1297" s="13"/>
      <c r="P1297" s="13"/>
      <c r="Q1297" s="56"/>
      <c r="R1297" s="56"/>
      <c r="S1297" s="56"/>
    </row>
    <row r="1298" spans="12:19" x14ac:dyDescent="0.25">
      <c r="L1298" s="10"/>
      <c r="M1298" s="13"/>
      <c r="N1298" s="13"/>
      <c r="O1298" s="13"/>
      <c r="P1298" s="13"/>
      <c r="Q1298" s="56"/>
      <c r="R1298" s="56"/>
      <c r="S1298" s="56"/>
    </row>
    <row r="1299" spans="12:19" x14ac:dyDescent="0.25">
      <c r="L1299" s="10"/>
      <c r="M1299" s="13"/>
      <c r="N1299" s="13"/>
      <c r="O1299" s="13"/>
      <c r="P1299" s="13"/>
      <c r="Q1299" s="56"/>
      <c r="R1299" s="56"/>
      <c r="S1299" s="56"/>
    </row>
    <row r="1300" spans="12:19" x14ac:dyDescent="0.25">
      <c r="L1300" s="10"/>
      <c r="M1300" s="13"/>
      <c r="N1300" s="13"/>
      <c r="O1300" s="13"/>
      <c r="P1300" s="13"/>
      <c r="Q1300" s="56"/>
      <c r="R1300" s="56"/>
      <c r="S1300" s="56"/>
    </row>
    <row r="1301" spans="12:19" x14ac:dyDescent="0.25">
      <c r="L1301" s="10"/>
      <c r="M1301" s="13"/>
      <c r="N1301" s="13"/>
      <c r="O1301" s="13"/>
      <c r="P1301" s="13"/>
      <c r="Q1301" s="56"/>
      <c r="R1301" s="56"/>
      <c r="S1301" s="56"/>
    </row>
    <row r="1302" spans="12:19" x14ac:dyDescent="0.25">
      <c r="L1302" s="10"/>
      <c r="M1302" s="13"/>
      <c r="N1302" s="13"/>
      <c r="O1302" s="13"/>
      <c r="P1302" s="13"/>
      <c r="Q1302" s="56"/>
      <c r="R1302" s="56"/>
      <c r="S1302" s="56"/>
    </row>
    <row r="1303" spans="12:19" x14ac:dyDescent="0.25">
      <c r="L1303" s="10"/>
      <c r="M1303" s="13"/>
      <c r="N1303" s="13"/>
      <c r="O1303" s="13"/>
      <c r="P1303" s="13"/>
      <c r="Q1303" s="56"/>
      <c r="R1303" s="56"/>
      <c r="S1303" s="56"/>
    </row>
    <row r="1304" spans="12:19" x14ac:dyDescent="0.25">
      <c r="L1304" s="10"/>
      <c r="M1304" s="13"/>
      <c r="N1304" s="13"/>
      <c r="O1304" s="13"/>
      <c r="P1304" s="13"/>
      <c r="Q1304" s="56"/>
      <c r="R1304" s="56"/>
      <c r="S1304" s="56"/>
    </row>
    <row r="1305" spans="12:19" x14ac:dyDescent="0.25">
      <c r="L1305" s="10"/>
      <c r="M1305" s="13"/>
      <c r="N1305" s="13"/>
      <c r="O1305" s="13"/>
      <c r="P1305" s="13"/>
      <c r="Q1305" s="56"/>
      <c r="R1305" s="56"/>
      <c r="S1305" s="56"/>
    </row>
    <row r="1306" spans="12:19" x14ac:dyDescent="0.25">
      <c r="L1306" s="10"/>
      <c r="M1306" s="13"/>
      <c r="N1306" s="13"/>
      <c r="O1306" s="13"/>
      <c r="P1306" s="13"/>
      <c r="Q1306" s="56"/>
      <c r="R1306" s="56"/>
      <c r="S1306" s="56"/>
    </row>
    <row r="1307" spans="12:19" x14ac:dyDescent="0.25">
      <c r="L1307" s="10"/>
      <c r="M1307" s="13"/>
      <c r="N1307" s="13"/>
      <c r="O1307" s="13"/>
      <c r="P1307" s="13"/>
      <c r="Q1307" s="56"/>
      <c r="R1307" s="56"/>
      <c r="S1307" s="56"/>
    </row>
    <row r="1308" spans="12:19" x14ac:dyDescent="0.25">
      <c r="L1308" s="10"/>
      <c r="M1308" s="13"/>
      <c r="N1308" s="13"/>
      <c r="O1308" s="13"/>
      <c r="P1308" s="13"/>
      <c r="Q1308" s="56"/>
      <c r="R1308" s="56"/>
      <c r="S1308" s="56"/>
    </row>
    <row r="1309" spans="12:19" x14ac:dyDescent="0.25">
      <c r="L1309" s="10"/>
      <c r="M1309" s="13"/>
      <c r="N1309" s="13"/>
      <c r="O1309" s="13"/>
      <c r="P1309" s="13"/>
      <c r="Q1309" s="56"/>
      <c r="R1309" s="56"/>
      <c r="S1309" s="56"/>
    </row>
    <row r="1310" spans="12:19" x14ac:dyDescent="0.25">
      <c r="L1310" s="10"/>
      <c r="M1310" s="13"/>
      <c r="N1310" s="13"/>
      <c r="O1310" s="13"/>
      <c r="P1310" s="13"/>
      <c r="Q1310" s="56"/>
      <c r="R1310" s="56"/>
      <c r="S1310" s="56"/>
    </row>
    <row r="1311" spans="12:19" x14ac:dyDescent="0.25">
      <c r="L1311" s="10"/>
      <c r="M1311" s="13"/>
      <c r="N1311" s="13"/>
      <c r="O1311" s="13"/>
      <c r="P1311" s="13"/>
      <c r="Q1311" s="56"/>
      <c r="R1311" s="56"/>
      <c r="S1311" s="56"/>
    </row>
    <row r="1312" spans="12:19" x14ac:dyDescent="0.25">
      <c r="L1312" s="10"/>
      <c r="M1312" s="13"/>
      <c r="N1312" s="13"/>
      <c r="O1312" s="13"/>
      <c r="P1312" s="13"/>
      <c r="Q1312" s="56"/>
      <c r="R1312" s="56"/>
      <c r="S1312" s="56"/>
    </row>
    <row r="1313" spans="12:19" x14ac:dyDescent="0.25">
      <c r="L1313" s="10"/>
      <c r="M1313" s="13"/>
      <c r="N1313" s="13"/>
      <c r="O1313" s="13"/>
      <c r="P1313" s="13"/>
      <c r="Q1313" s="56"/>
      <c r="R1313" s="56"/>
      <c r="S1313" s="56"/>
    </row>
    <row r="1314" spans="12:19" x14ac:dyDescent="0.25">
      <c r="L1314" s="10"/>
      <c r="M1314" s="13"/>
      <c r="N1314" s="13"/>
      <c r="O1314" s="13"/>
      <c r="P1314" s="13"/>
      <c r="Q1314" s="56"/>
      <c r="R1314" s="56"/>
      <c r="S1314" s="56"/>
    </row>
    <row r="1315" spans="12:19" x14ac:dyDescent="0.25">
      <c r="L1315" s="10"/>
      <c r="M1315" s="13"/>
      <c r="N1315" s="13"/>
      <c r="O1315" s="13"/>
      <c r="P1315" s="13"/>
      <c r="Q1315" s="56"/>
      <c r="R1315" s="56"/>
      <c r="S1315" s="56"/>
    </row>
    <row r="1316" spans="12:19" x14ac:dyDescent="0.25">
      <c r="L1316" s="10"/>
      <c r="M1316" s="13"/>
      <c r="N1316" s="13"/>
      <c r="O1316" s="13"/>
      <c r="P1316" s="13"/>
      <c r="Q1316" s="56"/>
      <c r="R1316" s="56"/>
      <c r="S1316" s="56"/>
    </row>
    <row r="1317" spans="12:19" x14ac:dyDescent="0.25">
      <c r="L1317" s="10"/>
      <c r="M1317" s="13"/>
      <c r="N1317" s="13"/>
      <c r="O1317" s="13"/>
      <c r="P1317" s="13"/>
      <c r="Q1317" s="56"/>
      <c r="R1317" s="56"/>
      <c r="S1317" s="56"/>
    </row>
    <row r="1318" spans="12:19" x14ac:dyDescent="0.25">
      <c r="L1318" s="10"/>
      <c r="M1318" s="13"/>
      <c r="N1318" s="13"/>
      <c r="O1318" s="13"/>
      <c r="P1318" s="13"/>
      <c r="Q1318" s="56"/>
      <c r="R1318" s="56"/>
      <c r="S1318" s="56"/>
    </row>
    <row r="1319" spans="12:19" x14ac:dyDescent="0.25">
      <c r="L1319" s="10"/>
      <c r="M1319" s="13"/>
      <c r="N1319" s="13"/>
      <c r="O1319" s="13"/>
      <c r="P1319" s="13"/>
      <c r="Q1319" s="56"/>
      <c r="R1319" s="56"/>
      <c r="S1319" s="56"/>
    </row>
    <row r="1320" spans="12:19" x14ac:dyDescent="0.25">
      <c r="L1320" s="10"/>
      <c r="M1320" s="13"/>
      <c r="N1320" s="13"/>
      <c r="O1320" s="13"/>
      <c r="P1320" s="13"/>
      <c r="Q1320" s="56"/>
      <c r="R1320" s="56"/>
      <c r="S1320" s="56"/>
    </row>
    <row r="1321" spans="12:19" x14ac:dyDescent="0.25">
      <c r="L1321" s="10"/>
      <c r="M1321" s="13"/>
      <c r="N1321" s="13"/>
      <c r="O1321" s="13"/>
      <c r="P1321" s="13"/>
      <c r="Q1321" s="56"/>
      <c r="R1321" s="56"/>
      <c r="S1321" s="56"/>
    </row>
    <row r="1322" spans="12:19" x14ac:dyDescent="0.25">
      <c r="L1322" s="10"/>
      <c r="M1322" s="13"/>
      <c r="N1322" s="13"/>
      <c r="O1322" s="13"/>
      <c r="P1322" s="13"/>
      <c r="Q1322" s="56"/>
      <c r="R1322" s="56"/>
      <c r="S1322" s="56"/>
    </row>
    <row r="1323" spans="12:19" x14ac:dyDescent="0.25">
      <c r="L1323" s="10"/>
      <c r="M1323" s="13"/>
      <c r="N1323" s="13"/>
      <c r="O1323" s="13"/>
      <c r="P1323" s="13"/>
      <c r="Q1323" s="56"/>
      <c r="R1323" s="56"/>
      <c r="S1323" s="56"/>
    </row>
    <row r="1324" spans="12:19" x14ac:dyDescent="0.25">
      <c r="L1324" s="10"/>
      <c r="M1324" s="13"/>
      <c r="N1324" s="13"/>
      <c r="O1324" s="13"/>
      <c r="P1324" s="13"/>
      <c r="Q1324" s="56"/>
      <c r="R1324" s="56"/>
      <c r="S1324" s="56"/>
    </row>
    <row r="1325" spans="12:19" x14ac:dyDescent="0.25">
      <c r="L1325" s="10"/>
      <c r="M1325" s="13"/>
      <c r="N1325" s="13"/>
      <c r="O1325" s="13"/>
      <c r="P1325" s="13"/>
      <c r="Q1325" s="56"/>
      <c r="R1325" s="56"/>
      <c r="S1325" s="56"/>
    </row>
    <row r="1326" spans="12:19" x14ac:dyDescent="0.25">
      <c r="L1326" s="10"/>
      <c r="M1326" s="13"/>
      <c r="N1326" s="13"/>
      <c r="O1326" s="13"/>
      <c r="P1326" s="13"/>
      <c r="Q1326" s="56"/>
      <c r="R1326" s="56"/>
      <c r="S1326" s="56"/>
    </row>
    <row r="1327" spans="12:19" x14ac:dyDescent="0.25">
      <c r="L1327" s="10"/>
      <c r="M1327" s="13"/>
      <c r="N1327" s="13"/>
      <c r="O1327" s="13"/>
      <c r="P1327" s="13"/>
      <c r="Q1327" s="56"/>
      <c r="R1327" s="56"/>
      <c r="S1327" s="56"/>
    </row>
    <row r="1328" spans="12:19" x14ac:dyDescent="0.25">
      <c r="L1328" s="10"/>
      <c r="M1328" s="13"/>
      <c r="N1328" s="13"/>
      <c r="O1328" s="13"/>
      <c r="P1328" s="13"/>
      <c r="Q1328" s="56"/>
      <c r="R1328" s="56"/>
      <c r="S1328" s="56"/>
    </row>
    <row r="1329" spans="12:19" x14ac:dyDescent="0.25">
      <c r="L1329" s="10"/>
      <c r="M1329" s="13"/>
      <c r="N1329" s="13"/>
      <c r="O1329" s="13"/>
      <c r="P1329" s="13"/>
      <c r="Q1329" s="56"/>
      <c r="R1329" s="56"/>
      <c r="S1329" s="56"/>
    </row>
    <row r="1330" spans="12:19" x14ac:dyDescent="0.25">
      <c r="L1330" s="10"/>
      <c r="M1330" s="13"/>
      <c r="N1330" s="13"/>
      <c r="O1330" s="13"/>
      <c r="P1330" s="13"/>
      <c r="Q1330" s="56"/>
      <c r="R1330" s="56"/>
      <c r="S1330" s="56"/>
    </row>
    <row r="1331" spans="12:19" x14ac:dyDescent="0.25">
      <c r="L1331" s="10"/>
      <c r="M1331" s="13"/>
      <c r="N1331" s="13"/>
      <c r="O1331" s="13"/>
      <c r="P1331" s="13"/>
      <c r="Q1331" s="56"/>
      <c r="R1331" s="56"/>
      <c r="S1331" s="56"/>
    </row>
    <row r="1332" spans="12:19" x14ac:dyDescent="0.25">
      <c r="L1332" s="10"/>
      <c r="M1332" s="13"/>
      <c r="N1332" s="13"/>
      <c r="O1332" s="13"/>
      <c r="P1332" s="13"/>
      <c r="Q1332" s="56"/>
      <c r="R1332" s="56"/>
      <c r="S1332" s="56"/>
    </row>
    <row r="1333" spans="12:19" x14ac:dyDescent="0.25">
      <c r="L1333" s="10"/>
      <c r="M1333" s="13"/>
      <c r="N1333" s="13"/>
      <c r="O1333" s="13"/>
      <c r="P1333" s="13"/>
      <c r="Q1333" s="56"/>
      <c r="R1333" s="56"/>
      <c r="S1333" s="56"/>
    </row>
    <row r="1334" spans="12:19" x14ac:dyDescent="0.25">
      <c r="L1334" s="10"/>
      <c r="M1334" s="13"/>
      <c r="N1334" s="13"/>
      <c r="O1334" s="13"/>
      <c r="P1334" s="13"/>
      <c r="Q1334" s="56"/>
      <c r="R1334" s="56"/>
      <c r="S1334" s="56"/>
    </row>
    <row r="1335" spans="12:19" x14ac:dyDescent="0.25">
      <c r="L1335" s="10"/>
      <c r="M1335" s="13"/>
      <c r="N1335" s="13"/>
      <c r="O1335" s="13"/>
      <c r="P1335" s="13"/>
      <c r="Q1335" s="56"/>
      <c r="R1335" s="56"/>
      <c r="S1335" s="56"/>
    </row>
    <row r="1336" spans="12:19" x14ac:dyDescent="0.25">
      <c r="L1336" s="10"/>
      <c r="M1336" s="13"/>
      <c r="N1336" s="13"/>
      <c r="O1336" s="13"/>
      <c r="P1336" s="13"/>
      <c r="Q1336" s="56"/>
      <c r="R1336" s="56"/>
      <c r="S1336" s="56"/>
    </row>
    <row r="1337" spans="12:19" x14ac:dyDescent="0.25">
      <c r="L1337" s="10"/>
      <c r="M1337" s="13"/>
      <c r="N1337" s="13"/>
      <c r="O1337" s="13"/>
      <c r="P1337" s="13"/>
      <c r="Q1337" s="56"/>
      <c r="R1337" s="56"/>
      <c r="S1337" s="56"/>
    </row>
    <row r="1338" spans="12:19" x14ac:dyDescent="0.25">
      <c r="L1338" s="10"/>
      <c r="M1338" s="13"/>
      <c r="N1338" s="13"/>
      <c r="O1338" s="13"/>
      <c r="P1338" s="13"/>
      <c r="Q1338" s="56"/>
      <c r="R1338" s="56"/>
      <c r="S1338" s="56"/>
    </row>
    <row r="1339" spans="12:19" x14ac:dyDescent="0.25">
      <c r="L1339" s="10"/>
      <c r="M1339" s="13"/>
      <c r="N1339" s="13"/>
      <c r="O1339" s="13"/>
      <c r="P1339" s="13"/>
      <c r="Q1339" s="56"/>
      <c r="R1339" s="56"/>
      <c r="S1339" s="56"/>
    </row>
    <row r="1340" spans="12:19" x14ac:dyDescent="0.25">
      <c r="L1340" s="10"/>
      <c r="M1340" s="13"/>
      <c r="N1340" s="13"/>
      <c r="O1340" s="13"/>
      <c r="P1340" s="13"/>
      <c r="Q1340" s="56"/>
      <c r="R1340" s="56"/>
      <c r="S1340" s="56"/>
    </row>
    <row r="1341" spans="12:19" x14ac:dyDescent="0.25">
      <c r="L1341" s="10"/>
      <c r="M1341" s="13"/>
      <c r="N1341" s="13"/>
      <c r="O1341" s="13"/>
      <c r="P1341" s="13"/>
      <c r="Q1341" s="56"/>
      <c r="R1341" s="56"/>
      <c r="S1341" s="56"/>
    </row>
    <row r="1342" spans="12:19" x14ac:dyDescent="0.25">
      <c r="L1342" s="10"/>
      <c r="M1342" s="13"/>
      <c r="N1342" s="13"/>
      <c r="O1342" s="13"/>
      <c r="P1342" s="13"/>
      <c r="Q1342" s="56"/>
      <c r="R1342" s="56"/>
      <c r="S1342" s="56"/>
    </row>
    <row r="1343" spans="12:19" x14ac:dyDescent="0.25">
      <c r="L1343" s="10"/>
      <c r="M1343" s="13"/>
      <c r="N1343" s="13"/>
      <c r="O1343" s="13"/>
      <c r="P1343" s="13"/>
      <c r="Q1343" s="56"/>
      <c r="R1343" s="56"/>
      <c r="S1343" s="56"/>
    </row>
    <row r="1344" spans="12:19" x14ac:dyDescent="0.25">
      <c r="L1344" s="10"/>
      <c r="M1344" s="13"/>
      <c r="N1344" s="13"/>
      <c r="O1344" s="13"/>
      <c r="P1344" s="13"/>
      <c r="Q1344" s="56"/>
      <c r="R1344" s="56"/>
      <c r="S1344" s="56"/>
    </row>
    <row r="1345" spans="12:19" x14ac:dyDescent="0.25">
      <c r="L1345" s="10"/>
      <c r="M1345" s="13"/>
      <c r="N1345" s="13"/>
      <c r="O1345" s="13"/>
      <c r="P1345" s="13"/>
      <c r="Q1345" s="56"/>
      <c r="R1345" s="56"/>
      <c r="S1345" s="56"/>
    </row>
    <row r="1346" spans="12:19" x14ac:dyDescent="0.25">
      <c r="L1346" s="10"/>
      <c r="M1346" s="13"/>
      <c r="N1346" s="13"/>
      <c r="O1346" s="13"/>
      <c r="P1346" s="13"/>
      <c r="Q1346" s="56"/>
      <c r="R1346" s="56"/>
      <c r="S1346" s="56"/>
    </row>
    <row r="1347" spans="12:19" x14ac:dyDescent="0.25">
      <c r="L1347" s="10"/>
      <c r="M1347" s="13"/>
      <c r="N1347" s="13"/>
      <c r="O1347" s="13"/>
      <c r="P1347" s="13"/>
      <c r="Q1347" s="56"/>
      <c r="R1347" s="56"/>
      <c r="S1347" s="56"/>
    </row>
    <row r="1348" spans="12:19" x14ac:dyDescent="0.25">
      <c r="L1348" s="10"/>
      <c r="M1348" s="13"/>
      <c r="N1348" s="13"/>
      <c r="O1348" s="13"/>
      <c r="P1348" s="13"/>
      <c r="Q1348" s="56"/>
      <c r="R1348" s="56"/>
      <c r="S1348" s="56"/>
    </row>
    <row r="1349" spans="12:19" x14ac:dyDescent="0.25">
      <c r="L1349" s="10"/>
      <c r="M1349" s="13"/>
      <c r="N1349" s="13"/>
      <c r="O1349" s="13"/>
      <c r="P1349" s="13"/>
      <c r="Q1349" s="56"/>
      <c r="R1349" s="56"/>
      <c r="S1349" s="56"/>
    </row>
    <row r="1350" spans="12:19" x14ac:dyDescent="0.25">
      <c r="L1350" s="10"/>
      <c r="M1350" s="13"/>
      <c r="N1350" s="13"/>
      <c r="O1350" s="13"/>
      <c r="P1350" s="13"/>
      <c r="Q1350" s="56"/>
      <c r="R1350" s="56"/>
      <c r="S1350" s="56"/>
    </row>
    <row r="1351" spans="12:19" x14ac:dyDescent="0.25">
      <c r="L1351" s="10"/>
      <c r="M1351" s="13"/>
      <c r="N1351" s="13"/>
      <c r="O1351" s="13"/>
      <c r="P1351" s="13"/>
      <c r="Q1351" s="56"/>
      <c r="R1351" s="56"/>
      <c r="S1351" s="56"/>
    </row>
    <row r="1352" spans="12:19" x14ac:dyDescent="0.25">
      <c r="L1352" s="10"/>
      <c r="M1352" s="13"/>
      <c r="N1352" s="13"/>
      <c r="O1352" s="13"/>
      <c r="P1352" s="13"/>
      <c r="Q1352" s="56"/>
      <c r="R1352" s="56"/>
      <c r="S1352" s="56"/>
    </row>
    <row r="1353" spans="12:19" x14ac:dyDescent="0.25">
      <c r="L1353" s="10"/>
      <c r="M1353" s="13"/>
      <c r="N1353" s="13"/>
      <c r="O1353" s="13"/>
      <c r="P1353" s="13"/>
      <c r="Q1353" s="56"/>
      <c r="R1353" s="56"/>
      <c r="S1353" s="56"/>
    </row>
    <row r="1354" spans="12:19" x14ac:dyDescent="0.25">
      <c r="L1354" s="10"/>
      <c r="M1354" s="13"/>
      <c r="N1354" s="13"/>
      <c r="O1354" s="13"/>
      <c r="P1354" s="13"/>
      <c r="Q1354" s="56"/>
      <c r="R1354" s="56"/>
      <c r="S1354" s="56"/>
    </row>
    <row r="1355" spans="12:19" x14ac:dyDescent="0.25">
      <c r="L1355" s="10"/>
      <c r="M1355" s="13"/>
      <c r="N1355" s="13"/>
      <c r="O1355" s="13"/>
      <c r="P1355" s="13"/>
      <c r="Q1355" s="56"/>
      <c r="R1355" s="56"/>
      <c r="S1355" s="56"/>
    </row>
    <row r="1356" spans="12:19" x14ac:dyDescent="0.25">
      <c r="L1356" s="10"/>
      <c r="M1356" s="13"/>
      <c r="N1356" s="13"/>
      <c r="O1356" s="13"/>
      <c r="P1356" s="13"/>
      <c r="Q1356" s="56"/>
      <c r="R1356" s="56"/>
      <c r="S1356" s="56"/>
    </row>
    <row r="1357" spans="12:19" x14ac:dyDescent="0.25">
      <c r="L1357" s="10"/>
      <c r="M1357" s="13"/>
      <c r="N1357" s="13"/>
      <c r="O1357" s="13"/>
      <c r="P1357" s="13"/>
      <c r="Q1357" s="56"/>
      <c r="R1357" s="56"/>
      <c r="S1357" s="56"/>
    </row>
    <row r="1358" spans="12:19" x14ac:dyDescent="0.25">
      <c r="L1358" s="10"/>
      <c r="M1358" s="13"/>
      <c r="N1358" s="13"/>
      <c r="O1358" s="13"/>
      <c r="P1358" s="13"/>
      <c r="Q1358" s="56"/>
      <c r="R1358" s="56"/>
      <c r="S1358" s="56"/>
    </row>
    <row r="1359" spans="12:19" x14ac:dyDescent="0.25">
      <c r="L1359" s="10"/>
      <c r="M1359" s="13"/>
      <c r="N1359" s="13"/>
      <c r="O1359" s="13"/>
      <c r="P1359" s="13"/>
      <c r="Q1359" s="56"/>
      <c r="R1359" s="56"/>
      <c r="S1359" s="56"/>
    </row>
    <row r="1360" spans="12:19" x14ac:dyDescent="0.25">
      <c r="L1360" s="10"/>
      <c r="M1360" s="13"/>
      <c r="N1360" s="13"/>
      <c r="O1360" s="13"/>
      <c r="P1360" s="13"/>
      <c r="Q1360" s="56"/>
      <c r="R1360" s="56"/>
      <c r="S1360" s="56"/>
    </row>
    <row r="1361" spans="12:19" x14ac:dyDescent="0.25">
      <c r="L1361" s="10"/>
      <c r="M1361" s="13"/>
      <c r="N1361" s="13"/>
      <c r="O1361" s="13"/>
      <c r="P1361" s="13"/>
      <c r="Q1361" s="56"/>
      <c r="R1361" s="56"/>
      <c r="S1361" s="56"/>
    </row>
    <row r="1362" spans="12:19" x14ac:dyDescent="0.25">
      <c r="L1362" s="10"/>
      <c r="M1362" s="13"/>
      <c r="N1362" s="13"/>
      <c r="O1362" s="13"/>
      <c r="P1362" s="13"/>
      <c r="Q1362" s="56"/>
      <c r="R1362" s="56"/>
      <c r="S1362" s="56"/>
    </row>
    <row r="1363" spans="12:19" x14ac:dyDescent="0.25">
      <c r="L1363" s="10"/>
      <c r="M1363" s="13"/>
      <c r="N1363" s="13"/>
      <c r="O1363" s="13"/>
      <c r="P1363" s="13"/>
      <c r="Q1363" s="56"/>
      <c r="R1363" s="56"/>
      <c r="S1363" s="56"/>
    </row>
    <row r="1364" spans="12:19" x14ac:dyDescent="0.25">
      <c r="L1364" s="10"/>
      <c r="M1364" s="13"/>
      <c r="N1364" s="13"/>
      <c r="O1364" s="13"/>
      <c r="P1364" s="13"/>
      <c r="Q1364" s="56"/>
      <c r="R1364" s="56"/>
      <c r="S1364" s="56"/>
    </row>
    <row r="1365" spans="12:19" x14ac:dyDescent="0.25">
      <c r="L1365" s="10"/>
      <c r="M1365" s="13"/>
      <c r="N1365" s="13"/>
      <c r="O1365" s="13"/>
      <c r="P1365" s="13"/>
      <c r="Q1365" s="56"/>
      <c r="R1365" s="56"/>
      <c r="S1365" s="56"/>
    </row>
    <row r="1366" spans="12:19" x14ac:dyDescent="0.25">
      <c r="L1366" s="10"/>
      <c r="M1366" s="13"/>
      <c r="N1366" s="13"/>
      <c r="O1366" s="13"/>
      <c r="P1366" s="13"/>
      <c r="Q1366" s="56"/>
      <c r="R1366" s="56"/>
      <c r="S1366" s="56"/>
    </row>
    <row r="1367" spans="12:19" x14ac:dyDescent="0.25">
      <c r="L1367" s="10"/>
      <c r="M1367" s="13"/>
      <c r="N1367" s="13"/>
      <c r="O1367" s="13"/>
      <c r="P1367" s="13"/>
      <c r="Q1367" s="56"/>
      <c r="R1367" s="56"/>
      <c r="S1367" s="56"/>
    </row>
    <row r="1368" spans="12:19" x14ac:dyDescent="0.25">
      <c r="L1368" s="10"/>
      <c r="M1368" s="13"/>
      <c r="N1368" s="13"/>
      <c r="O1368" s="13"/>
      <c r="P1368" s="13"/>
      <c r="Q1368" s="56"/>
      <c r="R1368" s="56"/>
      <c r="S1368" s="56"/>
    </row>
    <row r="1369" spans="12:19" x14ac:dyDescent="0.25">
      <c r="L1369" s="10"/>
      <c r="M1369" s="13"/>
      <c r="N1369" s="13"/>
      <c r="O1369" s="13"/>
      <c r="P1369" s="13"/>
      <c r="Q1369" s="56"/>
      <c r="R1369" s="56"/>
      <c r="S1369" s="56"/>
    </row>
    <row r="1370" spans="12:19" x14ac:dyDescent="0.25">
      <c r="L1370" s="10"/>
      <c r="M1370" s="13"/>
      <c r="N1370" s="13"/>
      <c r="O1370" s="13"/>
      <c r="P1370" s="13"/>
      <c r="Q1370" s="56"/>
      <c r="R1370" s="56"/>
      <c r="S1370" s="56"/>
    </row>
    <row r="1371" spans="12:19" x14ac:dyDescent="0.25">
      <c r="L1371" s="10"/>
      <c r="M1371" s="13"/>
      <c r="N1371" s="13"/>
      <c r="O1371" s="13"/>
      <c r="P1371" s="13"/>
      <c r="Q1371" s="56"/>
      <c r="R1371" s="56"/>
      <c r="S1371" s="56"/>
    </row>
    <row r="1372" spans="12:19" x14ac:dyDescent="0.25">
      <c r="L1372" s="10"/>
      <c r="M1372" s="13"/>
      <c r="N1372" s="13"/>
      <c r="O1372" s="13"/>
      <c r="P1372" s="13"/>
      <c r="Q1372" s="56"/>
      <c r="R1372" s="56"/>
      <c r="S1372" s="56"/>
    </row>
    <row r="1373" spans="12:19" x14ac:dyDescent="0.25">
      <c r="L1373" s="10"/>
      <c r="M1373" s="13"/>
      <c r="N1373" s="13"/>
      <c r="O1373" s="13"/>
      <c r="P1373" s="13"/>
      <c r="Q1373" s="56"/>
      <c r="R1373" s="56"/>
      <c r="S1373" s="56"/>
    </row>
    <row r="1374" spans="12:19" x14ac:dyDescent="0.25">
      <c r="L1374" s="10"/>
      <c r="M1374" s="13"/>
      <c r="N1374" s="13"/>
      <c r="O1374" s="13"/>
      <c r="P1374" s="13"/>
      <c r="Q1374" s="56"/>
      <c r="R1374" s="56"/>
      <c r="S1374" s="56"/>
    </row>
    <row r="1375" spans="12:19" x14ac:dyDescent="0.25">
      <c r="L1375" s="10"/>
      <c r="M1375" s="13"/>
      <c r="N1375" s="13"/>
      <c r="O1375" s="13"/>
      <c r="P1375" s="13"/>
      <c r="Q1375" s="56"/>
      <c r="R1375" s="56"/>
      <c r="S1375" s="56"/>
    </row>
    <row r="1376" spans="12:19" x14ac:dyDescent="0.25">
      <c r="L1376" s="10"/>
      <c r="M1376" s="13"/>
      <c r="N1376" s="13"/>
      <c r="O1376" s="13"/>
      <c r="P1376" s="13"/>
      <c r="Q1376" s="56"/>
      <c r="R1376" s="56"/>
      <c r="S1376" s="56"/>
    </row>
    <row r="1377" spans="12:19" x14ac:dyDescent="0.25">
      <c r="L1377" s="10"/>
      <c r="M1377" s="13"/>
      <c r="N1377" s="13"/>
      <c r="O1377" s="13"/>
      <c r="P1377" s="13"/>
      <c r="Q1377" s="56"/>
      <c r="R1377" s="56"/>
      <c r="S1377" s="56"/>
    </row>
    <row r="1378" spans="12:19" x14ac:dyDescent="0.25">
      <c r="L1378" s="10"/>
      <c r="M1378" s="13"/>
      <c r="N1378" s="13"/>
      <c r="O1378" s="13"/>
      <c r="P1378" s="13"/>
      <c r="Q1378" s="56"/>
      <c r="R1378" s="56"/>
      <c r="S1378" s="56"/>
    </row>
    <row r="1379" spans="12:19" x14ac:dyDescent="0.25">
      <c r="L1379" s="10"/>
      <c r="M1379" s="13"/>
      <c r="N1379" s="13"/>
      <c r="O1379" s="13"/>
      <c r="P1379" s="13"/>
      <c r="Q1379" s="56"/>
      <c r="R1379" s="56"/>
      <c r="S1379" s="56"/>
    </row>
    <row r="1380" spans="12:19" x14ac:dyDescent="0.25">
      <c r="L1380" s="10"/>
      <c r="M1380" s="13"/>
      <c r="N1380" s="13"/>
      <c r="O1380" s="13"/>
      <c r="P1380" s="13"/>
      <c r="Q1380" s="56"/>
      <c r="R1380" s="56"/>
      <c r="S1380" s="56"/>
    </row>
    <row r="1381" spans="12:19" x14ac:dyDescent="0.25">
      <c r="L1381" s="10"/>
      <c r="M1381" s="13"/>
      <c r="N1381" s="13"/>
      <c r="O1381" s="13"/>
      <c r="P1381" s="13"/>
      <c r="Q1381" s="56"/>
      <c r="R1381" s="56"/>
      <c r="S1381" s="56"/>
    </row>
    <row r="1382" spans="12:19" x14ac:dyDescent="0.25">
      <c r="L1382" s="10"/>
      <c r="M1382" s="13"/>
      <c r="N1382" s="13"/>
      <c r="O1382" s="13"/>
      <c r="P1382" s="13"/>
      <c r="Q1382" s="56"/>
      <c r="R1382" s="56"/>
      <c r="S1382" s="56"/>
    </row>
    <row r="1383" spans="12:19" x14ac:dyDescent="0.25">
      <c r="L1383" s="10"/>
      <c r="M1383" s="13"/>
      <c r="N1383" s="13"/>
      <c r="O1383" s="13"/>
      <c r="P1383" s="13"/>
      <c r="Q1383" s="56"/>
      <c r="R1383" s="56"/>
      <c r="S1383" s="56"/>
    </row>
    <row r="1384" spans="12:19" x14ac:dyDescent="0.25">
      <c r="L1384" s="10"/>
      <c r="M1384" s="13"/>
      <c r="N1384" s="13"/>
      <c r="O1384" s="13"/>
      <c r="P1384" s="13"/>
      <c r="Q1384" s="56"/>
      <c r="R1384" s="56"/>
      <c r="S1384" s="56"/>
    </row>
    <row r="1385" spans="12:19" x14ac:dyDescent="0.25">
      <c r="L1385" s="10"/>
      <c r="M1385" s="13"/>
      <c r="N1385" s="13"/>
      <c r="O1385" s="13"/>
      <c r="P1385" s="13"/>
      <c r="Q1385" s="56"/>
      <c r="R1385" s="56"/>
      <c r="S1385" s="56"/>
    </row>
    <row r="1386" spans="12:19" x14ac:dyDescent="0.25">
      <c r="L1386" s="10"/>
      <c r="M1386" s="13"/>
      <c r="N1386" s="13"/>
      <c r="O1386" s="13"/>
      <c r="P1386" s="13"/>
      <c r="Q1386" s="56"/>
      <c r="R1386" s="56"/>
      <c r="S1386" s="56"/>
    </row>
    <row r="1387" spans="12:19" x14ac:dyDescent="0.25">
      <c r="L1387" s="10"/>
      <c r="M1387" s="13"/>
      <c r="N1387" s="13"/>
      <c r="O1387" s="13"/>
      <c r="P1387" s="13"/>
      <c r="Q1387" s="56"/>
      <c r="R1387" s="56"/>
      <c r="S1387" s="56"/>
    </row>
    <row r="1388" spans="12:19" x14ac:dyDescent="0.25">
      <c r="L1388" s="10"/>
      <c r="M1388" s="13"/>
      <c r="N1388" s="13"/>
      <c r="O1388" s="13"/>
      <c r="P1388" s="13"/>
      <c r="Q1388" s="56"/>
      <c r="R1388" s="56"/>
      <c r="S1388" s="56"/>
    </row>
    <row r="1389" spans="12:19" x14ac:dyDescent="0.25">
      <c r="L1389" s="10"/>
      <c r="M1389" s="13"/>
      <c r="N1389" s="13"/>
      <c r="O1389" s="13"/>
      <c r="P1389" s="13"/>
      <c r="Q1389" s="56"/>
      <c r="R1389" s="56"/>
      <c r="S1389" s="56"/>
    </row>
    <row r="1390" spans="12:19" x14ac:dyDescent="0.25">
      <c r="L1390" s="10"/>
      <c r="M1390" s="13"/>
      <c r="N1390" s="13"/>
      <c r="O1390" s="13"/>
      <c r="P1390" s="13"/>
      <c r="Q1390" s="56"/>
      <c r="R1390" s="56"/>
      <c r="S1390" s="56"/>
    </row>
    <row r="1391" spans="12:19" x14ac:dyDescent="0.25">
      <c r="L1391" s="10"/>
      <c r="M1391" s="13"/>
      <c r="N1391" s="13"/>
      <c r="O1391" s="13"/>
      <c r="P1391" s="13"/>
      <c r="Q1391" s="56"/>
      <c r="R1391" s="56"/>
      <c r="S1391" s="56"/>
    </row>
    <row r="1392" spans="12:19" x14ac:dyDescent="0.25">
      <c r="L1392" s="10"/>
      <c r="M1392" s="13"/>
      <c r="N1392" s="13"/>
      <c r="O1392" s="13"/>
      <c r="P1392" s="13"/>
      <c r="Q1392" s="56"/>
      <c r="R1392" s="56"/>
      <c r="S1392" s="56"/>
    </row>
    <row r="1393" spans="12:19" x14ac:dyDescent="0.25">
      <c r="L1393" s="10"/>
      <c r="M1393" s="13"/>
      <c r="N1393" s="13"/>
      <c r="O1393" s="13"/>
      <c r="P1393" s="13"/>
      <c r="Q1393" s="56"/>
      <c r="R1393" s="56"/>
      <c r="S1393" s="56"/>
    </row>
    <row r="1394" spans="12:19" x14ac:dyDescent="0.25">
      <c r="L1394" s="10"/>
      <c r="M1394" s="13"/>
      <c r="N1394" s="13"/>
      <c r="O1394" s="13"/>
      <c r="P1394" s="13"/>
      <c r="Q1394" s="56"/>
      <c r="R1394" s="56"/>
      <c r="S1394" s="56"/>
    </row>
    <row r="1395" spans="12:19" x14ac:dyDescent="0.25">
      <c r="L1395" s="10"/>
      <c r="M1395" s="13"/>
      <c r="N1395" s="13"/>
      <c r="O1395" s="13"/>
      <c r="P1395" s="13"/>
      <c r="Q1395" s="56"/>
      <c r="R1395" s="56"/>
      <c r="S1395" s="56"/>
    </row>
    <row r="1396" spans="12:19" x14ac:dyDescent="0.25">
      <c r="L1396" s="10"/>
      <c r="M1396" s="13"/>
      <c r="N1396" s="13"/>
      <c r="O1396" s="13"/>
      <c r="P1396" s="13"/>
      <c r="Q1396" s="56"/>
      <c r="R1396" s="56"/>
      <c r="S1396" s="56"/>
    </row>
    <row r="1397" spans="12:19" x14ac:dyDescent="0.25">
      <c r="L1397" s="10"/>
      <c r="M1397" s="13"/>
      <c r="N1397" s="13"/>
      <c r="O1397" s="13"/>
      <c r="P1397" s="13"/>
      <c r="Q1397" s="56"/>
      <c r="R1397" s="56"/>
      <c r="S1397" s="56"/>
    </row>
    <row r="1398" spans="12:19" x14ac:dyDescent="0.25">
      <c r="L1398" s="10"/>
      <c r="M1398" s="13"/>
      <c r="N1398" s="13"/>
      <c r="O1398" s="13"/>
      <c r="P1398" s="13"/>
      <c r="Q1398" s="56"/>
      <c r="R1398" s="56"/>
      <c r="S1398" s="56"/>
    </row>
    <row r="1399" spans="12:19" x14ac:dyDescent="0.25">
      <c r="L1399" s="10"/>
      <c r="M1399" s="13"/>
      <c r="N1399" s="13"/>
      <c r="O1399" s="13"/>
      <c r="P1399" s="13"/>
      <c r="Q1399" s="56"/>
      <c r="R1399" s="56"/>
      <c r="S1399" s="56"/>
    </row>
    <row r="1400" spans="12:19" x14ac:dyDescent="0.25">
      <c r="L1400" s="10"/>
      <c r="M1400" s="13"/>
      <c r="N1400" s="13"/>
      <c r="O1400" s="13"/>
      <c r="P1400" s="13"/>
      <c r="Q1400" s="56"/>
      <c r="R1400" s="56"/>
      <c r="S1400" s="56"/>
    </row>
    <row r="1401" spans="12:19" x14ac:dyDescent="0.25">
      <c r="L1401" s="10"/>
      <c r="M1401" s="13"/>
      <c r="N1401" s="13"/>
      <c r="O1401" s="13"/>
      <c r="P1401" s="13"/>
      <c r="Q1401" s="56"/>
      <c r="R1401" s="56"/>
      <c r="S1401" s="56"/>
    </row>
    <row r="1402" spans="12:19" x14ac:dyDescent="0.25">
      <c r="L1402" s="10"/>
      <c r="M1402" s="13"/>
      <c r="N1402" s="13"/>
      <c r="O1402" s="13"/>
      <c r="P1402" s="13"/>
      <c r="Q1402" s="56"/>
      <c r="R1402" s="56"/>
      <c r="S1402" s="56"/>
    </row>
    <row r="1403" spans="12:19" x14ac:dyDescent="0.25">
      <c r="L1403" s="10"/>
      <c r="M1403" s="13"/>
      <c r="N1403" s="13"/>
      <c r="O1403" s="13"/>
      <c r="P1403" s="13"/>
      <c r="Q1403" s="56"/>
      <c r="R1403" s="56"/>
      <c r="S1403" s="56"/>
    </row>
    <row r="1404" spans="12:19" x14ac:dyDescent="0.25">
      <c r="L1404" s="10"/>
      <c r="M1404" s="13"/>
      <c r="N1404" s="13"/>
      <c r="O1404" s="13"/>
      <c r="P1404" s="13"/>
      <c r="Q1404" s="56"/>
      <c r="R1404" s="56"/>
      <c r="S1404" s="56"/>
    </row>
    <row r="1405" spans="12:19" x14ac:dyDescent="0.25">
      <c r="L1405" s="10"/>
      <c r="M1405" s="13"/>
      <c r="N1405" s="13"/>
      <c r="O1405" s="13"/>
      <c r="P1405" s="13"/>
      <c r="Q1405" s="56"/>
      <c r="R1405" s="56"/>
      <c r="S1405" s="56"/>
    </row>
    <row r="1406" spans="12:19" x14ac:dyDescent="0.25">
      <c r="L1406" s="10"/>
      <c r="M1406" s="13"/>
      <c r="N1406" s="13"/>
      <c r="O1406" s="13"/>
      <c r="P1406" s="13"/>
      <c r="Q1406" s="56"/>
      <c r="R1406" s="56"/>
      <c r="S1406" s="56"/>
    </row>
    <row r="1407" spans="12:19" x14ac:dyDescent="0.25">
      <c r="L1407" s="10"/>
      <c r="M1407" s="13"/>
      <c r="N1407" s="13"/>
      <c r="O1407" s="13"/>
      <c r="P1407" s="13"/>
      <c r="Q1407" s="56"/>
      <c r="R1407" s="56"/>
      <c r="S1407" s="56"/>
    </row>
    <row r="1408" spans="12:19" x14ac:dyDescent="0.25">
      <c r="L1408" s="10"/>
      <c r="M1408" s="13"/>
      <c r="N1408" s="13"/>
      <c r="O1408" s="13"/>
      <c r="P1408" s="13"/>
      <c r="Q1408" s="56"/>
      <c r="R1408" s="56"/>
      <c r="S1408" s="56"/>
    </row>
    <row r="1409" spans="12:19" x14ac:dyDescent="0.25">
      <c r="L1409" s="10"/>
      <c r="M1409" s="13"/>
      <c r="N1409" s="13"/>
      <c r="O1409" s="13"/>
      <c r="P1409" s="13"/>
      <c r="Q1409" s="56"/>
      <c r="R1409" s="56"/>
      <c r="S1409" s="56"/>
    </row>
    <row r="1410" spans="12:19" x14ac:dyDescent="0.25">
      <c r="L1410" s="10"/>
      <c r="M1410" s="13"/>
      <c r="N1410" s="13"/>
      <c r="O1410" s="13"/>
      <c r="P1410" s="13"/>
      <c r="Q1410" s="56"/>
      <c r="R1410" s="56"/>
      <c r="S1410" s="56"/>
    </row>
    <row r="1411" spans="12:19" x14ac:dyDescent="0.25">
      <c r="L1411" s="10"/>
      <c r="M1411" s="13"/>
      <c r="N1411" s="13"/>
      <c r="O1411" s="13"/>
      <c r="P1411" s="13"/>
      <c r="Q1411" s="56"/>
      <c r="R1411" s="56"/>
      <c r="S1411" s="56"/>
    </row>
    <row r="1412" spans="12:19" x14ac:dyDescent="0.25">
      <c r="L1412" s="10"/>
      <c r="M1412" s="13"/>
      <c r="N1412" s="13"/>
      <c r="O1412" s="13"/>
      <c r="P1412" s="13"/>
      <c r="Q1412" s="56"/>
      <c r="R1412" s="56"/>
      <c r="S1412" s="56"/>
    </row>
    <row r="1413" spans="12:19" x14ac:dyDescent="0.25">
      <c r="L1413" s="10"/>
      <c r="M1413" s="13"/>
      <c r="N1413" s="13"/>
      <c r="O1413" s="13"/>
      <c r="P1413" s="13"/>
      <c r="Q1413" s="56"/>
      <c r="R1413" s="56"/>
      <c r="S1413" s="56"/>
    </row>
    <row r="1414" spans="12:19" x14ac:dyDescent="0.25">
      <c r="L1414" s="10"/>
      <c r="M1414" s="13"/>
      <c r="N1414" s="13"/>
      <c r="O1414" s="13"/>
      <c r="P1414" s="13"/>
      <c r="Q1414" s="56"/>
      <c r="R1414" s="56"/>
      <c r="S1414" s="56"/>
    </row>
    <row r="1415" spans="12:19" x14ac:dyDescent="0.25">
      <c r="L1415" s="10"/>
      <c r="M1415" s="13"/>
      <c r="N1415" s="13"/>
      <c r="O1415" s="13"/>
      <c r="P1415" s="13"/>
      <c r="Q1415" s="56"/>
      <c r="R1415" s="56"/>
      <c r="S1415" s="56"/>
    </row>
    <row r="1416" spans="12:19" x14ac:dyDescent="0.25">
      <c r="L1416" s="10"/>
      <c r="M1416" s="13"/>
      <c r="N1416" s="13"/>
      <c r="O1416" s="13"/>
      <c r="P1416" s="13"/>
      <c r="Q1416" s="56"/>
      <c r="R1416" s="56"/>
      <c r="S1416" s="56"/>
    </row>
    <row r="1417" spans="12:19" x14ac:dyDescent="0.25">
      <c r="L1417" s="10"/>
      <c r="M1417" s="13"/>
      <c r="N1417" s="13"/>
      <c r="O1417" s="13"/>
      <c r="P1417" s="13"/>
      <c r="Q1417" s="56"/>
      <c r="R1417" s="56"/>
      <c r="S1417" s="56"/>
    </row>
    <row r="1418" spans="12:19" x14ac:dyDescent="0.25">
      <c r="L1418" s="10"/>
      <c r="M1418" s="13"/>
      <c r="N1418" s="13"/>
      <c r="O1418" s="13"/>
      <c r="P1418" s="13"/>
      <c r="Q1418" s="56"/>
      <c r="R1418" s="56"/>
      <c r="S1418" s="56"/>
    </row>
    <row r="1419" spans="12:19" x14ac:dyDescent="0.25">
      <c r="L1419" s="10"/>
      <c r="M1419" s="13"/>
      <c r="N1419" s="13"/>
      <c r="O1419" s="13"/>
      <c r="P1419" s="13"/>
      <c r="Q1419" s="56"/>
      <c r="R1419" s="56"/>
      <c r="S1419" s="56"/>
    </row>
    <row r="1420" spans="12:19" x14ac:dyDescent="0.25">
      <c r="L1420" s="10"/>
      <c r="M1420" s="13"/>
      <c r="N1420" s="13"/>
      <c r="O1420" s="13"/>
      <c r="P1420" s="13"/>
      <c r="Q1420" s="56"/>
      <c r="R1420" s="56"/>
      <c r="S1420" s="56"/>
    </row>
    <row r="1421" spans="12:19" x14ac:dyDescent="0.25">
      <c r="L1421" s="10"/>
      <c r="M1421" s="13"/>
      <c r="N1421" s="13"/>
      <c r="O1421" s="13"/>
      <c r="P1421" s="13"/>
      <c r="Q1421" s="56"/>
      <c r="R1421" s="56"/>
      <c r="S1421" s="56"/>
    </row>
    <row r="1422" spans="12:19" x14ac:dyDescent="0.25">
      <c r="L1422" s="10"/>
      <c r="M1422" s="13"/>
      <c r="N1422" s="13"/>
      <c r="O1422" s="13"/>
      <c r="P1422" s="13"/>
      <c r="Q1422" s="56"/>
      <c r="R1422" s="56"/>
      <c r="S1422" s="56"/>
    </row>
    <row r="1423" spans="12:19" x14ac:dyDescent="0.25">
      <c r="L1423" s="10"/>
      <c r="M1423" s="13"/>
      <c r="N1423" s="13"/>
      <c r="O1423" s="13"/>
      <c r="P1423" s="13"/>
      <c r="Q1423" s="56"/>
      <c r="R1423" s="56"/>
      <c r="S1423" s="56"/>
    </row>
    <row r="1424" spans="12:19" x14ac:dyDescent="0.25">
      <c r="L1424" s="10"/>
      <c r="M1424" s="13"/>
      <c r="N1424" s="13"/>
      <c r="O1424" s="13"/>
      <c r="P1424" s="13"/>
      <c r="Q1424" s="56"/>
      <c r="R1424" s="56"/>
      <c r="S1424" s="56"/>
    </row>
    <row r="1425" spans="12:19" x14ac:dyDescent="0.25">
      <c r="L1425" s="10"/>
      <c r="M1425" s="13"/>
      <c r="N1425" s="13"/>
      <c r="O1425" s="13"/>
      <c r="P1425" s="13"/>
      <c r="Q1425" s="56"/>
      <c r="R1425" s="56"/>
      <c r="S1425" s="56"/>
    </row>
    <row r="1426" spans="12:19" x14ac:dyDescent="0.25">
      <c r="L1426" s="10"/>
      <c r="M1426" s="13"/>
      <c r="N1426" s="13"/>
      <c r="O1426" s="13"/>
      <c r="P1426" s="13"/>
      <c r="Q1426" s="56"/>
      <c r="R1426" s="56"/>
      <c r="S1426" s="56"/>
    </row>
    <row r="1427" spans="12:19" x14ac:dyDescent="0.25">
      <c r="L1427" s="10"/>
      <c r="M1427" s="13"/>
      <c r="N1427" s="13"/>
      <c r="O1427" s="13"/>
      <c r="P1427" s="13"/>
      <c r="Q1427" s="56"/>
      <c r="R1427" s="56"/>
      <c r="S1427" s="56"/>
    </row>
    <row r="1428" spans="12:19" x14ac:dyDescent="0.25">
      <c r="L1428" s="10"/>
      <c r="M1428" s="13"/>
      <c r="N1428" s="13"/>
      <c r="O1428" s="13"/>
      <c r="P1428" s="13"/>
      <c r="Q1428" s="56"/>
      <c r="R1428" s="56"/>
      <c r="S1428" s="56"/>
    </row>
    <row r="1429" spans="12:19" x14ac:dyDescent="0.25">
      <c r="L1429" s="10"/>
      <c r="M1429" s="13"/>
      <c r="N1429" s="13"/>
      <c r="O1429" s="13"/>
      <c r="P1429" s="13"/>
      <c r="Q1429" s="56"/>
      <c r="R1429" s="56"/>
      <c r="S1429" s="56"/>
    </row>
    <row r="1430" spans="12:19" x14ac:dyDescent="0.25">
      <c r="L1430" s="10"/>
      <c r="M1430" s="13"/>
      <c r="N1430" s="13"/>
      <c r="O1430" s="13"/>
      <c r="P1430" s="13"/>
      <c r="Q1430" s="56"/>
      <c r="R1430" s="56"/>
      <c r="S1430" s="56"/>
    </row>
    <row r="1431" spans="12:19" x14ac:dyDescent="0.25">
      <c r="L1431" s="10"/>
      <c r="M1431" s="13"/>
      <c r="N1431" s="13"/>
      <c r="O1431" s="13"/>
      <c r="P1431" s="13"/>
      <c r="Q1431" s="56"/>
      <c r="R1431" s="56"/>
      <c r="S1431" s="56"/>
    </row>
    <row r="1432" spans="12:19" x14ac:dyDescent="0.25">
      <c r="L1432" s="10"/>
      <c r="M1432" s="13"/>
      <c r="N1432" s="13"/>
      <c r="O1432" s="13"/>
      <c r="P1432" s="13"/>
      <c r="Q1432" s="56"/>
      <c r="R1432" s="56"/>
      <c r="S1432" s="56"/>
    </row>
    <row r="1433" spans="12:19" x14ac:dyDescent="0.25">
      <c r="L1433" s="10"/>
      <c r="M1433" s="13"/>
      <c r="N1433" s="13"/>
      <c r="O1433" s="13"/>
      <c r="P1433" s="13"/>
      <c r="Q1433" s="56"/>
      <c r="R1433" s="56"/>
      <c r="S1433" s="56"/>
    </row>
    <row r="1434" spans="12:19" x14ac:dyDescent="0.25">
      <c r="L1434" s="10"/>
      <c r="M1434" s="13"/>
      <c r="N1434" s="13"/>
      <c r="O1434" s="13"/>
      <c r="P1434" s="13"/>
      <c r="Q1434" s="56"/>
      <c r="R1434" s="56"/>
      <c r="S1434" s="56"/>
    </row>
    <row r="1435" spans="12:19" x14ac:dyDescent="0.25">
      <c r="L1435" s="10"/>
      <c r="M1435" s="13"/>
      <c r="N1435" s="13"/>
      <c r="O1435" s="13"/>
      <c r="P1435" s="13"/>
      <c r="Q1435" s="56"/>
      <c r="R1435" s="56"/>
      <c r="S1435" s="56"/>
    </row>
    <row r="1436" spans="12:19" x14ac:dyDescent="0.25">
      <c r="L1436" s="10"/>
      <c r="M1436" s="13"/>
      <c r="N1436" s="13"/>
      <c r="O1436" s="13"/>
      <c r="P1436" s="13"/>
      <c r="Q1436" s="56"/>
      <c r="R1436" s="56"/>
      <c r="S1436" s="56"/>
    </row>
    <row r="1437" spans="12:19" x14ac:dyDescent="0.25">
      <c r="L1437" s="10"/>
      <c r="M1437" s="13"/>
      <c r="N1437" s="13"/>
      <c r="O1437" s="13"/>
      <c r="P1437" s="13"/>
      <c r="Q1437" s="56"/>
      <c r="R1437" s="56"/>
      <c r="S1437" s="56"/>
    </row>
    <row r="1438" spans="12:19" x14ac:dyDescent="0.25">
      <c r="L1438" s="10"/>
      <c r="M1438" s="13"/>
      <c r="N1438" s="13"/>
      <c r="O1438" s="13"/>
      <c r="P1438" s="13"/>
      <c r="Q1438" s="56"/>
      <c r="R1438" s="56"/>
      <c r="S1438" s="56"/>
    </row>
    <row r="1439" spans="12:19" x14ac:dyDescent="0.25">
      <c r="L1439" s="10"/>
      <c r="M1439" s="13"/>
      <c r="N1439" s="13"/>
      <c r="O1439" s="13"/>
      <c r="P1439" s="13"/>
      <c r="Q1439" s="56"/>
      <c r="R1439" s="56"/>
      <c r="S1439" s="56"/>
    </row>
    <row r="1440" spans="12:19" x14ac:dyDescent="0.25">
      <c r="L1440" s="10"/>
      <c r="M1440" s="13"/>
      <c r="N1440" s="13"/>
      <c r="O1440" s="13"/>
      <c r="P1440" s="13"/>
      <c r="Q1440" s="56"/>
      <c r="R1440" s="56"/>
      <c r="S1440" s="56"/>
    </row>
    <row r="1441" spans="12:19" x14ac:dyDescent="0.25">
      <c r="L1441" s="10"/>
      <c r="M1441" s="13"/>
      <c r="N1441" s="13"/>
      <c r="O1441" s="13"/>
      <c r="P1441" s="13"/>
      <c r="Q1441" s="56"/>
      <c r="R1441" s="56"/>
      <c r="S1441" s="56"/>
    </row>
    <row r="1442" spans="12:19" x14ac:dyDescent="0.25">
      <c r="L1442" s="10"/>
      <c r="M1442" s="13"/>
      <c r="N1442" s="13"/>
      <c r="O1442" s="13"/>
      <c r="P1442" s="13"/>
      <c r="Q1442" s="56"/>
      <c r="R1442" s="56"/>
      <c r="S1442" s="56"/>
    </row>
    <row r="1443" spans="12:19" x14ac:dyDescent="0.25">
      <c r="L1443" s="10"/>
      <c r="M1443" s="13"/>
      <c r="N1443" s="13"/>
      <c r="O1443" s="13"/>
      <c r="P1443" s="13"/>
      <c r="Q1443" s="56"/>
      <c r="R1443" s="56"/>
      <c r="S1443" s="56"/>
    </row>
    <row r="1444" spans="12:19" x14ac:dyDescent="0.25">
      <c r="L1444" s="10"/>
      <c r="M1444" s="13"/>
      <c r="N1444" s="13"/>
      <c r="O1444" s="13"/>
      <c r="P1444" s="13"/>
      <c r="Q1444" s="56"/>
      <c r="R1444" s="56"/>
      <c r="S1444" s="56"/>
    </row>
    <row r="1445" spans="12:19" x14ac:dyDescent="0.25">
      <c r="L1445" s="10"/>
      <c r="M1445" s="13"/>
      <c r="N1445" s="13"/>
      <c r="O1445" s="13"/>
      <c r="P1445" s="13"/>
      <c r="Q1445" s="56"/>
      <c r="R1445" s="56"/>
      <c r="S1445" s="56"/>
    </row>
    <row r="1446" spans="12:19" x14ac:dyDescent="0.25">
      <c r="L1446" s="10"/>
      <c r="M1446" s="13"/>
      <c r="N1446" s="13"/>
      <c r="O1446" s="13"/>
      <c r="P1446" s="13"/>
      <c r="Q1446" s="56"/>
      <c r="R1446" s="56"/>
      <c r="S1446" s="56"/>
    </row>
    <row r="1447" spans="12:19" x14ac:dyDescent="0.25">
      <c r="L1447" s="10"/>
      <c r="M1447" s="13"/>
      <c r="N1447" s="13"/>
      <c r="O1447" s="13"/>
      <c r="P1447" s="13"/>
      <c r="Q1447" s="56"/>
      <c r="R1447" s="56"/>
      <c r="S1447" s="56"/>
    </row>
    <row r="1448" spans="12:19" x14ac:dyDescent="0.25">
      <c r="L1448" s="10"/>
      <c r="M1448" s="13"/>
      <c r="N1448" s="13"/>
      <c r="O1448" s="13"/>
      <c r="P1448" s="13"/>
      <c r="Q1448" s="56"/>
      <c r="R1448" s="56"/>
      <c r="S1448" s="56"/>
    </row>
    <row r="1449" spans="12:19" x14ac:dyDescent="0.25">
      <c r="L1449" s="10"/>
      <c r="M1449" s="13"/>
      <c r="N1449" s="13"/>
      <c r="O1449" s="13"/>
      <c r="P1449" s="13"/>
      <c r="Q1449" s="56"/>
      <c r="R1449" s="56"/>
      <c r="S1449" s="56"/>
    </row>
    <row r="1450" spans="12:19" x14ac:dyDescent="0.25">
      <c r="L1450" s="10"/>
      <c r="M1450" s="13"/>
      <c r="N1450" s="13"/>
      <c r="O1450" s="13"/>
      <c r="P1450" s="13"/>
      <c r="Q1450" s="56"/>
      <c r="R1450" s="56"/>
      <c r="S1450" s="56"/>
    </row>
    <row r="1451" spans="12:19" x14ac:dyDescent="0.25">
      <c r="L1451" s="10"/>
      <c r="M1451" s="13"/>
      <c r="N1451" s="13"/>
      <c r="O1451" s="13"/>
      <c r="P1451" s="13"/>
      <c r="Q1451" s="56"/>
      <c r="R1451" s="56"/>
      <c r="S1451" s="56"/>
    </row>
    <row r="1452" spans="12:19" x14ac:dyDescent="0.25">
      <c r="L1452" s="10"/>
      <c r="M1452" s="13"/>
      <c r="N1452" s="13"/>
      <c r="O1452" s="13"/>
      <c r="P1452" s="13"/>
      <c r="Q1452" s="56"/>
      <c r="R1452" s="56"/>
      <c r="S1452" s="56"/>
    </row>
    <row r="1453" spans="12:19" x14ac:dyDescent="0.25">
      <c r="L1453" s="10"/>
      <c r="M1453" s="13"/>
      <c r="N1453" s="13"/>
      <c r="O1453" s="13"/>
      <c r="P1453" s="13"/>
      <c r="Q1453" s="56"/>
      <c r="R1453" s="56"/>
      <c r="S1453" s="56"/>
    </row>
    <row r="1454" spans="12:19" x14ac:dyDescent="0.25">
      <c r="L1454" s="10"/>
      <c r="M1454" s="13"/>
      <c r="N1454" s="13"/>
      <c r="O1454" s="13"/>
      <c r="P1454" s="13"/>
      <c r="Q1454" s="56"/>
      <c r="R1454" s="56"/>
      <c r="S1454" s="56"/>
    </row>
    <row r="1455" spans="12:19" x14ac:dyDescent="0.25">
      <c r="L1455" s="10"/>
      <c r="M1455" s="13"/>
      <c r="N1455" s="13"/>
      <c r="O1455" s="13"/>
      <c r="P1455" s="13"/>
      <c r="Q1455" s="56"/>
      <c r="R1455" s="56"/>
      <c r="S1455" s="56"/>
    </row>
    <row r="1456" spans="12:19" x14ac:dyDescent="0.25">
      <c r="L1456" s="10"/>
      <c r="M1456" s="13"/>
      <c r="N1456" s="13"/>
      <c r="O1456" s="13"/>
      <c r="P1456" s="13"/>
      <c r="Q1456" s="56"/>
      <c r="R1456" s="56"/>
      <c r="S1456" s="56"/>
    </row>
    <row r="1457" spans="12:19" x14ac:dyDescent="0.25">
      <c r="L1457" s="10"/>
      <c r="M1457" s="13"/>
      <c r="N1457" s="13"/>
      <c r="O1457" s="13"/>
      <c r="P1457" s="13"/>
      <c r="Q1457" s="56"/>
      <c r="R1457" s="56"/>
      <c r="S1457" s="56"/>
    </row>
    <row r="1458" spans="12:19" x14ac:dyDescent="0.25">
      <c r="L1458" s="10"/>
      <c r="M1458" s="13"/>
      <c r="N1458" s="13"/>
      <c r="O1458" s="13"/>
      <c r="P1458" s="13"/>
      <c r="Q1458" s="56"/>
      <c r="R1458" s="56"/>
      <c r="S1458" s="56"/>
    </row>
    <row r="1459" spans="12:19" x14ac:dyDescent="0.25">
      <c r="L1459" s="10"/>
      <c r="M1459" s="13"/>
      <c r="N1459" s="13"/>
      <c r="O1459" s="13"/>
      <c r="P1459" s="13"/>
      <c r="Q1459" s="56"/>
      <c r="R1459" s="56"/>
      <c r="S1459" s="56"/>
    </row>
    <row r="1460" spans="12:19" x14ac:dyDescent="0.25">
      <c r="L1460" s="10"/>
      <c r="M1460" s="13"/>
      <c r="N1460" s="13"/>
      <c r="O1460" s="13"/>
      <c r="P1460" s="13"/>
      <c r="Q1460" s="56"/>
      <c r="R1460" s="56"/>
      <c r="S1460" s="56"/>
    </row>
    <row r="1461" spans="12:19" x14ac:dyDescent="0.25">
      <c r="L1461" s="10"/>
      <c r="M1461" s="13"/>
      <c r="N1461" s="13"/>
      <c r="O1461" s="13"/>
      <c r="P1461" s="13"/>
      <c r="Q1461" s="56"/>
      <c r="R1461" s="56"/>
      <c r="S1461" s="56"/>
    </row>
    <row r="1462" spans="12:19" x14ac:dyDescent="0.25">
      <c r="L1462" s="10"/>
      <c r="M1462" s="13"/>
      <c r="N1462" s="13"/>
      <c r="O1462" s="13"/>
      <c r="P1462" s="13"/>
      <c r="Q1462" s="56"/>
      <c r="R1462" s="56"/>
      <c r="S1462" s="56"/>
    </row>
    <row r="1463" spans="12:19" x14ac:dyDescent="0.25">
      <c r="L1463" s="10"/>
      <c r="M1463" s="13"/>
      <c r="N1463" s="13"/>
      <c r="O1463" s="13"/>
      <c r="P1463" s="13"/>
      <c r="Q1463" s="56"/>
      <c r="R1463" s="56"/>
      <c r="S1463" s="56"/>
    </row>
    <row r="1464" spans="12:19" x14ac:dyDescent="0.25">
      <c r="L1464" s="10"/>
      <c r="M1464" s="13"/>
      <c r="N1464" s="13"/>
      <c r="O1464" s="13"/>
      <c r="P1464" s="13"/>
      <c r="Q1464" s="56"/>
      <c r="R1464" s="56"/>
      <c r="S1464" s="56"/>
    </row>
    <row r="1465" spans="12:19" x14ac:dyDescent="0.25">
      <c r="L1465" s="10"/>
      <c r="M1465" s="13"/>
      <c r="N1465" s="13"/>
      <c r="O1465" s="13"/>
      <c r="P1465" s="13"/>
      <c r="Q1465" s="56"/>
      <c r="R1465" s="56"/>
      <c r="S1465" s="56"/>
    </row>
    <row r="1466" spans="12:19" x14ac:dyDescent="0.25">
      <c r="L1466" s="10"/>
      <c r="M1466" s="13"/>
      <c r="N1466" s="13"/>
      <c r="O1466" s="13"/>
      <c r="P1466" s="13"/>
      <c r="Q1466" s="56"/>
      <c r="R1466" s="56"/>
      <c r="S1466" s="56"/>
    </row>
    <row r="1467" spans="12:19" x14ac:dyDescent="0.25">
      <c r="L1467" s="10"/>
      <c r="M1467" s="13"/>
      <c r="N1467" s="13"/>
      <c r="O1467" s="13"/>
      <c r="P1467" s="13"/>
      <c r="Q1467" s="56"/>
      <c r="R1467" s="56"/>
      <c r="S1467" s="56"/>
    </row>
    <row r="1468" spans="12:19" x14ac:dyDescent="0.25">
      <c r="L1468" s="10"/>
      <c r="M1468" s="13"/>
      <c r="N1468" s="13"/>
      <c r="O1468" s="13"/>
      <c r="P1468" s="13"/>
      <c r="Q1468" s="56"/>
      <c r="R1468" s="56"/>
      <c r="S1468" s="56"/>
    </row>
    <row r="1469" spans="12:19" x14ac:dyDescent="0.25">
      <c r="L1469" s="10"/>
      <c r="M1469" s="13"/>
      <c r="N1469" s="13"/>
      <c r="O1469" s="13"/>
      <c r="P1469" s="13"/>
      <c r="Q1469" s="56"/>
      <c r="R1469" s="56"/>
      <c r="S1469" s="56"/>
    </row>
    <row r="1470" spans="12:19" x14ac:dyDescent="0.25">
      <c r="L1470" s="10"/>
      <c r="M1470" s="13"/>
      <c r="N1470" s="13"/>
      <c r="O1470" s="13"/>
      <c r="P1470" s="13"/>
      <c r="Q1470" s="56"/>
      <c r="R1470" s="56"/>
      <c r="S1470" s="56"/>
    </row>
    <row r="1471" spans="12:19" x14ac:dyDescent="0.25">
      <c r="L1471" s="10"/>
      <c r="M1471" s="13"/>
      <c r="N1471" s="13"/>
      <c r="O1471" s="13"/>
      <c r="P1471" s="13"/>
      <c r="Q1471" s="56"/>
      <c r="R1471" s="56"/>
      <c r="S1471" s="56"/>
    </row>
    <row r="1472" spans="12:19" x14ac:dyDescent="0.25">
      <c r="L1472" s="10"/>
      <c r="M1472" s="13"/>
      <c r="N1472" s="13"/>
      <c r="O1472" s="13"/>
      <c r="P1472" s="13"/>
      <c r="Q1472" s="56"/>
      <c r="R1472" s="56"/>
      <c r="S1472" s="56"/>
    </row>
    <row r="1473" spans="12:19" x14ac:dyDescent="0.25">
      <c r="L1473" s="10"/>
      <c r="M1473" s="13"/>
      <c r="N1473" s="13"/>
      <c r="O1473" s="13"/>
      <c r="P1473" s="13"/>
      <c r="Q1473" s="56"/>
      <c r="R1473" s="56"/>
      <c r="S1473" s="56"/>
    </row>
    <row r="1474" spans="12:19" x14ac:dyDescent="0.25">
      <c r="L1474" s="10"/>
      <c r="M1474" s="13"/>
      <c r="N1474" s="13"/>
      <c r="O1474" s="13"/>
      <c r="P1474" s="13"/>
      <c r="Q1474" s="56"/>
      <c r="R1474" s="56"/>
      <c r="S1474" s="56"/>
    </row>
    <row r="1475" spans="12:19" x14ac:dyDescent="0.25">
      <c r="L1475" s="10"/>
      <c r="M1475" s="13"/>
      <c r="N1475" s="13"/>
      <c r="O1475" s="13"/>
      <c r="P1475" s="13"/>
      <c r="Q1475" s="56"/>
      <c r="R1475" s="56"/>
      <c r="S1475" s="56"/>
    </row>
    <row r="1476" spans="12:19" x14ac:dyDescent="0.25">
      <c r="L1476" s="10"/>
      <c r="M1476" s="13"/>
      <c r="N1476" s="13"/>
      <c r="O1476" s="13"/>
      <c r="P1476" s="13"/>
      <c r="Q1476" s="56"/>
      <c r="R1476" s="56"/>
      <c r="S1476" s="56"/>
    </row>
    <row r="1477" spans="12:19" x14ac:dyDescent="0.25">
      <c r="L1477" s="10"/>
      <c r="M1477" s="13"/>
      <c r="N1477" s="13"/>
      <c r="O1477" s="13"/>
      <c r="P1477" s="13"/>
      <c r="Q1477" s="56"/>
      <c r="R1477" s="56"/>
      <c r="S1477" s="56"/>
    </row>
    <row r="1478" spans="12:19" x14ac:dyDescent="0.25">
      <c r="L1478" s="10"/>
      <c r="M1478" s="13"/>
      <c r="N1478" s="13"/>
      <c r="O1478" s="13"/>
      <c r="P1478" s="13"/>
      <c r="Q1478" s="56"/>
      <c r="R1478" s="56"/>
      <c r="S1478" s="56"/>
    </row>
    <row r="1479" spans="12:19" x14ac:dyDescent="0.25">
      <c r="L1479" s="10"/>
      <c r="M1479" s="13"/>
      <c r="N1479" s="13"/>
      <c r="O1479" s="13"/>
      <c r="P1479" s="13"/>
      <c r="Q1479" s="56"/>
      <c r="R1479" s="56"/>
      <c r="S1479" s="56"/>
    </row>
    <row r="1480" spans="12:19" x14ac:dyDescent="0.25">
      <c r="L1480" s="10"/>
      <c r="M1480" s="13"/>
      <c r="N1480" s="13"/>
      <c r="O1480" s="13"/>
      <c r="P1480" s="13"/>
      <c r="Q1480" s="56"/>
      <c r="R1480" s="56"/>
      <c r="S1480" s="56"/>
    </row>
    <row r="1481" spans="12:19" x14ac:dyDescent="0.25">
      <c r="L1481" s="10"/>
      <c r="M1481" s="13"/>
      <c r="N1481" s="13"/>
      <c r="O1481" s="13"/>
      <c r="P1481" s="13"/>
      <c r="Q1481" s="56"/>
      <c r="R1481" s="56"/>
      <c r="S1481" s="56"/>
    </row>
    <row r="1482" spans="12:19" x14ac:dyDescent="0.25">
      <c r="L1482" s="10"/>
      <c r="M1482" s="13"/>
      <c r="N1482" s="13"/>
      <c r="O1482" s="13"/>
      <c r="P1482" s="13"/>
      <c r="Q1482" s="56"/>
      <c r="R1482" s="56"/>
      <c r="S1482" s="56"/>
    </row>
    <row r="1483" spans="12:19" x14ac:dyDescent="0.25">
      <c r="L1483" s="10"/>
      <c r="M1483" s="13"/>
      <c r="N1483" s="13"/>
      <c r="O1483" s="13"/>
      <c r="P1483" s="13"/>
      <c r="Q1483" s="56"/>
      <c r="R1483" s="56"/>
      <c r="S1483" s="56"/>
    </row>
    <row r="1484" spans="12:19" x14ac:dyDescent="0.25">
      <c r="L1484" s="10"/>
      <c r="M1484" s="13"/>
      <c r="N1484" s="13"/>
      <c r="O1484" s="13"/>
      <c r="P1484" s="13"/>
      <c r="Q1484" s="56"/>
      <c r="R1484" s="56"/>
      <c r="S1484" s="56"/>
    </row>
    <row r="1485" spans="12:19" x14ac:dyDescent="0.25">
      <c r="L1485" s="10"/>
      <c r="M1485" s="13"/>
      <c r="N1485" s="13"/>
      <c r="O1485" s="13"/>
      <c r="P1485" s="13"/>
      <c r="Q1485" s="56"/>
      <c r="R1485" s="56"/>
      <c r="S1485" s="56"/>
    </row>
    <row r="1486" spans="12:19" x14ac:dyDescent="0.25">
      <c r="L1486" s="10"/>
      <c r="M1486" s="13"/>
      <c r="N1486" s="13"/>
      <c r="O1486" s="13"/>
      <c r="P1486" s="13"/>
      <c r="Q1486" s="56"/>
      <c r="R1486" s="56"/>
      <c r="S1486" s="56"/>
    </row>
    <row r="1487" spans="12:19" x14ac:dyDescent="0.25">
      <c r="L1487" s="10"/>
      <c r="M1487" s="13"/>
      <c r="N1487" s="13"/>
      <c r="O1487" s="13"/>
      <c r="P1487" s="13"/>
      <c r="Q1487" s="56"/>
      <c r="R1487" s="56"/>
      <c r="S1487" s="56"/>
    </row>
    <row r="1488" spans="12:19" x14ac:dyDescent="0.25">
      <c r="L1488" s="10"/>
      <c r="M1488" s="13"/>
      <c r="N1488" s="13"/>
      <c r="O1488" s="13"/>
      <c r="P1488" s="13"/>
      <c r="Q1488" s="56"/>
      <c r="R1488" s="56"/>
      <c r="S1488" s="56"/>
    </row>
    <row r="1489" spans="12:19" x14ac:dyDescent="0.25">
      <c r="L1489" s="10"/>
      <c r="M1489" s="13"/>
      <c r="N1489" s="13"/>
      <c r="O1489" s="13"/>
      <c r="P1489" s="13"/>
      <c r="Q1489" s="56"/>
      <c r="R1489" s="56"/>
      <c r="S1489" s="56"/>
    </row>
    <row r="1490" spans="12:19" x14ac:dyDescent="0.25">
      <c r="L1490" s="10"/>
      <c r="M1490" s="13"/>
      <c r="N1490" s="13"/>
      <c r="O1490" s="13"/>
      <c r="P1490" s="13"/>
      <c r="Q1490" s="56"/>
      <c r="R1490" s="56"/>
      <c r="S1490" s="56"/>
    </row>
    <row r="1491" spans="12:19" x14ac:dyDescent="0.25">
      <c r="L1491" s="10"/>
      <c r="M1491" s="13"/>
      <c r="N1491" s="13"/>
      <c r="O1491" s="13"/>
      <c r="P1491" s="13"/>
      <c r="Q1491" s="56"/>
      <c r="R1491" s="56"/>
      <c r="S1491" s="56"/>
    </row>
    <row r="1492" spans="12:19" x14ac:dyDescent="0.25">
      <c r="L1492" s="10"/>
      <c r="M1492" s="13"/>
      <c r="N1492" s="13"/>
      <c r="O1492" s="13"/>
      <c r="P1492" s="13"/>
      <c r="Q1492" s="56"/>
      <c r="R1492" s="56"/>
      <c r="S1492" s="56"/>
    </row>
    <row r="1493" spans="12:19" x14ac:dyDescent="0.25">
      <c r="L1493" s="10"/>
      <c r="M1493" s="13"/>
      <c r="N1493" s="13"/>
      <c r="O1493" s="13"/>
      <c r="P1493" s="13"/>
      <c r="Q1493" s="56"/>
      <c r="R1493" s="56"/>
      <c r="S1493" s="56"/>
    </row>
    <row r="1494" spans="12:19" x14ac:dyDescent="0.25">
      <c r="L1494" s="10"/>
      <c r="M1494" s="13"/>
      <c r="N1494" s="13"/>
      <c r="O1494" s="13"/>
      <c r="P1494" s="13"/>
      <c r="Q1494" s="56"/>
      <c r="R1494" s="56"/>
      <c r="S1494" s="56"/>
    </row>
    <row r="1495" spans="12:19" x14ac:dyDescent="0.25">
      <c r="L1495" s="10"/>
      <c r="M1495" s="13"/>
      <c r="N1495" s="13"/>
      <c r="O1495" s="13"/>
      <c r="P1495" s="13"/>
      <c r="Q1495" s="56"/>
      <c r="R1495" s="56"/>
      <c r="S1495" s="56"/>
    </row>
    <row r="1496" spans="12:19" x14ac:dyDescent="0.25">
      <c r="L1496" s="10"/>
      <c r="M1496" s="13"/>
      <c r="N1496" s="13"/>
      <c r="O1496" s="13"/>
      <c r="P1496" s="13"/>
      <c r="Q1496" s="56"/>
      <c r="R1496" s="56"/>
      <c r="S1496" s="56"/>
    </row>
    <row r="1497" spans="12:19" x14ac:dyDescent="0.25">
      <c r="L1497" s="10"/>
      <c r="M1497" s="13"/>
      <c r="N1497" s="13"/>
      <c r="O1497" s="13"/>
      <c r="P1497" s="13"/>
      <c r="Q1497" s="56"/>
      <c r="R1497" s="56"/>
      <c r="S1497" s="56"/>
    </row>
    <row r="1498" spans="12:19" x14ac:dyDescent="0.25">
      <c r="L1498" s="10"/>
      <c r="M1498" s="13"/>
      <c r="N1498" s="13"/>
      <c r="O1498" s="13"/>
      <c r="P1498" s="13"/>
      <c r="Q1498" s="56"/>
      <c r="R1498" s="56"/>
      <c r="S1498" s="56"/>
    </row>
    <row r="1499" spans="12:19" x14ac:dyDescent="0.25">
      <c r="L1499" s="10"/>
      <c r="M1499" s="13"/>
      <c r="N1499" s="13"/>
      <c r="O1499" s="13"/>
      <c r="P1499" s="13"/>
      <c r="Q1499" s="56"/>
      <c r="R1499" s="56"/>
      <c r="S1499" s="56"/>
    </row>
    <row r="1500" spans="12:19" x14ac:dyDescent="0.25">
      <c r="L1500" s="10"/>
      <c r="M1500" s="13"/>
      <c r="N1500" s="13"/>
      <c r="O1500" s="13"/>
      <c r="P1500" s="13"/>
      <c r="Q1500" s="56"/>
      <c r="R1500" s="56"/>
      <c r="S1500" s="56"/>
    </row>
    <row r="1501" spans="12:19" x14ac:dyDescent="0.25">
      <c r="L1501" s="10"/>
      <c r="M1501" s="13"/>
      <c r="N1501" s="13"/>
      <c r="O1501" s="13"/>
      <c r="P1501" s="13"/>
      <c r="Q1501" s="56"/>
      <c r="R1501" s="56"/>
      <c r="S1501" s="56"/>
    </row>
    <row r="1502" spans="12:19" x14ac:dyDescent="0.25">
      <c r="L1502" s="10"/>
      <c r="M1502" s="13"/>
      <c r="N1502" s="13"/>
      <c r="O1502" s="13"/>
      <c r="P1502" s="13"/>
      <c r="Q1502" s="56"/>
      <c r="R1502" s="56"/>
      <c r="S1502" s="56"/>
    </row>
    <row r="1503" spans="12:19" x14ac:dyDescent="0.25">
      <c r="L1503" s="10"/>
      <c r="M1503" s="13"/>
      <c r="N1503" s="13"/>
      <c r="O1503" s="13"/>
      <c r="P1503" s="13"/>
      <c r="Q1503" s="56"/>
      <c r="R1503" s="56"/>
      <c r="S1503" s="56"/>
    </row>
    <row r="1504" spans="12:19" x14ac:dyDescent="0.25">
      <c r="L1504" s="10"/>
      <c r="M1504" s="13"/>
      <c r="N1504" s="13"/>
      <c r="O1504" s="13"/>
      <c r="P1504" s="13"/>
      <c r="Q1504" s="56"/>
      <c r="R1504" s="56"/>
      <c r="S1504" s="56"/>
    </row>
    <row r="1505" spans="12:19" x14ac:dyDescent="0.25">
      <c r="L1505" s="10"/>
      <c r="M1505" s="13"/>
      <c r="N1505" s="13"/>
      <c r="O1505" s="13"/>
      <c r="P1505" s="13"/>
      <c r="Q1505" s="56"/>
      <c r="R1505" s="56"/>
      <c r="S1505" s="56"/>
    </row>
    <row r="1506" spans="12:19" x14ac:dyDescent="0.25">
      <c r="L1506" s="10"/>
      <c r="M1506" s="13"/>
      <c r="N1506" s="13"/>
      <c r="O1506" s="13"/>
      <c r="P1506" s="13"/>
      <c r="Q1506" s="56"/>
      <c r="R1506" s="56"/>
      <c r="S1506" s="56"/>
    </row>
    <row r="1507" spans="12:19" x14ac:dyDescent="0.25">
      <c r="L1507" s="10"/>
      <c r="M1507" s="13"/>
      <c r="N1507" s="13"/>
      <c r="O1507" s="13"/>
      <c r="P1507" s="13"/>
      <c r="Q1507" s="56"/>
      <c r="R1507" s="56"/>
      <c r="S1507" s="56"/>
    </row>
    <row r="1508" spans="12:19" x14ac:dyDescent="0.25">
      <c r="L1508" s="10"/>
      <c r="M1508" s="13"/>
      <c r="N1508" s="13"/>
      <c r="O1508" s="13"/>
      <c r="P1508" s="13"/>
      <c r="Q1508" s="56"/>
      <c r="R1508" s="56"/>
      <c r="S1508" s="56"/>
    </row>
    <row r="1509" spans="12:19" x14ac:dyDescent="0.25">
      <c r="L1509" s="10"/>
      <c r="M1509" s="13"/>
      <c r="N1509" s="13"/>
      <c r="O1509" s="13"/>
      <c r="P1509" s="13"/>
      <c r="Q1509" s="56"/>
      <c r="R1509" s="56"/>
      <c r="S1509" s="56"/>
    </row>
    <row r="1510" spans="12:19" x14ac:dyDescent="0.25">
      <c r="L1510" s="10"/>
      <c r="M1510" s="13"/>
      <c r="N1510" s="13"/>
      <c r="O1510" s="13"/>
      <c r="P1510" s="13"/>
      <c r="Q1510" s="56"/>
      <c r="R1510" s="56"/>
      <c r="S1510" s="56"/>
    </row>
    <row r="1511" spans="12:19" x14ac:dyDescent="0.25">
      <c r="L1511" s="10"/>
      <c r="M1511" s="13"/>
      <c r="N1511" s="13"/>
      <c r="O1511" s="13"/>
      <c r="P1511" s="13"/>
      <c r="Q1511" s="56"/>
      <c r="R1511" s="56"/>
      <c r="S1511" s="56"/>
    </row>
    <row r="1512" spans="12:19" x14ac:dyDescent="0.25">
      <c r="L1512" s="10"/>
      <c r="M1512" s="13"/>
      <c r="N1512" s="13"/>
      <c r="O1512" s="13"/>
      <c r="P1512" s="13"/>
      <c r="Q1512" s="56"/>
      <c r="R1512" s="56"/>
      <c r="S1512" s="56"/>
    </row>
    <row r="1513" spans="12:19" x14ac:dyDescent="0.25">
      <c r="L1513" s="10"/>
      <c r="M1513" s="13"/>
      <c r="N1513" s="13"/>
      <c r="O1513" s="13"/>
      <c r="P1513" s="13"/>
      <c r="Q1513" s="56"/>
      <c r="R1513" s="56"/>
      <c r="S1513" s="56"/>
    </row>
    <row r="1514" spans="12:19" x14ac:dyDescent="0.25">
      <c r="L1514" s="10"/>
      <c r="M1514" s="13"/>
      <c r="N1514" s="13"/>
      <c r="O1514" s="13"/>
      <c r="P1514" s="13"/>
      <c r="Q1514" s="56"/>
      <c r="R1514" s="56"/>
      <c r="S1514" s="56"/>
    </row>
    <row r="1515" spans="12:19" x14ac:dyDescent="0.25">
      <c r="L1515" s="10"/>
      <c r="M1515" s="13"/>
      <c r="N1515" s="13"/>
      <c r="O1515" s="13"/>
      <c r="P1515" s="13"/>
      <c r="Q1515" s="56"/>
      <c r="R1515" s="56"/>
      <c r="S1515" s="56"/>
    </row>
    <row r="1516" spans="12:19" x14ac:dyDescent="0.25">
      <c r="L1516" s="10"/>
      <c r="M1516" s="13"/>
      <c r="N1516" s="13"/>
      <c r="O1516" s="13"/>
      <c r="P1516" s="13"/>
      <c r="Q1516" s="56"/>
      <c r="R1516" s="56"/>
      <c r="S1516" s="56"/>
    </row>
    <row r="1517" spans="12:19" x14ac:dyDescent="0.25">
      <c r="L1517" s="10"/>
      <c r="M1517" s="13"/>
      <c r="N1517" s="13"/>
      <c r="O1517" s="13"/>
      <c r="P1517" s="13"/>
      <c r="Q1517" s="56"/>
      <c r="R1517" s="56"/>
      <c r="S1517" s="56"/>
    </row>
    <row r="1518" spans="12:19" x14ac:dyDescent="0.25">
      <c r="L1518" s="10"/>
      <c r="M1518" s="13"/>
      <c r="N1518" s="13"/>
      <c r="O1518" s="13"/>
      <c r="P1518" s="13"/>
      <c r="Q1518" s="56"/>
      <c r="R1518" s="56"/>
      <c r="S1518" s="56"/>
    </row>
    <row r="1519" spans="12:19" x14ac:dyDescent="0.25">
      <c r="L1519" s="10"/>
      <c r="M1519" s="13"/>
      <c r="N1519" s="13"/>
      <c r="O1519" s="13"/>
      <c r="P1519" s="13"/>
      <c r="Q1519" s="56"/>
      <c r="R1519" s="56"/>
      <c r="S1519" s="56"/>
    </row>
    <row r="1520" spans="12:19" x14ac:dyDescent="0.25">
      <c r="L1520" s="10"/>
      <c r="M1520" s="13"/>
      <c r="N1520" s="13"/>
      <c r="O1520" s="13"/>
      <c r="P1520" s="13"/>
      <c r="Q1520" s="56"/>
      <c r="R1520" s="56"/>
      <c r="S1520" s="56"/>
    </row>
    <row r="1521" spans="12:19" x14ac:dyDescent="0.25">
      <c r="L1521" s="10"/>
      <c r="M1521" s="13"/>
      <c r="N1521" s="13"/>
      <c r="O1521" s="13"/>
      <c r="P1521" s="13"/>
      <c r="Q1521" s="56"/>
      <c r="R1521" s="56"/>
      <c r="S1521" s="56"/>
    </row>
    <row r="1522" spans="12:19" x14ac:dyDescent="0.25">
      <c r="L1522" s="10"/>
      <c r="M1522" s="13"/>
      <c r="N1522" s="13"/>
      <c r="O1522" s="13"/>
      <c r="P1522" s="13"/>
      <c r="Q1522" s="56"/>
      <c r="R1522" s="56"/>
      <c r="S1522" s="56"/>
    </row>
    <row r="1523" spans="12:19" x14ac:dyDescent="0.25">
      <c r="L1523" s="10"/>
      <c r="M1523" s="13"/>
      <c r="N1523" s="13"/>
      <c r="O1523" s="13"/>
      <c r="P1523" s="13"/>
      <c r="Q1523" s="56"/>
      <c r="R1523" s="56"/>
      <c r="S1523" s="56"/>
    </row>
    <row r="1524" spans="12:19" x14ac:dyDescent="0.25">
      <c r="L1524" s="10"/>
      <c r="M1524" s="13"/>
      <c r="N1524" s="13"/>
      <c r="O1524" s="13"/>
      <c r="P1524" s="13"/>
      <c r="Q1524" s="56"/>
      <c r="R1524" s="56"/>
      <c r="S1524" s="56"/>
    </row>
    <row r="1525" spans="12:19" x14ac:dyDescent="0.25">
      <c r="L1525" s="10"/>
      <c r="M1525" s="13"/>
      <c r="N1525" s="13"/>
      <c r="O1525" s="13"/>
      <c r="P1525" s="13"/>
      <c r="Q1525" s="56"/>
      <c r="R1525" s="56"/>
      <c r="S1525" s="56"/>
    </row>
    <row r="1526" spans="12:19" x14ac:dyDescent="0.25">
      <c r="L1526" s="10"/>
      <c r="M1526" s="13"/>
      <c r="N1526" s="13"/>
      <c r="O1526" s="13"/>
      <c r="P1526" s="13"/>
      <c r="Q1526" s="56"/>
      <c r="R1526" s="56"/>
      <c r="S1526" s="56"/>
    </row>
    <row r="1527" spans="12:19" x14ac:dyDescent="0.25">
      <c r="L1527" s="10"/>
      <c r="M1527" s="13"/>
      <c r="N1527" s="13"/>
      <c r="O1527" s="13"/>
      <c r="P1527" s="13"/>
      <c r="Q1527" s="56"/>
      <c r="R1527" s="56"/>
      <c r="S1527" s="56"/>
    </row>
    <row r="1528" spans="12:19" x14ac:dyDescent="0.25">
      <c r="L1528" s="10"/>
      <c r="M1528" s="13"/>
      <c r="N1528" s="13"/>
      <c r="O1528" s="13"/>
      <c r="P1528" s="13"/>
      <c r="Q1528" s="56"/>
      <c r="R1528" s="56"/>
      <c r="S1528" s="56"/>
    </row>
    <row r="1529" spans="12:19" x14ac:dyDescent="0.25">
      <c r="L1529" s="10"/>
      <c r="M1529" s="13"/>
      <c r="N1529" s="13"/>
      <c r="O1529" s="13"/>
      <c r="P1529" s="13"/>
      <c r="Q1529" s="56"/>
      <c r="R1529" s="56"/>
      <c r="S1529" s="56"/>
    </row>
    <row r="1530" spans="12:19" x14ac:dyDescent="0.25">
      <c r="L1530" s="10"/>
      <c r="M1530" s="13"/>
      <c r="N1530" s="13"/>
      <c r="O1530" s="13"/>
      <c r="P1530" s="13"/>
      <c r="Q1530" s="56"/>
      <c r="R1530" s="56"/>
      <c r="S1530" s="56"/>
    </row>
    <row r="1531" spans="12:19" x14ac:dyDescent="0.25">
      <c r="L1531" s="10"/>
      <c r="M1531" s="13"/>
      <c r="N1531" s="13"/>
      <c r="O1531" s="13"/>
      <c r="P1531" s="13"/>
      <c r="Q1531" s="56"/>
      <c r="R1531" s="56"/>
      <c r="S1531" s="56"/>
    </row>
    <row r="1532" spans="12:19" x14ac:dyDescent="0.25">
      <c r="L1532" s="10"/>
      <c r="M1532" s="13"/>
      <c r="N1532" s="13"/>
      <c r="O1532" s="13"/>
      <c r="P1532" s="13"/>
      <c r="Q1532" s="56"/>
      <c r="R1532" s="56"/>
      <c r="S1532" s="56"/>
    </row>
    <row r="1533" spans="12:19" x14ac:dyDescent="0.25">
      <c r="L1533" s="10"/>
      <c r="M1533" s="13"/>
      <c r="N1533" s="13"/>
      <c r="O1533" s="13"/>
      <c r="P1533" s="13"/>
      <c r="Q1533" s="56"/>
      <c r="R1533" s="56"/>
      <c r="S1533" s="56"/>
    </row>
    <row r="1534" spans="12:19" x14ac:dyDescent="0.25">
      <c r="L1534" s="10"/>
      <c r="M1534" s="13"/>
      <c r="N1534" s="13"/>
      <c r="O1534" s="13"/>
      <c r="P1534" s="13"/>
      <c r="Q1534" s="56"/>
      <c r="R1534" s="56"/>
      <c r="S1534" s="56"/>
    </row>
    <row r="1535" spans="12:19" x14ac:dyDescent="0.25">
      <c r="L1535" s="10"/>
      <c r="M1535" s="13"/>
      <c r="N1535" s="13"/>
      <c r="O1535" s="13"/>
      <c r="P1535" s="13"/>
      <c r="Q1535" s="56"/>
      <c r="R1535" s="56"/>
      <c r="S1535" s="56"/>
    </row>
    <row r="1536" spans="12:19" x14ac:dyDescent="0.25">
      <c r="L1536" s="10"/>
      <c r="M1536" s="13"/>
      <c r="N1536" s="13"/>
      <c r="O1536" s="13"/>
      <c r="P1536" s="13"/>
      <c r="Q1536" s="56"/>
      <c r="R1536" s="56"/>
      <c r="S1536" s="56"/>
    </row>
    <row r="1537" spans="12:19" x14ac:dyDescent="0.25">
      <c r="L1537" s="10"/>
      <c r="M1537" s="13"/>
      <c r="N1537" s="13"/>
      <c r="O1537" s="13"/>
      <c r="P1537" s="13"/>
      <c r="Q1537" s="56"/>
      <c r="R1537" s="56"/>
      <c r="S1537" s="56"/>
    </row>
    <row r="1538" spans="12:19" x14ac:dyDescent="0.25">
      <c r="L1538" s="10"/>
      <c r="M1538" s="13"/>
      <c r="N1538" s="13"/>
      <c r="O1538" s="13"/>
      <c r="P1538" s="13"/>
      <c r="Q1538" s="56"/>
      <c r="R1538" s="56"/>
      <c r="S1538" s="56"/>
    </row>
    <row r="1539" spans="12:19" x14ac:dyDescent="0.25">
      <c r="L1539" s="10"/>
      <c r="M1539" s="13"/>
      <c r="N1539" s="13"/>
      <c r="O1539" s="13"/>
      <c r="P1539" s="13"/>
      <c r="Q1539" s="56"/>
      <c r="R1539" s="56"/>
      <c r="S1539" s="56"/>
    </row>
    <row r="1540" spans="12:19" x14ac:dyDescent="0.25">
      <c r="L1540" s="10"/>
      <c r="M1540" s="13"/>
      <c r="N1540" s="13"/>
      <c r="O1540" s="13"/>
      <c r="P1540" s="13"/>
      <c r="Q1540" s="56"/>
      <c r="R1540" s="56"/>
      <c r="S1540" s="56"/>
    </row>
    <row r="1541" spans="12:19" x14ac:dyDescent="0.25">
      <c r="L1541" s="10"/>
      <c r="M1541" s="13"/>
      <c r="N1541" s="13"/>
      <c r="O1541" s="13"/>
      <c r="P1541" s="13"/>
      <c r="Q1541" s="56"/>
      <c r="R1541" s="56"/>
      <c r="S1541" s="56"/>
    </row>
    <row r="1542" spans="12:19" x14ac:dyDescent="0.25">
      <c r="L1542" s="10"/>
      <c r="M1542" s="13"/>
      <c r="N1542" s="13"/>
      <c r="O1542" s="13"/>
      <c r="P1542" s="13"/>
      <c r="Q1542" s="56"/>
      <c r="R1542" s="56"/>
      <c r="S1542" s="56"/>
    </row>
    <row r="1543" spans="12:19" x14ac:dyDescent="0.25">
      <c r="L1543" s="10"/>
      <c r="M1543" s="13"/>
      <c r="N1543" s="13"/>
      <c r="O1543" s="13"/>
      <c r="P1543" s="13"/>
      <c r="Q1543" s="56"/>
      <c r="R1543" s="56"/>
      <c r="S1543" s="56"/>
    </row>
    <row r="1544" spans="12:19" x14ac:dyDescent="0.25">
      <c r="L1544" s="10"/>
      <c r="M1544" s="13"/>
      <c r="N1544" s="13"/>
      <c r="O1544" s="13"/>
      <c r="P1544" s="13"/>
      <c r="Q1544" s="56"/>
      <c r="R1544" s="56"/>
      <c r="S1544" s="56"/>
    </row>
    <row r="1545" spans="12:19" x14ac:dyDescent="0.25">
      <c r="L1545" s="10"/>
      <c r="M1545" s="13"/>
      <c r="N1545" s="13"/>
      <c r="O1545" s="13"/>
      <c r="P1545" s="13"/>
      <c r="Q1545" s="56"/>
      <c r="R1545" s="56"/>
      <c r="S1545" s="56"/>
    </row>
    <row r="1046580" spans="12:19" x14ac:dyDescent="0.25">
      <c r="L1046580"/>
      <c r="M1046580" s="13"/>
      <c r="N1046580" s="13"/>
      <c r="O1046580" s="13"/>
      <c r="P1046580" s="13"/>
      <c r="Q1046580" s="56"/>
      <c r="R1046580" s="56"/>
      <c r="S1046580" s="56"/>
    </row>
    <row r="1046581" spans="12:19" x14ac:dyDescent="0.25">
      <c r="L1046581"/>
      <c r="M1046581" s="13"/>
      <c r="N1046581" s="13"/>
      <c r="O1046581" s="13"/>
      <c r="P1046581" s="13"/>
      <c r="Q1046581" s="56"/>
      <c r="R1046581" s="56"/>
      <c r="S1046581" s="56"/>
    </row>
    <row r="1046582" spans="12:19" x14ac:dyDescent="0.25">
      <c r="L1046582"/>
      <c r="M1046582" s="13"/>
      <c r="N1046582" s="13"/>
      <c r="O1046582" s="13"/>
      <c r="P1046582" s="13"/>
      <c r="Q1046582" s="56"/>
      <c r="R1046582" s="56"/>
      <c r="S1046582" s="56"/>
    </row>
    <row r="1046583" spans="12:19" x14ac:dyDescent="0.25">
      <c r="L1046583"/>
      <c r="M1046583" s="13"/>
      <c r="N1046583" s="13"/>
      <c r="O1046583" s="13"/>
      <c r="P1046583" s="13"/>
      <c r="Q1046583" s="56"/>
      <c r="R1046583" s="56"/>
      <c r="S1046583" s="56"/>
    </row>
    <row r="1046584" spans="12:19" x14ac:dyDescent="0.25">
      <c r="L1046584"/>
      <c r="M1046584" s="13"/>
      <c r="N1046584" s="13"/>
      <c r="O1046584" s="13"/>
      <c r="P1046584" s="13"/>
      <c r="Q1046584" s="56"/>
      <c r="R1046584" s="56"/>
      <c r="S1046584" s="56"/>
    </row>
    <row r="1046585" spans="12:19" x14ac:dyDescent="0.25">
      <c r="L1046585"/>
      <c r="M1046585" s="13"/>
      <c r="N1046585" s="13"/>
      <c r="O1046585" s="13"/>
      <c r="P1046585" s="13"/>
      <c r="Q1046585" s="56"/>
      <c r="R1046585" s="56"/>
      <c r="S1046585" s="56"/>
    </row>
    <row r="1046586" spans="12:19" x14ac:dyDescent="0.25">
      <c r="L1046586"/>
      <c r="M1046586" s="13"/>
      <c r="N1046586" s="13"/>
      <c r="O1046586" s="13"/>
      <c r="P1046586" s="13"/>
      <c r="Q1046586" s="56"/>
      <c r="R1046586" s="56"/>
      <c r="S1046586" s="56"/>
    </row>
    <row r="1046587" spans="12:19" x14ac:dyDescent="0.25">
      <c r="L1046587"/>
      <c r="M1046587" s="13"/>
      <c r="N1046587" s="13"/>
      <c r="O1046587" s="13"/>
      <c r="P1046587" s="13"/>
      <c r="Q1046587" s="56"/>
      <c r="R1046587" s="56"/>
      <c r="S1046587" s="56"/>
    </row>
    <row r="1046588" spans="12:19" x14ac:dyDescent="0.25">
      <c r="L1046588"/>
      <c r="M1046588" s="13"/>
      <c r="N1046588" s="13"/>
      <c r="O1046588" s="13"/>
      <c r="P1046588" s="13"/>
      <c r="Q1046588" s="56"/>
      <c r="R1046588" s="56"/>
      <c r="S1046588" s="56"/>
    </row>
    <row r="1046589" spans="12:19" x14ac:dyDescent="0.25">
      <c r="L1046589"/>
      <c r="M1046589" s="13"/>
      <c r="N1046589" s="13"/>
      <c r="O1046589" s="13"/>
      <c r="P1046589" s="13"/>
      <c r="Q1046589" s="56"/>
      <c r="R1046589" s="56"/>
      <c r="S1046589" s="56"/>
    </row>
    <row r="1046590" spans="12:19" x14ac:dyDescent="0.25">
      <c r="L1046590"/>
      <c r="M1046590" s="13"/>
      <c r="N1046590" s="13"/>
      <c r="O1046590" s="13"/>
      <c r="P1046590" s="13"/>
      <c r="Q1046590" s="56"/>
      <c r="R1046590" s="56"/>
      <c r="S1046590" s="56"/>
    </row>
    <row r="1046591" spans="12:19" x14ac:dyDescent="0.25">
      <c r="L1046591"/>
      <c r="M1046591" s="13"/>
      <c r="N1046591" s="13"/>
      <c r="O1046591" s="13"/>
      <c r="P1046591" s="13"/>
      <c r="Q1046591" s="56"/>
      <c r="R1046591" s="56"/>
      <c r="S1046591" s="56"/>
    </row>
    <row r="1046592" spans="12:19" x14ac:dyDescent="0.25">
      <c r="L1046592"/>
      <c r="M1046592" s="13"/>
      <c r="N1046592" s="13"/>
      <c r="O1046592" s="13"/>
      <c r="P1046592" s="13"/>
      <c r="Q1046592" s="56"/>
      <c r="R1046592" s="56"/>
      <c r="S1046592" s="56"/>
    </row>
    <row r="1046593" spans="12:19" x14ac:dyDescent="0.25">
      <c r="L1046593"/>
      <c r="M1046593" s="13"/>
      <c r="N1046593" s="13"/>
      <c r="O1046593" s="13"/>
      <c r="P1046593" s="13"/>
      <c r="Q1046593" s="56"/>
      <c r="R1046593" s="56"/>
      <c r="S1046593" s="56"/>
    </row>
    <row r="1046594" spans="12:19" x14ac:dyDescent="0.25">
      <c r="L1046594"/>
      <c r="M1046594" s="13"/>
      <c r="N1046594" s="13"/>
      <c r="O1046594" s="13"/>
      <c r="P1046594" s="13"/>
      <c r="Q1046594" s="56"/>
      <c r="R1046594" s="56"/>
      <c r="S1046594" s="56"/>
    </row>
    <row r="1046595" spans="12:19" x14ac:dyDescent="0.25">
      <c r="L1046595"/>
      <c r="M1046595" s="13"/>
      <c r="N1046595" s="13"/>
      <c r="O1046595" s="13"/>
      <c r="P1046595" s="13"/>
      <c r="Q1046595" s="56"/>
      <c r="R1046595" s="56"/>
      <c r="S1046595" s="56"/>
    </row>
    <row r="1046596" spans="12:19" x14ac:dyDescent="0.25">
      <c r="L1046596"/>
      <c r="M1046596" s="13"/>
      <c r="N1046596" s="13"/>
      <c r="O1046596" s="13"/>
      <c r="P1046596" s="13"/>
      <c r="Q1046596" s="56"/>
      <c r="R1046596" s="56"/>
      <c r="S1046596" s="56"/>
    </row>
    <row r="1046597" spans="12:19" x14ac:dyDescent="0.25">
      <c r="L1046597"/>
      <c r="M1046597" s="13"/>
      <c r="N1046597" s="13"/>
      <c r="O1046597" s="13"/>
      <c r="P1046597" s="13"/>
      <c r="Q1046597" s="56"/>
      <c r="R1046597" s="56"/>
      <c r="S1046597" s="56"/>
    </row>
    <row r="1046598" spans="12:19" x14ac:dyDescent="0.25">
      <c r="L1046598"/>
      <c r="M1046598" s="13"/>
      <c r="N1046598" s="13"/>
      <c r="O1046598" s="13"/>
      <c r="P1046598" s="13"/>
      <c r="Q1046598" s="56"/>
      <c r="R1046598" s="56"/>
      <c r="S1046598" s="56"/>
    </row>
    <row r="1046599" spans="12:19" x14ac:dyDescent="0.25">
      <c r="L1046599"/>
      <c r="M1046599" s="13"/>
      <c r="N1046599" s="13"/>
      <c r="O1046599" s="13"/>
      <c r="P1046599" s="13"/>
      <c r="Q1046599" s="56"/>
      <c r="R1046599" s="56"/>
      <c r="S1046599" s="56"/>
    </row>
    <row r="1046600" spans="12:19" x14ac:dyDescent="0.25">
      <c r="L1046600"/>
      <c r="M1046600" s="13"/>
      <c r="N1046600" s="13"/>
      <c r="O1046600" s="13"/>
      <c r="P1046600" s="13"/>
      <c r="Q1046600" s="56"/>
      <c r="R1046600" s="56"/>
      <c r="S1046600" s="56"/>
    </row>
    <row r="1046601" spans="12:19" x14ac:dyDescent="0.25">
      <c r="L1046601"/>
      <c r="M1046601" s="13"/>
      <c r="N1046601" s="13"/>
      <c r="O1046601" s="13"/>
      <c r="P1046601" s="13"/>
      <c r="Q1046601" s="56"/>
      <c r="R1046601" s="56"/>
      <c r="S1046601" s="56"/>
    </row>
    <row r="1046602" spans="12:19" x14ac:dyDescent="0.25">
      <c r="L1046602"/>
      <c r="M1046602" s="13"/>
      <c r="N1046602" s="13"/>
      <c r="O1046602" s="13"/>
      <c r="P1046602" s="13"/>
      <c r="Q1046602" s="56"/>
      <c r="R1046602" s="56"/>
      <c r="S1046602" s="56"/>
    </row>
    <row r="1046603" spans="12:19" x14ac:dyDescent="0.25">
      <c r="L1046603"/>
      <c r="M1046603" s="13"/>
      <c r="N1046603" s="13"/>
      <c r="O1046603" s="13"/>
      <c r="P1046603" s="13"/>
      <c r="Q1046603" s="56"/>
      <c r="R1046603" s="56"/>
      <c r="S1046603" s="56"/>
    </row>
    <row r="1046604" spans="12:19" x14ac:dyDescent="0.25">
      <c r="L1046604"/>
      <c r="M1046604" s="13"/>
      <c r="N1046604" s="13"/>
      <c r="O1046604" s="13"/>
      <c r="P1046604" s="13"/>
      <c r="Q1046604" s="56"/>
      <c r="R1046604" s="56"/>
      <c r="S1046604" s="56"/>
    </row>
    <row r="1046605" spans="12:19" x14ac:dyDescent="0.25">
      <c r="L1046605"/>
      <c r="M1046605" s="13"/>
      <c r="N1046605" s="13"/>
      <c r="O1046605" s="13"/>
      <c r="P1046605" s="13"/>
      <c r="Q1046605" s="56"/>
      <c r="R1046605" s="56"/>
      <c r="S1046605" s="56"/>
    </row>
    <row r="1046606" spans="12:19" x14ac:dyDescent="0.25">
      <c r="L1046606"/>
      <c r="M1046606" s="13"/>
      <c r="N1046606" s="13"/>
      <c r="O1046606" s="13"/>
      <c r="P1046606" s="13"/>
      <c r="Q1046606" s="56"/>
      <c r="R1046606" s="56"/>
      <c r="S1046606" s="56"/>
    </row>
    <row r="1046607" spans="12:19" x14ac:dyDescent="0.25">
      <c r="L1046607"/>
      <c r="M1046607" s="13"/>
      <c r="N1046607" s="13"/>
      <c r="O1046607" s="13"/>
      <c r="P1046607" s="13"/>
      <c r="Q1046607" s="56"/>
      <c r="R1046607" s="56"/>
      <c r="S1046607" s="56"/>
    </row>
    <row r="1046608" spans="12:19" x14ac:dyDescent="0.25">
      <c r="L1046608"/>
      <c r="M1046608" s="13"/>
      <c r="N1046608" s="13"/>
      <c r="O1046608" s="13"/>
      <c r="P1046608" s="13"/>
      <c r="Q1046608" s="56"/>
      <c r="R1046608" s="56"/>
      <c r="S1046608" s="56"/>
    </row>
    <row r="1046609" spans="12:19" x14ac:dyDescent="0.25">
      <c r="L1046609"/>
      <c r="M1046609" s="13"/>
      <c r="N1046609" s="13"/>
      <c r="O1046609" s="13"/>
      <c r="P1046609" s="13"/>
      <c r="Q1046609" s="56"/>
      <c r="R1046609" s="56"/>
      <c r="S1046609" s="56"/>
    </row>
    <row r="1046610" spans="12:19" x14ac:dyDescent="0.25">
      <c r="L1046610"/>
      <c r="M1046610" s="13"/>
      <c r="N1046610" s="13"/>
      <c r="O1046610" s="13"/>
      <c r="P1046610" s="13"/>
      <c r="Q1046610" s="56"/>
      <c r="R1046610" s="56"/>
      <c r="S1046610" s="56"/>
    </row>
    <row r="1046611" spans="12:19" x14ac:dyDescent="0.25">
      <c r="L1046611"/>
      <c r="M1046611" s="13"/>
      <c r="N1046611" s="13"/>
      <c r="O1046611" s="13"/>
      <c r="P1046611" s="13"/>
      <c r="Q1046611" s="56"/>
      <c r="R1046611" s="56"/>
      <c r="S1046611" s="56"/>
    </row>
    <row r="1046612" spans="12:19" x14ac:dyDescent="0.25">
      <c r="L1046612"/>
      <c r="M1046612" s="13"/>
      <c r="N1046612" s="13"/>
      <c r="O1046612" s="13"/>
      <c r="P1046612" s="13"/>
      <c r="Q1046612" s="56"/>
      <c r="R1046612" s="56"/>
      <c r="S1046612" s="56"/>
    </row>
    <row r="1046613" spans="12:19" x14ac:dyDescent="0.25">
      <c r="L1046613"/>
      <c r="M1046613" s="13"/>
      <c r="N1046613" s="13"/>
      <c r="O1046613" s="13"/>
      <c r="P1046613" s="13"/>
      <c r="Q1046613" s="56"/>
      <c r="R1046613" s="56"/>
      <c r="S1046613" s="56"/>
    </row>
    <row r="1046614" spans="12:19" x14ac:dyDescent="0.25">
      <c r="L1046614"/>
      <c r="M1046614" s="13"/>
      <c r="N1046614" s="13"/>
      <c r="O1046614" s="13"/>
      <c r="P1046614" s="13"/>
      <c r="Q1046614" s="56"/>
      <c r="R1046614" s="56"/>
      <c r="S1046614" s="56"/>
    </row>
    <row r="1046615" spans="12:19" x14ac:dyDescent="0.25">
      <c r="L1046615"/>
      <c r="M1046615" s="13"/>
      <c r="N1046615" s="13"/>
      <c r="O1046615" s="13"/>
      <c r="P1046615" s="13"/>
      <c r="Q1046615" s="56"/>
      <c r="R1046615" s="56"/>
      <c r="S1046615" s="56"/>
    </row>
    <row r="1046616" spans="12:19" x14ac:dyDescent="0.25">
      <c r="L1046616"/>
      <c r="M1046616" s="13"/>
      <c r="N1046616" s="13"/>
      <c r="O1046616" s="13"/>
      <c r="P1046616" s="13"/>
      <c r="Q1046616" s="56"/>
      <c r="R1046616" s="56"/>
      <c r="S1046616" s="56"/>
    </row>
    <row r="1046617" spans="12:19" x14ac:dyDescent="0.25">
      <c r="L1046617"/>
      <c r="M1046617" s="13"/>
      <c r="N1046617" s="13"/>
      <c r="O1046617" s="13"/>
      <c r="P1046617" s="13"/>
      <c r="Q1046617" s="56"/>
      <c r="R1046617" s="56"/>
      <c r="S1046617" s="56"/>
    </row>
    <row r="1046618" spans="12:19" x14ac:dyDescent="0.25">
      <c r="L1046618"/>
      <c r="M1046618" s="13"/>
      <c r="N1046618" s="13"/>
      <c r="O1046618" s="13"/>
      <c r="P1046618" s="13"/>
      <c r="Q1046618" s="56"/>
      <c r="R1046618" s="56"/>
      <c r="S1046618" s="56"/>
    </row>
    <row r="1046619" spans="12:19" x14ac:dyDescent="0.25">
      <c r="L1046619"/>
      <c r="M1046619" s="13"/>
      <c r="N1046619" s="13"/>
      <c r="O1046619" s="13"/>
      <c r="P1046619" s="13"/>
      <c r="Q1046619" s="56"/>
      <c r="R1046619" s="56"/>
      <c r="S1046619" s="56"/>
    </row>
    <row r="1046620" spans="12:19" x14ac:dyDescent="0.25">
      <c r="L1046620"/>
      <c r="M1046620" s="13"/>
      <c r="N1046620" s="13"/>
      <c r="O1046620" s="13"/>
      <c r="P1046620" s="13"/>
      <c r="Q1046620" s="56"/>
      <c r="R1046620" s="56"/>
      <c r="S1046620" s="56"/>
    </row>
    <row r="1046621" spans="12:19" x14ac:dyDescent="0.25">
      <c r="L1046621"/>
      <c r="M1046621" s="13"/>
      <c r="N1046621" s="13"/>
      <c r="O1046621" s="13"/>
      <c r="P1046621" s="13"/>
      <c r="Q1046621" s="56"/>
      <c r="R1046621" s="56"/>
      <c r="S1046621" s="56"/>
    </row>
    <row r="1046622" spans="12:19" x14ac:dyDescent="0.25">
      <c r="L1046622"/>
      <c r="M1046622" s="13"/>
      <c r="N1046622" s="13"/>
      <c r="O1046622" s="13"/>
      <c r="P1046622" s="13"/>
      <c r="Q1046622" s="56"/>
      <c r="R1046622" s="56"/>
      <c r="S1046622" s="56"/>
    </row>
    <row r="1046623" spans="12:19" x14ac:dyDescent="0.25">
      <c r="L1046623"/>
      <c r="M1046623" s="13"/>
      <c r="N1046623" s="13"/>
      <c r="O1046623" s="13"/>
      <c r="P1046623" s="13"/>
      <c r="Q1046623" s="56"/>
      <c r="R1046623" s="56"/>
      <c r="S1046623" s="56"/>
    </row>
    <row r="1046624" spans="12:19" x14ac:dyDescent="0.25">
      <c r="L1046624"/>
      <c r="M1046624" s="13"/>
      <c r="N1046624" s="13"/>
      <c r="O1046624" s="13"/>
      <c r="P1046624" s="13"/>
      <c r="Q1046624" s="56"/>
      <c r="R1046624" s="56"/>
      <c r="S1046624" s="56"/>
    </row>
    <row r="1046625" spans="12:19" x14ac:dyDescent="0.25">
      <c r="L1046625"/>
      <c r="M1046625" s="13"/>
      <c r="N1046625" s="13"/>
      <c r="O1046625" s="13"/>
      <c r="P1046625" s="13"/>
      <c r="Q1046625" s="56"/>
      <c r="R1046625" s="56"/>
      <c r="S1046625" s="56"/>
    </row>
    <row r="1046626" spans="12:19" x14ac:dyDescent="0.25">
      <c r="L1046626"/>
      <c r="M1046626" s="13"/>
      <c r="N1046626" s="13"/>
      <c r="O1046626" s="13"/>
      <c r="P1046626" s="13"/>
      <c r="Q1046626" s="56"/>
      <c r="R1046626" s="56"/>
      <c r="S1046626" s="56"/>
    </row>
    <row r="1046627" spans="12:19" x14ac:dyDescent="0.25">
      <c r="L1046627"/>
      <c r="M1046627" s="13"/>
      <c r="N1046627" s="13"/>
      <c r="O1046627" s="13"/>
      <c r="P1046627" s="13"/>
      <c r="Q1046627" s="56"/>
      <c r="R1046627" s="56"/>
      <c r="S1046627" s="56"/>
    </row>
    <row r="1046628" spans="12:19" x14ac:dyDescent="0.25">
      <c r="L1046628"/>
      <c r="M1046628" s="13"/>
      <c r="N1046628" s="13"/>
      <c r="O1046628" s="13"/>
      <c r="P1046628" s="13"/>
      <c r="Q1046628" s="56"/>
      <c r="R1046628" s="56"/>
      <c r="S1046628" s="56"/>
    </row>
    <row r="1046629" spans="12:19" x14ac:dyDescent="0.25">
      <c r="L1046629"/>
      <c r="M1046629" s="13"/>
      <c r="N1046629" s="13"/>
      <c r="O1046629" s="13"/>
      <c r="P1046629" s="13"/>
      <c r="Q1046629" s="56"/>
      <c r="R1046629" s="56"/>
      <c r="S1046629" s="56"/>
    </row>
    <row r="1046630" spans="12:19" x14ac:dyDescent="0.25">
      <c r="L1046630"/>
      <c r="M1046630" s="13"/>
      <c r="N1046630" s="13"/>
      <c r="O1046630" s="13"/>
      <c r="P1046630" s="13"/>
      <c r="Q1046630" s="56"/>
      <c r="R1046630" s="56"/>
      <c r="S1046630" s="56"/>
    </row>
    <row r="1046631" spans="12:19" x14ac:dyDescent="0.25">
      <c r="L1046631"/>
      <c r="M1046631" s="13"/>
      <c r="N1046631" s="13"/>
      <c r="O1046631" s="13"/>
      <c r="P1046631" s="13"/>
      <c r="Q1046631" s="56"/>
      <c r="R1046631" s="56"/>
      <c r="S1046631" s="56"/>
    </row>
    <row r="1046632" spans="12:19" x14ac:dyDescent="0.25">
      <c r="L1046632"/>
      <c r="M1046632" s="13"/>
      <c r="N1046632" s="13"/>
      <c r="O1046632" s="13"/>
      <c r="P1046632" s="13"/>
      <c r="Q1046632" s="56"/>
      <c r="R1046632" s="56"/>
      <c r="S1046632" s="56"/>
    </row>
    <row r="1046633" spans="12:19" x14ac:dyDescent="0.25">
      <c r="L1046633"/>
      <c r="M1046633" s="13"/>
      <c r="N1046633" s="13"/>
      <c r="O1046633" s="13"/>
      <c r="P1046633" s="13"/>
      <c r="Q1046633" s="56"/>
      <c r="R1046633" s="56"/>
      <c r="S1046633" s="56"/>
    </row>
    <row r="1046634" spans="12:19" x14ac:dyDescent="0.25">
      <c r="L1046634"/>
      <c r="M1046634" s="13"/>
      <c r="N1046634" s="13"/>
      <c r="O1046634" s="13"/>
      <c r="P1046634" s="13"/>
      <c r="Q1046634" s="56"/>
      <c r="R1046634" s="56"/>
      <c r="S1046634" s="56"/>
    </row>
    <row r="1046635" spans="12:19" x14ac:dyDescent="0.25">
      <c r="L1046635"/>
      <c r="M1046635" s="13"/>
      <c r="N1046635" s="13"/>
      <c r="O1046635" s="13"/>
      <c r="P1046635" s="13"/>
      <c r="Q1046635" s="56"/>
      <c r="R1046635" s="56"/>
      <c r="S1046635" s="56"/>
    </row>
    <row r="1046636" spans="12:19" x14ac:dyDescent="0.25">
      <c r="L1046636"/>
      <c r="M1046636" s="13"/>
      <c r="N1046636" s="13"/>
      <c r="O1046636" s="13"/>
      <c r="P1046636" s="13"/>
      <c r="Q1046636" s="56"/>
      <c r="R1046636" s="56"/>
      <c r="S1046636" s="56"/>
    </row>
    <row r="1046637" spans="12:19" x14ac:dyDescent="0.25">
      <c r="L1046637"/>
      <c r="M1046637" s="13"/>
      <c r="N1046637" s="13"/>
      <c r="O1046637" s="13"/>
      <c r="P1046637" s="13"/>
      <c r="Q1046637" s="56"/>
      <c r="R1046637" s="56"/>
      <c r="S1046637" s="56"/>
    </row>
    <row r="1046638" spans="12:19" x14ac:dyDescent="0.25">
      <c r="L1046638"/>
      <c r="M1046638" s="13"/>
      <c r="N1046638" s="13"/>
      <c r="O1046638" s="13"/>
      <c r="P1046638" s="13"/>
      <c r="Q1046638" s="56"/>
      <c r="R1046638" s="56"/>
      <c r="S1046638" s="56"/>
    </row>
    <row r="1046639" spans="12:19" x14ac:dyDescent="0.25">
      <c r="L1046639"/>
      <c r="M1046639" s="13"/>
      <c r="N1046639" s="13"/>
      <c r="O1046639" s="13"/>
      <c r="P1046639" s="13"/>
      <c r="Q1046639" s="56"/>
      <c r="R1046639" s="56"/>
      <c r="S1046639" s="56"/>
    </row>
    <row r="1046640" spans="12:19" x14ac:dyDescent="0.25">
      <c r="L1046640"/>
      <c r="M1046640" s="13"/>
      <c r="N1046640" s="13"/>
      <c r="O1046640" s="13"/>
      <c r="P1046640" s="13"/>
      <c r="Q1046640" s="56"/>
      <c r="R1046640" s="56"/>
      <c r="S1046640" s="56"/>
    </row>
    <row r="1046641" spans="12:19" x14ac:dyDescent="0.25">
      <c r="L1046641"/>
      <c r="M1046641" s="13"/>
      <c r="N1046641" s="13"/>
      <c r="O1046641" s="13"/>
      <c r="P1046641" s="13"/>
      <c r="Q1046641" s="56"/>
      <c r="R1046641" s="56"/>
      <c r="S1046641" s="56"/>
    </row>
    <row r="1046642" spans="12:19" x14ac:dyDescent="0.25">
      <c r="L1046642"/>
      <c r="M1046642" s="13"/>
      <c r="N1046642" s="13"/>
      <c r="O1046642" s="13"/>
      <c r="P1046642" s="13"/>
      <c r="Q1046642" s="56"/>
      <c r="R1046642" s="56"/>
      <c r="S1046642" s="56"/>
    </row>
    <row r="1046643" spans="12:19" x14ac:dyDescent="0.25">
      <c r="L1046643"/>
      <c r="M1046643" s="13"/>
      <c r="N1046643" s="13"/>
      <c r="O1046643" s="13"/>
      <c r="P1046643" s="13"/>
      <c r="Q1046643" s="56"/>
      <c r="R1046643" s="56"/>
      <c r="S1046643" s="56"/>
    </row>
    <row r="1046644" spans="12:19" x14ac:dyDescent="0.25">
      <c r="L1046644"/>
      <c r="M1046644" s="13"/>
      <c r="N1046644" s="13"/>
      <c r="O1046644" s="13"/>
      <c r="P1046644" s="13"/>
      <c r="Q1046644" s="56"/>
      <c r="R1046644" s="56"/>
      <c r="S1046644" s="56"/>
    </row>
    <row r="1046645" spans="12:19" x14ac:dyDescent="0.25">
      <c r="L1046645"/>
      <c r="M1046645" s="13"/>
      <c r="N1046645" s="13"/>
      <c r="O1046645" s="13"/>
      <c r="P1046645" s="13"/>
      <c r="Q1046645" s="56"/>
      <c r="R1046645" s="56"/>
      <c r="S1046645" s="56"/>
    </row>
    <row r="1046646" spans="12:19" x14ac:dyDescent="0.25">
      <c r="L1046646"/>
      <c r="M1046646" s="13"/>
      <c r="N1046646" s="13"/>
      <c r="O1046646" s="13"/>
      <c r="P1046646" s="13"/>
      <c r="Q1046646" s="56"/>
      <c r="R1046646" s="56"/>
      <c r="S1046646" s="56"/>
    </row>
    <row r="1046647" spans="12:19" x14ac:dyDescent="0.25">
      <c r="L1046647"/>
      <c r="M1046647" s="13"/>
      <c r="N1046647" s="13"/>
      <c r="O1046647" s="13"/>
      <c r="P1046647" s="13"/>
      <c r="Q1046647" s="56"/>
      <c r="R1046647" s="56"/>
      <c r="S1046647" s="56"/>
    </row>
    <row r="1046648" spans="12:19" x14ac:dyDescent="0.25">
      <c r="L1046648"/>
      <c r="M1046648" s="13"/>
      <c r="N1046648" s="13"/>
      <c r="O1046648" s="13"/>
      <c r="P1046648" s="13"/>
      <c r="Q1046648" s="56"/>
      <c r="R1046648" s="56"/>
      <c r="S1046648" s="56"/>
    </row>
    <row r="1046649" spans="12:19" x14ac:dyDescent="0.25">
      <c r="L1046649"/>
      <c r="M1046649" s="13"/>
      <c r="N1046649" s="13"/>
      <c r="O1046649" s="13"/>
      <c r="P1046649" s="13"/>
      <c r="Q1046649" s="56"/>
      <c r="R1046649" s="56"/>
      <c r="S1046649" s="56"/>
    </row>
    <row r="1046650" spans="12:19" x14ac:dyDescent="0.25">
      <c r="L1046650"/>
      <c r="M1046650" s="13"/>
      <c r="N1046650" s="13"/>
      <c r="O1046650" s="13"/>
      <c r="P1046650" s="13"/>
      <c r="Q1046650" s="56"/>
      <c r="R1046650" s="56"/>
      <c r="S1046650" s="56"/>
    </row>
    <row r="1046651" spans="12:19" x14ac:dyDescent="0.25">
      <c r="L1046651"/>
      <c r="M1046651" s="13"/>
      <c r="N1046651" s="13"/>
      <c r="O1046651" s="13"/>
      <c r="P1046651" s="13"/>
      <c r="Q1046651" s="56"/>
      <c r="R1046651" s="56"/>
      <c r="S1046651" s="56"/>
    </row>
    <row r="1046652" spans="12:19" x14ac:dyDescent="0.25">
      <c r="L1046652"/>
      <c r="M1046652" s="13"/>
      <c r="N1046652" s="13"/>
      <c r="O1046652" s="13"/>
      <c r="P1046652" s="13"/>
      <c r="Q1046652" s="56"/>
      <c r="R1046652" s="56"/>
      <c r="S1046652" s="56"/>
    </row>
    <row r="1046653" spans="12:19" x14ac:dyDescent="0.25">
      <c r="L1046653"/>
      <c r="M1046653" s="13"/>
      <c r="N1046653" s="13"/>
      <c r="O1046653" s="13"/>
      <c r="P1046653" s="13"/>
      <c r="Q1046653" s="56"/>
      <c r="R1046653" s="56"/>
      <c r="S1046653" s="56"/>
    </row>
    <row r="1046654" spans="12:19" x14ac:dyDescent="0.25">
      <c r="L1046654"/>
      <c r="M1046654" s="13"/>
      <c r="N1046654" s="13"/>
      <c r="O1046654" s="13"/>
      <c r="P1046654" s="13"/>
      <c r="Q1046654" s="56"/>
      <c r="R1046654" s="56"/>
      <c r="S1046654" s="56"/>
    </row>
    <row r="1046655" spans="12:19" x14ac:dyDescent="0.25">
      <c r="L1046655"/>
      <c r="M1046655" s="13"/>
      <c r="N1046655" s="13"/>
      <c r="O1046655" s="13"/>
      <c r="P1046655" s="13"/>
      <c r="Q1046655" s="56"/>
      <c r="R1046655" s="56"/>
      <c r="S1046655" s="56"/>
    </row>
    <row r="1046656" spans="12:19" x14ac:dyDescent="0.25">
      <c r="L1046656"/>
      <c r="M1046656" s="13"/>
      <c r="N1046656" s="13"/>
      <c r="O1046656" s="13"/>
      <c r="P1046656" s="13"/>
      <c r="Q1046656" s="56"/>
      <c r="R1046656" s="56"/>
      <c r="S1046656" s="56"/>
    </row>
    <row r="1046657" spans="12:19" x14ac:dyDescent="0.25">
      <c r="L1046657"/>
      <c r="M1046657" s="13"/>
      <c r="N1046657" s="13"/>
      <c r="O1046657" s="13"/>
      <c r="P1046657" s="13"/>
      <c r="Q1046657" s="56"/>
      <c r="R1046657" s="56"/>
      <c r="S1046657" s="56"/>
    </row>
    <row r="1046658" spans="12:19" x14ac:dyDescent="0.25">
      <c r="L1046658"/>
      <c r="M1046658" s="13"/>
      <c r="N1046658" s="13"/>
      <c r="O1046658" s="13"/>
      <c r="P1046658" s="13"/>
      <c r="Q1046658" s="56"/>
      <c r="R1046658" s="56"/>
      <c r="S1046658" s="56"/>
    </row>
    <row r="1046659" spans="12:19" x14ac:dyDescent="0.25">
      <c r="L1046659"/>
      <c r="M1046659" s="13"/>
      <c r="N1046659" s="13"/>
      <c r="O1046659" s="13"/>
      <c r="P1046659" s="13"/>
      <c r="Q1046659" s="56"/>
      <c r="R1046659" s="56"/>
      <c r="S1046659" s="56"/>
    </row>
    <row r="1046660" spans="12:19" x14ac:dyDescent="0.25">
      <c r="L1046660"/>
      <c r="M1046660" s="13"/>
      <c r="N1046660" s="13"/>
      <c r="O1046660" s="13"/>
      <c r="P1046660" s="13"/>
      <c r="Q1046660" s="56"/>
      <c r="R1046660" s="56"/>
      <c r="S1046660" s="56"/>
    </row>
    <row r="1046661" spans="12:19" x14ac:dyDescent="0.25">
      <c r="L1046661"/>
      <c r="M1046661" s="13"/>
      <c r="N1046661" s="13"/>
      <c r="O1046661" s="13"/>
      <c r="P1046661" s="13"/>
      <c r="Q1046661" s="56"/>
      <c r="R1046661" s="56"/>
      <c r="S1046661" s="56"/>
    </row>
    <row r="1046662" spans="12:19" x14ac:dyDescent="0.25">
      <c r="L1046662"/>
      <c r="M1046662" s="13"/>
      <c r="N1046662" s="13"/>
      <c r="O1046662" s="13"/>
      <c r="P1046662" s="13"/>
      <c r="Q1046662" s="56"/>
      <c r="R1046662" s="56"/>
      <c r="S1046662" s="56"/>
    </row>
    <row r="1046663" spans="12:19" x14ac:dyDescent="0.25">
      <c r="L1046663"/>
      <c r="M1046663" s="13"/>
      <c r="N1046663" s="13"/>
      <c r="O1046663" s="13"/>
      <c r="P1046663" s="13"/>
      <c r="Q1046663" s="56"/>
      <c r="R1046663" s="56"/>
      <c r="S1046663" s="56"/>
    </row>
    <row r="1046664" spans="12:19" x14ac:dyDescent="0.25">
      <c r="L1046664"/>
      <c r="M1046664" s="13"/>
      <c r="N1046664" s="13"/>
      <c r="O1046664" s="13"/>
      <c r="P1046664" s="13"/>
      <c r="Q1046664" s="56"/>
      <c r="R1046664" s="56"/>
      <c r="S1046664" s="56"/>
    </row>
    <row r="1046665" spans="12:19" x14ac:dyDescent="0.25">
      <c r="L1046665"/>
      <c r="M1046665" s="13"/>
      <c r="N1046665" s="13"/>
      <c r="O1046665" s="13"/>
      <c r="P1046665" s="13"/>
      <c r="Q1046665" s="56"/>
      <c r="R1046665" s="56"/>
      <c r="S1046665" s="56"/>
    </row>
    <row r="1046666" spans="12:19" x14ac:dyDescent="0.25">
      <c r="L1046666"/>
      <c r="M1046666" s="13"/>
      <c r="N1046666" s="13"/>
      <c r="O1046666" s="13"/>
      <c r="P1046666" s="13"/>
      <c r="Q1046666" s="56"/>
      <c r="R1046666" s="56"/>
      <c r="S1046666" s="56"/>
    </row>
    <row r="1046667" spans="12:19" x14ac:dyDescent="0.25">
      <c r="L1046667"/>
      <c r="M1046667" s="13"/>
      <c r="N1046667" s="13"/>
      <c r="O1046667" s="13"/>
      <c r="P1046667" s="13"/>
      <c r="Q1046667" s="56"/>
      <c r="R1046667" s="56"/>
      <c r="S1046667" s="56"/>
    </row>
    <row r="1046668" spans="12:19" x14ac:dyDescent="0.25">
      <c r="L1046668"/>
      <c r="M1046668" s="13"/>
      <c r="N1046668" s="13"/>
      <c r="O1046668" s="13"/>
      <c r="P1046668" s="13"/>
      <c r="Q1046668" s="56"/>
      <c r="R1046668" s="56"/>
      <c r="S1046668" s="56"/>
    </row>
    <row r="1046669" spans="12:19" x14ac:dyDescent="0.25">
      <c r="L1046669"/>
      <c r="M1046669" s="13"/>
      <c r="N1046669" s="13"/>
      <c r="O1046669" s="13"/>
      <c r="P1046669" s="13"/>
      <c r="Q1046669" s="56"/>
      <c r="R1046669" s="56"/>
      <c r="S1046669" s="56"/>
    </row>
    <row r="1046670" spans="12:19" x14ac:dyDescent="0.25">
      <c r="L1046670"/>
      <c r="M1046670" s="13"/>
      <c r="N1046670" s="13"/>
      <c r="O1046670" s="13"/>
      <c r="P1046670" s="13"/>
      <c r="Q1046670" s="56"/>
      <c r="R1046670" s="56"/>
      <c r="S1046670" s="56"/>
    </row>
    <row r="1046671" spans="12:19" x14ac:dyDescent="0.25">
      <c r="L1046671"/>
      <c r="M1046671" s="13"/>
      <c r="N1046671" s="13"/>
      <c r="O1046671" s="13"/>
      <c r="P1046671" s="13"/>
      <c r="Q1046671" s="56"/>
      <c r="R1046671" s="56"/>
      <c r="S1046671" s="56"/>
    </row>
    <row r="1046672" spans="12:19" x14ac:dyDescent="0.25">
      <c r="L1046672"/>
      <c r="M1046672" s="13"/>
      <c r="N1046672" s="13"/>
      <c r="O1046672" s="13"/>
      <c r="P1046672" s="13"/>
      <c r="Q1046672" s="56"/>
      <c r="R1046672" s="56"/>
      <c r="S1046672" s="56"/>
    </row>
    <row r="1046673" spans="12:19" x14ac:dyDescent="0.25">
      <c r="L1046673"/>
      <c r="M1046673" s="13"/>
      <c r="N1046673" s="13"/>
      <c r="O1046673" s="13"/>
      <c r="P1046673" s="13"/>
      <c r="Q1046673" s="56"/>
      <c r="R1046673" s="56"/>
      <c r="S1046673" s="56"/>
    </row>
    <row r="1046674" spans="12:19" x14ac:dyDescent="0.25">
      <c r="L1046674"/>
      <c r="M1046674" s="13"/>
      <c r="N1046674" s="13"/>
      <c r="O1046674" s="13"/>
      <c r="P1046674" s="13"/>
      <c r="Q1046674" s="56"/>
      <c r="R1046674" s="56"/>
      <c r="S1046674" s="56"/>
    </row>
    <row r="1046675" spans="12:19" x14ac:dyDescent="0.25">
      <c r="L1046675"/>
      <c r="M1046675" s="13"/>
      <c r="N1046675" s="13"/>
      <c r="O1046675" s="13"/>
      <c r="P1046675" s="13"/>
      <c r="Q1046675" s="56"/>
      <c r="R1046675" s="56"/>
      <c r="S1046675" s="56"/>
    </row>
    <row r="1046676" spans="12:19" x14ac:dyDescent="0.25">
      <c r="L1046676"/>
      <c r="M1046676" s="13"/>
      <c r="N1046676" s="13"/>
      <c r="O1046676" s="13"/>
      <c r="P1046676" s="13"/>
      <c r="Q1046676" s="56"/>
      <c r="R1046676" s="56"/>
      <c r="S1046676" s="56"/>
    </row>
    <row r="1046677" spans="12:19" x14ac:dyDescent="0.25">
      <c r="L1046677"/>
      <c r="M1046677" s="13"/>
      <c r="N1046677" s="13"/>
      <c r="O1046677" s="13"/>
      <c r="P1046677" s="13"/>
      <c r="Q1046677" s="56"/>
      <c r="R1046677" s="56"/>
      <c r="S1046677" s="56"/>
    </row>
    <row r="1046678" spans="12:19" x14ac:dyDescent="0.25">
      <c r="L1046678"/>
      <c r="M1046678" s="13"/>
      <c r="N1046678" s="13"/>
      <c r="O1046678" s="13"/>
      <c r="P1046678" s="13"/>
      <c r="Q1046678" s="56"/>
      <c r="R1046678" s="56"/>
      <c r="S1046678" s="56"/>
    </row>
    <row r="1046679" spans="12:19" x14ac:dyDescent="0.25">
      <c r="L1046679"/>
      <c r="M1046679" s="13"/>
      <c r="N1046679" s="13"/>
      <c r="O1046679" s="13"/>
      <c r="P1046679" s="13"/>
      <c r="Q1046679" s="56"/>
      <c r="R1046679" s="56"/>
      <c r="S1046679" s="56"/>
    </row>
    <row r="1046680" spans="12:19" x14ac:dyDescent="0.25">
      <c r="L1046680"/>
      <c r="M1046680" s="13"/>
      <c r="N1046680" s="13"/>
      <c r="O1046680" s="13"/>
      <c r="P1046680" s="13"/>
      <c r="Q1046680" s="56"/>
      <c r="R1046680" s="56"/>
      <c r="S1046680" s="56"/>
    </row>
    <row r="1046681" spans="12:19" x14ac:dyDescent="0.25">
      <c r="L1046681"/>
      <c r="M1046681" s="13"/>
      <c r="N1046681" s="13"/>
      <c r="O1046681" s="13"/>
      <c r="P1046681" s="13"/>
      <c r="Q1046681" s="56"/>
      <c r="R1046681" s="56"/>
      <c r="S1046681" s="56"/>
    </row>
    <row r="1046682" spans="12:19" x14ac:dyDescent="0.25">
      <c r="L1046682"/>
      <c r="M1046682" s="13"/>
      <c r="N1046682" s="13"/>
      <c r="O1046682" s="13"/>
      <c r="P1046682" s="13"/>
      <c r="Q1046682" s="56"/>
      <c r="R1046682" s="56"/>
      <c r="S1046682" s="56"/>
    </row>
    <row r="1046683" spans="12:19" x14ac:dyDescent="0.25">
      <c r="L1046683"/>
      <c r="M1046683" s="13"/>
      <c r="N1046683" s="13"/>
      <c r="O1046683" s="13"/>
      <c r="P1046683" s="13"/>
      <c r="Q1046683" s="56"/>
      <c r="R1046683" s="56"/>
      <c r="S1046683" s="56"/>
    </row>
    <row r="1046684" spans="12:19" x14ac:dyDescent="0.25">
      <c r="L1046684"/>
      <c r="M1046684" s="13"/>
      <c r="N1046684" s="13"/>
      <c r="O1046684" s="13"/>
      <c r="P1046684" s="13"/>
      <c r="Q1046684" s="56"/>
      <c r="R1046684" s="56"/>
      <c r="S1046684" s="56"/>
    </row>
    <row r="1046685" spans="12:19" x14ac:dyDescent="0.25">
      <c r="L1046685"/>
      <c r="M1046685" s="13"/>
      <c r="N1046685" s="13"/>
      <c r="O1046685" s="13"/>
      <c r="P1046685" s="13"/>
      <c r="Q1046685" s="56"/>
      <c r="R1046685" s="56"/>
      <c r="S1046685" s="56"/>
    </row>
    <row r="1046686" spans="12:19" x14ac:dyDescent="0.25">
      <c r="L1046686"/>
      <c r="M1046686" s="13"/>
      <c r="N1046686" s="13"/>
      <c r="O1046686" s="13"/>
      <c r="P1046686" s="13"/>
      <c r="Q1046686" s="56"/>
      <c r="R1046686" s="56"/>
      <c r="S1046686" s="56"/>
    </row>
    <row r="1046687" spans="12:19" x14ac:dyDescent="0.25">
      <c r="L1046687"/>
      <c r="M1046687" s="13"/>
      <c r="N1046687" s="13"/>
      <c r="O1046687" s="13"/>
      <c r="P1046687" s="13"/>
      <c r="Q1046687" s="56"/>
      <c r="R1046687" s="56"/>
      <c r="S1046687" s="56"/>
    </row>
    <row r="1046688" spans="12:19" x14ac:dyDescent="0.25">
      <c r="L1046688"/>
      <c r="M1046688" s="13"/>
      <c r="N1046688" s="13"/>
      <c r="O1046688" s="13"/>
      <c r="P1046688" s="13"/>
      <c r="Q1046688" s="56"/>
      <c r="R1046688" s="56"/>
      <c r="S1046688" s="56"/>
    </row>
    <row r="1046689" spans="12:19" x14ac:dyDescent="0.25">
      <c r="L1046689"/>
      <c r="M1046689" s="13"/>
      <c r="N1046689" s="13"/>
      <c r="O1046689" s="13"/>
      <c r="P1046689" s="13"/>
      <c r="Q1046689" s="56"/>
      <c r="R1046689" s="56"/>
      <c r="S1046689" s="56"/>
    </row>
    <row r="1046690" spans="12:19" x14ac:dyDescent="0.25">
      <c r="L1046690"/>
      <c r="M1046690" s="13"/>
      <c r="N1046690" s="13"/>
      <c r="O1046690" s="13"/>
      <c r="P1046690" s="13"/>
      <c r="Q1046690" s="56"/>
      <c r="R1046690" s="56"/>
      <c r="S1046690" s="56"/>
    </row>
    <row r="1046691" spans="12:19" x14ac:dyDescent="0.25">
      <c r="L1046691"/>
      <c r="M1046691" s="13"/>
      <c r="N1046691" s="13"/>
      <c r="O1046691" s="13"/>
      <c r="P1046691" s="13"/>
      <c r="Q1046691" s="56"/>
      <c r="R1046691" s="56"/>
      <c r="S1046691" s="56"/>
    </row>
    <row r="1046692" spans="12:19" x14ac:dyDescent="0.25">
      <c r="L1046692"/>
      <c r="M1046692" s="13"/>
      <c r="N1046692" s="13"/>
      <c r="O1046692" s="13"/>
      <c r="P1046692" s="13"/>
      <c r="Q1046692" s="56"/>
      <c r="R1046692" s="56"/>
      <c r="S1046692" s="56"/>
    </row>
    <row r="1046693" spans="12:19" x14ac:dyDescent="0.25">
      <c r="L1046693"/>
      <c r="M1046693" s="13"/>
      <c r="N1046693" s="13"/>
      <c r="O1046693" s="13"/>
      <c r="P1046693" s="13"/>
      <c r="Q1046693" s="56"/>
      <c r="R1046693" s="56"/>
      <c r="S1046693" s="56"/>
    </row>
    <row r="1046694" spans="12:19" x14ac:dyDescent="0.25">
      <c r="L1046694"/>
      <c r="M1046694" s="13"/>
      <c r="N1046694" s="13"/>
      <c r="O1046694" s="13"/>
      <c r="P1046694" s="13"/>
      <c r="Q1046694" s="56"/>
      <c r="R1046694" s="56"/>
      <c r="S1046694" s="56"/>
    </row>
    <row r="1046695" spans="12:19" x14ac:dyDescent="0.25">
      <c r="L1046695"/>
      <c r="M1046695" s="13"/>
      <c r="N1046695" s="13"/>
      <c r="O1046695" s="13"/>
      <c r="P1046695" s="13"/>
      <c r="Q1046695" s="56"/>
      <c r="R1046695" s="56"/>
      <c r="S1046695" s="56"/>
    </row>
    <row r="1046696" spans="12:19" x14ac:dyDescent="0.25">
      <c r="L1046696"/>
      <c r="M1046696" s="13"/>
      <c r="N1046696" s="13"/>
      <c r="O1046696" s="13"/>
      <c r="P1046696" s="13"/>
      <c r="Q1046696" s="56"/>
      <c r="R1046696" s="56"/>
      <c r="S1046696" s="56"/>
    </row>
    <row r="1046697" spans="12:19" x14ac:dyDescent="0.25">
      <c r="L1046697"/>
      <c r="M1046697" s="13"/>
      <c r="N1046697" s="13"/>
      <c r="O1046697" s="13"/>
      <c r="P1046697" s="13"/>
      <c r="Q1046697" s="56"/>
      <c r="R1046697" s="56"/>
      <c r="S1046697" s="56"/>
    </row>
    <row r="1046698" spans="12:19" x14ac:dyDescent="0.25">
      <c r="L1046698"/>
      <c r="M1046698" s="13"/>
      <c r="N1046698" s="13"/>
      <c r="O1046698" s="13"/>
      <c r="P1046698" s="13"/>
      <c r="Q1046698" s="56"/>
      <c r="R1046698" s="56"/>
      <c r="S1046698" s="56"/>
    </row>
    <row r="1046699" spans="12:19" x14ac:dyDescent="0.25">
      <c r="L1046699"/>
      <c r="M1046699" s="13"/>
      <c r="N1046699" s="13"/>
      <c r="O1046699" s="13"/>
      <c r="P1046699" s="13"/>
      <c r="Q1046699" s="56"/>
      <c r="R1046699" s="56"/>
      <c r="S1046699" s="56"/>
    </row>
    <row r="1046700" spans="12:19" x14ac:dyDescent="0.25">
      <c r="L1046700"/>
      <c r="M1046700" s="13"/>
      <c r="N1046700" s="13"/>
      <c r="O1046700" s="13"/>
      <c r="P1046700" s="13"/>
      <c r="Q1046700" s="56"/>
      <c r="R1046700" s="56"/>
      <c r="S1046700" s="56"/>
    </row>
    <row r="1046701" spans="12:19" x14ac:dyDescent="0.25">
      <c r="L1046701"/>
      <c r="M1046701" s="13"/>
      <c r="N1046701" s="13"/>
      <c r="O1046701" s="13"/>
      <c r="P1046701" s="13"/>
      <c r="Q1046701" s="56"/>
      <c r="R1046701" s="56"/>
      <c r="S1046701" s="56"/>
    </row>
    <row r="1046702" spans="12:19" x14ac:dyDescent="0.25">
      <c r="L1046702"/>
      <c r="M1046702" s="13"/>
      <c r="N1046702" s="13"/>
      <c r="O1046702" s="13"/>
      <c r="P1046702" s="13"/>
      <c r="Q1046702" s="56"/>
      <c r="R1046702" s="56"/>
      <c r="S1046702" s="56"/>
    </row>
    <row r="1046703" spans="12:19" x14ac:dyDescent="0.25">
      <c r="L1046703"/>
      <c r="M1046703" s="13"/>
      <c r="N1046703" s="13"/>
      <c r="O1046703" s="13"/>
      <c r="P1046703" s="13"/>
      <c r="Q1046703" s="56"/>
      <c r="R1046703" s="56"/>
      <c r="S1046703" s="56"/>
    </row>
    <row r="1046704" spans="12:19" x14ac:dyDescent="0.25">
      <c r="L1046704"/>
      <c r="M1046704" s="13"/>
      <c r="N1046704" s="13"/>
      <c r="O1046704" s="13"/>
      <c r="P1046704" s="13"/>
      <c r="Q1046704" s="56"/>
      <c r="R1046704" s="56"/>
      <c r="S1046704" s="56"/>
    </row>
    <row r="1046705" spans="12:19" x14ac:dyDescent="0.25">
      <c r="L1046705"/>
      <c r="M1046705" s="13"/>
      <c r="N1046705" s="13"/>
      <c r="O1046705" s="13"/>
      <c r="P1046705" s="13"/>
      <c r="Q1046705" s="56"/>
      <c r="R1046705" s="56"/>
      <c r="S1046705" s="56"/>
    </row>
    <row r="1046706" spans="12:19" x14ac:dyDescent="0.25">
      <c r="L1046706"/>
      <c r="M1046706" s="13"/>
      <c r="N1046706" s="13"/>
      <c r="O1046706" s="13"/>
      <c r="P1046706" s="13"/>
      <c r="Q1046706" s="56"/>
      <c r="R1046706" s="56"/>
      <c r="S1046706" s="56"/>
    </row>
    <row r="1046707" spans="12:19" x14ac:dyDescent="0.25">
      <c r="L1046707"/>
      <c r="M1046707" s="13"/>
      <c r="N1046707" s="13"/>
      <c r="O1046707" s="13"/>
      <c r="P1046707" s="13"/>
      <c r="Q1046707" s="56"/>
      <c r="R1046707" s="56"/>
      <c r="S1046707" s="56"/>
    </row>
    <row r="1046708" spans="12:19" x14ac:dyDescent="0.25">
      <c r="L1046708"/>
      <c r="M1046708" s="13"/>
      <c r="N1046708" s="13"/>
      <c r="O1046708" s="13"/>
      <c r="P1046708" s="13"/>
      <c r="Q1046708" s="56"/>
      <c r="R1046708" s="56"/>
      <c r="S1046708" s="56"/>
    </row>
    <row r="1046709" spans="12:19" x14ac:dyDescent="0.25">
      <c r="L1046709"/>
      <c r="M1046709" s="13"/>
      <c r="N1046709" s="13"/>
      <c r="O1046709" s="13"/>
      <c r="P1046709" s="13"/>
      <c r="Q1046709" s="56"/>
      <c r="R1046709" s="56"/>
      <c r="S1046709" s="56"/>
    </row>
    <row r="1046710" spans="12:19" x14ac:dyDescent="0.25">
      <c r="L1046710"/>
      <c r="M1046710" s="13"/>
      <c r="N1046710" s="13"/>
      <c r="O1046710" s="13"/>
      <c r="P1046710" s="13"/>
      <c r="Q1046710" s="56"/>
      <c r="R1046710" s="56"/>
      <c r="S1046710" s="56"/>
    </row>
    <row r="1046711" spans="12:19" x14ac:dyDescent="0.25">
      <c r="L1046711"/>
      <c r="M1046711" s="13"/>
      <c r="N1046711" s="13"/>
      <c r="O1046711" s="13"/>
      <c r="P1046711" s="13"/>
      <c r="Q1046711" s="56"/>
      <c r="R1046711" s="56"/>
      <c r="S1046711" s="56"/>
    </row>
    <row r="1046712" spans="12:19" x14ac:dyDescent="0.25">
      <c r="L1046712"/>
      <c r="M1046712" s="13"/>
      <c r="N1046712" s="13"/>
      <c r="O1046712" s="13"/>
      <c r="P1046712" s="13"/>
      <c r="Q1046712" s="56"/>
      <c r="R1046712" s="56"/>
      <c r="S1046712" s="56"/>
    </row>
    <row r="1046713" spans="12:19" x14ac:dyDescent="0.25">
      <c r="L1046713"/>
      <c r="M1046713" s="13"/>
      <c r="N1046713" s="13"/>
      <c r="O1046713" s="13"/>
      <c r="P1046713" s="13"/>
      <c r="Q1046713" s="56"/>
      <c r="R1046713" s="56"/>
      <c r="S1046713" s="56"/>
    </row>
    <row r="1046714" spans="12:19" x14ac:dyDescent="0.25">
      <c r="L1046714"/>
      <c r="M1046714" s="13"/>
      <c r="N1046714" s="13"/>
      <c r="O1046714" s="13"/>
      <c r="P1046714" s="13"/>
      <c r="Q1046714" s="56"/>
      <c r="R1046714" s="56"/>
      <c r="S1046714" s="56"/>
    </row>
    <row r="1046715" spans="12:19" x14ac:dyDescent="0.25">
      <c r="L1046715"/>
      <c r="M1046715" s="13"/>
      <c r="N1046715" s="13"/>
      <c r="O1046715" s="13"/>
      <c r="P1046715" s="13"/>
      <c r="Q1046715" s="56"/>
      <c r="R1046715" s="56"/>
      <c r="S1046715" s="56"/>
    </row>
    <row r="1046716" spans="12:19" x14ac:dyDescent="0.25">
      <c r="L1046716"/>
      <c r="M1046716" s="13"/>
      <c r="N1046716" s="13"/>
      <c r="O1046716" s="13"/>
      <c r="P1046716" s="13"/>
      <c r="Q1046716" s="56"/>
      <c r="R1046716" s="56"/>
      <c r="S1046716" s="56"/>
    </row>
    <row r="1046717" spans="12:19" x14ac:dyDescent="0.25">
      <c r="L1046717"/>
      <c r="M1046717" s="13"/>
      <c r="N1046717" s="13"/>
      <c r="O1046717" s="13"/>
      <c r="P1046717" s="13"/>
      <c r="Q1046717" s="56"/>
      <c r="R1046717" s="56"/>
      <c r="S1046717" s="56"/>
    </row>
    <row r="1046718" spans="12:19" x14ac:dyDescent="0.25">
      <c r="L1046718"/>
      <c r="M1046718" s="13"/>
      <c r="N1046718" s="13"/>
      <c r="O1046718" s="13"/>
      <c r="P1046718" s="13"/>
      <c r="Q1046718" s="56"/>
      <c r="R1046718" s="56"/>
      <c r="S1046718" s="56"/>
    </row>
    <row r="1046719" spans="12:19" x14ac:dyDescent="0.25">
      <c r="L1046719"/>
      <c r="M1046719" s="13"/>
      <c r="N1046719" s="13"/>
      <c r="O1046719" s="13"/>
      <c r="P1046719" s="13"/>
      <c r="Q1046719" s="56"/>
      <c r="R1046719" s="56"/>
      <c r="S1046719" s="56"/>
    </row>
    <row r="1046720" spans="12:19" x14ac:dyDescent="0.25">
      <c r="L1046720"/>
      <c r="M1046720" s="13"/>
      <c r="N1046720" s="13"/>
      <c r="O1046720" s="13"/>
      <c r="P1046720" s="13"/>
      <c r="Q1046720" s="56"/>
      <c r="R1046720" s="56"/>
      <c r="S1046720" s="56"/>
    </row>
    <row r="1046721" spans="12:19" x14ac:dyDescent="0.25">
      <c r="L1046721"/>
      <c r="M1046721" s="13"/>
      <c r="N1046721" s="13"/>
      <c r="O1046721" s="13"/>
      <c r="P1046721" s="13"/>
      <c r="Q1046721" s="56"/>
      <c r="R1046721" s="56"/>
      <c r="S1046721" s="56"/>
    </row>
    <row r="1046722" spans="12:19" x14ac:dyDescent="0.25">
      <c r="L1046722"/>
      <c r="M1046722" s="13"/>
      <c r="N1046722" s="13"/>
      <c r="O1046722" s="13"/>
      <c r="P1046722" s="13"/>
      <c r="Q1046722" s="56"/>
      <c r="R1046722" s="56"/>
      <c r="S1046722" s="56"/>
    </row>
    <row r="1046723" spans="12:19" x14ac:dyDescent="0.25">
      <c r="L1046723"/>
      <c r="M1046723" s="13"/>
      <c r="N1046723" s="13"/>
      <c r="O1046723" s="13"/>
      <c r="P1046723" s="13"/>
      <c r="Q1046723" s="56"/>
      <c r="R1046723" s="56"/>
      <c r="S1046723" s="56"/>
    </row>
    <row r="1046724" spans="12:19" x14ac:dyDescent="0.25">
      <c r="L1046724"/>
      <c r="M1046724" s="13"/>
      <c r="N1046724" s="13"/>
      <c r="O1046724" s="13"/>
      <c r="P1046724" s="13"/>
      <c r="Q1046724" s="56"/>
      <c r="R1046724" s="56"/>
      <c r="S1046724" s="56"/>
    </row>
    <row r="1046725" spans="12:19" x14ac:dyDescent="0.25">
      <c r="L1046725"/>
      <c r="M1046725" s="13"/>
      <c r="N1046725" s="13"/>
      <c r="O1046725" s="13"/>
      <c r="P1046725" s="13"/>
      <c r="Q1046725" s="56"/>
      <c r="R1046725" s="56"/>
      <c r="S1046725" s="56"/>
    </row>
    <row r="1046726" spans="12:19" x14ac:dyDescent="0.25">
      <c r="L1046726"/>
      <c r="M1046726" s="13"/>
      <c r="N1046726" s="13"/>
      <c r="O1046726" s="13"/>
      <c r="P1046726" s="13"/>
      <c r="Q1046726" s="56"/>
      <c r="R1046726" s="56"/>
      <c r="S1046726" s="56"/>
    </row>
    <row r="1046727" spans="12:19" x14ac:dyDescent="0.25">
      <c r="L1046727"/>
      <c r="M1046727" s="13"/>
      <c r="N1046727" s="13"/>
      <c r="O1046727" s="13"/>
      <c r="P1046727" s="13"/>
      <c r="Q1046727" s="56"/>
      <c r="R1046727" s="56"/>
      <c r="S1046727" s="56"/>
    </row>
    <row r="1046728" spans="12:19" x14ac:dyDescent="0.25">
      <c r="L1046728"/>
      <c r="M1046728" s="13"/>
      <c r="N1046728" s="13"/>
      <c r="O1046728" s="13"/>
      <c r="P1046728" s="13"/>
      <c r="Q1046728" s="56"/>
      <c r="R1046728" s="56"/>
      <c r="S1046728" s="56"/>
    </row>
    <row r="1046729" spans="12:19" x14ac:dyDescent="0.25">
      <c r="L1046729"/>
      <c r="M1046729" s="13"/>
      <c r="N1046729" s="13"/>
      <c r="O1046729" s="13"/>
      <c r="P1046729" s="13"/>
      <c r="Q1046729" s="56"/>
      <c r="R1046729" s="56"/>
      <c r="S1046729" s="56"/>
    </row>
    <row r="1046730" spans="12:19" x14ac:dyDescent="0.25">
      <c r="L1046730"/>
      <c r="M1046730" s="13"/>
      <c r="N1046730" s="13"/>
      <c r="O1046730" s="13"/>
      <c r="P1046730" s="13"/>
      <c r="Q1046730" s="56"/>
      <c r="R1046730" s="56"/>
      <c r="S1046730" s="56"/>
    </row>
    <row r="1046731" spans="12:19" x14ac:dyDescent="0.25">
      <c r="L1046731"/>
      <c r="M1046731" s="13"/>
      <c r="N1046731" s="13"/>
      <c r="O1046731" s="13"/>
      <c r="P1046731" s="13"/>
      <c r="Q1046731" s="56"/>
      <c r="R1046731" s="56"/>
      <c r="S1046731" s="56"/>
    </row>
    <row r="1046732" spans="12:19" x14ac:dyDescent="0.25">
      <c r="L1046732"/>
      <c r="M1046732" s="13"/>
      <c r="N1046732" s="13"/>
      <c r="O1046732" s="13"/>
      <c r="P1046732" s="13"/>
      <c r="Q1046732" s="56"/>
      <c r="R1046732" s="56"/>
      <c r="S1046732" s="56"/>
    </row>
    <row r="1046733" spans="12:19" x14ac:dyDescent="0.25">
      <c r="L1046733"/>
      <c r="M1046733" s="13"/>
      <c r="N1046733" s="13"/>
      <c r="O1046733" s="13"/>
      <c r="P1046733" s="13"/>
      <c r="Q1046733" s="56"/>
      <c r="R1046733" s="56"/>
      <c r="S1046733" s="56"/>
    </row>
    <row r="1046734" spans="12:19" x14ac:dyDescent="0.25">
      <c r="L1046734"/>
      <c r="M1046734" s="13"/>
      <c r="N1046734" s="13"/>
      <c r="O1046734" s="13"/>
      <c r="P1046734" s="13"/>
      <c r="Q1046734" s="56"/>
      <c r="R1046734" s="56"/>
      <c r="S1046734" s="56"/>
    </row>
    <row r="1046735" spans="12:19" x14ac:dyDescent="0.25">
      <c r="L1046735"/>
      <c r="M1046735" s="13"/>
      <c r="N1046735" s="13"/>
      <c r="O1046735" s="13"/>
      <c r="P1046735" s="13"/>
      <c r="Q1046735" s="56"/>
      <c r="R1046735" s="56"/>
      <c r="S1046735" s="56"/>
    </row>
    <row r="1046736" spans="12:19" x14ac:dyDescent="0.25">
      <c r="L1046736"/>
      <c r="M1046736" s="13"/>
      <c r="N1046736" s="13"/>
      <c r="O1046736" s="13"/>
      <c r="P1046736" s="13"/>
      <c r="Q1046736" s="56"/>
      <c r="R1046736" s="56"/>
      <c r="S1046736" s="56"/>
    </row>
    <row r="1046737" spans="12:19" x14ac:dyDescent="0.25">
      <c r="L1046737"/>
      <c r="M1046737" s="13"/>
      <c r="N1046737" s="13"/>
      <c r="O1046737" s="13"/>
      <c r="P1046737" s="13"/>
      <c r="Q1046737" s="56"/>
      <c r="R1046737" s="56"/>
      <c r="S1046737" s="56"/>
    </row>
    <row r="1046738" spans="12:19" x14ac:dyDescent="0.25">
      <c r="L1046738"/>
      <c r="M1046738" s="13"/>
      <c r="N1046738" s="13"/>
      <c r="O1046738" s="13"/>
      <c r="P1046738" s="13"/>
      <c r="Q1046738" s="56"/>
      <c r="R1046738" s="56"/>
      <c r="S1046738" s="56"/>
    </row>
    <row r="1046739" spans="12:19" x14ac:dyDescent="0.25">
      <c r="L1046739"/>
      <c r="M1046739" s="13"/>
      <c r="N1046739" s="13"/>
      <c r="O1046739" s="13"/>
      <c r="P1046739" s="13"/>
      <c r="Q1046739" s="56"/>
      <c r="R1046739" s="56"/>
      <c r="S1046739" s="56"/>
    </row>
    <row r="1046740" spans="12:19" x14ac:dyDescent="0.25">
      <c r="L1046740"/>
      <c r="M1046740" s="13"/>
      <c r="N1046740" s="13"/>
      <c r="O1046740" s="13"/>
      <c r="P1046740" s="13"/>
      <c r="Q1046740" s="56"/>
      <c r="R1046740" s="56"/>
      <c r="S1046740" s="56"/>
    </row>
    <row r="1046741" spans="12:19" x14ac:dyDescent="0.25">
      <c r="L1046741"/>
      <c r="M1046741" s="13"/>
      <c r="N1046741" s="13"/>
      <c r="O1046741" s="13"/>
      <c r="P1046741" s="13"/>
      <c r="Q1046741" s="56"/>
      <c r="R1046741" s="56"/>
      <c r="S1046741" s="56"/>
    </row>
    <row r="1046742" spans="12:19" x14ac:dyDescent="0.25">
      <c r="L1046742"/>
      <c r="M1046742" s="13"/>
      <c r="N1046742" s="13"/>
      <c r="O1046742" s="13"/>
      <c r="P1046742" s="13"/>
      <c r="Q1046742" s="56"/>
      <c r="R1046742" s="56"/>
      <c r="S1046742" s="56"/>
    </row>
    <row r="1046743" spans="12:19" x14ac:dyDescent="0.25">
      <c r="L1046743"/>
      <c r="M1046743" s="13"/>
      <c r="N1046743" s="13"/>
      <c r="O1046743" s="13"/>
      <c r="P1046743" s="13"/>
      <c r="Q1046743" s="56"/>
      <c r="R1046743" s="56"/>
      <c r="S1046743" s="56"/>
    </row>
    <row r="1046744" spans="12:19" x14ac:dyDescent="0.25">
      <c r="L1046744"/>
      <c r="M1046744" s="13"/>
      <c r="N1046744" s="13"/>
      <c r="O1046744" s="13"/>
      <c r="P1046744" s="13"/>
      <c r="Q1046744" s="56"/>
      <c r="R1046744" s="56"/>
      <c r="S1046744" s="56"/>
    </row>
    <row r="1046745" spans="12:19" x14ac:dyDescent="0.25">
      <c r="L1046745"/>
      <c r="M1046745" s="13"/>
      <c r="N1046745" s="13"/>
      <c r="O1046745" s="13"/>
      <c r="P1046745" s="13"/>
      <c r="Q1046745" s="56"/>
      <c r="R1046745" s="56"/>
      <c r="S1046745" s="56"/>
    </row>
    <row r="1046746" spans="12:19" x14ac:dyDescent="0.25">
      <c r="L1046746"/>
      <c r="M1046746" s="13"/>
      <c r="N1046746" s="13"/>
      <c r="O1046746" s="13"/>
      <c r="P1046746" s="13"/>
      <c r="Q1046746" s="56"/>
      <c r="R1046746" s="56"/>
      <c r="S1046746" s="56"/>
    </row>
    <row r="1046747" spans="12:19" x14ac:dyDescent="0.25">
      <c r="L1046747"/>
      <c r="M1046747" s="13"/>
      <c r="N1046747" s="13"/>
      <c r="O1046747" s="13"/>
      <c r="P1046747" s="13"/>
      <c r="Q1046747" s="56"/>
      <c r="R1046747" s="56"/>
      <c r="S1046747" s="56"/>
    </row>
    <row r="1046748" spans="12:19" x14ac:dyDescent="0.25">
      <c r="L1046748"/>
      <c r="M1046748" s="13"/>
      <c r="N1046748" s="13"/>
      <c r="O1046748" s="13"/>
      <c r="P1046748" s="13"/>
      <c r="Q1046748" s="56"/>
      <c r="R1046748" s="56"/>
      <c r="S1046748" s="56"/>
    </row>
    <row r="1046749" spans="12:19" x14ac:dyDescent="0.25">
      <c r="L1046749"/>
      <c r="M1046749" s="13"/>
      <c r="N1046749" s="13"/>
      <c r="O1046749" s="13"/>
      <c r="P1046749" s="13"/>
      <c r="Q1046749" s="56"/>
      <c r="R1046749" s="56"/>
      <c r="S1046749" s="56"/>
    </row>
    <row r="1046750" spans="12:19" x14ac:dyDescent="0.25">
      <c r="L1046750"/>
      <c r="M1046750" s="13"/>
      <c r="N1046750" s="13"/>
      <c r="O1046750" s="13"/>
      <c r="P1046750" s="13"/>
      <c r="Q1046750" s="56"/>
      <c r="R1046750" s="56"/>
      <c r="S1046750" s="56"/>
    </row>
    <row r="1046751" spans="12:19" x14ac:dyDescent="0.25">
      <c r="L1046751"/>
      <c r="M1046751" s="13"/>
      <c r="N1046751" s="13"/>
      <c r="O1046751" s="13"/>
      <c r="P1046751" s="13"/>
      <c r="Q1046751" s="56"/>
      <c r="R1046751" s="56"/>
      <c r="S1046751" s="56"/>
    </row>
    <row r="1046752" spans="12:19" x14ac:dyDescent="0.25">
      <c r="L1046752"/>
      <c r="M1046752" s="13"/>
      <c r="N1046752" s="13"/>
      <c r="O1046752" s="13"/>
      <c r="P1046752" s="13"/>
      <c r="Q1046752" s="56"/>
      <c r="R1046752" s="56"/>
      <c r="S1046752" s="56"/>
    </row>
    <row r="1046753" spans="12:19" x14ac:dyDescent="0.25">
      <c r="L1046753"/>
      <c r="M1046753" s="13"/>
      <c r="N1046753" s="13"/>
      <c r="O1046753" s="13"/>
      <c r="P1046753" s="13"/>
      <c r="Q1046753" s="56"/>
      <c r="R1046753" s="56"/>
      <c r="S1046753" s="56"/>
    </row>
    <row r="1046754" spans="12:19" x14ac:dyDescent="0.25">
      <c r="L1046754"/>
      <c r="M1046754" s="13"/>
      <c r="N1046754" s="13"/>
      <c r="O1046754" s="13"/>
      <c r="P1046754" s="13"/>
      <c r="Q1046754" s="56"/>
      <c r="R1046754" s="56"/>
      <c r="S1046754" s="56"/>
    </row>
    <row r="1046755" spans="12:19" x14ac:dyDescent="0.25">
      <c r="L1046755"/>
      <c r="M1046755" s="13"/>
      <c r="N1046755" s="13"/>
      <c r="O1046755" s="13"/>
      <c r="P1046755" s="13"/>
      <c r="Q1046755" s="56"/>
      <c r="R1046755" s="56"/>
      <c r="S1046755" s="56"/>
    </row>
    <row r="1046756" spans="12:19" x14ac:dyDescent="0.25">
      <c r="L1046756"/>
      <c r="M1046756" s="13"/>
      <c r="N1046756" s="13"/>
      <c r="O1046756" s="13"/>
      <c r="P1046756" s="13"/>
      <c r="Q1046756" s="56"/>
      <c r="R1046756" s="56"/>
      <c r="S1046756" s="56"/>
    </row>
    <row r="1046757" spans="12:19" x14ac:dyDescent="0.25">
      <c r="L1046757"/>
      <c r="M1046757" s="13"/>
      <c r="N1046757" s="13"/>
      <c r="O1046757" s="13"/>
      <c r="P1046757" s="13"/>
      <c r="Q1046757" s="56"/>
      <c r="R1046757" s="56"/>
      <c r="S1046757" s="56"/>
    </row>
    <row r="1046758" spans="12:19" x14ac:dyDescent="0.25">
      <c r="L1046758"/>
      <c r="M1046758" s="13"/>
      <c r="N1046758" s="13"/>
      <c r="O1046758" s="13"/>
      <c r="P1046758" s="13"/>
      <c r="Q1046758" s="56"/>
      <c r="R1046758" s="56"/>
      <c r="S1046758" s="56"/>
    </row>
    <row r="1046759" spans="12:19" x14ac:dyDescent="0.25">
      <c r="L1046759"/>
      <c r="M1046759" s="13"/>
      <c r="N1046759" s="13"/>
      <c r="O1046759" s="13"/>
      <c r="P1046759" s="13"/>
      <c r="Q1046759" s="56"/>
      <c r="R1046759" s="56"/>
      <c r="S1046759" s="56"/>
    </row>
    <row r="1046760" spans="12:19" x14ac:dyDescent="0.25">
      <c r="L1046760"/>
      <c r="M1046760" s="13"/>
      <c r="N1046760" s="13"/>
      <c r="O1046760" s="13"/>
      <c r="P1046760" s="13"/>
      <c r="Q1046760" s="56"/>
      <c r="R1046760" s="56"/>
      <c r="S1046760" s="56"/>
    </row>
    <row r="1046761" spans="12:19" x14ac:dyDescent="0.25">
      <c r="L1046761"/>
      <c r="M1046761" s="13"/>
      <c r="N1046761" s="13"/>
      <c r="O1046761" s="13"/>
      <c r="P1046761" s="13"/>
      <c r="Q1046761" s="56"/>
      <c r="R1046761" s="56"/>
      <c r="S1046761" s="56"/>
    </row>
    <row r="1046762" spans="12:19" x14ac:dyDescent="0.25">
      <c r="L1046762"/>
      <c r="M1046762" s="13"/>
      <c r="N1046762" s="13"/>
      <c r="O1046762" s="13"/>
      <c r="P1046762" s="13"/>
      <c r="Q1046762" s="56"/>
      <c r="R1046762" s="56"/>
      <c r="S1046762" s="56"/>
    </row>
    <row r="1046763" spans="12:19" x14ac:dyDescent="0.25">
      <c r="L1046763"/>
      <c r="M1046763" s="13"/>
      <c r="N1046763" s="13"/>
      <c r="O1046763" s="13"/>
      <c r="P1046763" s="13"/>
      <c r="Q1046763" s="56"/>
      <c r="R1046763" s="56"/>
      <c r="S1046763" s="56"/>
    </row>
    <row r="1046764" spans="12:19" x14ac:dyDescent="0.25">
      <c r="L1046764"/>
      <c r="M1046764" s="13"/>
      <c r="N1046764" s="13"/>
      <c r="O1046764" s="13"/>
      <c r="P1046764" s="13"/>
      <c r="Q1046764" s="56"/>
      <c r="R1046764" s="56"/>
      <c r="S1046764" s="56"/>
    </row>
    <row r="1046765" spans="12:19" x14ac:dyDescent="0.25">
      <c r="L1046765"/>
      <c r="M1046765" s="13"/>
      <c r="N1046765" s="13"/>
      <c r="O1046765" s="13"/>
      <c r="P1046765" s="13"/>
      <c r="Q1046765" s="56"/>
      <c r="R1046765" s="56"/>
      <c r="S1046765" s="56"/>
    </row>
    <row r="1046766" spans="12:19" x14ac:dyDescent="0.25">
      <c r="L1046766"/>
      <c r="M1046766" s="13"/>
      <c r="N1046766" s="13"/>
      <c r="O1046766" s="13"/>
      <c r="P1046766" s="13"/>
      <c r="Q1046766" s="56"/>
      <c r="R1046766" s="56"/>
      <c r="S1046766" s="56"/>
    </row>
    <row r="1046767" spans="12:19" x14ac:dyDescent="0.25">
      <c r="L1046767"/>
      <c r="M1046767" s="13"/>
      <c r="N1046767" s="13"/>
      <c r="O1046767" s="13"/>
      <c r="P1046767" s="13"/>
      <c r="Q1046767" s="56"/>
      <c r="R1046767" s="56"/>
      <c r="S1046767" s="56"/>
    </row>
    <row r="1046768" spans="12:19" x14ac:dyDescent="0.25">
      <c r="L1046768"/>
      <c r="M1046768" s="13"/>
      <c r="N1046768" s="13"/>
      <c r="O1046768" s="13"/>
      <c r="P1046768" s="13"/>
      <c r="Q1046768" s="56"/>
      <c r="R1046768" s="56"/>
      <c r="S1046768" s="56"/>
    </row>
    <row r="1046769" spans="12:19" x14ac:dyDescent="0.25">
      <c r="L1046769"/>
      <c r="M1046769" s="13"/>
      <c r="N1046769" s="13"/>
      <c r="O1046769" s="13"/>
      <c r="P1046769" s="13"/>
      <c r="Q1046769" s="56"/>
      <c r="R1046769" s="56"/>
      <c r="S1046769" s="56"/>
    </row>
    <row r="1046770" spans="12:19" x14ac:dyDescent="0.25">
      <c r="L1046770"/>
      <c r="M1046770" s="13"/>
      <c r="N1046770" s="13"/>
      <c r="O1046770" s="13"/>
      <c r="P1046770" s="13"/>
      <c r="Q1046770" s="56"/>
      <c r="R1046770" s="56"/>
      <c r="S1046770" s="56"/>
    </row>
    <row r="1046771" spans="12:19" x14ac:dyDescent="0.25">
      <c r="L1046771"/>
      <c r="M1046771" s="13"/>
      <c r="N1046771" s="13"/>
      <c r="O1046771" s="13"/>
      <c r="P1046771" s="13"/>
      <c r="Q1046771" s="56"/>
      <c r="R1046771" s="56"/>
      <c r="S1046771" s="56"/>
    </row>
    <row r="1046772" spans="12:19" x14ac:dyDescent="0.25">
      <c r="L1046772"/>
      <c r="M1046772" s="13"/>
      <c r="N1046772" s="13"/>
      <c r="O1046772" s="13"/>
      <c r="P1046772" s="13"/>
      <c r="Q1046772" s="56"/>
      <c r="R1046772" s="56"/>
      <c r="S1046772" s="56"/>
    </row>
    <row r="1046773" spans="12:19" x14ac:dyDescent="0.25">
      <c r="L1046773"/>
      <c r="M1046773" s="13"/>
      <c r="N1046773" s="13"/>
      <c r="O1046773" s="13"/>
      <c r="P1046773" s="13"/>
      <c r="Q1046773" s="56"/>
      <c r="R1046773" s="56"/>
      <c r="S1046773" s="56"/>
    </row>
    <row r="1046774" spans="12:19" x14ac:dyDescent="0.25">
      <c r="L1046774"/>
      <c r="M1046774" s="13"/>
      <c r="N1046774" s="13"/>
      <c r="O1046774" s="13"/>
      <c r="P1046774" s="13"/>
      <c r="Q1046774" s="56"/>
      <c r="R1046774" s="56"/>
      <c r="S1046774" s="56"/>
    </row>
    <row r="1046775" spans="12:19" x14ac:dyDescent="0.25">
      <c r="L1046775"/>
      <c r="M1046775" s="13"/>
      <c r="N1046775" s="13"/>
      <c r="O1046775" s="13"/>
      <c r="P1046775" s="13"/>
      <c r="Q1046775" s="56"/>
      <c r="R1046775" s="56"/>
      <c r="S1046775" s="56"/>
    </row>
    <row r="1046776" spans="12:19" x14ac:dyDescent="0.25">
      <c r="L1046776"/>
      <c r="M1046776" s="13"/>
      <c r="N1046776" s="13"/>
      <c r="O1046776" s="13"/>
      <c r="P1046776" s="13"/>
      <c r="Q1046776" s="56"/>
      <c r="R1046776" s="56"/>
      <c r="S1046776" s="56"/>
    </row>
    <row r="1046777" spans="12:19" x14ac:dyDescent="0.25">
      <c r="L1046777"/>
      <c r="M1046777" s="13"/>
      <c r="N1046777" s="13"/>
      <c r="O1046777" s="13"/>
      <c r="P1046777" s="13"/>
      <c r="Q1046777" s="56"/>
      <c r="R1046777" s="56"/>
      <c r="S1046777" s="56"/>
    </row>
    <row r="1046778" spans="12:19" x14ac:dyDescent="0.25">
      <c r="L1046778"/>
      <c r="M1046778" s="13"/>
      <c r="N1046778" s="13"/>
      <c r="O1046778" s="13"/>
      <c r="P1046778" s="13"/>
      <c r="Q1046778" s="56"/>
      <c r="R1046778" s="56"/>
      <c r="S1046778" s="56"/>
    </row>
    <row r="1046779" spans="12:19" x14ac:dyDescent="0.25">
      <c r="L1046779"/>
      <c r="M1046779" s="13"/>
      <c r="N1046779" s="13"/>
      <c r="O1046779" s="13"/>
      <c r="P1046779" s="13"/>
      <c r="Q1046779" s="56"/>
      <c r="R1046779" s="56"/>
      <c r="S1046779" s="56"/>
    </row>
    <row r="1046780" spans="12:19" x14ac:dyDescent="0.25">
      <c r="L1046780"/>
      <c r="M1046780" s="13"/>
      <c r="N1046780" s="13"/>
      <c r="O1046780" s="13"/>
      <c r="P1046780" s="13"/>
      <c r="Q1046780" s="56"/>
      <c r="R1046780" s="56"/>
      <c r="S1046780" s="56"/>
    </row>
    <row r="1046781" spans="12:19" x14ac:dyDescent="0.25">
      <c r="L1046781"/>
      <c r="M1046781" s="13"/>
      <c r="N1046781" s="13"/>
      <c r="O1046781" s="13"/>
      <c r="P1046781" s="13"/>
      <c r="Q1046781" s="56"/>
      <c r="R1046781" s="56"/>
      <c r="S1046781" s="56"/>
    </row>
    <row r="1046782" spans="12:19" x14ac:dyDescent="0.25">
      <c r="L1046782"/>
      <c r="M1046782" s="13"/>
      <c r="N1046782" s="13"/>
      <c r="O1046782" s="13"/>
      <c r="P1046782" s="13"/>
      <c r="Q1046782" s="56"/>
      <c r="R1046782" s="56"/>
      <c r="S1046782" s="56"/>
    </row>
    <row r="1046783" spans="12:19" x14ac:dyDescent="0.25">
      <c r="L1046783"/>
      <c r="M1046783" s="13"/>
      <c r="N1046783" s="13"/>
      <c r="O1046783" s="13"/>
      <c r="P1046783" s="13"/>
      <c r="Q1046783" s="56"/>
      <c r="R1046783" s="56"/>
      <c r="S1046783" s="56"/>
    </row>
    <row r="1046784" spans="12:19" x14ac:dyDescent="0.25">
      <c r="L1046784"/>
      <c r="M1046784" s="13"/>
      <c r="N1046784" s="13"/>
      <c r="O1046784" s="13"/>
      <c r="P1046784" s="13"/>
      <c r="Q1046784" s="56"/>
      <c r="R1046784" s="56"/>
      <c r="S1046784" s="56"/>
    </row>
    <row r="1046785" spans="12:19" x14ac:dyDescent="0.25">
      <c r="L1046785"/>
      <c r="M1046785" s="13"/>
      <c r="N1046785" s="13"/>
      <c r="O1046785" s="13"/>
      <c r="P1046785" s="13"/>
      <c r="Q1046785" s="56"/>
      <c r="R1046785" s="56"/>
      <c r="S1046785" s="56"/>
    </row>
    <row r="1046786" spans="12:19" x14ac:dyDescent="0.25">
      <c r="L1046786"/>
      <c r="M1046786" s="13"/>
      <c r="N1046786" s="13"/>
      <c r="O1046786" s="13"/>
      <c r="P1046786" s="13"/>
      <c r="Q1046786" s="56"/>
      <c r="R1046786" s="56"/>
      <c r="S1046786" s="56"/>
    </row>
    <row r="1046787" spans="12:19" x14ac:dyDescent="0.25">
      <c r="L1046787"/>
      <c r="M1046787" s="13"/>
      <c r="N1046787" s="13"/>
      <c r="O1046787" s="13"/>
      <c r="P1046787" s="13"/>
      <c r="Q1046787" s="56"/>
      <c r="R1046787" s="56"/>
      <c r="S1046787" s="56"/>
    </row>
    <row r="1046788" spans="12:19" x14ac:dyDescent="0.25">
      <c r="L1046788"/>
      <c r="M1046788" s="13"/>
      <c r="N1046788" s="13"/>
      <c r="O1046788" s="13"/>
      <c r="P1046788" s="13"/>
      <c r="Q1046788" s="56"/>
      <c r="R1046788" s="56"/>
      <c r="S1046788" s="56"/>
    </row>
    <row r="1046789" spans="12:19" x14ac:dyDescent="0.25">
      <c r="L1046789"/>
      <c r="M1046789" s="13"/>
      <c r="N1046789" s="13"/>
      <c r="O1046789" s="13"/>
      <c r="P1046789" s="13"/>
      <c r="Q1046789" s="56"/>
      <c r="R1046789" s="56"/>
      <c r="S1046789" s="56"/>
    </row>
    <row r="1046790" spans="12:19" x14ac:dyDescent="0.25">
      <c r="L1046790"/>
      <c r="M1046790" s="13"/>
      <c r="N1046790" s="13"/>
      <c r="O1046790" s="13"/>
      <c r="P1046790" s="13"/>
      <c r="Q1046790" s="56"/>
      <c r="R1046790" s="56"/>
      <c r="S1046790" s="56"/>
    </row>
    <row r="1046791" spans="12:19" x14ac:dyDescent="0.25">
      <c r="L1046791"/>
      <c r="M1046791" s="13"/>
      <c r="N1046791" s="13"/>
      <c r="O1046791" s="13"/>
      <c r="P1046791" s="13"/>
      <c r="Q1046791" s="56"/>
      <c r="R1046791" s="56"/>
      <c r="S1046791" s="56"/>
    </row>
    <row r="1046792" spans="12:19" x14ac:dyDescent="0.25">
      <c r="L1046792"/>
      <c r="M1046792" s="13"/>
      <c r="N1046792" s="13"/>
      <c r="O1046792" s="13"/>
      <c r="P1046792" s="13"/>
      <c r="Q1046792" s="56"/>
      <c r="R1046792" s="56"/>
      <c r="S1046792" s="56"/>
    </row>
    <row r="1046793" spans="12:19" x14ac:dyDescent="0.25">
      <c r="L1046793"/>
      <c r="M1046793" s="13"/>
      <c r="N1046793" s="13"/>
      <c r="O1046793" s="13"/>
      <c r="P1046793" s="13"/>
      <c r="Q1046793" s="56"/>
      <c r="R1046793" s="56"/>
      <c r="S1046793" s="56"/>
    </row>
    <row r="1046794" spans="12:19" x14ac:dyDescent="0.25">
      <c r="L1046794"/>
      <c r="M1046794" s="13"/>
      <c r="N1046794" s="13"/>
      <c r="O1046794" s="13"/>
      <c r="P1046794" s="13"/>
      <c r="Q1046794" s="56"/>
      <c r="R1046794" s="56"/>
      <c r="S1046794" s="56"/>
    </row>
    <row r="1046795" spans="12:19" x14ac:dyDescent="0.25">
      <c r="L1046795"/>
      <c r="M1046795" s="13"/>
      <c r="N1046795" s="13"/>
      <c r="O1046795" s="13"/>
      <c r="P1046795" s="13"/>
      <c r="Q1046795" s="56"/>
      <c r="R1046795" s="56"/>
      <c r="S1046795" s="56"/>
    </row>
    <row r="1046796" spans="12:19" x14ac:dyDescent="0.25">
      <c r="L1046796"/>
      <c r="M1046796" s="13"/>
      <c r="N1046796" s="13"/>
      <c r="O1046796" s="13"/>
      <c r="P1046796" s="13"/>
      <c r="Q1046796" s="56"/>
      <c r="R1046796" s="56"/>
      <c r="S1046796" s="56"/>
    </row>
    <row r="1046797" spans="12:19" x14ac:dyDescent="0.25">
      <c r="L1046797"/>
      <c r="M1046797" s="13"/>
      <c r="N1046797" s="13"/>
      <c r="O1046797" s="13"/>
      <c r="P1046797" s="13"/>
      <c r="Q1046797" s="56"/>
      <c r="R1046797" s="56"/>
      <c r="S1046797" s="56"/>
    </row>
    <row r="1046798" spans="12:19" x14ac:dyDescent="0.25">
      <c r="L1046798"/>
      <c r="M1046798" s="13"/>
      <c r="N1046798" s="13"/>
      <c r="O1046798" s="13"/>
      <c r="P1046798" s="13"/>
      <c r="Q1046798" s="56"/>
      <c r="R1046798" s="56"/>
      <c r="S1046798" s="56"/>
    </row>
    <row r="1046799" spans="12:19" x14ac:dyDescent="0.25">
      <c r="L1046799"/>
      <c r="M1046799" s="13"/>
      <c r="N1046799" s="13"/>
      <c r="O1046799" s="13"/>
      <c r="P1046799" s="13"/>
      <c r="Q1046799" s="56"/>
      <c r="R1046799" s="56"/>
      <c r="S1046799" s="56"/>
    </row>
    <row r="1046800" spans="12:19" x14ac:dyDescent="0.25">
      <c r="L1046800"/>
      <c r="M1046800" s="13"/>
      <c r="N1046800" s="13"/>
      <c r="O1046800" s="13"/>
      <c r="P1046800" s="13"/>
      <c r="Q1046800" s="56"/>
      <c r="R1046800" s="56"/>
      <c r="S1046800" s="56"/>
    </row>
    <row r="1046801" spans="12:19" x14ac:dyDescent="0.25">
      <c r="L1046801"/>
      <c r="M1046801" s="13"/>
      <c r="N1046801" s="13"/>
      <c r="O1046801" s="13"/>
      <c r="P1046801" s="13"/>
      <c r="Q1046801" s="56"/>
      <c r="R1046801" s="56"/>
      <c r="S1046801" s="56"/>
    </row>
    <row r="1046802" spans="12:19" x14ac:dyDescent="0.25">
      <c r="L1046802"/>
      <c r="M1046802" s="13"/>
      <c r="N1046802" s="13"/>
      <c r="O1046802" s="13"/>
      <c r="P1046802" s="13"/>
      <c r="Q1046802" s="56"/>
      <c r="R1046802" s="56"/>
      <c r="S1046802" s="56"/>
    </row>
    <row r="1046803" spans="12:19" x14ac:dyDescent="0.25">
      <c r="L1046803"/>
      <c r="M1046803" s="13"/>
      <c r="N1046803" s="13"/>
      <c r="O1046803" s="13"/>
      <c r="P1046803" s="13"/>
      <c r="Q1046803" s="56"/>
      <c r="R1046803" s="56"/>
      <c r="S1046803" s="56"/>
    </row>
    <row r="1046804" spans="12:19" x14ac:dyDescent="0.25">
      <c r="L1046804"/>
      <c r="M1046804" s="13"/>
      <c r="N1046804" s="13"/>
      <c r="O1046804" s="13"/>
      <c r="P1046804" s="13"/>
      <c r="Q1046804" s="56"/>
      <c r="R1046804" s="56"/>
      <c r="S1046804" s="56"/>
    </row>
    <row r="1046805" spans="12:19" x14ac:dyDescent="0.25">
      <c r="L1046805"/>
      <c r="M1046805" s="13"/>
      <c r="N1046805" s="13"/>
      <c r="O1046805" s="13"/>
      <c r="P1046805" s="13"/>
      <c r="Q1046805" s="56"/>
      <c r="R1046805" s="56"/>
      <c r="S1046805" s="56"/>
    </row>
    <row r="1046806" spans="12:19" x14ac:dyDescent="0.25">
      <c r="L1046806"/>
      <c r="M1046806" s="13"/>
      <c r="N1046806" s="13"/>
      <c r="O1046806" s="13"/>
      <c r="P1046806" s="13"/>
      <c r="Q1046806" s="56"/>
      <c r="R1046806" s="56"/>
      <c r="S1046806" s="56"/>
    </row>
    <row r="1046807" spans="12:19" x14ac:dyDescent="0.25">
      <c r="L1046807"/>
      <c r="M1046807" s="13"/>
      <c r="N1046807" s="13"/>
      <c r="O1046807" s="13"/>
      <c r="P1046807" s="13"/>
      <c r="Q1046807" s="56"/>
      <c r="R1046807" s="56"/>
      <c r="S1046807" s="56"/>
    </row>
    <row r="1046808" spans="12:19" x14ac:dyDescent="0.25">
      <c r="L1046808"/>
      <c r="M1046808" s="13"/>
      <c r="N1046808" s="13"/>
      <c r="O1046808" s="13"/>
      <c r="P1046808" s="13"/>
      <c r="Q1046808" s="56"/>
      <c r="R1046808" s="56"/>
      <c r="S1046808" s="56"/>
    </row>
    <row r="1046809" spans="12:19" x14ac:dyDescent="0.25">
      <c r="L1046809"/>
      <c r="M1046809" s="13"/>
      <c r="N1046809" s="13"/>
      <c r="O1046809" s="13"/>
      <c r="P1046809" s="13"/>
      <c r="Q1046809" s="56"/>
      <c r="R1046809" s="56"/>
      <c r="S1046809" s="56"/>
    </row>
    <row r="1046810" spans="12:19" x14ac:dyDescent="0.25">
      <c r="L1046810"/>
      <c r="M1046810" s="13"/>
      <c r="N1046810" s="13"/>
      <c r="O1046810" s="13"/>
      <c r="P1046810" s="13"/>
      <c r="Q1046810" s="56"/>
      <c r="R1046810" s="56"/>
      <c r="S1046810" s="56"/>
    </row>
    <row r="1046811" spans="12:19" x14ac:dyDescent="0.25">
      <c r="L1046811"/>
      <c r="M1046811" s="13"/>
      <c r="N1046811" s="13"/>
      <c r="O1046811" s="13"/>
      <c r="P1046811" s="13"/>
      <c r="Q1046811" s="56"/>
      <c r="R1046811" s="56"/>
      <c r="S1046811" s="56"/>
    </row>
    <row r="1046812" spans="12:19" x14ac:dyDescent="0.25">
      <c r="L1046812"/>
      <c r="M1046812" s="13"/>
      <c r="N1046812" s="13"/>
      <c r="O1046812" s="13"/>
      <c r="P1046812" s="13"/>
      <c r="Q1046812" s="56"/>
      <c r="R1046812" s="56"/>
      <c r="S1046812" s="56"/>
    </row>
    <row r="1046813" spans="12:19" x14ac:dyDescent="0.25">
      <c r="L1046813"/>
      <c r="M1046813" s="13"/>
      <c r="N1046813" s="13"/>
      <c r="O1046813" s="13"/>
      <c r="P1046813" s="13"/>
      <c r="Q1046813" s="56"/>
      <c r="R1046813" s="56"/>
      <c r="S1046813" s="56"/>
    </row>
    <row r="1046814" spans="12:19" x14ac:dyDescent="0.25">
      <c r="L1046814"/>
      <c r="M1046814" s="13"/>
      <c r="N1046814" s="13"/>
      <c r="O1046814" s="13"/>
      <c r="P1046814" s="13"/>
      <c r="Q1046814" s="56"/>
      <c r="R1046814" s="56"/>
      <c r="S1046814" s="56"/>
    </row>
    <row r="1046815" spans="12:19" x14ac:dyDescent="0.25">
      <c r="L1046815"/>
      <c r="M1046815" s="13"/>
      <c r="N1046815" s="13"/>
      <c r="O1046815" s="13"/>
      <c r="P1046815" s="13"/>
      <c r="Q1046815" s="56"/>
      <c r="R1046815" s="56"/>
      <c r="S1046815" s="56"/>
    </row>
    <row r="1046816" spans="12:19" x14ac:dyDescent="0.25">
      <c r="L1046816"/>
      <c r="M1046816" s="13"/>
      <c r="N1046816" s="13"/>
      <c r="O1046816" s="13"/>
      <c r="P1046816" s="13"/>
      <c r="Q1046816" s="56"/>
      <c r="R1046816" s="56"/>
      <c r="S1046816" s="56"/>
    </row>
    <row r="1046817" spans="12:19" x14ac:dyDescent="0.25">
      <c r="L1046817"/>
      <c r="M1046817" s="13"/>
      <c r="N1046817" s="13"/>
      <c r="O1046817" s="13"/>
      <c r="P1046817" s="13"/>
      <c r="Q1046817" s="56"/>
      <c r="R1046817" s="56"/>
      <c r="S1046817" s="56"/>
    </row>
    <row r="1046818" spans="12:19" x14ac:dyDescent="0.25">
      <c r="L1046818"/>
      <c r="M1046818" s="13"/>
      <c r="N1046818" s="13"/>
      <c r="O1046818" s="13"/>
      <c r="P1046818" s="13"/>
      <c r="Q1046818" s="56"/>
      <c r="R1046818" s="56"/>
      <c r="S1046818" s="56"/>
    </row>
    <row r="1046819" spans="12:19" x14ac:dyDescent="0.25">
      <c r="L1046819"/>
      <c r="M1046819" s="13"/>
      <c r="N1046819" s="13"/>
      <c r="O1046819" s="13"/>
      <c r="P1046819" s="13"/>
      <c r="Q1046819" s="56"/>
      <c r="R1046819" s="56"/>
      <c r="S1046819" s="56"/>
    </row>
    <row r="1046820" spans="12:19" x14ac:dyDescent="0.25">
      <c r="L1046820"/>
      <c r="M1046820" s="13"/>
      <c r="N1046820" s="13"/>
      <c r="O1046820" s="13"/>
      <c r="P1046820" s="13"/>
      <c r="Q1046820" s="56"/>
      <c r="R1046820" s="56"/>
      <c r="S1046820" s="56"/>
    </row>
    <row r="1046821" spans="12:19" x14ac:dyDescent="0.25">
      <c r="L1046821"/>
      <c r="M1046821" s="13"/>
      <c r="N1046821" s="13"/>
      <c r="O1046821" s="13"/>
      <c r="P1046821" s="13"/>
      <c r="Q1046821" s="56"/>
      <c r="R1046821" s="56"/>
      <c r="S1046821" s="56"/>
    </row>
    <row r="1046822" spans="12:19" x14ac:dyDescent="0.25">
      <c r="L1046822"/>
      <c r="M1046822" s="13"/>
      <c r="N1046822" s="13"/>
      <c r="O1046822" s="13"/>
      <c r="P1046822" s="13"/>
      <c r="Q1046822" s="56"/>
      <c r="R1046822" s="56"/>
      <c r="S1046822" s="56"/>
    </row>
    <row r="1046823" spans="12:19" x14ac:dyDescent="0.25">
      <c r="L1046823"/>
      <c r="M1046823" s="13"/>
      <c r="N1046823" s="13"/>
      <c r="O1046823" s="13"/>
      <c r="P1046823" s="13"/>
      <c r="Q1046823" s="56"/>
      <c r="R1046823" s="56"/>
      <c r="S1046823" s="56"/>
    </row>
    <row r="1046824" spans="12:19" x14ac:dyDescent="0.25">
      <c r="L1046824"/>
      <c r="M1046824" s="13"/>
      <c r="N1046824" s="13"/>
      <c r="O1046824" s="13"/>
      <c r="P1046824" s="13"/>
      <c r="Q1046824" s="56"/>
      <c r="R1046824" s="56"/>
      <c r="S1046824" s="56"/>
    </row>
    <row r="1046825" spans="12:19" x14ac:dyDescent="0.25">
      <c r="L1046825"/>
      <c r="M1046825" s="13"/>
      <c r="N1046825" s="13"/>
      <c r="O1046825" s="13"/>
      <c r="P1046825" s="13"/>
      <c r="Q1046825" s="56"/>
      <c r="R1046825" s="56"/>
      <c r="S1046825" s="56"/>
    </row>
    <row r="1046826" spans="12:19" x14ac:dyDescent="0.25">
      <c r="L1046826"/>
      <c r="M1046826" s="13"/>
      <c r="N1046826" s="13"/>
      <c r="O1046826" s="13"/>
      <c r="P1046826" s="13"/>
      <c r="Q1046826" s="56"/>
      <c r="R1046826" s="56"/>
      <c r="S1046826" s="56"/>
    </row>
    <row r="1046827" spans="12:19" x14ac:dyDescent="0.25">
      <c r="L1046827"/>
      <c r="M1046827" s="13"/>
      <c r="N1046827" s="13"/>
      <c r="O1046827" s="13"/>
      <c r="P1046827" s="13"/>
      <c r="Q1046827" s="56"/>
      <c r="R1046827" s="56"/>
      <c r="S1046827" s="56"/>
    </row>
    <row r="1046828" spans="12:19" x14ac:dyDescent="0.25">
      <c r="L1046828"/>
      <c r="M1046828" s="13"/>
      <c r="N1046828" s="13"/>
      <c r="O1046828" s="13"/>
      <c r="P1046828" s="13"/>
      <c r="Q1046828" s="56"/>
      <c r="R1046828" s="56"/>
      <c r="S1046828" s="56"/>
    </row>
    <row r="1046829" spans="12:19" x14ac:dyDescent="0.25">
      <c r="L1046829"/>
      <c r="M1046829" s="13"/>
      <c r="N1046829" s="13"/>
      <c r="O1046829" s="13"/>
      <c r="P1046829" s="13"/>
      <c r="Q1046829" s="56"/>
      <c r="R1046829" s="56"/>
      <c r="S1046829" s="56"/>
    </row>
    <row r="1046830" spans="12:19" x14ac:dyDescent="0.25">
      <c r="L1046830"/>
      <c r="M1046830" s="13"/>
      <c r="N1046830" s="13"/>
      <c r="O1046830" s="13"/>
      <c r="P1046830" s="13"/>
      <c r="Q1046830" s="56"/>
      <c r="R1046830" s="56"/>
      <c r="S1046830" s="56"/>
    </row>
    <row r="1046831" spans="12:19" x14ac:dyDescent="0.25">
      <c r="L1046831"/>
      <c r="M1046831" s="13"/>
      <c r="N1046831" s="13"/>
      <c r="O1046831" s="13"/>
      <c r="P1046831" s="13"/>
      <c r="Q1046831" s="56"/>
      <c r="R1046831" s="56"/>
      <c r="S1046831" s="56"/>
    </row>
    <row r="1046832" spans="12:19" x14ac:dyDescent="0.25">
      <c r="L1046832"/>
      <c r="M1046832" s="13"/>
      <c r="N1046832" s="13"/>
      <c r="O1046832" s="13"/>
      <c r="P1046832" s="13"/>
      <c r="Q1046832" s="56"/>
      <c r="R1046832" s="56"/>
      <c r="S1046832" s="56"/>
    </row>
    <row r="1046833" spans="12:19" x14ac:dyDescent="0.25">
      <c r="L1046833"/>
      <c r="M1046833" s="13"/>
      <c r="N1046833" s="13"/>
      <c r="O1046833" s="13"/>
      <c r="P1046833" s="13"/>
      <c r="Q1046833" s="56"/>
      <c r="R1046833" s="56"/>
      <c r="S1046833" s="56"/>
    </row>
    <row r="1046834" spans="12:19" x14ac:dyDescent="0.25">
      <c r="L1046834"/>
      <c r="M1046834" s="13"/>
      <c r="N1046834" s="13"/>
      <c r="O1046834" s="13"/>
      <c r="P1046834" s="13"/>
      <c r="Q1046834" s="56"/>
      <c r="R1046834" s="56"/>
      <c r="S1046834" s="56"/>
    </row>
    <row r="1046835" spans="12:19" x14ac:dyDescent="0.25">
      <c r="L1046835"/>
      <c r="M1046835" s="13"/>
      <c r="N1046835" s="13"/>
      <c r="O1046835" s="13"/>
      <c r="P1046835" s="13"/>
      <c r="Q1046835" s="56"/>
      <c r="R1046835" s="56"/>
      <c r="S1046835" s="56"/>
    </row>
    <row r="1046836" spans="12:19" x14ac:dyDescent="0.25">
      <c r="L1046836"/>
      <c r="M1046836" s="13"/>
      <c r="N1046836" s="13"/>
      <c r="O1046836" s="13"/>
      <c r="P1046836" s="13"/>
      <c r="Q1046836" s="56"/>
      <c r="R1046836" s="56"/>
      <c r="S1046836" s="56"/>
    </row>
    <row r="1046837" spans="12:19" x14ac:dyDescent="0.25">
      <c r="L1046837"/>
      <c r="M1046837" s="13"/>
      <c r="N1046837" s="13"/>
      <c r="O1046837" s="13"/>
      <c r="P1046837" s="13"/>
      <c r="Q1046837" s="56"/>
      <c r="R1046837" s="56"/>
      <c r="S1046837" s="56"/>
    </row>
    <row r="1046838" spans="12:19" x14ac:dyDescent="0.25">
      <c r="L1046838"/>
      <c r="M1046838" s="13"/>
      <c r="N1046838" s="13"/>
      <c r="O1046838" s="13"/>
      <c r="P1046838" s="13"/>
      <c r="Q1046838" s="56"/>
      <c r="R1046838" s="56"/>
      <c r="S1046838" s="56"/>
    </row>
    <row r="1046839" spans="12:19" x14ac:dyDescent="0.25">
      <c r="L1046839"/>
      <c r="M1046839" s="13"/>
      <c r="N1046839" s="13"/>
      <c r="O1046839" s="13"/>
      <c r="P1046839" s="13"/>
      <c r="Q1046839" s="56"/>
      <c r="R1046839" s="56"/>
      <c r="S1046839" s="56"/>
    </row>
    <row r="1046840" spans="12:19" x14ac:dyDescent="0.25">
      <c r="L1046840"/>
      <c r="M1046840" s="13"/>
      <c r="N1046840" s="13"/>
      <c r="O1046840" s="13"/>
      <c r="P1046840" s="13"/>
      <c r="Q1046840" s="56"/>
      <c r="R1046840" s="56"/>
      <c r="S1046840" s="56"/>
    </row>
    <row r="1046841" spans="12:19" x14ac:dyDescent="0.25">
      <c r="L1046841"/>
      <c r="M1046841" s="13"/>
      <c r="N1046841" s="13"/>
      <c r="O1046841" s="13"/>
      <c r="P1046841" s="13"/>
      <c r="Q1046841" s="56"/>
      <c r="R1046841" s="56"/>
      <c r="S1046841" s="56"/>
    </row>
    <row r="1046842" spans="12:19" x14ac:dyDescent="0.25">
      <c r="L1046842"/>
      <c r="M1046842" s="13"/>
      <c r="N1046842" s="13"/>
      <c r="O1046842" s="13"/>
      <c r="P1046842" s="13"/>
      <c r="Q1046842" s="56"/>
      <c r="R1046842" s="56"/>
      <c r="S1046842" s="56"/>
    </row>
    <row r="1046843" spans="12:19" x14ac:dyDescent="0.25">
      <c r="L1046843"/>
      <c r="M1046843" s="13"/>
      <c r="N1046843" s="13"/>
      <c r="O1046843" s="13"/>
      <c r="P1046843" s="13"/>
      <c r="Q1046843" s="56"/>
      <c r="R1046843" s="56"/>
      <c r="S1046843" s="56"/>
    </row>
    <row r="1046844" spans="12:19" x14ac:dyDescent="0.25">
      <c r="L1046844"/>
      <c r="M1046844" s="13"/>
      <c r="N1046844" s="13"/>
      <c r="O1046844" s="13"/>
      <c r="P1046844" s="13"/>
      <c r="Q1046844" s="56"/>
      <c r="R1046844" s="56"/>
      <c r="S1046844" s="56"/>
    </row>
    <row r="1046845" spans="12:19" x14ac:dyDescent="0.25">
      <c r="L1046845"/>
      <c r="M1046845" s="13"/>
      <c r="N1046845" s="13"/>
      <c r="O1046845" s="13"/>
      <c r="P1046845" s="13"/>
      <c r="Q1046845" s="56"/>
      <c r="R1046845" s="56"/>
      <c r="S1046845" s="56"/>
    </row>
    <row r="1046846" spans="12:19" x14ac:dyDescent="0.25">
      <c r="L1046846"/>
      <c r="M1046846" s="13"/>
      <c r="N1046846" s="13"/>
      <c r="O1046846" s="13"/>
      <c r="P1046846" s="13"/>
      <c r="Q1046846" s="56"/>
      <c r="R1046846" s="56"/>
      <c r="S1046846" s="56"/>
    </row>
    <row r="1046847" spans="12:19" x14ac:dyDescent="0.25">
      <c r="L1046847"/>
      <c r="M1046847" s="13"/>
      <c r="N1046847" s="13"/>
      <c r="O1046847" s="13"/>
      <c r="P1046847" s="13"/>
      <c r="Q1046847" s="56"/>
      <c r="R1046847" s="56"/>
      <c r="S1046847" s="56"/>
    </row>
    <row r="1046848" spans="12:19" x14ac:dyDescent="0.25">
      <c r="L1046848"/>
      <c r="M1046848" s="13"/>
      <c r="N1046848" s="13"/>
      <c r="O1046848" s="13"/>
      <c r="P1046848" s="13"/>
      <c r="Q1046848" s="56"/>
      <c r="R1046848" s="56"/>
      <c r="S1046848" s="56"/>
    </row>
    <row r="1046849" spans="12:19" x14ac:dyDescent="0.25">
      <c r="L1046849"/>
      <c r="M1046849" s="13"/>
      <c r="N1046849" s="13"/>
      <c r="O1046849" s="13"/>
      <c r="P1046849" s="13"/>
      <c r="Q1046849" s="56"/>
      <c r="R1046849" s="56"/>
      <c r="S1046849" s="56"/>
    </row>
    <row r="1046850" spans="12:19" x14ac:dyDescent="0.25">
      <c r="L1046850"/>
      <c r="M1046850" s="13"/>
      <c r="N1046850" s="13"/>
      <c r="O1046850" s="13"/>
      <c r="P1046850" s="13"/>
      <c r="Q1046850" s="56"/>
      <c r="R1046850" s="56"/>
      <c r="S1046850" s="56"/>
    </row>
    <row r="1046851" spans="12:19" x14ac:dyDescent="0.25">
      <c r="L1046851"/>
      <c r="M1046851" s="13"/>
      <c r="N1046851" s="13"/>
      <c r="O1046851" s="13"/>
      <c r="P1046851" s="13"/>
      <c r="Q1046851" s="56"/>
      <c r="R1046851" s="56"/>
      <c r="S1046851" s="56"/>
    </row>
    <row r="1046852" spans="12:19" x14ac:dyDescent="0.25">
      <c r="L1046852"/>
      <c r="M1046852" s="13"/>
      <c r="N1046852" s="13"/>
      <c r="O1046852" s="13"/>
      <c r="P1046852" s="13"/>
      <c r="Q1046852" s="56"/>
      <c r="R1046852" s="56"/>
      <c r="S1046852" s="56"/>
    </row>
    <row r="1046853" spans="12:19" x14ac:dyDescent="0.25">
      <c r="L1046853"/>
      <c r="M1046853" s="13"/>
      <c r="N1046853" s="13"/>
      <c r="O1046853" s="13"/>
      <c r="P1046853" s="13"/>
      <c r="Q1046853" s="56"/>
      <c r="R1046853" s="56"/>
      <c r="S1046853" s="56"/>
    </row>
    <row r="1046854" spans="12:19" x14ac:dyDescent="0.25">
      <c r="L1046854"/>
      <c r="M1046854" s="13"/>
      <c r="N1046854" s="13"/>
      <c r="O1046854" s="13"/>
      <c r="P1046854" s="13"/>
      <c r="Q1046854" s="56"/>
      <c r="R1046854" s="56"/>
      <c r="S1046854" s="56"/>
    </row>
    <row r="1046855" spans="12:19" x14ac:dyDescent="0.25">
      <c r="L1046855"/>
      <c r="M1046855" s="13"/>
      <c r="N1046855" s="13"/>
      <c r="O1046855" s="13"/>
      <c r="P1046855" s="13"/>
      <c r="Q1046855" s="56"/>
      <c r="R1046855" s="56"/>
      <c r="S1046855" s="56"/>
    </row>
    <row r="1046856" spans="12:19" x14ac:dyDescent="0.25">
      <c r="L1046856"/>
      <c r="M1046856" s="13"/>
      <c r="N1046856" s="13"/>
      <c r="O1046856" s="13"/>
      <c r="P1046856" s="13"/>
      <c r="Q1046856" s="56"/>
      <c r="R1046856" s="56"/>
      <c r="S1046856" s="56"/>
    </row>
    <row r="1046857" spans="12:19" x14ac:dyDescent="0.25">
      <c r="L1046857"/>
      <c r="M1046857" s="13"/>
      <c r="N1046857" s="13"/>
      <c r="O1046857" s="13"/>
      <c r="P1046857" s="13"/>
      <c r="Q1046857" s="56"/>
      <c r="R1046857" s="56"/>
      <c r="S1046857" s="56"/>
    </row>
    <row r="1046858" spans="12:19" x14ac:dyDescent="0.25">
      <c r="L1046858"/>
      <c r="M1046858" s="13"/>
      <c r="N1046858" s="13"/>
      <c r="O1046858" s="13"/>
      <c r="P1046858" s="13"/>
      <c r="Q1046858" s="56"/>
      <c r="R1046858" s="56"/>
      <c r="S1046858" s="56"/>
    </row>
    <row r="1046859" spans="12:19" x14ac:dyDescent="0.25">
      <c r="L1046859"/>
      <c r="M1046859" s="13"/>
      <c r="N1046859" s="13"/>
      <c r="O1046859" s="13"/>
      <c r="P1046859" s="13"/>
      <c r="Q1046859" s="56"/>
      <c r="R1046859" s="56"/>
      <c r="S1046859" s="56"/>
    </row>
    <row r="1046860" spans="12:19" x14ac:dyDescent="0.25">
      <c r="L1046860"/>
      <c r="M1046860" s="13"/>
      <c r="N1046860" s="13"/>
      <c r="O1046860" s="13"/>
      <c r="P1046860" s="13"/>
      <c r="Q1046860" s="56"/>
      <c r="R1046860" s="56"/>
      <c r="S1046860" s="56"/>
    </row>
    <row r="1046861" spans="12:19" x14ac:dyDescent="0.25">
      <c r="L1046861"/>
      <c r="M1046861" s="13"/>
      <c r="N1046861" s="13"/>
      <c r="O1046861" s="13"/>
      <c r="P1046861" s="13"/>
      <c r="Q1046861" s="56"/>
      <c r="R1046861" s="56"/>
      <c r="S1046861" s="56"/>
    </row>
    <row r="1046862" spans="12:19" x14ac:dyDescent="0.25">
      <c r="L1046862"/>
      <c r="M1046862" s="13"/>
      <c r="N1046862" s="13"/>
      <c r="O1046862" s="13"/>
      <c r="P1046862" s="13"/>
      <c r="Q1046862" s="56"/>
      <c r="R1046862" s="56"/>
      <c r="S1046862" s="56"/>
    </row>
    <row r="1046863" spans="12:19" x14ac:dyDescent="0.25">
      <c r="L1046863"/>
      <c r="M1046863" s="13"/>
      <c r="N1046863" s="13"/>
      <c r="O1046863" s="13"/>
      <c r="P1046863" s="13"/>
      <c r="Q1046863" s="56"/>
      <c r="R1046863" s="56"/>
      <c r="S1046863" s="56"/>
    </row>
    <row r="1046864" spans="12:19" x14ac:dyDescent="0.25">
      <c r="L1046864"/>
      <c r="M1046864" s="13"/>
      <c r="N1046864" s="13"/>
      <c r="O1046864" s="13"/>
      <c r="P1046864" s="13"/>
      <c r="Q1046864" s="56"/>
      <c r="R1046864" s="56"/>
      <c r="S1046864" s="56"/>
    </row>
    <row r="1046865" spans="12:19" x14ac:dyDescent="0.25">
      <c r="L1046865"/>
      <c r="M1046865" s="13"/>
      <c r="N1046865" s="13"/>
      <c r="O1046865" s="13"/>
      <c r="P1046865" s="13"/>
      <c r="Q1046865" s="56"/>
      <c r="R1046865" s="56"/>
      <c r="S1046865" s="56"/>
    </row>
    <row r="1046866" spans="12:19" x14ac:dyDescent="0.25">
      <c r="L1046866"/>
      <c r="M1046866" s="13"/>
      <c r="N1046866" s="13"/>
      <c r="O1046866" s="13"/>
      <c r="P1046866" s="13"/>
      <c r="Q1046866" s="56"/>
      <c r="R1046866" s="56"/>
      <c r="S1046866" s="56"/>
    </row>
    <row r="1046867" spans="12:19" x14ac:dyDescent="0.25">
      <c r="L1046867"/>
      <c r="M1046867" s="13"/>
      <c r="N1046867" s="13"/>
      <c r="O1046867" s="13"/>
      <c r="P1046867" s="13"/>
      <c r="Q1046867" s="56"/>
      <c r="R1046867" s="56"/>
      <c r="S1046867" s="56"/>
    </row>
    <row r="1046868" spans="12:19" x14ac:dyDescent="0.25">
      <c r="L1046868"/>
      <c r="M1046868" s="13"/>
      <c r="N1046868" s="13"/>
      <c r="O1046868" s="13"/>
      <c r="P1046868" s="13"/>
      <c r="Q1046868" s="56"/>
      <c r="R1046868" s="56"/>
      <c r="S1046868" s="56"/>
    </row>
    <row r="1046869" spans="12:19" x14ac:dyDescent="0.25">
      <c r="L1046869"/>
      <c r="M1046869" s="13"/>
      <c r="N1046869" s="13"/>
      <c r="O1046869" s="13"/>
      <c r="P1046869" s="13"/>
      <c r="Q1046869" s="56"/>
      <c r="R1046869" s="56"/>
      <c r="S1046869" s="56"/>
    </row>
    <row r="1046870" spans="12:19" x14ac:dyDescent="0.25">
      <c r="L1046870"/>
      <c r="M1046870" s="13"/>
      <c r="N1046870" s="13"/>
      <c r="O1046870" s="13"/>
      <c r="P1046870" s="13"/>
      <c r="Q1046870" s="56"/>
      <c r="R1046870" s="56"/>
      <c r="S1046870" s="56"/>
    </row>
    <row r="1046871" spans="12:19" x14ac:dyDescent="0.25">
      <c r="L1046871"/>
      <c r="M1046871" s="13"/>
      <c r="N1046871" s="13"/>
      <c r="O1046871" s="13"/>
      <c r="P1046871" s="13"/>
      <c r="Q1046871" s="56"/>
      <c r="R1046871" s="56"/>
      <c r="S1046871" s="56"/>
    </row>
    <row r="1046872" spans="12:19" x14ac:dyDescent="0.25">
      <c r="L1046872"/>
      <c r="M1046872" s="13"/>
      <c r="N1046872" s="13"/>
      <c r="O1046872" s="13"/>
      <c r="P1046872" s="13"/>
      <c r="Q1046872" s="56"/>
      <c r="R1046872" s="56"/>
      <c r="S1046872" s="56"/>
    </row>
    <row r="1046873" spans="12:19" x14ac:dyDescent="0.25">
      <c r="L1046873"/>
      <c r="M1046873" s="13"/>
      <c r="N1046873" s="13"/>
      <c r="O1046873" s="13"/>
      <c r="P1046873" s="13"/>
      <c r="Q1046873" s="56"/>
      <c r="R1046873" s="56"/>
      <c r="S1046873" s="56"/>
    </row>
    <row r="1046874" spans="12:19" x14ac:dyDescent="0.25">
      <c r="L1046874"/>
      <c r="M1046874" s="13"/>
      <c r="N1046874" s="13"/>
      <c r="O1046874" s="13"/>
      <c r="P1046874" s="13"/>
      <c r="Q1046874" s="56"/>
      <c r="R1046874" s="56"/>
      <c r="S1046874" s="56"/>
    </row>
    <row r="1046875" spans="12:19" x14ac:dyDescent="0.25">
      <c r="L1046875"/>
      <c r="M1046875" s="13"/>
      <c r="N1046875" s="13"/>
      <c r="O1046875" s="13"/>
      <c r="P1046875" s="13"/>
      <c r="Q1046875" s="56"/>
      <c r="R1046875" s="56"/>
      <c r="S1046875" s="56"/>
    </row>
    <row r="1046876" spans="12:19" x14ac:dyDescent="0.25">
      <c r="L1046876"/>
      <c r="M1046876" s="13"/>
      <c r="N1046876" s="13"/>
      <c r="O1046876" s="13"/>
      <c r="P1046876" s="13"/>
      <c r="Q1046876" s="56"/>
      <c r="R1046876" s="56"/>
      <c r="S1046876" s="56"/>
    </row>
    <row r="1046877" spans="12:19" x14ac:dyDescent="0.25">
      <c r="L1046877"/>
      <c r="M1046877" s="13"/>
      <c r="N1046877" s="13"/>
      <c r="O1046877" s="13"/>
      <c r="P1046877" s="13"/>
      <c r="Q1046877" s="56"/>
      <c r="R1046877" s="56"/>
      <c r="S1046877" s="56"/>
    </row>
    <row r="1046878" spans="12:19" x14ac:dyDescent="0.25">
      <c r="L1046878"/>
      <c r="M1046878" s="13"/>
      <c r="N1046878" s="13"/>
      <c r="O1046878" s="13"/>
      <c r="P1046878" s="13"/>
      <c r="Q1046878" s="56"/>
      <c r="R1046878" s="56"/>
      <c r="S1046878" s="56"/>
    </row>
    <row r="1046879" spans="12:19" x14ac:dyDescent="0.25">
      <c r="L1046879"/>
      <c r="M1046879" s="13"/>
      <c r="N1046879" s="13"/>
      <c r="O1046879" s="13"/>
      <c r="P1046879" s="13"/>
      <c r="Q1046879" s="56"/>
      <c r="R1046879" s="56"/>
      <c r="S1046879" s="56"/>
    </row>
    <row r="1046880" spans="12:19" x14ac:dyDescent="0.25">
      <c r="L1046880"/>
      <c r="M1046880" s="13"/>
      <c r="N1046880" s="13"/>
      <c r="O1046880" s="13"/>
      <c r="P1046880" s="13"/>
      <c r="Q1046880" s="56"/>
      <c r="R1046880" s="56"/>
      <c r="S1046880" s="56"/>
    </row>
    <row r="1046881" spans="12:19" x14ac:dyDescent="0.25">
      <c r="L1046881"/>
      <c r="M1046881" s="13"/>
      <c r="N1046881" s="13"/>
      <c r="O1046881" s="13"/>
      <c r="P1046881" s="13"/>
      <c r="Q1046881" s="56"/>
      <c r="R1046881" s="56"/>
      <c r="S1046881" s="56"/>
    </row>
    <row r="1046882" spans="12:19" x14ac:dyDescent="0.25">
      <c r="L1046882"/>
      <c r="M1046882" s="13"/>
      <c r="N1046882" s="13"/>
      <c r="O1046882" s="13"/>
      <c r="P1046882" s="13"/>
      <c r="Q1046882" s="56"/>
      <c r="R1046882" s="56"/>
      <c r="S1046882" s="56"/>
    </row>
    <row r="1046883" spans="12:19" x14ac:dyDescent="0.25">
      <c r="L1046883"/>
      <c r="M1046883" s="13"/>
      <c r="N1046883" s="13"/>
      <c r="O1046883" s="13"/>
      <c r="P1046883" s="13"/>
      <c r="Q1046883" s="56"/>
      <c r="R1046883" s="56"/>
      <c r="S1046883" s="56"/>
    </row>
    <row r="1046884" spans="12:19" x14ac:dyDescent="0.25">
      <c r="L1046884"/>
      <c r="M1046884" s="13"/>
      <c r="N1046884" s="13"/>
      <c r="O1046884" s="13"/>
      <c r="P1046884" s="13"/>
      <c r="Q1046884" s="56"/>
      <c r="R1046884" s="56"/>
      <c r="S1046884" s="56"/>
    </row>
    <row r="1046885" spans="12:19" x14ac:dyDescent="0.25">
      <c r="L1046885"/>
      <c r="M1046885" s="13"/>
      <c r="N1046885" s="13"/>
      <c r="O1046885" s="13"/>
      <c r="P1046885" s="13"/>
      <c r="Q1046885" s="56"/>
      <c r="R1046885" s="56"/>
      <c r="S1046885" s="56"/>
    </row>
    <row r="1046886" spans="12:19" x14ac:dyDescent="0.25">
      <c r="L1046886"/>
      <c r="M1046886" s="13"/>
      <c r="N1046886" s="13"/>
      <c r="O1046886" s="13"/>
      <c r="P1046886" s="13"/>
      <c r="Q1046886" s="56"/>
      <c r="R1046886" s="56"/>
      <c r="S1046886" s="56"/>
    </row>
    <row r="1046887" spans="12:19" x14ac:dyDescent="0.25">
      <c r="L1046887"/>
      <c r="M1046887" s="13"/>
      <c r="N1046887" s="13"/>
      <c r="O1046887" s="13"/>
      <c r="P1046887" s="13"/>
      <c r="Q1046887" s="56"/>
      <c r="R1046887" s="56"/>
      <c r="S1046887" s="56"/>
    </row>
    <row r="1046888" spans="12:19" x14ac:dyDescent="0.25">
      <c r="L1046888"/>
      <c r="M1046888" s="13"/>
      <c r="N1046888" s="13"/>
      <c r="O1046888" s="13"/>
      <c r="P1046888" s="13"/>
      <c r="Q1046888" s="56"/>
      <c r="R1046888" s="56"/>
      <c r="S1046888" s="56"/>
    </row>
    <row r="1046889" spans="12:19" x14ac:dyDescent="0.25">
      <c r="L1046889"/>
      <c r="M1046889" s="13"/>
      <c r="N1046889" s="13"/>
      <c r="O1046889" s="13"/>
      <c r="P1046889" s="13"/>
      <c r="Q1046889" s="56"/>
      <c r="R1046889" s="56"/>
      <c r="S1046889" s="56"/>
    </row>
    <row r="1046890" spans="12:19" x14ac:dyDescent="0.25">
      <c r="L1046890"/>
      <c r="M1046890" s="13"/>
      <c r="N1046890" s="13"/>
      <c r="O1046890" s="13"/>
      <c r="P1046890" s="13"/>
      <c r="Q1046890" s="56"/>
      <c r="R1046890" s="56"/>
      <c r="S1046890" s="56"/>
    </row>
    <row r="1046891" spans="12:19" x14ac:dyDescent="0.25">
      <c r="L1046891"/>
      <c r="M1046891" s="13"/>
      <c r="N1046891" s="13"/>
      <c r="O1046891" s="13"/>
      <c r="P1046891" s="13"/>
      <c r="Q1046891" s="56"/>
      <c r="R1046891" s="56"/>
      <c r="S1046891" s="56"/>
    </row>
    <row r="1046892" spans="12:19" x14ac:dyDescent="0.25">
      <c r="L1046892"/>
      <c r="M1046892" s="13"/>
      <c r="N1046892" s="13"/>
      <c r="O1046892" s="13"/>
      <c r="P1046892" s="13"/>
      <c r="Q1046892" s="56"/>
      <c r="R1046892" s="56"/>
      <c r="S1046892" s="56"/>
    </row>
    <row r="1046893" spans="12:19" x14ac:dyDescent="0.25">
      <c r="L1046893"/>
      <c r="M1046893" s="13"/>
      <c r="N1046893" s="13"/>
      <c r="O1046893" s="13"/>
      <c r="P1046893" s="13"/>
      <c r="Q1046893" s="56"/>
      <c r="R1046893" s="56"/>
      <c r="S1046893" s="56"/>
    </row>
    <row r="1046894" spans="12:19" x14ac:dyDescent="0.25">
      <c r="L1046894"/>
      <c r="M1046894" s="13"/>
      <c r="N1046894" s="13"/>
      <c r="O1046894" s="13"/>
      <c r="P1046894" s="13"/>
      <c r="Q1046894" s="56"/>
      <c r="R1046894" s="56"/>
      <c r="S1046894" s="56"/>
    </row>
    <row r="1046895" spans="12:19" x14ac:dyDescent="0.25">
      <c r="L1046895"/>
      <c r="M1046895" s="13"/>
      <c r="N1046895" s="13"/>
      <c r="O1046895" s="13"/>
      <c r="P1046895" s="13"/>
      <c r="Q1046895" s="56"/>
      <c r="R1046895" s="56"/>
      <c r="S1046895" s="56"/>
    </row>
    <row r="1046896" spans="12:19" x14ac:dyDescent="0.25">
      <c r="L1046896"/>
      <c r="M1046896" s="13"/>
      <c r="N1046896" s="13"/>
      <c r="O1046896" s="13"/>
      <c r="P1046896" s="13"/>
      <c r="Q1046896" s="56"/>
      <c r="R1046896" s="56"/>
      <c r="S1046896" s="56"/>
    </row>
    <row r="1046897" spans="12:19" x14ac:dyDescent="0.25">
      <c r="L1046897"/>
      <c r="M1046897" s="13"/>
      <c r="N1046897" s="13"/>
      <c r="O1046897" s="13"/>
      <c r="P1046897" s="13"/>
      <c r="Q1046897" s="56"/>
      <c r="R1046897" s="56"/>
      <c r="S1046897" s="56"/>
    </row>
    <row r="1046898" spans="12:19" x14ac:dyDescent="0.25">
      <c r="L1046898"/>
      <c r="M1046898" s="13"/>
      <c r="N1046898" s="13"/>
      <c r="O1046898" s="13"/>
      <c r="P1046898" s="13"/>
      <c r="Q1046898" s="56"/>
      <c r="R1046898" s="56"/>
      <c r="S1046898" s="56"/>
    </row>
    <row r="1046899" spans="12:19" x14ac:dyDescent="0.25">
      <c r="L1046899"/>
      <c r="M1046899" s="13"/>
      <c r="N1046899" s="13"/>
      <c r="O1046899" s="13"/>
      <c r="P1046899" s="13"/>
      <c r="Q1046899" s="56"/>
      <c r="R1046899" s="56"/>
      <c r="S1046899" s="56"/>
    </row>
    <row r="1046900" spans="12:19" x14ac:dyDescent="0.25">
      <c r="L1046900"/>
      <c r="M1046900" s="13"/>
      <c r="N1046900" s="13"/>
      <c r="O1046900" s="13"/>
      <c r="P1046900" s="13"/>
      <c r="Q1046900" s="56"/>
      <c r="R1046900" s="56"/>
      <c r="S1046900" s="56"/>
    </row>
    <row r="1046901" spans="12:19" x14ac:dyDescent="0.25">
      <c r="L1046901"/>
      <c r="M1046901" s="13"/>
      <c r="N1046901" s="13"/>
      <c r="O1046901" s="13"/>
      <c r="P1046901" s="13"/>
      <c r="Q1046901" s="56"/>
      <c r="R1046901" s="56"/>
      <c r="S1046901" s="56"/>
    </row>
    <row r="1046902" spans="12:19" x14ac:dyDescent="0.25">
      <c r="L1046902"/>
      <c r="M1046902" s="13"/>
      <c r="N1046902" s="13"/>
      <c r="O1046902" s="13"/>
      <c r="P1046902" s="13"/>
      <c r="Q1046902" s="56"/>
      <c r="R1046902" s="56"/>
      <c r="S1046902" s="56"/>
    </row>
    <row r="1046903" spans="12:19" x14ac:dyDescent="0.25">
      <c r="L1046903"/>
      <c r="M1046903" s="13"/>
      <c r="N1046903" s="13"/>
      <c r="O1046903" s="13"/>
      <c r="P1046903" s="13"/>
      <c r="Q1046903" s="56"/>
      <c r="R1046903" s="56"/>
      <c r="S1046903" s="56"/>
    </row>
    <row r="1046904" spans="12:19" x14ac:dyDescent="0.25">
      <c r="L1046904"/>
      <c r="M1046904" s="13"/>
      <c r="N1046904" s="13"/>
      <c r="O1046904" s="13"/>
      <c r="P1046904" s="13"/>
      <c r="Q1046904" s="56"/>
      <c r="R1046904" s="56"/>
      <c r="S1046904" s="56"/>
    </row>
    <row r="1046905" spans="12:19" x14ac:dyDescent="0.25">
      <c r="L1046905"/>
      <c r="M1046905" s="13"/>
      <c r="N1046905" s="13"/>
      <c r="O1046905" s="13"/>
      <c r="P1046905" s="13"/>
      <c r="Q1046905" s="56"/>
      <c r="R1046905" s="56"/>
      <c r="S1046905" s="56"/>
    </row>
    <row r="1046906" spans="12:19" x14ac:dyDescent="0.25">
      <c r="L1046906"/>
      <c r="M1046906" s="13"/>
      <c r="N1046906" s="13"/>
      <c r="O1046906" s="13"/>
      <c r="P1046906" s="13"/>
      <c r="Q1046906" s="56"/>
      <c r="R1046906" s="56"/>
      <c r="S1046906" s="56"/>
    </row>
    <row r="1046907" spans="12:19" x14ac:dyDescent="0.25">
      <c r="L1046907"/>
      <c r="M1046907" s="13"/>
      <c r="N1046907" s="13"/>
      <c r="O1046907" s="13"/>
      <c r="P1046907" s="13"/>
      <c r="Q1046907" s="56"/>
      <c r="R1046907" s="56"/>
      <c r="S1046907" s="56"/>
    </row>
    <row r="1046908" spans="12:19" x14ac:dyDescent="0.25">
      <c r="L1046908"/>
      <c r="M1046908" s="13"/>
      <c r="N1046908" s="13"/>
      <c r="O1046908" s="13"/>
      <c r="P1046908" s="13"/>
      <c r="Q1046908" s="56"/>
      <c r="R1046908" s="56"/>
      <c r="S1046908" s="56"/>
    </row>
    <row r="1046909" spans="12:19" x14ac:dyDescent="0.25">
      <c r="L1046909"/>
      <c r="M1046909" s="13"/>
      <c r="N1046909" s="13"/>
      <c r="O1046909" s="13"/>
      <c r="P1046909" s="13"/>
      <c r="Q1046909" s="56"/>
      <c r="R1046909" s="56"/>
      <c r="S1046909" s="56"/>
    </row>
    <row r="1046910" spans="12:19" x14ac:dyDescent="0.25">
      <c r="L1046910"/>
      <c r="M1046910" s="13"/>
      <c r="N1046910" s="13"/>
      <c r="O1046910" s="13"/>
      <c r="P1046910" s="13"/>
      <c r="Q1046910" s="56"/>
      <c r="R1046910" s="56"/>
      <c r="S1046910" s="56"/>
    </row>
    <row r="1046911" spans="12:19" x14ac:dyDescent="0.25">
      <c r="L1046911"/>
      <c r="M1046911" s="13"/>
      <c r="N1046911" s="13"/>
      <c r="O1046911" s="13"/>
      <c r="P1046911" s="13"/>
      <c r="Q1046911" s="56"/>
      <c r="R1046911" s="56"/>
      <c r="S1046911" s="56"/>
    </row>
    <row r="1046912" spans="12:19" x14ac:dyDescent="0.25">
      <c r="L1046912"/>
      <c r="M1046912" s="13"/>
      <c r="N1046912" s="13"/>
      <c r="O1046912" s="13"/>
      <c r="P1046912" s="13"/>
      <c r="Q1046912" s="56"/>
      <c r="R1046912" s="56"/>
      <c r="S1046912" s="56"/>
    </row>
    <row r="1046913" spans="12:19" x14ac:dyDescent="0.25">
      <c r="L1046913"/>
      <c r="M1046913" s="13"/>
      <c r="N1046913" s="13"/>
      <c r="O1046913" s="13"/>
      <c r="P1046913" s="13"/>
      <c r="Q1046913" s="56"/>
      <c r="R1046913" s="56"/>
      <c r="S1046913" s="56"/>
    </row>
    <row r="1046914" spans="12:19" x14ac:dyDescent="0.25">
      <c r="L1046914"/>
      <c r="M1046914" s="13"/>
      <c r="N1046914" s="13"/>
      <c r="O1046914" s="13"/>
      <c r="P1046914" s="13"/>
      <c r="Q1046914" s="56"/>
      <c r="R1046914" s="56"/>
      <c r="S1046914" s="56"/>
    </row>
    <row r="1046915" spans="12:19" x14ac:dyDescent="0.25">
      <c r="L1046915"/>
      <c r="M1046915" s="13"/>
      <c r="N1046915" s="13"/>
      <c r="O1046915" s="13"/>
      <c r="P1046915" s="13"/>
      <c r="Q1046915" s="56"/>
      <c r="R1046915" s="56"/>
      <c r="S1046915" s="56"/>
    </row>
    <row r="1046916" spans="12:19" x14ac:dyDescent="0.25">
      <c r="L1046916"/>
      <c r="M1046916" s="13"/>
      <c r="N1046916" s="13"/>
      <c r="O1046916" s="13"/>
      <c r="P1046916" s="13"/>
      <c r="Q1046916" s="56"/>
      <c r="R1046916" s="56"/>
      <c r="S1046916" s="56"/>
    </row>
    <row r="1046917" spans="12:19" x14ac:dyDescent="0.25">
      <c r="L1046917"/>
      <c r="M1046917" s="13"/>
      <c r="N1046917" s="13"/>
      <c r="O1046917" s="13"/>
      <c r="P1046917" s="13"/>
      <c r="Q1046917" s="56"/>
      <c r="R1046917" s="56"/>
      <c r="S1046917" s="56"/>
    </row>
    <row r="1046918" spans="12:19" x14ac:dyDescent="0.25">
      <c r="L1046918"/>
      <c r="M1046918" s="13"/>
      <c r="N1046918" s="13"/>
      <c r="O1046918" s="13"/>
      <c r="P1046918" s="13"/>
      <c r="Q1046918" s="56"/>
      <c r="R1046918" s="56"/>
      <c r="S1046918" s="56"/>
    </row>
    <row r="1046919" spans="12:19" x14ac:dyDescent="0.25">
      <c r="L1046919"/>
      <c r="M1046919" s="13"/>
      <c r="N1046919" s="13"/>
      <c r="O1046919" s="13"/>
      <c r="P1046919" s="13"/>
      <c r="Q1046919" s="56"/>
      <c r="R1046919" s="56"/>
      <c r="S1046919" s="56"/>
    </row>
    <row r="1046920" spans="12:19" x14ac:dyDescent="0.25">
      <c r="L1046920"/>
      <c r="M1046920" s="13"/>
      <c r="N1046920" s="13"/>
      <c r="O1046920" s="13"/>
      <c r="P1046920" s="13"/>
      <c r="Q1046920" s="56"/>
      <c r="R1046920" s="56"/>
      <c r="S1046920" s="56"/>
    </row>
    <row r="1046921" spans="12:19" x14ac:dyDescent="0.25">
      <c r="L1046921"/>
      <c r="M1046921" s="13"/>
      <c r="N1046921" s="13"/>
      <c r="O1046921" s="13"/>
      <c r="P1046921" s="13"/>
      <c r="Q1046921" s="56"/>
      <c r="R1046921" s="56"/>
      <c r="S1046921" s="56"/>
    </row>
    <row r="1046922" spans="12:19" x14ac:dyDescent="0.25">
      <c r="L1046922"/>
      <c r="M1046922" s="13"/>
      <c r="N1046922" s="13"/>
      <c r="O1046922" s="13"/>
      <c r="P1046922" s="13"/>
      <c r="Q1046922" s="56"/>
      <c r="R1046922" s="56"/>
      <c r="S1046922" s="56"/>
    </row>
    <row r="1046923" spans="12:19" x14ac:dyDescent="0.25">
      <c r="L1046923"/>
      <c r="M1046923" s="13"/>
      <c r="N1046923" s="13"/>
      <c r="O1046923" s="13"/>
      <c r="P1046923" s="13"/>
      <c r="Q1046923" s="56"/>
      <c r="R1046923" s="56"/>
      <c r="S1046923" s="56"/>
    </row>
    <row r="1046924" spans="12:19" x14ac:dyDescent="0.25">
      <c r="L1046924"/>
      <c r="M1046924" s="13"/>
      <c r="N1046924" s="13"/>
      <c r="O1046924" s="13"/>
      <c r="P1046924" s="13"/>
      <c r="Q1046924" s="56"/>
      <c r="R1046924" s="56"/>
      <c r="S1046924" s="56"/>
    </row>
    <row r="1046925" spans="12:19" x14ac:dyDescent="0.25">
      <c r="L1046925"/>
      <c r="M1046925" s="13"/>
      <c r="N1046925" s="13"/>
      <c r="O1046925" s="13"/>
      <c r="P1046925" s="13"/>
      <c r="Q1046925" s="56"/>
      <c r="R1046925" s="56"/>
      <c r="S1046925" s="56"/>
    </row>
    <row r="1046926" spans="12:19" x14ac:dyDescent="0.25">
      <c r="L1046926"/>
      <c r="M1046926" s="13"/>
      <c r="N1046926" s="13"/>
      <c r="O1046926" s="13"/>
      <c r="P1046926" s="13"/>
      <c r="Q1046926" s="56"/>
      <c r="R1046926" s="56"/>
      <c r="S1046926" s="56"/>
    </row>
    <row r="1046927" spans="12:19" x14ac:dyDescent="0.25">
      <c r="L1046927"/>
      <c r="M1046927" s="13"/>
      <c r="N1046927" s="13"/>
      <c r="O1046927" s="13"/>
      <c r="P1046927" s="13"/>
      <c r="Q1046927" s="56"/>
      <c r="R1046927" s="56"/>
      <c r="S1046927" s="56"/>
    </row>
    <row r="1046928" spans="12:19" x14ac:dyDescent="0.25">
      <c r="L1046928"/>
      <c r="M1046928" s="13"/>
      <c r="N1046928" s="13"/>
      <c r="O1046928" s="13"/>
      <c r="P1046928" s="13"/>
      <c r="Q1046928" s="56"/>
      <c r="R1046928" s="56"/>
      <c r="S1046928" s="56"/>
    </row>
    <row r="1046929" spans="12:19" x14ac:dyDescent="0.25">
      <c r="L1046929"/>
      <c r="M1046929" s="13"/>
      <c r="N1046929" s="13"/>
      <c r="O1046929" s="13"/>
      <c r="P1046929" s="13"/>
      <c r="Q1046929" s="56"/>
      <c r="R1046929" s="56"/>
      <c r="S1046929" s="56"/>
    </row>
    <row r="1046930" spans="12:19" x14ac:dyDescent="0.25">
      <c r="L1046930"/>
      <c r="M1046930" s="13"/>
      <c r="N1046930" s="13"/>
      <c r="O1046930" s="13"/>
      <c r="P1046930" s="13"/>
      <c r="Q1046930" s="56"/>
      <c r="R1046930" s="56"/>
      <c r="S1046930" s="56"/>
    </row>
    <row r="1046931" spans="12:19" x14ac:dyDescent="0.25">
      <c r="L1046931"/>
      <c r="M1046931" s="13"/>
      <c r="N1046931" s="13"/>
      <c r="O1046931" s="13"/>
      <c r="P1046931" s="13"/>
      <c r="Q1046931" s="56"/>
      <c r="R1046931" s="56"/>
      <c r="S1046931" s="56"/>
    </row>
    <row r="1046932" spans="12:19" x14ac:dyDescent="0.25">
      <c r="L1046932"/>
      <c r="M1046932" s="13"/>
      <c r="N1046932" s="13"/>
      <c r="O1046932" s="13"/>
      <c r="P1046932" s="13"/>
      <c r="Q1046932" s="56"/>
      <c r="R1046932" s="56"/>
      <c r="S1046932" s="56"/>
    </row>
    <row r="1046933" spans="12:19" x14ac:dyDescent="0.25">
      <c r="L1046933"/>
      <c r="M1046933" s="13"/>
      <c r="N1046933" s="13"/>
      <c r="O1046933" s="13"/>
      <c r="P1046933" s="13"/>
      <c r="Q1046933" s="56"/>
      <c r="R1046933" s="56"/>
      <c r="S1046933" s="56"/>
    </row>
    <row r="1046934" spans="12:19" x14ac:dyDescent="0.25">
      <c r="L1046934"/>
      <c r="M1046934" s="13"/>
      <c r="N1046934" s="13"/>
      <c r="O1046934" s="13"/>
      <c r="P1046934" s="13"/>
      <c r="Q1046934" s="56"/>
      <c r="R1046934" s="56"/>
      <c r="S1046934" s="56"/>
    </row>
    <row r="1046935" spans="12:19" x14ac:dyDescent="0.25">
      <c r="L1046935"/>
      <c r="M1046935" s="13"/>
      <c r="N1046935" s="13"/>
      <c r="O1046935" s="13"/>
      <c r="P1046935" s="13"/>
      <c r="Q1046935" s="56"/>
      <c r="R1046935" s="56"/>
      <c r="S1046935" s="56"/>
    </row>
    <row r="1046936" spans="12:19" x14ac:dyDescent="0.25">
      <c r="L1046936"/>
      <c r="M1046936" s="13"/>
      <c r="N1046936" s="13"/>
      <c r="O1046936" s="13"/>
      <c r="P1046936" s="13"/>
      <c r="Q1046936" s="56"/>
      <c r="R1046936" s="56"/>
      <c r="S1046936" s="56"/>
    </row>
    <row r="1046937" spans="12:19" x14ac:dyDescent="0.25">
      <c r="L1046937"/>
      <c r="M1046937" s="13"/>
      <c r="N1046937" s="13"/>
      <c r="O1046937" s="13"/>
      <c r="P1046937" s="13"/>
      <c r="Q1046937" s="56"/>
      <c r="R1046937" s="56"/>
      <c r="S1046937" s="56"/>
    </row>
    <row r="1046938" spans="12:19" x14ac:dyDescent="0.25">
      <c r="L1046938"/>
      <c r="M1046938" s="13"/>
      <c r="N1046938" s="13"/>
      <c r="O1046938" s="13"/>
      <c r="P1046938" s="13"/>
      <c r="Q1046938" s="56"/>
      <c r="R1046938" s="56"/>
      <c r="S1046938" s="56"/>
    </row>
    <row r="1046939" spans="12:19" x14ac:dyDescent="0.25">
      <c r="L1046939"/>
      <c r="M1046939" s="13"/>
      <c r="N1046939" s="13"/>
      <c r="O1046939" s="13"/>
      <c r="P1046939" s="13"/>
      <c r="Q1046939" s="56"/>
      <c r="R1046939" s="56"/>
      <c r="S1046939" s="56"/>
    </row>
    <row r="1046940" spans="12:19" x14ac:dyDescent="0.25">
      <c r="L1046940"/>
      <c r="M1046940" s="13"/>
      <c r="N1046940" s="13"/>
      <c r="O1046940" s="13"/>
      <c r="P1046940" s="13"/>
      <c r="Q1046940" s="56"/>
      <c r="R1046940" s="56"/>
      <c r="S1046940" s="56"/>
    </row>
    <row r="1046941" spans="12:19" x14ac:dyDescent="0.25">
      <c r="L1046941"/>
      <c r="M1046941" s="13"/>
      <c r="N1046941" s="13"/>
      <c r="O1046941" s="13"/>
      <c r="P1046941" s="13"/>
      <c r="Q1046941" s="56"/>
      <c r="R1046941" s="56"/>
      <c r="S1046941" s="56"/>
    </row>
    <row r="1046942" spans="12:19" x14ac:dyDescent="0.25">
      <c r="L1046942"/>
      <c r="M1046942" s="13"/>
      <c r="N1046942" s="13"/>
      <c r="O1046942" s="13"/>
      <c r="P1046942" s="13"/>
      <c r="Q1046942" s="56"/>
      <c r="R1046942" s="56"/>
      <c r="S1046942" s="56"/>
    </row>
    <row r="1046943" spans="12:19" x14ac:dyDescent="0.25">
      <c r="L1046943"/>
      <c r="M1046943" s="13"/>
      <c r="N1046943" s="13"/>
      <c r="O1046943" s="13"/>
      <c r="P1046943" s="13"/>
      <c r="Q1046943" s="56"/>
      <c r="R1046943" s="56"/>
      <c r="S1046943" s="56"/>
    </row>
    <row r="1046944" spans="12:19" x14ac:dyDescent="0.25">
      <c r="L1046944"/>
      <c r="M1046944" s="13"/>
      <c r="N1046944" s="13"/>
      <c r="O1046944" s="13"/>
      <c r="P1046944" s="13"/>
      <c r="Q1046944" s="56"/>
      <c r="R1046944" s="56"/>
      <c r="S1046944" s="56"/>
    </row>
    <row r="1046945" spans="12:19" x14ac:dyDescent="0.25">
      <c r="L1046945"/>
      <c r="M1046945" s="13"/>
      <c r="N1046945" s="13"/>
      <c r="O1046945" s="13"/>
      <c r="P1046945" s="13"/>
      <c r="Q1046945" s="56"/>
      <c r="R1046945" s="56"/>
      <c r="S1046945" s="56"/>
    </row>
    <row r="1046946" spans="12:19" x14ac:dyDescent="0.25">
      <c r="L1046946"/>
      <c r="M1046946" s="13"/>
      <c r="N1046946" s="13"/>
      <c r="O1046946" s="13"/>
      <c r="P1046946" s="13"/>
      <c r="Q1046946" s="56"/>
      <c r="R1046946" s="56"/>
      <c r="S1046946" s="56"/>
    </row>
    <row r="1046947" spans="12:19" x14ac:dyDescent="0.25">
      <c r="L1046947"/>
      <c r="M1046947" s="13"/>
      <c r="N1046947" s="13"/>
      <c r="O1046947" s="13"/>
      <c r="P1046947" s="13"/>
      <c r="Q1046947" s="56"/>
      <c r="R1046947" s="56"/>
      <c r="S1046947" s="56"/>
    </row>
    <row r="1046948" spans="12:19" x14ac:dyDescent="0.25">
      <c r="L1046948"/>
      <c r="M1046948" s="13"/>
      <c r="N1046948" s="13"/>
      <c r="O1046948" s="13"/>
      <c r="P1046948" s="13"/>
      <c r="Q1046948" s="56"/>
      <c r="R1046948" s="56"/>
      <c r="S1046948" s="56"/>
    </row>
    <row r="1046949" spans="12:19" x14ac:dyDescent="0.25">
      <c r="L1046949"/>
      <c r="M1046949" s="13"/>
      <c r="N1046949" s="13"/>
      <c r="O1046949" s="13"/>
      <c r="P1046949" s="13"/>
      <c r="Q1046949" s="56"/>
      <c r="R1046949" s="56"/>
      <c r="S1046949" s="56"/>
    </row>
    <row r="1046950" spans="12:19" x14ac:dyDescent="0.25">
      <c r="L1046950"/>
      <c r="M1046950" s="13"/>
      <c r="N1046950" s="13"/>
      <c r="O1046950" s="13"/>
      <c r="P1046950" s="13"/>
      <c r="Q1046950" s="56"/>
      <c r="R1046950" s="56"/>
      <c r="S1046950" s="56"/>
    </row>
    <row r="1046951" spans="12:19" x14ac:dyDescent="0.25">
      <c r="L1046951"/>
      <c r="M1046951" s="13"/>
      <c r="N1046951" s="13"/>
      <c r="O1046951" s="13"/>
      <c r="P1046951" s="13"/>
      <c r="Q1046951" s="56"/>
      <c r="R1046951" s="56"/>
      <c r="S1046951" s="56"/>
    </row>
    <row r="1046952" spans="12:19" x14ac:dyDescent="0.25">
      <c r="L1046952"/>
      <c r="M1046952" s="13"/>
      <c r="N1046952" s="13"/>
      <c r="O1046952" s="13"/>
      <c r="P1046952" s="13"/>
      <c r="Q1046952" s="56"/>
      <c r="R1046952" s="56"/>
      <c r="S1046952" s="56"/>
    </row>
    <row r="1046953" spans="12:19" x14ac:dyDescent="0.25">
      <c r="L1046953"/>
      <c r="M1046953" s="13"/>
      <c r="N1046953" s="13"/>
      <c r="O1046953" s="13"/>
      <c r="P1046953" s="13"/>
      <c r="Q1046953" s="56"/>
      <c r="R1046953" s="56"/>
      <c r="S1046953" s="56"/>
    </row>
    <row r="1046954" spans="12:19" x14ac:dyDescent="0.25">
      <c r="L1046954"/>
      <c r="M1046954" s="13"/>
      <c r="N1046954" s="13"/>
      <c r="O1046954" s="13"/>
      <c r="P1046954" s="13"/>
      <c r="Q1046954" s="56"/>
      <c r="R1046954" s="56"/>
      <c r="S1046954" s="56"/>
    </row>
    <row r="1046955" spans="12:19" x14ac:dyDescent="0.25">
      <c r="L1046955"/>
      <c r="M1046955" s="13"/>
      <c r="N1046955" s="13"/>
      <c r="O1046955" s="13"/>
      <c r="P1046955" s="13"/>
      <c r="Q1046955" s="56"/>
      <c r="R1046955" s="56"/>
      <c r="S1046955" s="56"/>
    </row>
    <row r="1046956" spans="12:19" x14ac:dyDescent="0.25">
      <c r="L1046956"/>
      <c r="M1046956" s="13"/>
      <c r="N1046956" s="13"/>
      <c r="O1046956" s="13"/>
      <c r="P1046956" s="13"/>
      <c r="Q1046956" s="56"/>
      <c r="R1046956" s="56"/>
      <c r="S1046956" s="56"/>
    </row>
    <row r="1046957" spans="12:19" x14ac:dyDescent="0.25">
      <c r="L1046957"/>
      <c r="M1046957" s="13"/>
      <c r="N1046957" s="13"/>
      <c r="O1046957" s="13"/>
      <c r="P1046957" s="13"/>
      <c r="Q1046957" s="56"/>
      <c r="R1046957" s="56"/>
      <c r="S1046957" s="56"/>
    </row>
    <row r="1046958" spans="12:19" x14ac:dyDescent="0.25">
      <c r="L1046958"/>
      <c r="M1046958" s="13"/>
      <c r="N1046958" s="13"/>
      <c r="O1046958" s="13"/>
      <c r="P1046958" s="13"/>
      <c r="Q1046958" s="56"/>
      <c r="R1046958" s="56"/>
      <c r="S1046958" s="56"/>
    </row>
    <row r="1046959" spans="12:19" x14ac:dyDescent="0.25">
      <c r="L1046959"/>
      <c r="M1046959" s="13"/>
      <c r="N1046959" s="13"/>
      <c r="O1046959" s="13"/>
      <c r="P1046959" s="13"/>
      <c r="Q1046959" s="56"/>
      <c r="R1046959" s="56"/>
      <c r="S1046959" s="56"/>
    </row>
    <row r="1046960" spans="12:19" x14ac:dyDescent="0.25">
      <c r="L1046960"/>
      <c r="M1046960" s="13"/>
      <c r="N1046960" s="13"/>
      <c r="O1046960" s="13"/>
      <c r="P1046960" s="13"/>
      <c r="Q1046960" s="56"/>
      <c r="R1046960" s="56"/>
      <c r="S1046960" s="56"/>
    </row>
    <row r="1046961" spans="12:19" x14ac:dyDescent="0.25">
      <c r="L1046961"/>
      <c r="M1046961" s="13"/>
      <c r="N1046961" s="13"/>
      <c r="O1046961" s="13"/>
      <c r="P1046961" s="13"/>
      <c r="Q1046961" s="56"/>
      <c r="R1046961" s="56"/>
      <c r="S1046961" s="56"/>
    </row>
    <row r="1046962" spans="12:19" x14ac:dyDescent="0.25">
      <c r="L1046962"/>
      <c r="M1046962" s="13"/>
      <c r="N1046962" s="13"/>
      <c r="O1046962" s="13"/>
      <c r="P1046962" s="13"/>
      <c r="Q1046962" s="56"/>
      <c r="R1046962" s="56"/>
      <c r="S1046962" s="56"/>
    </row>
    <row r="1046963" spans="12:19" x14ac:dyDescent="0.25">
      <c r="L1046963"/>
      <c r="M1046963" s="13"/>
      <c r="N1046963" s="13"/>
      <c r="O1046963" s="13"/>
      <c r="P1046963" s="13"/>
      <c r="Q1046963" s="56"/>
      <c r="R1046963" s="56"/>
      <c r="S1046963" s="56"/>
    </row>
    <row r="1046964" spans="12:19" x14ac:dyDescent="0.25">
      <c r="L1046964"/>
      <c r="M1046964" s="13"/>
      <c r="N1046964" s="13"/>
      <c r="O1046964" s="13"/>
      <c r="P1046964" s="13"/>
      <c r="Q1046964" s="56"/>
      <c r="R1046964" s="56"/>
      <c r="S1046964" s="56"/>
    </row>
    <row r="1046965" spans="12:19" x14ac:dyDescent="0.25">
      <c r="L1046965"/>
      <c r="M1046965" s="13"/>
      <c r="N1046965" s="13"/>
      <c r="O1046965" s="13"/>
      <c r="P1046965" s="13"/>
      <c r="Q1046965" s="56"/>
      <c r="R1046965" s="56"/>
      <c r="S1046965" s="56"/>
    </row>
    <row r="1046966" spans="12:19" x14ac:dyDescent="0.25">
      <c r="L1046966"/>
      <c r="M1046966" s="13"/>
      <c r="N1046966" s="13"/>
      <c r="O1046966" s="13"/>
      <c r="P1046966" s="13"/>
      <c r="Q1046966" s="56"/>
      <c r="R1046966" s="56"/>
      <c r="S1046966" s="56"/>
    </row>
    <row r="1046967" spans="12:19" x14ac:dyDescent="0.25">
      <c r="L1046967"/>
      <c r="M1046967" s="13"/>
      <c r="N1046967" s="13"/>
      <c r="O1046967" s="13"/>
      <c r="P1046967" s="13"/>
      <c r="Q1046967" s="56"/>
      <c r="R1046967" s="56"/>
      <c r="S1046967" s="56"/>
    </row>
    <row r="1046968" spans="12:19" x14ac:dyDescent="0.25">
      <c r="L1046968"/>
      <c r="M1046968" s="13"/>
      <c r="N1046968" s="13"/>
      <c r="O1046968" s="13"/>
      <c r="P1046968" s="13"/>
      <c r="Q1046968" s="56"/>
      <c r="R1046968" s="56"/>
      <c r="S1046968" s="56"/>
    </row>
    <row r="1046969" spans="12:19" x14ac:dyDescent="0.25">
      <c r="L1046969"/>
      <c r="M1046969" s="13"/>
      <c r="N1046969" s="13"/>
      <c r="O1046969" s="13"/>
      <c r="P1046969" s="13"/>
      <c r="Q1046969" s="56"/>
      <c r="R1046969" s="56"/>
      <c r="S1046969" s="56"/>
    </row>
    <row r="1046970" spans="12:19" x14ac:dyDescent="0.25">
      <c r="L1046970"/>
      <c r="M1046970" s="13"/>
      <c r="N1046970" s="13"/>
      <c r="O1046970" s="13"/>
      <c r="P1046970" s="13"/>
      <c r="Q1046970" s="56"/>
      <c r="R1046970" s="56"/>
      <c r="S1046970" s="56"/>
    </row>
    <row r="1046971" spans="12:19" x14ac:dyDescent="0.25">
      <c r="L1046971"/>
      <c r="M1046971" s="13"/>
      <c r="N1046971" s="13"/>
      <c r="O1046971" s="13"/>
      <c r="P1046971" s="13"/>
      <c r="Q1046971" s="56"/>
      <c r="R1046971" s="56"/>
      <c r="S1046971" s="56"/>
    </row>
    <row r="1046972" spans="12:19" x14ac:dyDescent="0.25">
      <c r="L1046972"/>
      <c r="M1046972" s="13"/>
      <c r="N1046972" s="13"/>
      <c r="O1046972" s="13"/>
      <c r="P1046972" s="13"/>
      <c r="Q1046972" s="56"/>
      <c r="R1046972" s="56"/>
      <c r="S1046972" s="56"/>
    </row>
    <row r="1046973" spans="12:19" x14ac:dyDescent="0.25">
      <c r="L1046973"/>
      <c r="M1046973" s="13"/>
      <c r="N1046973" s="13"/>
      <c r="O1046973" s="13"/>
      <c r="P1046973" s="13"/>
      <c r="Q1046973" s="56"/>
      <c r="R1046973" s="56"/>
      <c r="S1046973" s="56"/>
    </row>
    <row r="1046974" spans="12:19" x14ac:dyDescent="0.25">
      <c r="L1046974"/>
      <c r="M1046974" s="13"/>
      <c r="N1046974" s="13"/>
      <c r="O1046974" s="13"/>
      <c r="P1046974" s="13"/>
      <c r="Q1046974" s="56"/>
      <c r="R1046974" s="56"/>
      <c r="S1046974" s="56"/>
    </row>
    <row r="1046975" spans="12:19" x14ac:dyDescent="0.25">
      <c r="L1046975"/>
      <c r="M1046975" s="13"/>
      <c r="N1046975" s="13"/>
      <c r="O1046975" s="13"/>
      <c r="P1046975" s="13"/>
      <c r="Q1046975" s="56"/>
      <c r="R1046975" s="56"/>
      <c r="S1046975" s="56"/>
    </row>
    <row r="1046976" spans="12:19" x14ac:dyDescent="0.25">
      <c r="L1046976"/>
      <c r="M1046976" s="13"/>
      <c r="N1046976" s="13"/>
      <c r="O1046976" s="13"/>
      <c r="P1046976" s="13"/>
      <c r="Q1046976" s="56"/>
      <c r="R1046976" s="56"/>
      <c r="S1046976" s="56"/>
    </row>
    <row r="1046977" spans="12:19" x14ac:dyDescent="0.25">
      <c r="L1046977"/>
      <c r="M1046977" s="13"/>
      <c r="N1046977" s="13"/>
      <c r="O1046977" s="13"/>
      <c r="P1046977" s="13"/>
      <c r="Q1046977" s="56"/>
      <c r="R1046977" s="56"/>
      <c r="S1046977" s="56"/>
    </row>
    <row r="1046978" spans="12:19" x14ac:dyDescent="0.25">
      <c r="L1046978"/>
      <c r="M1046978" s="13"/>
      <c r="N1046978" s="13"/>
      <c r="O1046978" s="13"/>
      <c r="P1046978" s="13"/>
      <c r="Q1046978" s="56"/>
      <c r="R1046978" s="56"/>
      <c r="S1046978" s="56"/>
    </row>
    <row r="1046979" spans="12:19" x14ac:dyDescent="0.25">
      <c r="L1046979"/>
      <c r="M1046979" s="13"/>
      <c r="N1046979" s="13"/>
      <c r="O1046979" s="13"/>
      <c r="P1046979" s="13"/>
      <c r="Q1046979" s="56"/>
      <c r="R1046979" s="56"/>
      <c r="S1046979" s="56"/>
    </row>
    <row r="1046980" spans="12:19" x14ac:dyDescent="0.25">
      <c r="L1046980"/>
      <c r="M1046980" s="13"/>
      <c r="N1046980" s="13"/>
      <c r="O1046980" s="13"/>
      <c r="P1046980" s="13"/>
      <c r="Q1046980" s="56"/>
      <c r="R1046980" s="56"/>
      <c r="S1046980" s="56"/>
    </row>
    <row r="1046981" spans="12:19" x14ac:dyDescent="0.25">
      <c r="L1046981"/>
      <c r="M1046981" s="13"/>
      <c r="N1046981" s="13"/>
      <c r="O1046981" s="13"/>
      <c r="P1046981" s="13"/>
      <c r="Q1046981" s="56"/>
      <c r="R1046981" s="56"/>
      <c r="S1046981" s="56"/>
    </row>
    <row r="1046982" spans="12:19" x14ac:dyDescent="0.25">
      <c r="L1046982"/>
      <c r="M1046982" s="13"/>
      <c r="N1046982" s="13"/>
      <c r="O1046982" s="13"/>
      <c r="P1046982" s="13"/>
      <c r="Q1046982" s="56"/>
      <c r="R1046982" s="56"/>
      <c r="S1046982" s="56"/>
    </row>
    <row r="1046983" spans="12:19" x14ac:dyDescent="0.25">
      <c r="L1046983"/>
      <c r="M1046983" s="13"/>
      <c r="N1046983" s="13"/>
      <c r="O1046983" s="13"/>
      <c r="P1046983" s="13"/>
      <c r="Q1046983" s="56"/>
      <c r="R1046983" s="56"/>
      <c r="S1046983" s="56"/>
    </row>
    <row r="1046984" spans="12:19" x14ac:dyDescent="0.25">
      <c r="L1046984"/>
      <c r="M1046984" s="13"/>
      <c r="N1046984" s="13"/>
      <c r="O1046984" s="13"/>
      <c r="P1046984" s="13"/>
      <c r="Q1046984" s="56"/>
      <c r="R1046984" s="56"/>
      <c r="S1046984" s="56"/>
    </row>
    <row r="1046985" spans="12:19" x14ac:dyDescent="0.25">
      <c r="L1046985"/>
      <c r="M1046985" s="13"/>
      <c r="N1046985" s="13"/>
      <c r="O1046985" s="13"/>
      <c r="P1046985" s="13"/>
      <c r="Q1046985" s="56"/>
      <c r="R1046985" s="56"/>
      <c r="S1046985" s="56"/>
    </row>
    <row r="1046986" spans="12:19" x14ac:dyDescent="0.25">
      <c r="L1046986"/>
      <c r="M1046986" s="13"/>
      <c r="N1046986" s="13"/>
      <c r="O1046986" s="13"/>
      <c r="P1046986" s="13"/>
      <c r="Q1046986" s="56"/>
      <c r="R1046986" s="56"/>
      <c r="S1046986" s="56"/>
    </row>
    <row r="1046987" spans="12:19" x14ac:dyDescent="0.25">
      <c r="L1046987"/>
      <c r="M1046987" s="13"/>
      <c r="N1046987" s="13"/>
      <c r="O1046987" s="13"/>
      <c r="P1046987" s="13"/>
      <c r="Q1046987" s="56"/>
      <c r="R1046987" s="56"/>
      <c r="S1046987" s="56"/>
    </row>
    <row r="1046988" spans="12:19" x14ac:dyDescent="0.25">
      <c r="L1046988"/>
      <c r="M1046988" s="13"/>
      <c r="N1046988" s="13"/>
      <c r="O1046988" s="13"/>
      <c r="P1046988" s="13"/>
      <c r="Q1046988" s="56"/>
      <c r="R1046988" s="56"/>
      <c r="S1046988" s="56"/>
    </row>
    <row r="1046989" spans="12:19" x14ac:dyDescent="0.25">
      <c r="L1046989"/>
      <c r="M1046989" s="13"/>
      <c r="N1046989" s="13"/>
      <c r="O1046989" s="13"/>
      <c r="P1046989" s="13"/>
      <c r="Q1046989" s="56"/>
      <c r="R1046989" s="56"/>
      <c r="S1046989" s="56"/>
    </row>
    <row r="1046990" spans="12:19" x14ac:dyDescent="0.25">
      <c r="L1046990"/>
      <c r="M1046990" s="13"/>
      <c r="N1046990" s="13"/>
      <c r="O1046990" s="13"/>
      <c r="P1046990" s="13"/>
      <c r="Q1046990" s="56"/>
      <c r="R1046990" s="56"/>
      <c r="S1046990" s="56"/>
    </row>
    <row r="1046991" spans="12:19" x14ac:dyDescent="0.25">
      <c r="L1046991"/>
      <c r="M1046991" s="13"/>
      <c r="N1046991" s="13"/>
      <c r="O1046991" s="13"/>
      <c r="P1046991" s="13"/>
      <c r="Q1046991" s="56"/>
      <c r="R1046991" s="56"/>
      <c r="S1046991" s="56"/>
    </row>
    <row r="1046992" spans="12:19" x14ac:dyDescent="0.25">
      <c r="L1046992"/>
      <c r="M1046992" s="13"/>
      <c r="N1046992" s="13"/>
      <c r="O1046992" s="13"/>
      <c r="P1046992" s="13"/>
      <c r="Q1046992" s="56"/>
      <c r="R1046992" s="56"/>
      <c r="S1046992" s="56"/>
    </row>
    <row r="1046993" spans="12:19" x14ac:dyDescent="0.25">
      <c r="L1046993"/>
      <c r="M1046993" s="13"/>
      <c r="N1046993" s="13"/>
      <c r="O1046993" s="13"/>
      <c r="P1046993" s="13"/>
      <c r="Q1046993" s="56"/>
      <c r="R1046993" s="56"/>
      <c r="S1046993" s="56"/>
    </row>
    <row r="1046994" spans="12:19" x14ac:dyDescent="0.25">
      <c r="L1046994"/>
      <c r="M1046994" s="13"/>
      <c r="N1046994" s="13"/>
      <c r="O1046994" s="13"/>
      <c r="P1046994" s="13"/>
      <c r="Q1046994" s="56"/>
      <c r="R1046994" s="56"/>
      <c r="S1046994" s="56"/>
    </row>
    <row r="1046995" spans="12:19" x14ac:dyDescent="0.25">
      <c r="L1046995"/>
      <c r="M1046995" s="13"/>
      <c r="N1046995" s="13"/>
      <c r="O1046995" s="13"/>
      <c r="P1046995" s="13"/>
      <c r="Q1046995" s="56"/>
      <c r="R1046995" s="56"/>
      <c r="S1046995" s="56"/>
    </row>
    <row r="1046996" spans="12:19" x14ac:dyDescent="0.25">
      <c r="L1046996"/>
      <c r="M1046996" s="13"/>
      <c r="N1046996" s="13"/>
      <c r="O1046996" s="13"/>
      <c r="P1046996" s="13"/>
      <c r="Q1046996" s="56"/>
      <c r="R1046996" s="56"/>
      <c r="S1046996" s="56"/>
    </row>
    <row r="1046997" spans="12:19" x14ac:dyDescent="0.25">
      <c r="L1046997"/>
      <c r="M1046997" s="13"/>
      <c r="N1046997" s="13"/>
      <c r="O1046997" s="13"/>
      <c r="P1046997" s="13"/>
      <c r="Q1046997" s="56"/>
      <c r="R1046997" s="56"/>
      <c r="S1046997" s="56"/>
    </row>
    <row r="1046998" spans="12:19" x14ac:dyDescent="0.25">
      <c r="L1046998"/>
      <c r="M1046998" s="13"/>
      <c r="N1046998" s="13"/>
      <c r="O1046998" s="13"/>
      <c r="P1046998" s="13"/>
      <c r="Q1046998" s="56"/>
      <c r="R1046998" s="56"/>
      <c r="S1046998" s="56"/>
    </row>
    <row r="1046999" spans="12:19" x14ac:dyDescent="0.25">
      <c r="L1046999"/>
      <c r="M1046999" s="13"/>
      <c r="N1046999" s="13"/>
      <c r="O1046999" s="13"/>
      <c r="P1046999" s="13"/>
      <c r="Q1046999" s="56"/>
      <c r="R1046999" s="56"/>
      <c r="S1046999" s="56"/>
    </row>
    <row r="1047000" spans="12:19" x14ac:dyDescent="0.25">
      <c r="L1047000"/>
      <c r="M1047000" s="13"/>
      <c r="N1047000" s="13"/>
      <c r="O1047000" s="13"/>
      <c r="P1047000" s="13"/>
      <c r="Q1047000" s="56"/>
      <c r="R1047000" s="56"/>
      <c r="S1047000" s="56"/>
    </row>
    <row r="1047001" spans="12:19" x14ac:dyDescent="0.25">
      <c r="L1047001"/>
      <c r="M1047001" s="13"/>
      <c r="N1047001" s="13"/>
      <c r="O1047001" s="13"/>
      <c r="P1047001" s="13"/>
      <c r="Q1047001" s="56"/>
      <c r="R1047001" s="56"/>
      <c r="S1047001" s="56"/>
    </row>
    <row r="1047002" spans="12:19" x14ac:dyDescent="0.25">
      <c r="L1047002"/>
      <c r="M1047002" s="13"/>
      <c r="N1047002" s="13"/>
      <c r="O1047002" s="13"/>
      <c r="P1047002" s="13"/>
      <c r="Q1047002" s="56"/>
      <c r="R1047002" s="56"/>
      <c r="S1047002" s="56"/>
    </row>
    <row r="1047003" spans="12:19" x14ac:dyDescent="0.25">
      <c r="L1047003"/>
      <c r="M1047003" s="13"/>
      <c r="N1047003" s="13"/>
      <c r="O1047003" s="13"/>
      <c r="P1047003" s="13"/>
      <c r="Q1047003" s="56"/>
      <c r="R1047003" s="56"/>
      <c r="S1047003" s="56"/>
    </row>
    <row r="1047004" spans="12:19" x14ac:dyDescent="0.25">
      <c r="L1047004"/>
      <c r="M1047004" s="13"/>
      <c r="N1047004" s="13"/>
      <c r="O1047004" s="13"/>
      <c r="P1047004" s="13"/>
      <c r="Q1047004" s="56"/>
      <c r="R1047004" s="56"/>
      <c r="S1047004" s="56"/>
    </row>
    <row r="1047005" spans="12:19" x14ac:dyDescent="0.25">
      <c r="L1047005"/>
      <c r="M1047005" s="13"/>
      <c r="N1047005" s="13"/>
      <c r="O1047005" s="13"/>
      <c r="P1047005" s="13"/>
      <c r="Q1047005" s="56"/>
      <c r="R1047005" s="56"/>
      <c r="S1047005" s="56"/>
    </row>
    <row r="1047006" spans="12:19" x14ac:dyDescent="0.25">
      <c r="L1047006"/>
      <c r="M1047006" s="13"/>
      <c r="N1047006" s="13"/>
      <c r="O1047006" s="13"/>
      <c r="P1047006" s="13"/>
      <c r="Q1047006" s="56"/>
      <c r="R1047006" s="56"/>
      <c r="S1047006" s="56"/>
    </row>
    <row r="1047007" spans="12:19" x14ac:dyDescent="0.25">
      <c r="L1047007"/>
      <c r="M1047007" s="13"/>
      <c r="N1047007" s="13"/>
      <c r="O1047007" s="13"/>
      <c r="P1047007" s="13"/>
      <c r="Q1047007" s="56"/>
      <c r="R1047007" s="56"/>
      <c r="S1047007" s="56"/>
    </row>
    <row r="1047008" spans="12:19" x14ac:dyDescent="0.25">
      <c r="L1047008"/>
      <c r="M1047008" s="13"/>
      <c r="N1047008" s="13"/>
      <c r="O1047008" s="13"/>
      <c r="P1047008" s="13"/>
      <c r="Q1047008" s="56"/>
      <c r="R1047008" s="56"/>
      <c r="S1047008" s="56"/>
    </row>
    <row r="1047009" spans="12:19" x14ac:dyDescent="0.25">
      <c r="L1047009"/>
      <c r="M1047009" s="13"/>
      <c r="N1047009" s="13"/>
      <c r="O1047009" s="13"/>
      <c r="P1047009" s="13"/>
      <c r="Q1047009" s="56"/>
      <c r="R1047009" s="56"/>
      <c r="S1047009" s="56"/>
    </row>
    <row r="1047010" spans="12:19" x14ac:dyDescent="0.25">
      <c r="L1047010"/>
      <c r="M1047010" s="13"/>
      <c r="N1047010" s="13"/>
      <c r="O1047010" s="13"/>
      <c r="P1047010" s="13"/>
      <c r="Q1047010" s="56"/>
      <c r="R1047010" s="56"/>
      <c r="S1047010" s="56"/>
    </row>
    <row r="1047011" spans="12:19" x14ac:dyDescent="0.25">
      <c r="L1047011"/>
      <c r="M1047011" s="13"/>
      <c r="N1047011" s="13"/>
      <c r="O1047011" s="13"/>
      <c r="P1047011" s="13"/>
      <c r="Q1047011" s="56"/>
      <c r="R1047011" s="56"/>
      <c r="S1047011" s="56"/>
    </row>
    <row r="1047012" spans="12:19" x14ac:dyDescent="0.25">
      <c r="L1047012"/>
      <c r="M1047012" s="13"/>
      <c r="N1047012" s="13"/>
      <c r="O1047012" s="13"/>
      <c r="P1047012" s="13"/>
      <c r="Q1047012" s="56"/>
      <c r="R1047012" s="56"/>
      <c r="S1047012" s="56"/>
    </row>
    <row r="1047013" spans="12:19" x14ac:dyDescent="0.25">
      <c r="L1047013"/>
      <c r="M1047013" s="13"/>
      <c r="N1047013" s="13"/>
      <c r="O1047013" s="13"/>
      <c r="P1047013" s="13"/>
      <c r="Q1047013" s="56"/>
      <c r="R1047013" s="56"/>
      <c r="S1047013" s="56"/>
    </row>
    <row r="1047014" spans="12:19" x14ac:dyDescent="0.25">
      <c r="L1047014"/>
      <c r="M1047014" s="13"/>
      <c r="N1047014" s="13"/>
      <c r="O1047014" s="13"/>
      <c r="P1047014" s="13"/>
      <c r="Q1047014" s="56"/>
      <c r="R1047014" s="56"/>
      <c r="S1047014" s="56"/>
    </row>
    <row r="1047015" spans="12:19" x14ac:dyDescent="0.25">
      <c r="L1047015"/>
      <c r="M1047015" s="13"/>
      <c r="N1047015" s="13"/>
      <c r="O1047015" s="13"/>
      <c r="P1047015" s="13"/>
      <c r="Q1047015" s="56"/>
      <c r="R1047015" s="56"/>
      <c r="S1047015" s="56"/>
    </row>
    <row r="1047016" spans="12:19" x14ac:dyDescent="0.25">
      <c r="L1047016"/>
      <c r="M1047016" s="13"/>
      <c r="N1047016" s="13"/>
      <c r="O1047016" s="13"/>
      <c r="P1047016" s="13"/>
      <c r="Q1047016" s="56"/>
      <c r="R1047016" s="56"/>
      <c r="S1047016" s="56"/>
    </row>
    <row r="1047017" spans="12:19" x14ac:dyDescent="0.25">
      <c r="L1047017"/>
      <c r="M1047017" s="13"/>
      <c r="N1047017" s="13"/>
      <c r="O1047017" s="13"/>
      <c r="P1047017" s="13"/>
      <c r="Q1047017" s="56"/>
      <c r="R1047017" s="56"/>
      <c r="S1047017" s="56"/>
    </row>
    <row r="1047018" spans="12:19" x14ac:dyDescent="0.25">
      <c r="L1047018"/>
      <c r="M1047018" s="13"/>
      <c r="N1047018" s="13"/>
      <c r="O1047018" s="13"/>
      <c r="P1047018" s="13"/>
      <c r="Q1047018" s="56"/>
      <c r="R1047018" s="56"/>
      <c r="S1047018" s="56"/>
    </row>
    <row r="1047019" spans="12:19" x14ac:dyDescent="0.25">
      <c r="L1047019"/>
      <c r="M1047019" s="13"/>
      <c r="N1047019" s="13"/>
      <c r="O1047019" s="13"/>
      <c r="P1047019" s="13"/>
      <c r="Q1047019" s="56"/>
      <c r="R1047019" s="56"/>
      <c r="S1047019" s="56"/>
    </row>
    <row r="1047020" spans="12:19" x14ac:dyDescent="0.25">
      <c r="L1047020"/>
      <c r="M1047020" s="13"/>
      <c r="N1047020" s="13"/>
      <c r="O1047020" s="13"/>
      <c r="P1047020" s="13"/>
      <c r="Q1047020" s="56"/>
      <c r="R1047020" s="56"/>
      <c r="S1047020" s="56"/>
    </row>
    <row r="1047021" spans="12:19" x14ac:dyDescent="0.25">
      <c r="L1047021"/>
      <c r="M1047021" s="13"/>
      <c r="N1047021" s="13"/>
      <c r="O1047021" s="13"/>
      <c r="P1047021" s="13"/>
      <c r="Q1047021" s="56"/>
      <c r="R1047021" s="56"/>
      <c r="S1047021" s="56"/>
    </row>
    <row r="1047022" spans="12:19" x14ac:dyDescent="0.25">
      <c r="L1047022"/>
      <c r="M1047022" s="13"/>
      <c r="N1047022" s="13"/>
      <c r="O1047022" s="13"/>
      <c r="P1047022" s="13"/>
      <c r="Q1047022" s="56"/>
      <c r="R1047022" s="56"/>
      <c r="S1047022" s="56"/>
    </row>
    <row r="1047023" spans="12:19" x14ac:dyDescent="0.25">
      <c r="L1047023"/>
      <c r="M1047023" s="13"/>
      <c r="N1047023" s="13"/>
      <c r="O1047023" s="13"/>
      <c r="P1047023" s="13"/>
      <c r="Q1047023" s="56"/>
      <c r="R1047023" s="56"/>
      <c r="S1047023" s="56"/>
    </row>
    <row r="1047024" spans="12:19" x14ac:dyDescent="0.25">
      <c r="L1047024"/>
      <c r="M1047024" s="13"/>
      <c r="N1047024" s="13"/>
      <c r="O1047024" s="13"/>
      <c r="P1047024" s="13"/>
      <c r="Q1047024" s="56"/>
      <c r="R1047024" s="56"/>
      <c r="S1047024" s="56"/>
    </row>
    <row r="1047025" spans="12:19" x14ac:dyDescent="0.25">
      <c r="L1047025"/>
      <c r="M1047025" s="13"/>
      <c r="N1047025" s="13"/>
      <c r="O1047025" s="13"/>
      <c r="P1047025" s="13"/>
      <c r="Q1047025" s="56"/>
      <c r="R1047025" s="56"/>
      <c r="S1047025" s="56"/>
    </row>
    <row r="1047026" spans="12:19" x14ac:dyDescent="0.25">
      <c r="L1047026"/>
      <c r="M1047026" s="13"/>
      <c r="N1047026" s="13"/>
      <c r="O1047026" s="13"/>
      <c r="P1047026" s="13"/>
      <c r="Q1047026" s="56"/>
      <c r="R1047026" s="56"/>
      <c r="S1047026" s="56"/>
    </row>
    <row r="1047027" spans="12:19" x14ac:dyDescent="0.25">
      <c r="L1047027"/>
      <c r="M1047027" s="13"/>
      <c r="N1047027" s="13"/>
      <c r="O1047027" s="13"/>
      <c r="P1047027" s="13"/>
      <c r="Q1047027" s="56"/>
      <c r="R1047027" s="56"/>
      <c r="S1047027" s="56"/>
    </row>
    <row r="1047028" spans="12:19" x14ac:dyDescent="0.25">
      <c r="L1047028"/>
      <c r="M1047028" s="13"/>
      <c r="N1047028" s="13"/>
      <c r="O1047028" s="13"/>
      <c r="P1047028" s="13"/>
      <c r="Q1047028" s="56"/>
      <c r="R1047028" s="56"/>
      <c r="S1047028" s="56"/>
    </row>
    <row r="1047029" spans="12:19" x14ac:dyDescent="0.25">
      <c r="L1047029"/>
      <c r="M1047029" s="13"/>
      <c r="N1047029" s="13"/>
      <c r="O1047029" s="13"/>
      <c r="P1047029" s="13"/>
      <c r="Q1047029" s="56"/>
      <c r="R1047029" s="56"/>
      <c r="S1047029" s="56"/>
    </row>
    <row r="1047030" spans="12:19" x14ac:dyDescent="0.25">
      <c r="L1047030"/>
      <c r="M1047030" s="13"/>
      <c r="N1047030" s="13"/>
      <c r="O1047030" s="13"/>
      <c r="P1047030" s="13"/>
      <c r="Q1047030" s="56"/>
      <c r="R1047030" s="56"/>
      <c r="S1047030" s="56"/>
    </row>
    <row r="1047031" spans="12:19" x14ac:dyDescent="0.25">
      <c r="L1047031"/>
      <c r="M1047031" s="13"/>
      <c r="N1047031" s="13"/>
      <c r="O1047031" s="13"/>
      <c r="P1047031" s="13"/>
      <c r="Q1047031" s="56"/>
      <c r="R1047031" s="56"/>
      <c r="S1047031" s="56"/>
    </row>
    <row r="1047032" spans="12:19" x14ac:dyDescent="0.25">
      <c r="L1047032"/>
      <c r="M1047032" s="13"/>
      <c r="N1047032" s="13"/>
      <c r="O1047032" s="13"/>
      <c r="P1047032" s="13"/>
      <c r="Q1047032" s="56"/>
      <c r="R1047032" s="56"/>
      <c r="S1047032" s="56"/>
    </row>
    <row r="1047033" spans="12:19" x14ac:dyDescent="0.25">
      <c r="L1047033"/>
      <c r="M1047033" s="13"/>
      <c r="N1047033" s="13"/>
      <c r="O1047033" s="13"/>
      <c r="P1047033" s="13"/>
      <c r="Q1047033" s="56"/>
      <c r="R1047033" s="56"/>
      <c r="S1047033" s="56"/>
    </row>
    <row r="1047034" spans="12:19" x14ac:dyDescent="0.25">
      <c r="L1047034"/>
      <c r="M1047034" s="13"/>
      <c r="N1047034" s="13"/>
      <c r="O1047034" s="13"/>
      <c r="P1047034" s="13"/>
      <c r="Q1047034" s="56"/>
      <c r="R1047034" s="56"/>
      <c r="S1047034" s="56"/>
    </row>
    <row r="1047035" spans="12:19" x14ac:dyDescent="0.25">
      <c r="L1047035"/>
      <c r="M1047035" s="13"/>
      <c r="N1047035" s="13"/>
      <c r="O1047035" s="13"/>
      <c r="P1047035" s="13"/>
      <c r="Q1047035" s="56"/>
      <c r="R1047035" s="56"/>
      <c r="S1047035" s="56"/>
    </row>
    <row r="1047036" spans="12:19" x14ac:dyDescent="0.25">
      <c r="L1047036"/>
      <c r="M1047036" s="13"/>
      <c r="N1047036" s="13"/>
      <c r="O1047036" s="13"/>
      <c r="P1047036" s="13"/>
      <c r="Q1047036" s="56"/>
      <c r="R1047036" s="56"/>
      <c r="S1047036" s="56"/>
    </row>
    <row r="1047037" spans="12:19" x14ac:dyDescent="0.25">
      <c r="L1047037"/>
      <c r="M1047037" s="13"/>
      <c r="N1047037" s="13"/>
      <c r="O1047037" s="13"/>
      <c r="P1047037" s="13"/>
      <c r="Q1047037" s="56"/>
      <c r="R1047037" s="56"/>
      <c r="S1047037" s="56"/>
    </row>
    <row r="1047038" spans="12:19" x14ac:dyDescent="0.25">
      <c r="L1047038"/>
      <c r="M1047038" s="13"/>
      <c r="N1047038" s="13"/>
      <c r="O1047038" s="13"/>
      <c r="P1047038" s="13"/>
      <c r="Q1047038" s="56"/>
      <c r="R1047038" s="56"/>
      <c r="S1047038" s="56"/>
    </row>
    <row r="1047039" spans="12:19" x14ac:dyDescent="0.25">
      <c r="L1047039"/>
      <c r="M1047039" s="13"/>
      <c r="N1047039" s="13"/>
      <c r="O1047039" s="13"/>
      <c r="P1047039" s="13"/>
      <c r="Q1047039" s="56"/>
      <c r="R1047039" s="56"/>
      <c r="S1047039" s="56"/>
    </row>
    <row r="1047040" spans="12:19" x14ac:dyDescent="0.25">
      <c r="L1047040"/>
      <c r="M1047040" s="13"/>
      <c r="N1047040" s="13"/>
      <c r="O1047040" s="13"/>
      <c r="P1047040" s="13"/>
      <c r="Q1047040" s="56"/>
      <c r="R1047040" s="56"/>
      <c r="S1047040" s="56"/>
    </row>
    <row r="1047041" spans="12:19" x14ac:dyDescent="0.25">
      <c r="L1047041"/>
      <c r="M1047041" s="13"/>
      <c r="N1047041" s="13"/>
      <c r="O1047041" s="13"/>
      <c r="P1047041" s="13"/>
      <c r="Q1047041" s="56"/>
      <c r="R1047041" s="56"/>
      <c r="S1047041" s="56"/>
    </row>
    <row r="1047042" spans="12:19" x14ac:dyDescent="0.25">
      <c r="L1047042"/>
      <c r="M1047042" s="13"/>
      <c r="N1047042" s="13"/>
      <c r="O1047042" s="13"/>
      <c r="P1047042" s="13"/>
      <c r="Q1047042" s="56"/>
      <c r="R1047042" s="56"/>
      <c r="S1047042" s="56"/>
    </row>
    <row r="1047043" spans="12:19" x14ac:dyDescent="0.25">
      <c r="L1047043"/>
      <c r="M1047043" s="13"/>
      <c r="N1047043" s="13"/>
      <c r="O1047043" s="13"/>
      <c r="P1047043" s="13"/>
      <c r="Q1047043" s="56"/>
      <c r="R1047043" s="56"/>
      <c r="S1047043" s="56"/>
    </row>
    <row r="1047044" spans="12:19" x14ac:dyDescent="0.25">
      <c r="L1047044"/>
      <c r="M1047044" s="13"/>
      <c r="N1047044" s="13"/>
      <c r="O1047044" s="13"/>
      <c r="P1047044" s="13"/>
      <c r="Q1047044" s="56"/>
      <c r="R1047044" s="56"/>
      <c r="S1047044" s="56"/>
    </row>
    <row r="1047045" spans="12:19" x14ac:dyDescent="0.25">
      <c r="L1047045"/>
      <c r="M1047045" s="13"/>
      <c r="N1047045" s="13"/>
      <c r="O1047045" s="13"/>
      <c r="P1047045" s="13"/>
      <c r="Q1047045" s="56"/>
      <c r="R1047045" s="56"/>
      <c r="S1047045" s="56"/>
    </row>
    <row r="1047046" spans="12:19" x14ac:dyDescent="0.25">
      <c r="L1047046"/>
      <c r="M1047046" s="13"/>
      <c r="N1047046" s="13"/>
      <c r="O1047046" s="13"/>
      <c r="P1047046" s="13"/>
      <c r="Q1047046" s="56"/>
      <c r="R1047046" s="56"/>
      <c r="S1047046" s="56"/>
    </row>
    <row r="1047047" spans="12:19" x14ac:dyDescent="0.25">
      <c r="L1047047"/>
      <c r="M1047047" s="13"/>
      <c r="N1047047" s="13"/>
      <c r="O1047047" s="13"/>
      <c r="P1047047" s="13"/>
      <c r="Q1047047" s="56"/>
      <c r="R1047047" s="56"/>
      <c r="S1047047" s="56"/>
    </row>
    <row r="1047048" spans="12:19" x14ac:dyDescent="0.25">
      <c r="L1047048"/>
      <c r="M1047048" s="13"/>
      <c r="N1047048" s="13"/>
      <c r="O1047048" s="13"/>
      <c r="P1047048" s="13"/>
      <c r="Q1047048" s="56"/>
      <c r="R1047048" s="56"/>
      <c r="S1047048" s="56"/>
    </row>
    <row r="1047049" spans="12:19" x14ac:dyDescent="0.25">
      <c r="L1047049"/>
      <c r="M1047049" s="13"/>
      <c r="N1047049" s="13"/>
      <c r="O1047049" s="13"/>
      <c r="P1047049" s="13"/>
      <c r="Q1047049" s="56"/>
      <c r="R1047049" s="56"/>
      <c r="S1047049" s="56"/>
    </row>
    <row r="1047050" spans="12:19" x14ac:dyDescent="0.25">
      <c r="L1047050"/>
      <c r="M1047050" s="13"/>
      <c r="N1047050" s="13"/>
      <c r="O1047050" s="13"/>
      <c r="P1047050" s="13"/>
      <c r="Q1047050" s="56"/>
      <c r="R1047050" s="56"/>
      <c r="S1047050" s="56"/>
    </row>
    <row r="1047051" spans="12:19" x14ac:dyDescent="0.25">
      <c r="L1047051"/>
      <c r="M1047051" s="13"/>
      <c r="N1047051" s="13"/>
      <c r="O1047051" s="13"/>
      <c r="P1047051" s="13"/>
      <c r="Q1047051" s="56"/>
      <c r="R1047051" s="56"/>
      <c r="S1047051" s="56"/>
    </row>
    <row r="1047052" spans="12:19" x14ac:dyDescent="0.25">
      <c r="L1047052"/>
      <c r="M1047052" s="13"/>
      <c r="N1047052" s="13"/>
      <c r="O1047052" s="13"/>
      <c r="P1047052" s="13"/>
      <c r="Q1047052" s="56"/>
      <c r="R1047052" s="56"/>
      <c r="S1047052" s="56"/>
    </row>
    <row r="1047053" spans="12:19" x14ac:dyDescent="0.25">
      <c r="L1047053"/>
      <c r="M1047053" s="13"/>
      <c r="N1047053" s="13"/>
      <c r="O1047053" s="13"/>
      <c r="P1047053" s="13"/>
      <c r="Q1047053" s="56"/>
      <c r="R1047053" s="56"/>
      <c r="S1047053" s="56"/>
    </row>
    <row r="1047054" spans="12:19" x14ac:dyDescent="0.25">
      <c r="L1047054"/>
      <c r="M1047054" s="13"/>
      <c r="N1047054" s="13"/>
      <c r="O1047054" s="13"/>
      <c r="P1047054" s="13"/>
      <c r="Q1047054" s="56"/>
      <c r="R1047054" s="56"/>
      <c r="S1047054" s="56"/>
    </row>
    <row r="1047055" spans="12:19" x14ac:dyDescent="0.25">
      <c r="L1047055"/>
      <c r="M1047055" s="13"/>
      <c r="N1047055" s="13"/>
      <c r="O1047055" s="13"/>
      <c r="P1047055" s="13"/>
      <c r="Q1047055" s="56"/>
      <c r="R1047055" s="56"/>
      <c r="S1047055" s="56"/>
    </row>
    <row r="1047056" spans="12:19" x14ac:dyDescent="0.25">
      <c r="L1047056"/>
      <c r="M1047056" s="13"/>
      <c r="N1047056" s="13"/>
      <c r="O1047056" s="13"/>
      <c r="P1047056" s="13"/>
      <c r="Q1047056" s="56"/>
      <c r="R1047056" s="56"/>
      <c r="S1047056" s="56"/>
    </row>
    <row r="1047057" spans="12:19" x14ac:dyDescent="0.25">
      <c r="L1047057"/>
      <c r="M1047057" s="13"/>
      <c r="N1047057" s="13"/>
      <c r="O1047057" s="13"/>
      <c r="P1047057" s="13"/>
      <c r="Q1047057" s="56"/>
      <c r="R1047057" s="56"/>
      <c r="S1047057" s="56"/>
    </row>
    <row r="1047058" spans="12:19" x14ac:dyDescent="0.25">
      <c r="L1047058"/>
      <c r="M1047058" s="13"/>
      <c r="N1047058" s="13"/>
      <c r="O1047058" s="13"/>
      <c r="P1047058" s="13"/>
      <c r="Q1047058" s="56"/>
      <c r="R1047058" s="56"/>
      <c r="S1047058" s="56"/>
    </row>
    <row r="1047059" spans="12:19" x14ac:dyDescent="0.25">
      <c r="L1047059"/>
      <c r="M1047059" s="13"/>
      <c r="N1047059" s="13"/>
      <c r="O1047059" s="13"/>
      <c r="P1047059" s="13"/>
      <c r="Q1047059" s="56"/>
      <c r="R1047059" s="56"/>
      <c r="S1047059" s="56"/>
    </row>
    <row r="1047060" spans="12:19" x14ac:dyDescent="0.25">
      <c r="L1047060"/>
      <c r="M1047060" s="13"/>
      <c r="N1047060" s="13"/>
      <c r="O1047060" s="13"/>
      <c r="P1047060" s="13"/>
      <c r="Q1047060" s="56"/>
      <c r="R1047060" s="56"/>
      <c r="S1047060" s="56"/>
    </row>
    <row r="1047061" spans="12:19" x14ac:dyDescent="0.25">
      <c r="L1047061"/>
      <c r="M1047061" s="13"/>
      <c r="N1047061" s="13"/>
      <c r="O1047061" s="13"/>
      <c r="P1047061" s="13"/>
      <c r="Q1047061" s="56"/>
      <c r="R1047061" s="56"/>
      <c r="S1047061" s="56"/>
    </row>
    <row r="1047062" spans="12:19" x14ac:dyDescent="0.25">
      <c r="L1047062"/>
      <c r="M1047062" s="13"/>
      <c r="N1047062" s="13"/>
      <c r="O1047062" s="13"/>
      <c r="P1047062" s="13"/>
      <c r="Q1047062" s="56"/>
      <c r="R1047062" s="56"/>
      <c r="S1047062" s="56"/>
    </row>
    <row r="1047063" spans="12:19" x14ac:dyDescent="0.25">
      <c r="L1047063"/>
      <c r="M1047063" s="13"/>
      <c r="N1047063" s="13"/>
      <c r="O1047063" s="13"/>
      <c r="P1047063" s="13"/>
      <c r="Q1047063" s="56"/>
      <c r="R1047063" s="56"/>
      <c r="S1047063" s="56"/>
    </row>
    <row r="1047064" spans="12:19" x14ac:dyDescent="0.25">
      <c r="L1047064"/>
      <c r="M1047064" s="13"/>
      <c r="N1047064" s="13"/>
      <c r="O1047064" s="13"/>
      <c r="P1047064" s="13"/>
      <c r="Q1047064" s="56"/>
      <c r="R1047064" s="56"/>
      <c r="S1047064" s="56"/>
    </row>
    <row r="1047065" spans="12:19" x14ac:dyDescent="0.25">
      <c r="L1047065"/>
      <c r="M1047065" s="13"/>
      <c r="N1047065" s="13"/>
      <c r="O1047065" s="13"/>
      <c r="P1047065" s="13"/>
      <c r="Q1047065" s="56"/>
      <c r="R1047065" s="56"/>
      <c r="S1047065" s="56"/>
    </row>
    <row r="1047066" spans="12:19" x14ac:dyDescent="0.25">
      <c r="L1047066"/>
      <c r="M1047066" s="13"/>
      <c r="N1047066" s="13"/>
      <c r="O1047066" s="13"/>
      <c r="P1047066" s="13"/>
      <c r="Q1047066" s="56"/>
      <c r="R1047066" s="56"/>
      <c r="S1047066" s="56"/>
    </row>
    <row r="1047067" spans="12:19" x14ac:dyDescent="0.25">
      <c r="L1047067"/>
      <c r="M1047067" s="13"/>
      <c r="N1047067" s="13"/>
      <c r="O1047067" s="13"/>
      <c r="P1047067" s="13"/>
      <c r="Q1047067" s="56"/>
      <c r="R1047067" s="56"/>
      <c r="S1047067" s="56"/>
    </row>
    <row r="1047068" spans="12:19" x14ac:dyDescent="0.25">
      <c r="L1047068"/>
      <c r="M1047068" s="13"/>
      <c r="N1047068" s="13"/>
      <c r="O1047068" s="13"/>
      <c r="P1047068" s="13"/>
      <c r="Q1047068" s="56"/>
      <c r="R1047068" s="56"/>
      <c r="S1047068" s="56"/>
    </row>
    <row r="1047069" spans="12:19" x14ac:dyDescent="0.25">
      <c r="L1047069"/>
      <c r="M1047069" s="13"/>
      <c r="N1047069" s="13"/>
      <c r="O1047069" s="13"/>
      <c r="P1047069" s="13"/>
      <c r="Q1047069" s="56"/>
      <c r="R1047069" s="56"/>
      <c r="S1047069" s="56"/>
    </row>
    <row r="1047070" spans="12:19" x14ac:dyDescent="0.25">
      <c r="L1047070"/>
      <c r="M1047070" s="13"/>
      <c r="N1047070" s="13"/>
      <c r="O1047070" s="13"/>
      <c r="P1047070" s="13"/>
      <c r="Q1047070" s="56"/>
      <c r="R1047070" s="56"/>
      <c r="S1047070" s="56"/>
    </row>
    <row r="1047071" spans="12:19" x14ac:dyDescent="0.25">
      <c r="L1047071"/>
      <c r="M1047071" s="13"/>
      <c r="N1047071" s="13"/>
      <c r="O1047071" s="13"/>
      <c r="P1047071" s="13"/>
      <c r="Q1047071" s="56"/>
      <c r="R1047071" s="56"/>
      <c r="S1047071" s="56"/>
    </row>
    <row r="1047072" spans="12:19" x14ac:dyDescent="0.25">
      <c r="L1047072"/>
      <c r="M1047072" s="13"/>
      <c r="N1047072" s="13"/>
      <c r="O1047072" s="13"/>
      <c r="P1047072" s="13"/>
      <c r="Q1047072" s="56"/>
      <c r="R1047072" s="56"/>
      <c r="S1047072" s="56"/>
    </row>
    <row r="1047073" spans="12:19" x14ac:dyDescent="0.25">
      <c r="L1047073"/>
      <c r="M1047073" s="13"/>
      <c r="N1047073" s="13"/>
      <c r="O1047073" s="13"/>
      <c r="P1047073" s="13"/>
      <c r="Q1047073" s="56"/>
      <c r="R1047073" s="56"/>
      <c r="S1047073" s="56"/>
    </row>
    <row r="1047074" spans="12:19" x14ac:dyDescent="0.25">
      <c r="L1047074"/>
      <c r="M1047074" s="13"/>
      <c r="N1047074" s="13"/>
      <c r="O1047074" s="13"/>
      <c r="P1047074" s="13"/>
      <c r="Q1047074" s="56"/>
      <c r="R1047074" s="56"/>
      <c r="S1047074" s="56"/>
    </row>
    <row r="1047075" spans="12:19" x14ac:dyDescent="0.25">
      <c r="L1047075"/>
      <c r="M1047075" s="13"/>
      <c r="N1047075" s="13"/>
      <c r="O1047075" s="13"/>
      <c r="P1047075" s="13"/>
      <c r="Q1047075" s="56"/>
      <c r="R1047075" s="56"/>
      <c r="S1047075" s="56"/>
    </row>
    <row r="1047076" spans="12:19" x14ac:dyDescent="0.25">
      <c r="L1047076"/>
      <c r="M1047076" s="13"/>
      <c r="N1047076" s="13"/>
      <c r="O1047076" s="13"/>
      <c r="P1047076" s="13"/>
      <c r="Q1047076" s="56"/>
      <c r="R1047076" s="56"/>
      <c r="S1047076" s="56"/>
    </row>
    <row r="1047077" spans="12:19" x14ac:dyDescent="0.25">
      <c r="L1047077"/>
      <c r="M1047077" s="13"/>
      <c r="N1047077" s="13"/>
      <c r="O1047077" s="13"/>
      <c r="P1047077" s="13"/>
      <c r="Q1047077" s="56"/>
      <c r="R1047077" s="56"/>
      <c r="S1047077" s="56"/>
    </row>
    <row r="1047078" spans="12:19" x14ac:dyDescent="0.25">
      <c r="L1047078"/>
      <c r="M1047078" s="13"/>
      <c r="N1047078" s="13"/>
      <c r="O1047078" s="13"/>
      <c r="P1047078" s="13"/>
      <c r="Q1047078" s="56"/>
      <c r="R1047078" s="56"/>
      <c r="S1047078" s="56"/>
    </row>
    <row r="1047079" spans="12:19" x14ac:dyDescent="0.25">
      <c r="L1047079"/>
      <c r="M1047079" s="13"/>
      <c r="N1047079" s="13"/>
      <c r="O1047079" s="13"/>
      <c r="P1047079" s="13"/>
      <c r="Q1047079" s="56"/>
      <c r="R1047079" s="56"/>
      <c r="S1047079" s="56"/>
    </row>
    <row r="1047080" spans="12:19" x14ac:dyDescent="0.25">
      <c r="L1047080"/>
      <c r="M1047080" s="13"/>
      <c r="N1047080" s="13"/>
      <c r="O1047080" s="13"/>
      <c r="P1047080" s="13"/>
      <c r="Q1047080" s="56"/>
      <c r="R1047080" s="56"/>
      <c r="S1047080" s="56"/>
    </row>
    <row r="1047081" spans="12:19" x14ac:dyDescent="0.25">
      <c r="L1047081"/>
      <c r="M1047081" s="13"/>
      <c r="N1047081" s="13"/>
      <c r="O1047081" s="13"/>
      <c r="P1047081" s="13"/>
      <c r="Q1047081" s="56"/>
      <c r="R1047081" s="56"/>
      <c r="S1047081" s="56"/>
    </row>
    <row r="1047082" spans="12:19" x14ac:dyDescent="0.25">
      <c r="L1047082"/>
      <c r="M1047082" s="13"/>
      <c r="N1047082" s="13"/>
      <c r="O1047082" s="13"/>
      <c r="P1047082" s="13"/>
      <c r="Q1047082" s="56"/>
      <c r="R1047082" s="56"/>
      <c r="S1047082" s="56"/>
    </row>
    <row r="1047083" spans="12:19" x14ac:dyDescent="0.25">
      <c r="L1047083"/>
      <c r="M1047083" s="13"/>
      <c r="N1047083" s="13"/>
      <c r="O1047083" s="13"/>
      <c r="P1047083" s="13"/>
      <c r="Q1047083" s="56"/>
      <c r="R1047083" s="56"/>
      <c r="S1047083" s="56"/>
    </row>
    <row r="1047084" spans="12:19" x14ac:dyDescent="0.25">
      <c r="L1047084"/>
      <c r="M1047084" s="13"/>
      <c r="N1047084" s="13"/>
      <c r="O1047084" s="13"/>
      <c r="P1047084" s="13"/>
      <c r="Q1047084" s="56"/>
      <c r="R1047084" s="56"/>
      <c r="S1047084" s="56"/>
    </row>
    <row r="1047085" spans="12:19" x14ac:dyDescent="0.25">
      <c r="L1047085"/>
      <c r="M1047085" s="13"/>
      <c r="N1047085" s="13"/>
      <c r="O1047085" s="13"/>
      <c r="P1047085" s="13"/>
      <c r="Q1047085" s="56"/>
      <c r="R1047085" s="56"/>
      <c r="S1047085" s="56"/>
    </row>
    <row r="1047086" spans="12:19" x14ac:dyDescent="0.25">
      <c r="L1047086"/>
      <c r="M1047086" s="13"/>
      <c r="N1047086" s="13"/>
      <c r="O1047086" s="13"/>
      <c r="P1047086" s="13"/>
      <c r="Q1047086" s="56"/>
      <c r="R1047086" s="56"/>
      <c r="S1047086" s="56"/>
    </row>
    <row r="1047087" spans="12:19" x14ac:dyDescent="0.25">
      <c r="L1047087"/>
      <c r="M1047087" s="13"/>
      <c r="N1047087" s="13"/>
      <c r="O1047087" s="13"/>
      <c r="P1047087" s="13"/>
      <c r="Q1047087" s="56"/>
      <c r="R1047087" s="56"/>
      <c r="S1047087" s="56"/>
    </row>
    <row r="1047088" spans="12:19" x14ac:dyDescent="0.25">
      <c r="L1047088"/>
      <c r="M1047088" s="13"/>
      <c r="N1047088" s="13"/>
      <c r="O1047088" s="13"/>
      <c r="P1047088" s="13"/>
      <c r="Q1047088" s="56"/>
      <c r="R1047088" s="56"/>
      <c r="S1047088" s="56"/>
    </row>
    <row r="1047089" spans="12:19" x14ac:dyDescent="0.25">
      <c r="L1047089"/>
      <c r="M1047089" s="13"/>
      <c r="N1047089" s="13"/>
      <c r="O1047089" s="13"/>
      <c r="P1047089" s="13"/>
      <c r="Q1047089" s="56"/>
      <c r="R1047089" s="56"/>
      <c r="S1047089" s="56"/>
    </row>
    <row r="1047090" spans="12:19" x14ac:dyDescent="0.25">
      <c r="L1047090"/>
      <c r="M1047090" s="13"/>
      <c r="N1047090" s="13"/>
      <c r="O1047090" s="13"/>
      <c r="P1047090" s="13"/>
      <c r="Q1047090" s="56"/>
      <c r="R1047090" s="56"/>
      <c r="S1047090" s="56"/>
    </row>
    <row r="1047091" spans="12:19" x14ac:dyDescent="0.25">
      <c r="L1047091"/>
      <c r="M1047091" s="13"/>
      <c r="N1047091" s="13"/>
      <c r="O1047091" s="13"/>
      <c r="P1047091" s="13"/>
      <c r="Q1047091" s="56"/>
      <c r="R1047091" s="56"/>
      <c r="S1047091" s="56"/>
    </row>
    <row r="1047092" spans="12:19" x14ac:dyDescent="0.25">
      <c r="L1047092"/>
      <c r="M1047092" s="13"/>
      <c r="N1047092" s="13"/>
      <c r="O1047092" s="13"/>
      <c r="P1047092" s="13"/>
      <c r="Q1047092" s="56"/>
      <c r="R1047092" s="56"/>
      <c r="S1047092" s="56"/>
    </row>
    <row r="1047093" spans="12:19" x14ac:dyDescent="0.25">
      <c r="L1047093"/>
      <c r="M1047093" s="13"/>
      <c r="N1047093" s="13"/>
      <c r="O1047093" s="13"/>
      <c r="P1047093" s="13"/>
      <c r="Q1047093" s="56"/>
      <c r="R1047093" s="56"/>
      <c r="S1047093" s="56"/>
    </row>
    <row r="1047094" spans="12:19" x14ac:dyDescent="0.25">
      <c r="L1047094"/>
      <c r="M1047094" s="13"/>
      <c r="N1047094" s="13"/>
      <c r="O1047094" s="13"/>
      <c r="P1047094" s="13"/>
      <c r="Q1047094" s="56"/>
      <c r="R1047094" s="56"/>
      <c r="S1047094" s="56"/>
    </row>
    <row r="1047095" spans="12:19" x14ac:dyDescent="0.25">
      <c r="L1047095"/>
      <c r="M1047095" s="13"/>
      <c r="N1047095" s="13"/>
      <c r="O1047095" s="13"/>
      <c r="P1047095" s="13"/>
      <c r="Q1047095" s="56"/>
      <c r="R1047095" s="56"/>
      <c r="S1047095" s="56"/>
    </row>
    <row r="1047096" spans="12:19" x14ac:dyDescent="0.25">
      <c r="L1047096"/>
      <c r="M1047096" s="13"/>
      <c r="N1047096" s="13"/>
      <c r="O1047096" s="13"/>
      <c r="P1047096" s="13"/>
      <c r="Q1047096" s="56"/>
      <c r="R1047096" s="56"/>
      <c r="S1047096" s="56"/>
    </row>
    <row r="1047097" spans="12:19" x14ac:dyDescent="0.25">
      <c r="L1047097"/>
      <c r="M1047097" s="13"/>
      <c r="N1047097" s="13"/>
      <c r="O1047097" s="13"/>
      <c r="P1047097" s="13"/>
      <c r="Q1047097" s="56"/>
      <c r="R1047097" s="56"/>
      <c r="S1047097" s="56"/>
    </row>
    <row r="1047098" spans="12:19" x14ac:dyDescent="0.25">
      <c r="L1047098"/>
      <c r="M1047098" s="13"/>
      <c r="N1047098" s="13"/>
      <c r="O1047098" s="13"/>
      <c r="P1047098" s="13"/>
      <c r="Q1047098" s="56"/>
      <c r="R1047098" s="56"/>
      <c r="S1047098" s="56"/>
    </row>
    <row r="1047099" spans="12:19" x14ac:dyDescent="0.25">
      <c r="L1047099"/>
      <c r="M1047099" s="13"/>
      <c r="N1047099" s="13"/>
      <c r="O1047099" s="13"/>
      <c r="P1047099" s="13"/>
      <c r="Q1047099" s="56"/>
      <c r="R1047099" s="56"/>
      <c r="S1047099" s="56"/>
    </row>
    <row r="1047100" spans="12:19" x14ac:dyDescent="0.25">
      <c r="L1047100"/>
      <c r="M1047100" s="13"/>
      <c r="N1047100" s="13"/>
      <c r="O1047100" s="13"/>
      <c r="P1047100" s="13"/>
      <c r="Q1047100" s="56"/>
      <c r="R1047100" s="56"/>
      <c r="S1047100" s="56"/>
    </row>
    <row r="1047101" spans="12:19" x14ac:dyDescent="0.25">
      <c r="L1047101"/>
      <c r="M1047101" s="13"/>
      <c r="N1047101" s="13"/>
      <c r="O1047101" s="13"/>
      <c r="P1047101" s="13"/>
      <c r="Q1047101" s="56"/>
      <c r="R1047101" s="56"/>
      <c r="S1047101" s="56"/>
    </row>
    <row r="1047102" spans="12:19" x14ac:dyDescent="0.25">
      <c r="L1047102"/>
      <c r="M1047102" s="13"/>
      <c r="N1047102" s="13"/>
      <c r="O1047102" s="13"/>
      <c r="P1047102" s="13"/>
      <c r="Q1047102" s="56"/>
      <c r="R1047102" s="56"/>
      <c r="S1047102" s="56"/>
    </row>
    <row r="1047103" spans="12:19" x14ac:dyDescent="0.25">
      <c r="L1047103"/>
      <c r="M1047103" s="13"/>
      <c r="N1047103" s="13"/>
      <c r="O1047103" s="13"/>
      <c r="P1047103" s="13"/>
      <c r="Q1047103" s="56"/>
      <c r="R1047103" s="56"/>
      <c r="S1047103" s="56"/>
    </row>
    <row r="1047104" spans="12:19" x14ac:dyDescent="0.25">
      <c r="L1047104"/>
      <c r="M1047104" s="13"/>
      <c r="N1047104" s="13"/>
      <c r="O1047104" s="13"/>
      <c r="P1047104" s="13"/>
      <c r="Q1047104" s="56"/>
      <c r="R1047104" s="56"/>
      <c r="S1047104" s="56"/>
    </row>
    <row r="1047105" spans="12:19" x14ac:dyDescent="0.25">
      <c r="L1047105"/>
      <c r="M1047105" s="13"/>
      <c r="N1047105" s="13"/>
      <c r="O1047105" s="13"/>
      <c r="P1047105" s="13"/>
      <c r="Q1047105" s="56"/>
      <c r="R1047105" s="56"/>
      <c r="S1047105" s="56"/>
    </row>
    <row r="1047106" spans="12:19" x14ac:dyDescent="0.25">
      <c r="L1047106"/>
      <c r="M1047106" s="13"/>
      <c r="N1047106" s="13"/>
      <c r="O1047106" s="13"/>
      <c r="P1047106" s="13"/>
      <c r="Q1047106" s="56"/>
      <c r="R1047106" s="56"/>
      <c r="S1047106" s="56"/>
    </row>
    <row r="1047107" spans="12:19" x14ac:dyDescent="0.25">
      <c r="L1047107"/>
      <c r="M1047107" s="13"/>
      <c r="N1047107" s="13"/>
      <c r="O1047107" s="13"/>
      <c r="P1047107" s="13"/>
      <c r="Q1047107" s="56"/>
      <c r="R1047107" s="56"/>
      <c r="S1047107" s="56"/>
    </row>
    <row r="1047108" spans="12:19" x14ac:dyDescent="0.25">
      <c r="L1047108"/>
      <c r="M1047108" s="13"/>
      <c r="N1047108" s="13"/>
      <c r="O1047108" s="13"/>
      <c r="P1047108" s="13"/>
      <c r="Q1047108" s="56"/>
      <c r="R1047108" s="56"/>
      <c r="S1047108" s="56"/>
    </row>
    <row r="1047109" spans="12:19" x14ac:dyDescent="0.25">
      <c r="L1047109"/>
      <c r="M1047109" s="13"/>
      <c r="N1047109" s="13"/>
      <c r="O1047109" s="13"/>
      <c r="P1047109" s="13"/>
      <c r="Q1047109" s="56"/>
      <c r="R1047109" s="56"/>
      <c r="S1047109" s="56"/>
    </row>
    <row r="1047110" spans="12:19" x14ac:dyDescent="0.25">
      <c r="L1047110"/>
      <c r="M1047110" s="13"/>
      <c r="N1047110" s="13"/>
      <c r="O1047110" s="13"/>
      <c r="P1047110" s="13"/>
      <c r="Q1047110" s="56"/>
      <c r="R1047110" s="56"/>
      <c r="S1047110" s="56"/>
    </row>
    <row r="1047111" spans="12:19" x14ac:dyDescent="0.25">
      <c r="L1047111"/>
      <c r="M1047111" s="13"/>
      <c r="N1047111" s="13"/>
      <c r="O1047111" s="13"/>
      <c r="P1047111" s="13"/>
      <c r="Q1047111" s="56"/>
      <c r="R1047111" s="56"/>
      <c r="S1047111" s="56"/>
    </row>
    <row r="1047112" spans="12:19" x14ac:dyDescent="0.25">
      <c r="L1047112"/>
      <c r="M1047112" s="13"/>
      <c r="N1047112" s="13"/>
      <c r="O1047112" s="13"/>
      <c r="P1047112" s="13"/>
      <c r="Q1047112" s="56"/>
      <c r="R1047112" s="56"/>
      <c r="S1047112" s="56"/>
    </row>
    <row r="1047113" spans="12:19" x14ac:dyDescent="0.25">
      <c r="L1047113"/>
      <c r="M1047113" s="13"/>
      <c r="N1047113" s="13"/>
      <c r="O1047113" s="13"/>
      <c r="P1047113" s="13"/>
      <c r="Q1047113" s="56"/>
      <c r="R1047113" s="56"/>
      <c r="S1047113" s="56"/>
    </row>
    <row r="1047114" spans="12:19" x14ac:dyDescent="0.25">
      <c r="L1047114"/>
      <c r="M1047114" s="13"/>
      <c r="N1047114" s="13"/>
      <c r="O1047114" s="13"/>
      <c r="P1047114" s="13"/>
      <c r="Q1047114" s="56"/>
      <c r="R1047114" s="56"/>
      <c r="S1047114" s="56"/>
    </row>
    <row r="1047115" spans="12:19" x14ac:dyDescent="0.25">
      <c r="L1047115"/>
      <c r="M1047115" s="13"/>
      <c r="N1047115" s="13"/>
      <c r="O1047115" s="13"/>
      <c r="P1047115" s="13"/>
      <c r="Q1047115" s="56"/>
      <c r="R1047115" s="56"/>
      <c r="S1047115" s="56"/>
    </row>
    <row r="1047116" spans="12:19" x14ac:dyDescent="0.25">
      <c r="L1047116"/>
      <c r="M1047116" s="13"/>
      <c r="N1047116" s="13"/>
      <c r="O1047116" s="13"/>
      <c r="P1047116" s="13"/>
      <c r="Q1047116" s="56"/>
      <c r="R1047116" s="56"/>
      <c r="S1047116" s="56"/>
    </row>
    <row r="1047117" spans="12:19" x14ac:dyDescent="0.25">
      <c r="L1047117"/>
      <c r="M1047117" s="13"/>
      <c r="N1047117" s="13"/>
      <c r="O1047117" s="13"/>
      <c r="P1047117" s="13"/>
      <c r="Q1047117" s="56"/>
      <c r="R1047117" s="56"/>
      <c r="S1047117" s="56"/>
    </row>
    <row r="1047118" spans="12:19" x14ac:dyDescent="0.25">
      <c r="L1047118"/>
      <c r="M1047118" s="13"/>
      <c r="N1047118" s="13"/>
      <c r="O1047118" s="13"/>
      <c r="P1047118" s="13"/>
      <c r="Q1047118" s="56"/>
      <c r="R1047118" s="56"/>
      <c r="S1047118" s="56"/>
    </row>
    <row r="1047119" spans="12:19" x14ac:dyDescent="0.25">
      <c r="L1047119"/>
      <c r="M1047119" s="13"/>
      <c r="N1047119" s="13"/>
      <c r="O1047119" s="13"/>
      <c r="P1047119" s="13"/>
      <c r="Q1047119" s="56"/>
      <c r="R1047119" s="56"/>
      <c r="S1047119" s="56"/>
    </row>
    <row r="1047120" spans="12:19" x14ac:dyDescent="0.25">
      <c r="L1047120"/>
      <c r="M1047120" s="13"/>
      <c r="N1047120" s="13"/>
      <c r="O1047120" s="13"/>
      <c r="P1047120" s="13"/>
      <c r="Q1047120" s="56"/>
      <c r="R1047120" s="56"/>
      <c r="S1047120" s="56"/>
    </row>
    <row r="1047121" spans="12:19" x14ac:dyDescent="0.25">
      <c r="L1047121"/>
      <c r="M1047121" s="13"/>
      <c r="N1047121" s="13"/>
      <c r="O1047121" s="13"/>
      <c r="P1047121" s="13"/>
      <c r="Q1047121" s="56"/>
      <c r="R1047121" s="56"/>
      <c r="S1047121" s="56"/>
    </row>
    <row r="1047122" spans="12:19" x14ac:dyDescent="0.25">
      <c r="L1047122"/>
      <c r="M1047122" s="13"/>
      <c r="N1047122" s="13"/>
      <c r="O1047122" s="13"/>
      <c r="P1047122" s="13"/>
      <c r="Q1047122" s="56"/>
      <c r="R1047122" s="56"/>
      <c r="S1047122" s="56"/>
    </row>
    <row r="1047123" spans="12:19" x14ac:dyDescent="0.25">
      <c r="L1047123"/>
      <c r="M1047123" s="13"/>
      <c r="N1047123" s="13"/>
      <c r="O1047123" s="13"/>
      <c r="P1047123" s="13"/>
      <c r="Q1047123" s="56"/>
      <c r="R1047123" s="56"/>
      <c r="S1047123" s="56"/>
    </row>
    <row r="1047124" spans="12:19" x14ac:dyDescent="0.25">
      <c r="L1047124"/>
      <c r="M1047124" s="13"/>
      <c r="N1047124" s="13"/>
      <c r="O1047124" s="13"/>
      <c r="P1047124" s="13"/>
      <c r="Q1047124" s="56"/>
      <c r="R1047124" s="56"/>
      <c r="S1047124" s="56"/>
    </row>
    <row r="1047125" spans="12:19" x14ac:dyDescent="0.25">
      <c r="L1047125"/>
      <c r="M1047125" s="13"/>
      <c r="N1047125" s="13"/>
      <c r="O1047125" s="13"/>
      <c r="P1047125" s="13"/>
      <c r="Q1047125" s="56"/>
      <c r="R1047125" s="56"/>
      <c r="S1047125" s="56"/>
    </row>
    <row r="1047126" spans="12:19" x14ac:dyDescent="0.25">
      <c r="L1047126"/>
      <c r="M1047126" s="13"/>
      <c r="N1047126" s="13"/>
      <c r="O1047126" s="13"/>
      <c r="P1047126" s="13"/>
      <c r="Q1047126" s="56"/>
      <c r="R1047126" s="56"/>
      <c r="S1047126" s="56"/>
    </row>
    <row r="1047127" spans="12:19" x14ac:dyDescent="0.25">
      <c r="L1047127"/>
      <c r="M1047127" s="13"/>
      <c r="N1047127" s="13"/>
      <c r="O1047127" s="13"/>
      <c r="P1047127" s="13"/>
      <c r="Q1047127" s="56"/>
      <c r="R1047127" s="56"/>
      <c r="S1047127" s="56"/>
    </row>
    <row r="1047128" spans="12:19" x14ac:dyDescent="0.25">
      <c r="L1047128"/>
      <c r="M1047128" s="13"/>
      <c r="N1047128" s="13"/>
      <c r="O1047128" s="13"/>
      <c r="P1047128" s="13"/>
      <c r="Q1047128" s="56"/>
      <c r="R1047128" s="56"/>
      <c r="S1047128" s="56"/>
    </row>
    <row r="1047129" spans="12:19" x14ac:dyDescent="0.25">
      <c r="L1047129"/>
      <c r="M1047129" s="13"/>
      <c r="N1047129" s="13"/>
      <c r="O1047129" s="13"/>
      <c r="P1047129" s="13"/>
      <c r="Q1047129" s="56"/>
      <c r="R1047129" s="56"/>
      <c r="S1047129" s="56"/>
    </row>
    <row r="1047130" spans="12:19" x14ac:dyDescent="0.25">
      <c r="L1047130"/>
      <c r="M1047130" s="13"/>
      <c r="N1047130" s="13"/>
      <c r="O1047130" s="13"/>
      <c r="P1047130" s="13"/>
      <c r="Q1047130" s="56"/>
      <c r="R1047130" s="56"/>
      <c r="S1047130" s="56"/>
    </row>
    <row r="1047131" spans="12:19" x14ac:dyDescent="0.25">
      <c r="L1047131"/>
      <c r="M1047131" s="13"/>
      <c r="N1047131" s="13"/>
      <c r="O1047131" s="13"/>
      <c r="P1047131" s="13"/>
      <c r="Q1047131" s="56"/>
      <c r="R1047131" s="56"/>
      <c r="S1047131" s="56"/>
    </row>
    <row r="1047132" spans="12:19" x14ac:dyDescent="0.25">
      <c r="L1047132"/>
      <c r="M1047132" s="13"/>
      <c r="N1047132" s="13"/>
      <c r="O1047132" s="13"/>
      <c r="P1047132" s="13"/>
      <c r="Q1047132" s="56"/>
      <c r="R1047132" s="56"/>
      <c r="S1047132" s="56"/>
    </row>
    <row r="1047133" spans="12:19" x14ac:dyDescent="0.25">
      <c r="L1047133"/>
      <c r="M1047133" s="13"/>
      <c r="N1047133" s="13"/>
      <c r="O1047133" s="13"/>
      <c r="P1047133" s="13"/>
      <c r="Q1047133" s="56"/>
      <c r="R1047133" s="56"/>
      <c r="S1047133" s="56"/>
    </row>
    <row r="1047134" spans="12:19" x14ac:dyDescent="0.25">
      <c r="L1047134"/>
      <c r="M1047134" s="13"/>
      <c r="N1047134" s="13"/>
      <c r="O1047134" s="13"/>
      <c r="P1047134" s="13"/>
      <c r="Q1047134" s="56"/>
      <c r="R1047134" s="56"/>
      <c r="S1047134" s="56"/>
    </row>
    <row r="1047135" spans="12:19" x14ac:dyDescent="0.25">
      <c r="L1047135"/>
      <c r="M1047135" s="13"/>
      <c r="N1047135" s="13"/>
      <c r="O1047135" s="13"/>
      <c r="P1047135" s="13"/>
      <c r="Q1047135" s="56"/>
      <c r="R1047135" s="56"/>
      <c r="S1047135" s="56"/>
    </row>
    <row r="1047136" spans="12:19" x14ac:dyDescent="0.25">
      <c r="L1047136"/>
      <c r="M1047136" s="13"/>
      <c r="N1047136" s="13"/>
      <c r="O1047136" s="13"/>
      <c r="P1047136" s="13"/>
      <c r="Q1047136" s="56"/>
      <c r="R1047136" s="56"/>
      <c r="S1047136" s="56"/>
    </row>
    <row r="1047137" spans="12:19" x14ac:dyDescent="0.25">
      <c r="L1047137"/>
      <c r="M1047137" s="13"/>
      <c r="N1047137" s="13"/>
      <c r="O1047137" s="13"/>
      <c r="P1047137" s="13"/>
      <c r="Q1047137" s="56"/>
      <c r="R1047137" s="56"/>
      <c r="S1047137" s="56"/>
    </row>
    <row r="1047138" spans="12:19" x14ac:dyDescent="0.25">
      <c r="L1047138"/>
      <c r="M1047138" s="13"/>
      <c r="N1047138" s="13"/>
      <c r="O1047138" s="13"/>
      <c r="P1047138" s="13"/>
      <c r="Q1047138" s="56"/>
      <c r="R1047138" s="56"/>
      <c r="S1047138" s="56"/>
    </row>
    <row r="1047139" spans="12:19" x14ac:dyDescent="0.25">
      <c r="L1047139"/>
      <c r="M1047139" s="13"/>
      <c r="N1047139" s="13"/>
      <c r="O1047139" s="13"/>
      <c r="P1047139" s="13"/>
      <c r="Q1047139" s="56"/>
      <c r="R1047139" s="56"/>
      <c r="S1047139" s="56"/>
    </row>
    <row r="1047140" spans="12:19" x14ac:dyDescent="0.25">
      <c r="L1047140"/>
      <c r="M1047140" s="13"/>
      <c r="N1047140" s="13"/>
      <c r="O1047140" s="13"/>
      <c r="P1047140" s="13"/>
      <c r="Q1047140" s="56"/>
      <c r="R1047140" s="56"/>
      <c r="S1047140" s="56"/>
    </row>
    <row r="1047141" spans="12:19" x14ac:dyDescent="0.25">
      <c r="L1047141"/>
      <c r="M1047141" s="13"/>
      <c r="N1047141" s="13"/>
      <c r="O1047141" s="13"/>
      <c r="P1047141" s="13"/>
      <c r="Q1047141" s="56"/>
      <c r="R1047141" s="56"/>
      <c r="S1047141" s="56"/>
    </row>
    <row r="1047142" spans="12:19" x14ac:dyDescent="0.25">
      <c r="L1047142"/>
      <c r="M1047142" s="13"/>
      <c r="N1047142" s="13"/>
      <c r="O1047142" s="13"/>
      <c r="P1047142" s="13"/>
      <c r="Q1047142" s="56"/>
      <c r="R1047142" s="56"/>
      <c r="S1047142" s="56"/>
    </row>
    <row r="1047143" spans="12:19" x14ac:dyDescent="0.25">
      <c r="L1047143"/>
      <c r="M1047143" s="13"/>
      <c r="N1047143" s="13"/>
      <c r="O1047143" s="13"/>
      <c r="P1047143" s="13"/>
      <c r="Q1047143" s="56"/>
      <c r="R1047143" s="56"/>
      <c r="S1047143" s="56"/>
    </row>
    <row r="1047144" spans="12:19" x14ac:dyDescent="0.25">
      <c r="L1047144"/>
      <c r="M1047144" s="13"/>
      <c r="N1047144" s="13"/>
      <c r="O1047144" s="13"/>
      <c r="P1047144" s="13"/>
      <c r="Q1047144" s="56"/>
      <c r="R1047144" s="56"/>
      <c r="S1047144" s="56"/>
    </row>
    <row r="1047145" spans="12:19" x14ac:dyDescent="0.25">
      <c r="L1047145"/>
      <c r="M1047145" s="13"/>
      <c r="N1047145" s="13"/>
      <c r="O1047145" s="13"/>
      <c r="P1047145" s="13"/>
      <c r="Q1047145" s="56"/>
      <c r="R1047145" s="56"/>
      <c r="S1047145" s="56"/>
    </row>
    <row r="1047146" spans="12:19" x14ac:dyDescent="0.25">
      <c r="L1047146"/>
      <c r="M1047146" s="13"/>
      <c r="N1047146" s="13"/>
      <c r="O1047146" s="13"/>
      <c r="P1047146" s="13"/>
      <c r="Q1047146" s="56"/>
      <c r="R1047146" s="56"/>
      <c r="S1047146" s="56"/>
    </row>
    <row r="1047147" spans="12:19" x14ac:dyDescent="0.25">
      <c r="L1047147"/>
      <c r="M1047147" s="13"/>
      <c r="N1047147" s="13"/>
      <c r="O1047147" s="13"/>
      <c r="P1047147" s="13"/>
      <c r="Q1047147" s="56"/>
      <c r="R1047147" s="56"/>
      <c r="S1047147" s="56"/>
    </row>
    <row r="1047148" spans="12:19" x14ac:dyDescent="0.25">
      <c r="L1047148"/>
      <c r="M1047148" s="13"/>
      <c r="N1047148" s="13"/>
      <c r="O1047148" s="13"/>
      <c r="P1047148" s="13"/>
      <c r="Q1047148" s="56"/>
      <c r="R1047148" s="56"/>
      <c r="S1047148" s="56"/>
    </row>
    <row r="1047149" spans="12:19" x14ac:dyDescent="0.25">
      <c r="L1047149"/>
      <c r="M1047149" s="13"/>
      <c r="N1047149" s="13"/>
      <c r="O1047149" s="13"/>
      <c r="P1047149" s="13"/>
      <c r="Q1047149" s="56"/>
      <c r="R1047149" s="56"/>
      <c r="S1047149" s="56"/>
    </row>
    <row r="1047150" spans="12:19" x14ac:dyDescent="0.25">
      <c r="L1047150"/>
      <c r="M1047150" s="13"/>
      <c r="N1047150" s="13"/>
      <c r="O1047150" s="13"/>
      <c r="P1047150" s="13"/>
      <c r="Q1047150" s="56"/>
      <c r="R1047150" s="56"/>
      <c r="S1047150" s="56"/>
    </row>
    <row r="1047151" spans="12:19" x14ac:dyDescent="0.25">
      <c r="L1047151"/>
      <c r="M1047151" s="13"/>
      <c r="N1047151" s="13"/>
      <c r="O1047151" s="13"/>
      <c r="P1047151" s="13"/>
      <c r="Q1047151" s="56"/>
      <c r="R1047151" s="56"/>
      <c r="S1047151" s="56"/>
    </row>
    <row r="1047152" spans="12:19" x14ac:dyDescent="0.25">
      <c r="L1047152"/>
      <c r="M1047152" s="13"/>
      <c r="N1047152" s="13"/>
      <c r="O1047152" s="13"/>
      <c r="P1047152" s="13"/>
      <c r="Q1047152" s="56"/>
      <c r="R1047152" s="56"/>
      <c r="S1047152" s="56"/>
    </row>
    <row r="1047153" spans="12:19" x14ac:dyDescent="0.25">
      <c r="L1047153"/>
      <c r="M1047153" s="13"/>
      <c r="N1047153" s="13"/>
      <c r="O1047153" s="13"/>
      <c r="P1047153" s="13"/>
      <c r="Q1047153" s="56"/>
      <c r="R1047153" s="56"/>
      <c r="S1047153" s="56"/>
    </row>
    <row r="1047154" spans="12:19" x14ac:dyDescent="0.25">
      <c r="L1047154"/>
      <c r="M1047154" s="13"/>
      <c r="N1047154" s="13"/>
      <c r="O1047154" s="13"/>
      <c r="P1047154" s="13"/>
      <c r="Q1047154" s="56"/>
      <c r="R1047154" s="56"/>
      <c r="S1047154" s="56"/>
    </row>
    <row r="1047155" spans="12:19" x14ac:dyDescent="0.25">
      <c r="L1047155"/>
      <c r="M1047155" s="13"/>
      <c r="N1047155" s="13"/>
      <c r="O1047155" s="13"/>
      <c r="P1047155" s="13"/>
      <c r="Q1047155" s="56"/>
      <c r="R1047155" s="56"/>
      <c r="S1047155" s="56"/>
    </row>
    <row r="1047156" spans="12:19" x14ac:dyDescent="0.25">
      <c r="L1047156"/>
      <c r="M1047156" s="13"/>
      <c r="N1047156" s="13"/>
      <c r="O1047156" s="13"/>
      <c r="P1047156" s="13"/>
      <c r="Q1047156" s="56"/>
      <c r="R1047156" s="56"/>
      <c r="S1047156" s="56"/>
    </row>
    <row r="1047157" spans="12:19" x14ac:dyDescent="0.25">
      <c r="L1047157"/>
      <c r="M1047157" s="13"/>
      <c r="N1047157" s="13"/>
      <c r="O1047157" s="13"/>
      <c r="P1047157" s="13"/>
      <c r="Q1047157" s="56"/>
      <c r="R1047157" s="56"/>
      <c r="S1047157" s="56"/>
    </row>
    <row r="1047158" spans="12:19" x14ac:dyDescent="0.25">
      <c r="L1047158"/>
      <c r="M1047158" s="13"/>
      <c r="N1047158" s="13"/>
      <c r="O1047158" s="13"/>
      <c r="P1047158" s="13"/>
      <c r="Q1047158" s="56"/>
      <c r="R1047158" s="56"/>
      <c r="S1047158" s="56"/>
    </row>
    <row r="1047159" spans="12:19" x14ac:dyDescent="0.25">
      <c r="L1047159"/>
      <c r="M1047159" s="13"/>
      <c r="N1047159" s="13"/>
      <c r="O1047159" s="13"/>
      <c r="P1047159" s="13"/>
      <c r="Q1047159" s="56"/>
      <c r="R1047159" s="56"/>
      <c r="S1047159" s="56"/>
    </row>
    <row r="1047160" spans="12:19" x14ac:dyDescent="0.25">
      <c r="L1047160"/>
      <c r="M1047160" s="13"/>
      <c r="N1047160" s="13"/>
      <c r="O1047160" s="13"/>
      <c r="P1047160" s="13"/>
      <c r="Q1047160" s="56"/>
      <c r="R1047160" s="56"/>
      <c r="S1047160" s="56"/>
    </row>
    <row r="1047161" spans="12:19" x14ac:dyDescent="0.25">
      <c r="L1047161"/>
      <c r="M1047161" s="13"/>
      <c r="N1047161" s="13"/>
      <c r="O1047161" s="13"/>
      <c r="P1047161" s="13"/>
      <c r="Q1047161" s="56"/>
      <c r="R1047161" s="56"/>
      <c r="S1047161" s="56"/>
    </row>
    <row r="1047162" spans="12:19" x14ac:dyDescent="0.25">
      <c r="L1047162"/>
      <c r="M1047162" s="13"/>
      <c r="N1047162" s="13"/>
      <c r="O1047162" s="13"/>
      <c r="P1047162" s="13"/>
      <c r="Q1047162" s="56"/>
      <c r="R1047162" s="56"/>
      <c r="S1047162" s="56"/>
    </row>
    <row r="1047163" spans="12:19" x14ac:dyDescent="0.25">
      <c r="L1047163"/>
      <c r="M1047163" s="13"/>
      <c r="N1047163" s="13"/>
      <c r="O1047163" s="13"/>
      <c r="P1047163" s="13"/>
      <c r="Q1047163" s="56"/>
      <c r="R1047163" s="56"/>
      <c r="S1047163" s="56"/>
    </row>
    <row r="1047164" spans="12:19" x14ac:dyDescent="0.25">
      <c r="L1047164"/>
      <c r="M1047164" s="13"/>
      <c r="N1047164" s="13"/>
      <c r="O1047164" s="13"/>
      <c r="P1047164" s="13"/>
      <c r="Q1047164" s="56"/>
      <c r="R1047164" s="56"/>
      <c r="S1047164" s="56"/>
    </row>
    <row r="1047165" spans="12:19" x14ac:dyDescent="0.25">
      <c r="L1047165"/>
      <c r="M1047165" s="13"/>
      <c r="N1047165" s="13"/>
      <c r="O1047165" s="13"/>
      <c r="P1047165" s="13"/>
      <c r="Q1047165" s="56"/>
      <c r="R1047165" s="56"/>
      <c r="S1047165" s="56"/>
    </row>
    <row r="1047166" spans="12:19" x14ac:dyDescent="0.25">
      <c r="L1047166"/>
      <c r="M1047166" s="13"/>
      <c r="N1047166" s="13"/>
      <c r="O1047166" s="13"/>
      <c r="P1047166" s="13"/>
      <c r="Q1047166" s="56"/>
      <c r="R1047166" s="56"/>
      <c r="S1047166" s="56"/>
    </row>
    <row r="1047167" spans="12:19" x14ac:dyDescent="0.25">
      <c r="L1047167"/>
      <c r="M1047167" s="13"/>
      <c r="N1047167" s="13"/>
      <c r="O1047167" s="13"/>
      <c r="P1047167" s="13"/>
      <c r="Q1047167" s="56"/>
      <c r="R1047167" s="56"/>
      <c r="S1047167" s="56"/>
    </row>
    <row r="1047168" spans="12:19" x14ac:dyDescent="0.25">
      <c r="L1047168"/>
      <c r="M1047168" s="13"/>
      <c r="N1047168" s="13"/>
      <c r="O1047168" s="13"/>
      <c r="P1047168" s="13"/>
      <c r="Q1047168" s="56"/>
      <c r="R1047168" s="56"/>
      <c r="S1047168" s="56"/>
    </row>
    <row r="1047169" spans="12:19" x14ac:dyDescent="0.25">
      <c r="L1047169"/>
      <c r="M1047169" s="13"/>
      <c r="N1047169" s="13"/>
      <c r="O1047169" s="13"/>
      <c r="P1047169" s="13"/>
      <c r="Q1047169" s="56"/>
      <c r="R1047169" s="56"/>
      <c r="S1047169" s="56"/>
    </row>
    <row r="1047170" spans="12:19" x14ac:dyDescent="0.25">
      <c r="L1047170"/>
      <c r="M1047170" s="13"/>
      <c r="N1047170" s="13"/>
      <c r="O1047170" s="13"/>
      <c r="P1047170" s="13"/>
      <c r="Q1047170" s="56"/>
      <c r="R1047170" s="56"/>
      <c r="S1047170" s="56"/>
    </row>
    <row r="1047171" spans="12:19" x14ac:dyDescent="0.25">
      <c r="L1047171"/>
      <c r="M1047171" s="13"/>
      <c r="N1047171" s="13"/>
      <c r="O1047171" s="13"/>
      <c r="P1047171" s="13"/>
      <c r="Q1047171" s="56"/>
      <c r="R1047171" s="56"/>
      <c r="S1047171" s="56"/>
    </row>
    <row r="1047172" spans="12:19" x14ac:dyDescent="0.25">
      <c r="L1047172"/>
      <c r="M1047172" s="13"/>
      <c r="N1047172" s="13"/>
      <c r="O1047172" s="13"/>
      <c r="P1047172" s="13"/>
      <c r="Q1047172" s="56"/>
      <c r="R1047172" s="56"/>
      <c r="S1047172" s="56"/>
    </row>
    <row r="1047173" spans="12:19" x14ac:dyDescent="0.25">
      <c r="L1047173"/>
      <c r="M1047173" s="13"/>
      <c r="N1047173" s="13"/>
      <c r="O1047173" s="13"/>
      <c r="P1047173" s="13"/>
      <c r="Q1047173" s="56"/>
      <c r="R1047173" s="56"/>
      <c r="S1047173" s="56"/>
    </row>
    <row r="1047174" spans="12:19" x14ac:dyDescent="0.25">
      <c r="L1047174"/>
      <c r="M1047174" s="13"/>
      <c r="N1047174" s="13"/>
      <c r="O1047174" s="13"/>
      <c r="P1047174" s="13"/>
      <c r="Q1047174" s="56"/>
      <c r="R1047174" s="56"/>
      <c r="S1047174" s="56"/>
    </row>
    <row r="1047175" spans="12:19" x14ac:dyDescent="0.25">
      <c r="L1047175"/>
      <c r="M1047175" s="13"/>
      <c r="N1047175" s="13"/>
      <c r="O1047175" s="13"/>
      <c r="P1047175" s="13"/>
      <c r="Q1047175" s="56"/>
      <c r="R1047175" s="56"/>
      <c r="S1047175" s="56"/>
    </row>
    <row r="1047176" spans="12:19" x14ac:dyDescent="0.25">
      <c r="L1047176"/>
      <c r="M1047176" s="13"/>
      <c r="N1047176" s="13"/>
      <c r="O1047176" s="13"/>
      <c r="P1047176" s="13"/>
      <c r="Q1047176" s="56"/>
      <c r="R1047176" s="56"/>
      <c r="S1047176" s="56"/>
    </row>
    <row r="1047177" spans="12:19" x14ac:dyDescent="0.25">
      <c r="L1047177"/>
      <c r="M1047177" s="13"/>
      <c r="N1047177" s="13"/>
      <c r="O1047177" s="13"/>
      <c r="P1047177" s="13"/>
      <c r="Q1047177" s="56"/>
      <c r="R1047177" s="56"/>
      <c r="S1047177" s="56"/>
    </row>
    <row r="1047178" spans="12:19" x14ac:dyDescent="0.25">
      <c r="L1047178"/>
      <c r="M1047178" s="13"/>
      <c r="N1047178" s="13"/>
      <c r="O1047178" s="13"/>
      <c r="P1047178" s="13"/>
      <c r="Q1047178" s="56"/>
      <c r="R1047178" s="56"/>
      <c r="S1047178" s="56"/>
    </row>
    <row r="1047179" spans="12:19" x14ac:dyDescent="0.25">
      <c r="L1047179"/>
      <c r="M1047179" s="13"/>
      <c r="N1047179" s="13"/>
      <c r="O1047179" s="13"/>
      <c r="P1047179" s="13"/>
      <c r="Q1047179" s="56"/>
      <c r="R1047179" s="56"/>
      <c r="S1047179" s="56"/>
    </row>
    <row r="1047180" spans="12:19" x14ac:dyDescent="0.25">
      <c r="L1047180"/>
      <c r="M1047180" s="13"/>
      <c r="N1047180" s="13"/>
      <c r="O1047180" s="13"/>
      <c r="P1047180" s="13"/>
      <c r="Q1047180" s="56"/>
      <c r="R1047180" s="56"/>
      <c r="S1047180" s="56"/>
    </row>
    <row r="1047181" spans="12:19" x14ac:dyDescent="0.25">
      <c r="L1047181"/>
      <c r="M1047181" s="13"/>
      <c r="N1047181" s="13"/>
      <c r="O1047181" s="13"/>
      <c r="P1047181" s="13"/>
      <c r="Q1047181" s="56"/>
      <c r="R1047181" s="56"/>
      <c r="S1047181" s="56"/>
    </row>
    <row r="1047182" spans="12:19" x14ac:dyDescent="0.25">
      <c r="L1047182"/>
      <c r="M1047182" s="13"/>
      <c r="N1047182" s="13"/>
      <c r="O1047182" s="13"/>
      <c r="P1047182" s="13"/>
      <c r="Q1047182" s="56"/>
      <c r="R1047182" s="56"/>
      <c r="S1047182" s="56"/>
    </row>
    <row r="1047183" spans="12:19" x14ac:dyDescent="0.25">
      <c r="L1047183"/>
      <c r="M1047183" s="13"/>
      <c r="N1047183" s="13"/>
      <c r="O1047183" s="13"/>
      <c r="P1047183" s="13"/>
      <c r="Q1047183" s="56"/>
      <c r="R1047183" s="56"/>
      <c r="S1047183" s="56"/>
    </row>
    <row r="1047184" spans="12:19" x14ac:dyDescent="0.25">
      <c r="L1047184"/>
      <c r="M1047184" s="13"/>
      <c r="N1047184" s="13"/>
      <c r="O1047184" s="13"/>
      <c r="P1047184" s="13"/>
      <c r="Q1047184" s="56"/>
      <c r="R1047184" s="56"/>
      <c r="S1047184" s="56"/>
    </row>
    <row r="1047185" spans="12:19" x14ac:dyDescent="0.25">
      <c r="L1047185"/>
      <c r="M1047185" s="13"/>
      <c r="N1047185" s="13"/>
      <c r="O1047185" s="13"/>
      <c r="P1047185" s="13"/>
      <c r="Q1047185" s="56"/>
      <c r="R1047185" s="56"/>
      <c r="S1047185" s="56"/>
    </row>
    <row r="1047186" spans="12:19" x14ac:dyDescent="0.25">
      <c r="L1047186"/>
      <c r="M1047186" s="13"/>
      <c r="N1047186" s="13"/>
      <c r="O1047186" s="13"/>
      <c r="P1047186" s="13"/>
      <c r="Q1047186" s="56"/>
      <c r="R1047186" s="56"/>
      <c r="S1047186" s="56"/>
    </row>
    <row r="1047187" spans="12:19" x14ac:dyDescent="0.25">
      <c r="L1047187"/>
      <c r="M1047187" s="13"/>
      <c r="N1047187" s="13"/>
      <c r="O1047187" s="13"/>
      <c r="P1047187" s="13"/>
      <c r="Q1047187" s="56"/>
      <c r="R1047187" s="56"/>
      <c r="S1047187" s="56"/>
    </row>
    <row r="1047188" spans="12:19" x14ac:dyDescent="0.25">
      <c r="L1047188"/>
      <c r="M1047188" s="13"/>
      <c r="N1047188" s="13"/>
      <c r="O1047188" s="13"/>
      <c r="P1047188" s="13"/>
      <c r="Q1047188" s="56"/>
      <c r="R1047188" s="56"/>
      <c r="S1047188" s="56"/>
    </row>
    <row r="1047189" spans="12:19" x14ac:dyDescent="0.25">
      <c r="L1047189"/>
      <c r="M1047189" s="13"/>
      <c r="N1047189" s="13"/>
      <c r="O1047189" s="13"/>
      <c r="P1047189" s="13"/>
      <c r="Q1047189" s="56"/>
      <c r="R1047189" s="56"/>
      <c r="S1047189" s="56"/>
    </row>
    <row r="1047190" spans="12:19" x14ac:dyDescent="0.25">
      <c r="L1047190"/>
      <c r="M1047190" s="13"/>
      <c r="N1047190" s="13"/>
      <c r="O1047190" s="13"/>
      <c r="P1047190" s="13"/>
      <c r="Q1047190" s="56"/>
      <c r="R1047190" s="56"/>
      <c r="S1047190" s="56"/>
    </row>
    <row r="1047191" spans="12:19" x14ac:dyDescent="0.25">
      <c r="L1047191"/>
      <c r="M1047191" s="13"/>
      <c r="N1047191" s="13"/>
      <c r="O1047191" s="13"/>
      <c r="P1047191" s="13"/>
      <c r="Q1047191" s="56"/>
      <c r="R1047191" s="56"/>
      <c r="S1047191" s="56"/>
    </row>
    <row r="1047192" spans="12:19" x14ac:dyDescent="0.25">
      <c r="L1047192"/>
      <c r="M1047192" s="13"/>
      <c r="N1047192" s="13"/>
      <c r="O1047192" s="13"/>
      <c r="P1047192" s="13"/>
      <c r="Q1047192" s="56"/>
      <c r="R1047192" s="56"/>
      <c r="S1047192" s="56"/>
    </row>
    <row r="1047193" spans="12:19" x14ac:dyDescent="0.25">
      <c r="L1047193"/>
      <c r="M1047193" s="13"/>
      <c r="N1047193" s="13"/>
      <c r="O1047193" s="13"/>
      <c r="P1047193" s="13"/>
      <c r="Q1047193" s="56"/>
      <c r="R1047193" s="56"/>
      <c r="S1047193" s="56"/>
    </row>
    <row r="1047194" spans="12:19" x14ac:dyDescent="0.25">
      <c r="L1047194"/>
      <c r="M1047194" s="13"/>
      <c r="N1047194" s="13"/>
      <c r="O1047194" s="13"/>
      <c r="P1047194" s="13"/>
      <c r="Q1047194" s="56"/>
      <c r="R1047194" s="56"/>
      <c r="S1047194" s="56"/>
    </row>
    <row r="1047195" spans="12:19" x14ac:dyDescent="0.25">
      <c r="L1047195"/>
      <c r="M1047195" s="13"/>
      <c r="N1047195" s="13"/>
      <c r="O1047195" s="13"/>
      <c r="P1047195" s="13"/>
      <c r="Q1047195" s="56"/>
      <c r="R1047195" s="56"/>
      <c r="S1047195" s="56"/>
    </row>
    <row r="1047196" spans="12:19" x14ac:dyDescent="0.25">
      <c r="L1047196"/>
      <c r="M1047196" s="13"/>
      <c r="N1047196" s="13"/>
      <c r="O1047196" s="13"/>
      <c r="P1047196" s="13"/>
      <c r="Q1047196" s="56"/>
      <c r="R1047196" s="56"/>
      <c r="S1047196" s="56"/>
    </row>
    <row r="1047197" spans="12:19" x14ac:dyDescent="0.25">
      <c r="L1047197"/>
      <c r="M1047197" s="13"/>
      <c r="N1047197" s="13"/>
      <c r="O1047197" s="13"/>
      <c r="P1047197" s="13"/>
      <c r="Q1047197" s="56"/>
      <c r="R1047197" s="56"/>
      <c r="S1047197" s="56"/>
    </row>
    <row r="1047198" spans="12:19" x14ac:dyDescent="0.25">
      <c r="L1047198"/>
      <c r="M1047198" s="13"/>
      <c r="N1047198" s="13"/>
      <c r="O1047198" s="13"/>
      <c r="P1047198" s="13"/>
      <c r="Q1047198" s="56"/>
      <c r="R1047198" s="56"/>
      <c r="S1047198" s="56"/>
    </row>
    <row r="1047199" spans="12:19" x14ac:dyDescent="0.25">
      <c r="L1047199"/>
      <c r="M1047199" s="13"/>
      <c r="N1047199" s="13"/>
      <c r="O1047199" s="13"/>
      <c r="P1047199" s="13"/>
      <c r="Q1047199" s="56"/>
      <c r="R1047199" s="56"/>
      <c r="S1047199" s="56"/>
    </row>
    <row r="1047200" spans="12:19" x14ac:dyDescent="0.25">
      <c r="L1047200"/>
      <c r="M1047200" s="13"/>
      <c r="N1047200" s="13"/>
      <c r="O1047200" s="13"/>
      <c r="P1047200" s="13"/>
      <c r="Q1047200" s="56"/>
      <c r="R1047200" s="56"/>
      <c r="S1047200" s="56"/>
    </row>
    <row r="1047201" spans="12:19" x14ac:dyDescent="0.25">
      <c r="L1047201"/>
      <c r="M1047201" s="13"/>
      <c r="N1047201" s="13"/>
      <c r="O1047201" s="13"/>
      <c r="P1047201" s="13"/>
      <c r="Q1047201" s="56"/>
      <c r="R1047201" s="56"/>
      <c r="S1047201" s="56"/>
    </row>
    <row r="1047202" spans="12:19" x14ac:dyDescent="0.25">
      <c r="L1047202"/>
      <c r="M1047202" s="13"/>
      <c r="N1047202" s="13"/>
      <c r="O1047202" s="13"/>
      <c r="P1047202" s="13"/>
      <c r="Q1047202" s="56"/>
      <c r="R1047202" s="56"/>
      <c r="S1047202" s="56"/>
    </row>
    <row r="1047203" spans="12:19" x14ac:dyDescent="0.25">
      <c r="L1047203"/>
      <c r="M1047203" s="13"/>
      <c r="N1047203" s="13"/>
      <c r="O1047203" s="13"/>
      <c r="P1047203" s="13"/>
      <c r="Q1047203" s="56"/>
      <c r="R1047203" s="56"/>
      <c r="S1047203" s="56"/>
    </row>
    <row r="1047204" spans="12:19" x14ac:dyDescent="0.25">
      <c r="L1047204"/>
      <c r="M1047204" s="13"/>
      <c r="N1047204" s="13"/>
      <c r="O1047204" s="13"/>
      <c r="P1047204" s="13"/>
      <c r="Q1047204" s="56"/>
      <c r="R1047204" s="56"/>
      <c r="S1047204" s="56"/>
    </row>
    <row r="1047205" spans="12:19" x14ac:dyDescent="0.25">
      <c r="L1047205"/>
      <c r="M1047205" s="13"/>
      <c r="N1047205" s="13"/>
      <c r="O1047205" s="13"/>
      <c r="P1047205" s="13"/>
      <c r="Q1047205" s="56"/>
      <c r="R1047205" s="56"/>
      <c r="S1047205" s="56"/>
    </row>
    <row r="1047206" spans="12:19" x14ac:dyDescent="0.25">
      <c r="L1047206"/>
      <c r="M1047206" s="13"/>
      <c r="N1047206" s="13"/>
      <c r="O1047206" s="13"/>
      <c r="P1047206" s="13"/>
      <c r="Q1047206" s="56"/>
      <c r="R1047206" s="56"/>
      <c r="S1047206" s="56"/>
    </row>
    <row r="1047207" spans="12:19" x14ac:dyDescent="0.25">
      <c r="L1047207"/>
      <c r="M1047207" s="13"/>
      <c r="N1047207" s="13"/>
      <c r="O1047207" s="13"/>
      <c r="P1047207" s="13"/>
      <c r="Q1047207" s="56"/>
      <c r="R1047207" s="56"/>
      <c r="S1047207" s="56"/>
    </row>
    <row r="1047208" spans="12:19" x14ac:dyDescent="0.25">
      <c r="L1047208"/>
      <c r="M1047208" s="13"/>
      <c r="N1047208" s="13"/>
      <c r="O1047208" s="13"/>
      <c r="P1047208" s="13"/>
      <c r="Q1047208" s="56"/>
      <c r="R1047208" s="56"/>
      <c r="S1047208" s="56"/>
    </row>
    <row r="1047209" spans="12:19" x14ac:dyDescent="0.25">
      <c r="L1047209"/>
      <c r="M1047209" s="13"/>
      <c r="N1047209" s="13"/>
      <c r="O1047209" s="13"/>
      <c r="P1047209" s="13"/>
      <c r="Q1047209" s="56"/>
      <c r="R1047209" s="56"/>
      <c r="S1047209" s="56"/>
    </row>
    <row r="1047210" spans="12:19" x14ac:dyDescent="0.25">
      <c r="L1047210"/>
      <c r="M1047210" s="13"/>
      <c r="N1047210" s="13"/>
      <c r="O1047210" s="13"/>
      <c r="P1047210" s="13"/>
      <c r="Q1047210" s="56"/>
      <c r="R1047210" s="56"/>
      <c r="S1047210" s="56"/>
    </row>
    <row r="1047211" spans="12:19" x14ac:dyDescent="0.25">
      <c r="L1047211"/>
      <c r="M1047211" s="13"/>
      <c r="N1047211" s="13"/>
      <c r="O1047211" s="13"/>
      <c r="P1047211" s="13"/>
      <c r="Q1047211" s="56"/>
      <c r="R1047211" s="56"/>
      <c r="S1047211" s="56"/>
    </row>
    <row r="1047212" spans="12:19" x14ac:dyDescent="0.25">
      <c r="L1047212"/>
      <c r="M1047212" s="13"/>
      <c r="N1047212" s="13"/>
      <c r="O1047212" s="13"/>
      <c r="P1047212" s="13"/>
      <c r="Q1047212" s="56"/>
      <c r="R1047212" s="56"/>
      <c r="S1047212" s="56"/>
    </row>
    <row r="1047213" spans="12:19" x14ac:dyDescent="0.25">
      <c r="L1047213"/>
      <c r="M1047213" s="13"/>
      <c r="N1047213" s="13"/>
      <c r="O1047213" s="13"/>
      <c r="P1047213" s="13"/>
      <c r="Q1047213" s="56"/>
      <c r="R1047213" s="56"/>
      <c r="S1047213" s="56"/>
    </row>
    <row r="1047214" spans="12:19" x14ac:dyDescent="0.25">
      <c r="L1047214"/>
      <c r="M1047214" s="13"/>
      <c r="N1047214" s="13"/>
      <c r="O1047214" s="13"/>
      <c r="P1047214" s="13"/>
      <c r="Q1047214" s="56"/>
      <c r="R1047214" s="56"/>
      <c r="S1047214" s="56"/>
    </row>
    <row r="1047215" spans="12:19" x14ac:dyDescent="0.25">
      <c r="L1047215"/>
      <c r="M1047215" s="13"/>
      <c r="N1047215" s="13"/>
      <c r="O1047215" s="13"/>
      <c r="P1047215" s="13"/>
      <c r="Q1047215" s="56"/>
      <c r="R1047215" s="56"/>
      <c r="S1047215" s="56"/>
    </row>
    <row r="1047216" spans="12:19" x14ac:dyDescent="0.25">
      <c r="L1047216"/>
      <c r="M1047216" s="13"/>
      <c r="N1047216" s="13"/>
      <c r="O1047216" s="13"/>
      <c r="P1047216" s="13"/>
      <c r="Q1047216" s="56"/>
      <c r="R1047216" s="56"/>
      <c r="S1047216" s="56"/>
    </row>
    <row r="1047217" spans="12:19" x14ac:dyDescent="0.25">
      <c r="L1047217"/>
      <c r="M1047217" s="13"/>
      <c r="N1047217" s="13"/>
      <c r="O1047217" s="13"/>
      <c r="P1047217" s="13"/>
      <c r="Q1047217" s="56"/>
      <c r="R1047217" s="56"/>
      <c r="S1047217" s="56"/>
    </row>
    <row r="1047218" spans="12:19" x14ac:dyDescent="0.25">
      <c r="L1047218"/>
      <c r="M1047218" s="13"/>
      <c r="N1047218" s="13"/>
      <c r="O1047218" s="13"/>
      <c r="P1047218" s="13"/>
      <c r="Q1047218" s="56"/>
      <c r="R1047218" s="56"/>
      <c r="S1047218" s="56"/>
    </row>
    <row r="1047219" spans="12:19" x14ac:dyDescent="0.25">
      <c r="L1047219"/>
      <c r="M1047219" s="13"/>
      <c r="N1047219" s="13"/>
      <c r="O1047219" s="13"/>
      <c r="P1047219" s="13"/>
      <c r="Q1047219" s="56"/>
      <c r="R1047219" s="56"/>
      <c r="S1047219" s="56"/>
    </row>
    <row r="1047220" spans="12:19" x14ac:dyDescent="0.25">
      <c r="L1047220"/>
      <c r="M1047220" s="13"/>
      <c r="N1047220" s="13"/>
      <c r="O1047220" s="13"/>
      <c r="P1047220" s="13"/>
      <c r="Q1047220" s="56"/>
      <c r="R1047220" s="56"/>
      <c r="S1047220" s="56"/>
    </row>
    <row r="1047221" spans="12:19" x14ac:dyDescent="0.25">
      <c r="L1047221"/>
      <c r="M1047221" s="13"/>
      <c r="N1047221" s="13"/>
      <c r="O1047221" s="13"/>
      <c r="P1047221" s="13"/>
      <c r="Q1047221" s="56"/>
      <c r="R1047221" s="56"/>
      <c r="S1047221" s="56"/>
    </row>
    <row r="1047222" spans="12:19" x14ac:dyDescent="0.25">
      <c r="L1047222"/>
      <c r="M1047222" s="13"/>
      <c r="N1047222" s="13"/>
      <c r="O1047222" s="13"/>
      <c r="P1047222" s="13"/>
      <c r="Q1047222" s="56"/>
      <c r="R1047222" s="56"/>
      <c r="S1047222" s="56"/>
    </row>
    <row r="1047223" spans="12:19" x14ac:dyDescent="0.25">
      <c r="L1047223"/>
      <c r="M1047223" s="13"/>
      <c r="N1047223" s="13"/>
      <c r="O1047223" s="13"/>
      <c r="P1047223" s="13"/>
      <c r="Q1047223" s="56"/>
      <c r="R1047223" s="56"/>
      <c r="S1047223" s="56"/>
    </row>
    <row r="1047224" spans="12:19" x14ac:dyDescent="0.25">
      <c r="L1047224"/>
      <c r="M1047224" s="13"/>
      <c r="N1047224" s="13"/>
      <c r="O1047224" s="13"/>
      <c r="P1047224" s="13"/>
      <c r="Q1047224" s="56"/>
      <c r="R1047224" s="56"/>
      <c r="S1047224" s="56"/>
    </row>
    <row r="1047225" spans="12:19" x14ac:dyDescent="0.25">
      <c r="L1047225"/>
      <c r="M1047225" s="13"/>
      <c r="N1047225" s="13"/>
      <c r="O1047225" s="13"/>
      <c r="P1047225" s="13"/>
      <c r="Q1047225" s="56"/>
      <c r="R1047225" s="56"/>
      <c r="S1047225" s="56"/>
    </row>
    <row r="1047226" spans="12:19" x14ac:dyDescent="0.25">
      <c r="L1047226"/>
      <c r="M1047226" s="13"/>
      <c r="N1047226" s="13"/>
      <c r="O1047226" s="13"/>
      <c r="P1047226" s="13"/>
      <c r="Q1047226" s="56"/>
      <c r="R1047226" s="56"/>
      <c r="S1047226" s="56"/>
    </row>
    <row r="1047227" spans="12:19" x14ac:dyDescent="0.25">
      <c r="L1047227"/>
      <c r="M1047227" s="13"/>
      <c r="N1047227" s="13"/>
      <c r="O1047227" s="13"/>
      <c r="P1047227" s="13"/>
      <c r="Q1047227" s="56"/>
      <c r="R1047227" s="56"/>
      <c r="S1047227" s="56"/>
    </row>
    <row r="1047228" spans="12:19" x14ac:dyDescent="0.25">
      <c r="L1047228"/>
      <c r="M1047228" s="13"/>
      <c r="N1047228" s="13"/>
      <c r="O1047228" s="13"/>
      <c r="P1047228" s="13"/>
      <c r="Q1047228" s="56"/>
      <c r="R1047228" s="56"/>
      <c r="S1047228" s="56"/>
    </row>
    <row r="1047229" spans="12:19" x14ac:dyDescent="0.25">
      <c r="L1047229"/>
      <c r="M1047229" s="13"/>
      <c r="N1047229" s="13"/>
      <c r="O1047229" s="13"/>
      <c r="P1047229" s="13"/>
      <c r="Q1047229" s="56"/>
      <c r="R1047229" s="56"/>
      <c r="S1047229" s="56"/>
    </row>
    <row r="1047230" spans="12:19" x14ac:dyDescent="0.25">
      <c r="L1047230"/>
      <c r="M1047230" s="13"/>
      <c r="N1047230" s="13"/>
      <c r="O1047230" s="13"/>
      <c r="P1047230" s="13"/>
      <c r="Q1047230" s="56"/>
      <c r="R1047230" s="56"/>
      <c r="S1047230" s="56"/>
    </row>
    <row r="1047231" spans="12:19" x14ac:dyDescent="0.25">
      <c r="L1047231"/>
      <c r="M1047231" s="13"/>
      <c r="N1047231" s="13"/>
      <c r="O1047231" s="13"/>
      <c r="P1047231" s="13"/>
      <c r="Q1047231" s="56"/>
      <c r="R1047231" s="56"/>
      <c r="S1047231" s="56"/>
    </row>
    <row r="1047232" spans="12:19" x14ac:dyDescent="0.25">
      <c r="L1047232"/>
      <c r="M1047232" s="13"/>
      <c r="N1047232" s="13"/>
      <c r="O1047232" s="13"/>
      <c r="P1047232" s="13"/>
      <c r="Q1047232" s="56"/>
      <c r="R1047232" s="56"/>
      <c r="S1047232" s="56"/>
    </row>
    <row r="1047233" spans="12:19" x14ac:dyDescent="0.25">
      <c r="L1047233"/>
      <c r="M1047233" s="13"/>
      <c r="N1047233" s="13"/>
      <c r="O1047233" s="13"/>
      <c r="P1047233" s="13"/>
      <c r="Q1047233" s="56"/>
      <c r="R1047233" s="56"/>
      <c r="S1047233" s="56"/>
    </row>
    <row r="1047234" spans="12:19" x14ac:dyDescent="0.25">
      <c r="L1047234"/>
      <c r="M1047234" s="13"/>
      <c r="N1047234" s="13"/>
      <c r="O1047234" s="13"/>
      <c r="P1047234" s="13"/>
      <c r="Q1047234" s="56"/>
      <c r="R1047234" s="56"/>
      <c r="S1047234" s="56"/>
    </row>
    <row r="1047235" spans="12:19" x14ac:dyDescent="0.25">
      <c r="L1047235"/>
      <c r="M1047235" s="13"/>
      <c r="N1047235" s="13"/>
      <c r="O1047235" s="13"/>
      <c r="P1047235" s="13"/>
      <c r="Q1047235" s="56"/>
      <c r="R1047235" s="56"/>
      <c r="S1047235" s="56"/>
    </row>
    <row r="1047236" spans="12:19" x14ac:dyDescent="0.25">
      <c r="L1047236"/>
      <c r="M1047236" s="13"/>
      <c r="N1047236" s="13"/>
      <c r="O1047236" s="13"/>
      <c r="P1047236" s="13"/>
      <c r="Q1047236" s="56"/>
      <c r="R1047236" s="56"/>
      <c r="S1047236" s="56"/>
    </row>
    <row r="1047237" spans="12:19" x14ac:dyDescent="0.25">
      <c r="L1047237"/>
      <c r="M1047237" s="13"/>
      <c r="N1047237" s="13"/>
      <c r="O1047237" s="13"/>
      <c r="P1047237" s="13"/>
      <c r="Q1047237" s="56"/>
      <c r="R1047237" s="56"/>
      <c r="S1047237" s="56"/>
    </row>
    <row r="1047238" spans="12:19" x14ac:dyDescent="0.25">
      <c r="L1047238"/>
      <c r="M1047238" s="13"/>
      <c r="N1047238" s="13"/>
      <c r="O1047238" s="13"/>
      <c r="P1047238" s="13"/>
      <c r="Q1047238" s="56"/>
      <c r="R1047238" s="56"/>
      <c r="S1047238" s="56"/>
    </row>
    <row r="1047239" spans="12:19" x14ac:dyDescent="0.25">
      <c r="L1047239"/>
      <c r="M1047239" s="13"/>
      <c r="N1047239" s="13"/>
      <c r="O1047239" s="13"/>
      <c r="P1047239" s="13"/>
      <c r="Q1047239" s="56"/>
      <c r="R1047239" s="56"/>
      <c r="S1047239" s="56"/>
    </row>
    <row r="1047240" spans="12:19" x14ac:dyDescent="0.25">
      <c r="L1047240"/>
      <c r="M1047240" s="13"/>
      <c r="N1047240" s="13"/>
      <c r="O1047240" s="13"/>
      <c r="P1047240" s="13"/>
      <c r="Q1047240" s="56"/>
      <c r="R1047240" s="56"/>
      <c r="S1047240" s="56"/>
    </row>
    <row r="1047241" spans="12:19" x14ac:dyDescent="0.25">
      <c r="L1047241"/>
      <c r="M1047241" s="13"/>
      <c r="N1047241" s="13"/>
      <c r="O1047241" s="13"/>
      <c r="P1047241" s="13"/>
      <c r="Q1047241" s="56"/>
      <c r="R1047241" s="56"/>
      <c r="S1047241" s="56"/>
    </row>
    <row r="1047242" spans="12:19" x14ac:dyDescent="0.25">
      <c r="L1047242"/>
      <c r="M1047242" s="13"/>
      <c r="N1047242" s="13"/>
      <c r="O1047242" s="13"/>
      <c r="P1047242" s="13"/>
      <c r="Q1047242" s="56"/>
      <c r="R1047242" s="56"/>
      <c r="S1047242" s="56"/>
    </row>
    <row r="1047243" spans="12:19" x14ac:dyDescent="0.25">
      <c r="L1047243"/>
      <c r="M1047243" s="13"/>
      <c r="N1047243" s="13"/>
      <c r="O1047243" s="13"/>
      <c r="P1047243" s="13"/>
      <c r="Q1047243" s="56"/>
      <c r="R1047243" s="56"/>
      <c r="S1047243" s="56"/>
    </row>
    <row r="1047244" spans="12:19" x14ac:dyDescent="0.25">
      <c r="L1047244"/>
      <c r="M1047244" s="13"/>
      <c r="N1047244" s="13"/>
      <c r="O1047244" s="13"/>
      <c r="P1047244" s="13"/>
      <c r="Q1047244" s="56"/>
      <c r="R1047244" s="56"/>
      <c r="S1047244" s="56"/>
    </row>
    <row r="1047245" spans="12:19" x14ac:dyDescent="0.25">
      <c r="L1047245"/>
      <c r="M1047245" s="13"/>
      <c r="N1047245" s="13"/>
      <c r="O1047245" s="13"/>
      <c r="P1047245" s="13"/>
      <c r="Q1047245" s="56"/>
      <c r="R1047245" s="56"/>
      <c r="S1047245" s="56"/>
    </row>
    <row r="1047246" spans="12:19" x14ac:dyDescent="0.25">
      <c r="L1047246"/>
      <c r="M1047246" s="13"/>
      <c r="N1047246" s="13"/>
      <c r="O1047246" s="13"/>
      <c r="P1047246" s="13"/>
      <c r="Q1047246" s="56"/>
      <c r="R1047246" s="56"/>
      <c r="S1047246" s="56"/>
    </row>
    <row r="1047247" spans="12:19" x14ac:dyDescent="0.25">
      <c r="L1047247"/>
      <c r="M1047247" s="13"/>
      <c r="N1047247" s="13"/>
      <c r="O1047247" s="13"/>
      <c r="P1047247" s="13"/>
      <c r="Q1047247" s="56"/>
      <c r="R1047247" s="56"/>
      <c r="S1047247" s="56"/>
    </row>
    <row r="1047248" spans="12:19" x14ac:dyDescent="0.25">
      <c r="L1047248"/>
      <c r="M1047248" s="13"/>
      <c r="N1047248" s="13"/>
      <c r="O1047248" s="13"/>
      <c r="P1047248" s="13"/>
      <c r="Q1047248" s="56"/>
      <c r="R1047248" s="56"/>
      <c r="S1047248" s="56"/>
    </row>
    <row r="1047249" spans="12:19" x14ac:dyDescent="0.25">
      <c r="L1047249"/>
      <c r="M1047249" s="13"/>
      <c r="N1047249" s="13"/>
      <c r="O1047249" s="13"/>
      <c r="P1047249" s="13"/>
      <c r="Q1047249" s="56"/>
      <c r="R1047249" s="56"/>
      <c r="S1047249" s="56"/>
    </row>
    <row r="1047250" spans="12:19" x14ac:dyDescent="0.25">
      <c r="L1047250"/>
      <c r="M1047250" s="13"/>
      <c r="N1047250" s="13"/>
      <c r="O1047250" s="13"/>
      <c r="P1047250" s="13"/>
      <c r="Q1047250" s="56"/>
      <c r="R1047250" s="56"/>
      <c r="S1047250" s="56"/>
    </row>
    <row r="1047251" spans="12:19" x14ac:dyDescent="0.25">
      <c r="L1047251"/>
      <c r="M1047251" s="13"/>
      <c r="N1047251" s="13"/>
      <c r="O1047251" s="13"/>
      <c r="P1047251" s="13"/>
      <c r="Q1047251" s="56"/>
      <c r="R1047251" s="56"/>
      <c r="S1047251" s="56"/>
    </row>
    <row r="1047252" spans="12:19" x14ac:dyDescent="0.25">
      <c r="L1047252"/>
      <c r="M1047252" s="13"/>
      <c r="N1047252" s="13"/>
      <c r="O1047252" s="13"/>
      <c r="P1047252" s="13"/>
      <c r="Q1047252" s="56"/>
      <c r="R1047252" s="56"/>
      <c r="S1047252" s="56"/>
    </row>
    <row r="1047253" spans="12:19" x14ac:dyDescent="0.25">
      <c r="L1047253"/>
      <c r="M1047253" s="13"/>
      <c r="N1047253" s="13"/>
      <c r="O1047253" s="13"/>
      <c r="P1047253" s="13"/>
      <c r="Q1047253" s="56"/>
      <c r="R1047253" s="56"/>
      <c r="S1047253" s="56"/>
    </row>
    <row r="1047254" spans="12:19" x14ac:dyDescent="0.25">
      <c r="L1047254"/>
      <c r="M1047254" s="13"/>
      <c r="N1047254" s="13"/>
      <c r="O1047254" s="13"/>
      <c r="P1047254" s="13"/>
      <c r="Q1047254" s="56"/>
      <c r="R1047254" s="56"/>
      <c r="S1047254" s="56"/>
    </row>
    <row r="1047255" spans="12:19" x14ac:dyDescent="0.25">
      <c r="L1047255"/>
      <c r="M1047255" s="13"/>
      <c r="N1047255" s="13"/>
      <c r="O1047255" s="13"/>
      <c r="P1047255" s="13"/>
      <c r="Q1047255" s="56"/>
      <c r="R1047255" s="56"/>
      <c r="S1047255" s="56"/>
    </row>
    <row r="1047256" spans="12:19" x14ac:dyDescent="0.25">
      <c r="L1047256"/>
      <c r="M1047256" s="13"/>
      <c r="N1047256" s="13"/>
      <c r="O1047256" s="13"/>
      <c r="P1047256" s="13"/>
      <c r="Q1047256" s="56"/>
      <c r="R1047256" s="56"/>
      <c r="S1047256" s="56"/>
    </row>
    <row r="1047257" spans="12:19" x14ac:dyDescent="0.25">
      <c r="L1047257"/>
      <c r="M1047257" s="13"/>
      <c r="N1047257" s="13"/>
      <c r="O1047257" s="13"/>
      <c r="P1047257" s="13"/>
      <c r="Q1047257" s="56"/>
      <c r="R1047257" s="56"/>
      <c r="S1047257" s="56"/>
    </row>
    <row r="1047258" spans="12:19" x14ac:dyDescent="0.25">
      <c r="L1047258"/>
      <c r="M1047258" s="13"/>
      <c r="N1047258" s="13"/>
      <c r="O1047258" s="13"/>
      <c r="P1047258" s="13"/>
      <c r="Q1047258" s="56"/>
      <c r="R1047258" s="56"/>
      <c r="S1047258" s="56"/>
    </row>
    <row r="1047259" spans="12:19" x14ac:dyDescent="0.25">
      <c r="L1047259"/>
      <c r="M1047259" s="13"/>
      <c r="N1047259" s="13"/>
      <c r="O1047259" s="13"/>
      <c r="P1047259" s="13"/>
      <c r="Q1047259" s="56"/>
      <c r="R1047259" s="56"/>
      <c r="S1047259" s="56"/>
    </row>
    <row r="1047260" spans="12:19" x14ac:dyDescent="0.25">
      <c r="L1047260"/>
      <c r="M1047260" s="13"/>
      <c r="N1047260" s="13"/>
      <c r="O1047260" s="13"/>
      <c r="P1047260" s="13"/>
      <c r="Q1047260" s="56"/>
      <c r="R1047260" s="56"/>
      <c r="S1047260" s="56"/>
    </row>
    <row r="1047261" spans="12:19" x14ac:dyDescent="0.25">
      <c r="L1047261"/>
      <c r="M1047261" s="13"/>
      <c r="N1047261" s="13"/>
      <c r="O1047261" s="13"/>
      <c r="P1047261" s="13"/>
      <c r="Q1047261" s="56"/>
      <c r="R1047261" s="56"/>
      <c r="S1047261" s="56"/>
    </row>
    <row r="1047262" spans="12:19" x14ac:dyDescent="0.25">
      <c r="L1047262"/>
      <c r="M1047262" s="13"/>
      <c r="N1047262" s="13"/>
      <c r="O1047262" s="13"/>
      <c r="P1047262" s="13"/>
      <c r="Q1047262" s="56"/>
      <c r="R1047262" s="56"/>
      <c r="S1047262" s="56"/>
    </row>
    <row r="1047263" spans="12:19" x14ac:dyDescent="0.25">
      <c r="L1047263"/>
      <c r="M1047263" s="13"/>
      <c r="N1047263" s="13"/>
      <c r="O1047263" s="13"/>
      <c r="P1047263" s="13"/>
      <c r="Q1047263" s="56"/>
      <c r="R1047263" s="56"/>
      <c r="S1047263" s="56"/>
    </row>
    <row r="1047264" spans="12:19" x14ac:dyDescent="0.25">
      <c r="L1047264"/>
      <c r="M1047264" s="13"/>
      <c r="N1047264" s="13"/>
      <c r="O1047264" s="13"/>
      <c r="P1047264" s="13"/>
      <c r="Q1047264" s="56"/>
      <c r="R1047264" s="56"/>
      <c r="S1047264" s="56"/>
    </row>
    <row r="1047265" spans="12:19" x14ac:dyDescent="0.25">
      <c r="L1047265"/>
      <c r="M1047265" s="13"/>
      <c r="N1047265" s="13"/>
      <c r="O1047265" s="13"/>
      <c r="P1047265" s="13"/>
      <c r="Q1047265" s="56"/>
      <c r="R1047265" s="56"/>
      <c r="S1047265" s="56"/>
    </row>
    <row r="1047266" spans="12:19" x14ac:dyDescent="0.25">
      <c r="L1047266"/>
      <c r="M1047266" s="13"/>
      <c r="N1047266" s="13"/>
      <c r="O1047266" s="13"/>
      <c r="P1047266" s="13"/>
      <c r="Q1047266" s="56"/>
      <c r="R1047266" s="56"/>
      <c r="S1047266" s="56"/>
    </row>
    <row r="1047267" spans="12:19" x14ac:dyDescent="0.25">
      <c r="L1047267"/>
      <c r="M1047267" s="13"/>
      <c r="N1047267" s="13"/>
      <c r="O1047267" s="13"/>
      <c r="P1047267" s="13"/>
      <c r="Q1047267" s="56"/>
      <c r="R1047267" s="56"/>
      <c r="S1047267" s="56"/>
    </row>
    <row r="1047268" spans="12:19" x14ac:dyDescent="0.25">
      <c r="L1047268"/>
      <c r="M1047268" s="13"/>
      <c r="N1047268" s="13"/>
      <c r="O1047268" s="13"/>
      <c r="P1047268" s="13"/>
      <c r="Q1047268" s="56"/>
      <c r="R1047268" s="56"/>
      <c r="S1047268" s="56"/>
    </row>
    <row r="1047269" spans="12:19" x14ac:dyDescent="0.25">
      <c r="L1047269"/>
      <c r="M1047269" s="13"/>
      <c r="N1047269" s="13"/>
      <c r="O1047269" s="13"/>
      <c r="P1047269" s="13"/>
      <c r="Q1047269" s="56"/>
      <c r="R1047269" s="56"/>
      <c r="S1047269" s="56"/>
    </row>
    <row r="1047270" spans="12:19" x14ac:dyDescent="0.25">
      <c r="L1047270"/>
      <c r="M1047270" s="13"/>
      <c r="N1047270" s="13"/>
      <c r="O1047270" s="13"/>
      <c r="P1047270" s="13"/>
      <c r="Q1047270" s="56"/>
      <c r="R1047270" s="56"/>
      <c r="S1047270" s="56"/>
    </row>
    <row r="1047271" spans="12:19" x14ac:dyDescent="0.25">
      <c r="L1047271"/>
      <c r="M1047271" s="13"/>
      <c r="N1047271" s="13"/>
      <c r="O1047271" s="13"/>
      <c r="P1047271" s="13"/>
      <c r="Q1047271" s="56"/>
      <c r="R1047271" s="56"/>
      <c r="S1047271" s="56"/>
    </row>
    <row r="1047272" spans="12:19" x14ac:dyDescent="0.25">
      <c r="L1047272"/>
      <c r="M1047272" s="13"/>
      <c r="N1047272" s="13"/>
      <c r="O1047272" s="13"/>
      <c r="P1047272" s="13"/>
      <c r="Q1047272" s="56"/>
      <c r="R1047272" s="56"/>
      <c r="S1047272" s="56"/>
    </row>
    <row r="1047273" spans="12:19" x14ac:dyDescent="0.25">
      <c r="L1047273"/>
      <c r="M1047273" s="13"/>
      <c r="N1047273" s="13"/>
      <c r="O1047273" s="13"/>
      <c r="P1047273" s="13"/>
      <c r="Q1047273" s="56"/>
      <c r="R1047273" s="56"/>
      <c r="S1047273" s="56"/>
    </row>
    <row r="1047274" spans="12:19" x14ac:dyDescent="0.25">
      <c r="L1047274"/>
      <c r="M1047274" s="13"/>
      <c r="N1047274" s="13"/>
      <c r="O1047274" s="13"/>
      <c r="P1047274" s="13"/>
      <c r="Q1047274" s="56"/>
      <c r="R1047274" s="56"/>
      <c r="S1047274" s="56"/>
    </row>
    <row r="1047275" spans="12:19" x14ac:dyDescent="0.25">
      <c r="L1047275"/>
      <c r="M1047275" s="13"/>
      <c r="N1047275" s="13"/>
      <c r="O1047275" s="13"/>
      <c r="P1047275" s="13"/>
      <c r="Q1047275" s="56"/>
      <c r="R1047275" s="56"/>
      <c r="S1047275" s="56"/>
    </row>
    <row r="1047276" spans="12:19" x14ac:dyDescent="0.25">
      <c r="L1047276"/>
      <c r="M1047276" s="13"/>
      <c r="N1047276" s="13"/>
      <c r="O1047276" s="13"/>
      <c r="P1047276" s="13"/>
      <c r="Q1047276" s="56"/>
      <c r="R1047276" s="56"/>
      <c r="S1047276" s="56"/>
    </row>
    <row r="1047277" spans="12:19" x14ac:dyDescent="0.25">
      <c r="L1047277"/>
      <c r="M1047277" s="13"/>
      <c r="N1047277" s="13"/>
      <c r="O1047277" s="13"/>
      <c r="P1047277" s="13"/>
      <c r="Q1047277" s="56"/>
      <c r="R1047277" s="56"/>
      <c r="S1047277" s="56"/>
    </row>
    <row r="1047278" spans="12:19" x14ac:dyDescent="0.25">
      <c r="L1047278"/>
      <c r="M1047278" s="13"/>
      <c r="N1047278" s="13"/>
      <c r="O1047278" s="13"/>
      <c r="P1047278" s="13"/>
      <c r="Q1047278" s="56"/>
      <c r="R1047278" s="56"/>
      <c r="S1047278" s="56"/>
    </row>
    <row r="1047279" spans="12:19" x14ac:dyDescent="0.25">
      <c r="L1047279"/>
      <c r="M1047279" s="13"/>
      <c r="N1047279" s="13"/>
      <c r="O1047279" s="13"/>
      <c r="P1047279" s="13"/>
      <c r="Q1047279" s="56"/>
      <c r="R1047279" s="56"/>
      <c r="S1047279" s="56"/>
    </row>
    <row r="1047280" spans="12:19" x14ac:dyDescent="0.25">
      <c r="L1047280"/>
      <c r="M1047280" s="13"/>
      <c r="N1047280" s="13"/>
      <c r="O1047280" s="13"/>
      <c r="P1047280" s="13"/>
      <c r="Q1047280" s="56"/>
      <c r="R1047280" s="56"/>
      <c r="S1047280" s="56"/>
    </row>
    <row r="1047281" spans="12:19" x14ac:dyDescent="0.25">
      <c r="L1047281"/>
      <c r="M1047281" s="13"/>
      <c r="N1047281" s="13"/>
      <c r="O1047281" s="13"/>
      <c r="P1047281" s="13"/>
      <c r="Q1047281" s="56"/>
      <c r="R1047281" s="56"/>
      <c r="S1047281" s="56"/>
    </row>
    <row r="1047282" spans="12:19" x14ac:dyDescent="0.25">
      <c r="L1047282"/>
      <c r="M1047282" s="13"/>
      <c r="N1047282" s="13"/>
      <c r="O1047282" s="13"/>
      <c r="P1047282" s="13"/>
      <c r="Q1047282" s="56"/>
      <c r="R1047282" s="56"/>
      <c r="S1047282" s="56"/>
    </row>
    <row r="1047283" spans="12:19" x14ac:dyDescent="0.25">
      <c r="L1047283"/>
      <c r="M1047283" s="13"/>
      <c r="N1047283" s="13"/>
      <c r="O1047283" s="13"/>
      <c r="P1047283" s="13"/>
      <c r="Q1047283" s="56"/>
      <c r="R1047283" s="56"/>
      <c r="S1047283" s="56"/>
    </row>
    <row r="1047284" spans="12:19" x14ac:dyDescent="0.25">
      <c r="L1047284"/>
      <c r="M1047284" s="13"/>
      <c r="N1047284" s="13"/>
      <c r="O1047284" s="13"/>
      <c r="P1047284" s="13"/>
      <c r="Q1047284" s="56"/>
      <c r="R1047284" s="56"/>
      <c r="S1047284" s="56"/>
    </row>
    <row r="1047285" spans="12:19" x14ac:dyDescent="0.25">
      <c r="L1047285"/>
      <c r="M1047285" s="13"/>
      <c r="N1047285" s="13"/>
      <c r="O1047285" s="13"/>
      <c r="P1047285" s="13"/>
      <c r="Q1047285" s="56"/>
      <c r="R1047285" s="56"/>
      <c r="S1047285" s="56"/>
    </row>
    <row r="1047286" spans="12:19" x14ac:dyDescent="0.25">
      <c r="L1047286"/>
      <c r="M1047286" s="13"/>
      <c r="N1047286" s="13"/>
      <c r="O1047286" s="13"/>
      <c r="P1047286" s="13"/>
      <c r="Q1047286" s="56"/>
      <c r="R1047286" s="56"/>
      <c r="S1047286" s="56"/>
    </row>
    <row r="1047287" spans="12:19" x14ac:dyDescent="0.25">
      <c r="L1047287"/>
      <c r="M1047287" s="13"/>
      <c r="N1047287" s="13"/>
      <c r="O1047287" s="13"/>
      <c r="P1047287" s="13"/>
      <c r="Q1047287" s="56"/>
      <c r="R1047287" s="56"/>
      <c r="S1047287" s="56"/>
    </row>
    <row r="1047288" spans="12:19" x14ac:dyDescent="0.25">
      <c r="L1047288"/>
      <c r="M1047288" s="13"/>
      <c r="N1047288" s="13"/>
      <c r="O1047288" s="13"/>
      <c r="P1047288" s="13"/>
      <c r="Q1047288" s="56"/>
      <c r="R1047288" s="56"/>
      <c r="S1047288" s="56"/>
    </row>
    <row r="1047289" spans="12:19" x14ac:dyDescent="0.25">
      <c r="L1047289"/>
      <c r="M1047289" s="13"/>
      <c r="N1047289" s="13"/>
      <c r="O1047289" s="13"/>
      <c r="P1047289" s="13"/>
      <c r="Q1047289" s="56"/>
      <c r="R1047289" s="56"/>
      <c r="S1047289" s="56"/>
    </row>
    <row r="1047290" spans="12:19" x14ac:dyDescent="0.25">
      <c r="L1047290"/>
      <c r="M1047290" s="13"/>
      <c r="N1047290" s="13"/>
      <c r="O1047290" s="13"/>
      <c r="P1047290" s="13"/>
      <c r="Q1047290" s="56"/>
      <c r="R1047290" s="56"/>
      <c r="S1047290" s="56"/>
    </row>
    <row r="1047291" spans="12:19" x14ac:dyDescent="0.25">
      <c r="L1047291"/>
      <c r="M1047291" s="13"/>
      <c r="N1047291" s="13"/>
      <c r="O1047291" s="13"/>
      <c r="P1047291" s="13"/>
      <c r="Q1047291" s="56"/>
      <c r="R1047291" s="56"/>
      <c r="S1047291" s="56"/>
    </row>
    <row r="1047292" spans="12:19" x14ac:dyDescent="0.25">
      <c r="L1047292"/>
      <c r="M1047292" s="13"/>
      <c r="N1047292" s="13"/>
      <c r="O1047292" s="13"/>
      <c r="P1047292" s="13"/>
      <c r="Q1047292" s="56"/>
      <c r="R1047292" s="56"/>
      <c r="S1047292" s="56"/>
    </row>
    <row r="1047293" spans="12:19" x14ac:dyDescent="0.25">
      <c r="L1047293"/>
      <c r="M1047293" s="13"/>
      <c r="N1047293" s="13"/>
      <c r="O1047293" s="13"/>
      <c r="P1047293" s="13"/>
      <c r="Q1047293" s="56"/>
      <c r="R1047293" s="56"/>
      <c r="S1047293" s="56"/>
    </row>
    <row r="1047294" spans="12:19" x14ac:dyDescent="0.25">
      <c r="L1047294"/>
      <c r="M1047294" s="13"/>
      <c r="N1047294" s="13"/>
      <c r="O1047294" s="13"/>
      <c r="P1047294" s="13"/>
      <c r="Q1047294" s="56"/>
      <c r="R1047294" s="56"/>
      <c r="S1047294" s="56"/>
    </row>
    <row r="1047295" spans="12:19" x14ac:dyDescent="0.25">
      <c r="L1047295"/>
      <c r="M1047295" s="13"/>
      <c r="N1047295" s="13"/>
      <c r="O1047295" s="13"/>
      <c r="P1047295" s="13"/>
      <c r="Q1047295" s="56"/>
      <c r="R1047295" s="56"/>
      <c r="S1047295" s="56"/>
    </row>
    <row r="1047296" spans="12:19" x14ac:dyDescent="0.25">
      <c r="L1047296"/>
      <c r="M1047296" s="13"/>
      <c r="N1047296" s="13"/>
      <c r="O1047296" s="13"/>
      <c r="P1047296" s="13"/>
      <c r="Q1047296" s="56"/>
      <c r="R1047296" s="56"/>
      <c r="S1047296" s="56"/>
    </row>
    <row r="1047297" spans="12:19" x14ac:dyDescent="0.25">
      <c r="L1047297"/>
      <c r="M1047297" s="13"/>
      <c r="N1047297" s="13"/>
      <c r="O1047297" s="13"/>
      <c r="P1047297" s="13"/>
      <c r="Q1047297" s="56"/>
      <c r="R1047297" s="56"/>
      <c r="S1047297" s="56"/>
    </row>
    <row r="1047298" spans="12:19" x14ac:dyDescent="0.25">
      <c r="L1047298"/>
      <c r="M1047298" s="13"/>
      <c r="N1047298" s="13"/>
      <c r="O1047298" s="13"/>
      <c r="P1047298" s="13"/>
      <c r="Q1047298" s="56"/>
      <c r="R1047298" s="56"/>
      <c r="S1047298" s="56"/>
    </row>
    <row r="1047299" spans="12:19" x14ac:dyDescent="0.25">
      <c r="L1047299"/>
      <c r="M1047299" s="13"/>
      <c r="N1047299" s="13"/>
      <c r="O1047299" s="13"/>
      <c r="P1047299" s="13"/>
      <c r="Q1047299" s="56"/>
      <c r="R1047299" s="56"/>
      <c r="S1047299" s="56"/>
    </row>
    <row r="1047300" spans="12:19" x14ac:dyDescent="0.25">
      <c r="L1047300"/>
      <c r="M1047300" s="13"/>
      <c r="N1047300" s="13"/>
      <c r="O1047300" s="13"/>
      <c r="P1047300" s="13"/>
      <c r="Q1047300" s="56"/>
      <c r="R1047300" s="56"/>
      <c r="S1047300" s="56"/>
    </row>
    <row r="1047301" spans="12:19" x14ac:dyDescent="0.25">
      <c r="L1047301"/>
      <c r="M1047301" s="13"/>
      <c r="N1047301" s="13"/>
      <c r="O1047301" s="13"/>
      <c r="P1047301" s="13"/>
      <c r="Q1047301" s="56"/>
      <c r="R1047301" s="56"/>
      <c r="S1047301" s="56"/>
    </row>
    <row r="1047302" spans="12:19" x14ac:dyDescent="0.25">
      <c r="L1047302"/>
      <c r="M1047302" s="13"/>
      <c r="N1047302" s="13"/>
      <c r="O1047302" s="13"/>
      <c r="P1047302" s="13"/>
      <c r="Q1047302" s="56"/>
      <c r="R1047302" s="56"/>
      <c r="S1047302" s="56"/>
    </row>
    <row r="1047303" spans="12:19" x14ac:dyDescent="0.25">
      <c r="L1047303"/>
      <c r="M1047303" s="13"/>
      <c r="N1047303" s="13"/>
      <c r="O1047303" s="13"/>
      <c r="P1047303" s="13"/>
      <c r="Q1047303" s="56"/>
      <c r="R1047303" s="56"/>
      <c r="S1047303" s="56"/>
    </row>
    <row r="1047304" spans="12:19" x14ac:dyDescent="0.25">
      <c r="L1047304"/>
      <c r="M1047304" s="13"/>
      <c r="N1047304" s="13"/>
      <c r="O1047304" s="13"/>
      <c r="P1047304" s="13"/>
      <c r="Q1047304" s="56"/>
      <c r="R1047304" s="56"/>
      <c r="S1047304" s="56"/>
    </row>
    <row r="1047305" spans="12:19" x14ac:dyDescent="0.25">
      <c r="L1047305"/>
      <c r="M1047305" s="13"/>
      <c r="N1047305" s="13"/>
      <c r="O1047305" s="13"/>
      <c r="P1047305" s="13"/>
      <c r="Q1047305" s="56"/>
      <c r="R1047305" s="56"/>
      <c r="S1047305" s="56"/>
    </row>
    <row r="1047306" spans="12:19" x14ac:dyDescent="0.25">
      <c r="L1047306"/>
      <c r="M1047306" s="13"/>
      <c r="N1047306" s="13"/>
      <c r="O1047306" s="13"/>
      <c r="P1047306" s="13"/>
      <c r="Q1047306" s="56"/>
      <c r="R1047306" s="56"/>
      <c r="S1047306" s="56"/>
    </row>
    <row r="1047307" spans="12:19" x14ac:dyDescent="0.25">
      <c r="L1047307"/>
      <c r="M1047307" s="13"/>
      <c r="N1047307" s="13"/>
      <c r="O1047307" s="13"/>
      <c r="P1047307" s="13"/>
      <c r="Q1047307" s="56"/>
      <c r="R1047307" s="56"/>
      <c r="S1047307" s="56"/>
    </row>
    <row r="1047308" spans="12:19" x14ac:dyDescent="0.25">
      <c r="L1047308"/>
      <c r="M1047308" s="13"/>
      <c r="N1047308" s="13"/>
      <c r="O1047308" s="13"/>
      <c r="P1047308" s="13"/>
      <c r="Q1047308" s="56"/>
      <c r="R1047308" s="56"/>
      <c r="S1047308" s="56"/>
    </row>
    <row r="1047309" spans="12:19" x14ac:dyDescent="0.25">
      <c r="L1047309"/>
      <c r="M1047309" s="13"/>
      <c r="N1047309" s="13"/>
      <c r="O1047309" s="13"/>
      <c r="P1047309" s="13"/>
      <c r="Q1047309" s="56"/>
      <c r="R1047309" s="56"/>
      <c r="S1047309" s="56"/>
    </row>
    <row r="1047310" spans="12:19" x14ac:dyDescent="0.25">
      <c r="L1047310"/>
      <c r="M1047310" s="13"/>
      <c r="N1047310" s="13"/>
      <c r="O1047310" s="13"/>
      <c r="P1047310" s="13"/>
      <c r="Q1047310" s="56"/>
      <c r="R1047310" s="56"/>
      <c r="S1047310" s="56"/>
    </row>
    <row r="1047311" spans="12:19" x14ac:dyDescent="0.25">
      <c r="L1047311"/>
      <c r="M1047311" s="13"/>
      <c r="N1047311" s="13"/>
      <c r="O1047311" s="13"/>
      <c r="P1047311" s="13"/>
      <c r="Q1047311" s="56"/>
      <c r="R1047311" s="56"/>
      <c r="S1047311" s="56"/>
    </row>
    <row r="1047312" spans="12:19" x14ac:dyDescent="0.25">
      <c r="L1047312"/>
      <c r="M1047312" s="13"/>
      <c r="N1047312" s="13"/>
      <c r="O1047312" s="13"/>
      <c r="P1047312" s="13"/>
      <c r="Q1047312" s="56"/>
      <c r="R1047312" s="56"/>
      <c r="S1047312" s="56"/>
    </row>
    <row r="1047313" spans="12:19" x14ac:dyDescent="0.25">
      <c r="L1047313"/>
      <c r="M1047313" s="13"/>
      <c r="N1047313" s="13"/>
      <c r="O1047313" s="13"/>
      <c r="P1047313" s="13"/>
      <c r="Q1047313" s="56"/>
      <c r="R1047313" s="56"/>
      <c r="S1047313" s="56"/>
    </row>
    <row r="1047314" spans="12:19" x14ac:dyDescent="0.25">
      <c r="L1047314"/>
      <c r="M1047314" s="13"/>
      <c r="N1047314" s="13"/>
      <c r="O1047314" s="13"/>
      <c r="P1047314" s="13"/>
      <c r="Q1047314" s="56"/>
      <c r="R1047314" s="56"/>
      <c r="S1047314" s="56"/>
    </row>
    <row r="1047315" spans="12:19" x14ac:dyDescent="0.25">
      <c r="L1047315"/>
      <c r="M1047315" s="13"/>
      <c r="N1047315" s="13"/>
      <c r="O1047315" s="13"/>
      <c r="P1047315" s="13"/>
      <c r="Q1047315" s="56"/>
      <c r="R1047315" s="56"/>
      <c r="S1047315" s="56"/>
    </row>
    <row r="1047316" spans="12:19" x14ac:dyDescent="0.25">
      <c r="L1047316"/>
      <c r="M1047316" s="13"/>
      <c r="N1047316" s="13"/>
      <c r="O1047316" s="13"/>
      <c r="P1047316" s="13"/>
      <c r="Q1047316" s="56"/>
      <c r="R1047316" s="56"/>
      <c r="S1047316" s="56"/>
    </row>
    <row r="1047317" spans="12:19" x14ac:dyDescent="0.25">
      <c r="L1047317"/>
      <c r="M1047317" s="13"/>
      <c r="N1047317" s="13"/>
      <c r="O1047317" s="13"/>
      <c r="P1047317" s="13"/>
      <c r="Q1047317" s="56"/>
      <c r="R1047317" s="56"/>
      <c r="S1047317" s="56"/>
    </row>
    <row r="1047318" spans="12:19" x14ac:dyDescent="0.25">
      <c r="L1047318"/>
      <c r="M1047318" s="13"/>
      <c r="N1047318" s="13"/>
      <c r="O1047318" s="13"/>
      <c r="P1047318" s="13"/>
      <c r="Q1047318" s="56"/>
      <c r="R1047318" s="56"/>
      <c r="S1047318" s="56"/>
    </row>
    <row r="1047319" spans="12:19" x14ac:dyDescent="0.25">
      <c r="L1047319"/>
      <c r="M1047319" s="13"/>
      <c r="N1047319" s="13"/>
      <c r="O1047319" s="13"/>
      <c r="P1047319" s="13"/>
      <c r="Q1047319" s="56"/>
      <c r="R1047319" s="56"/>
      <c r="S1047319" s="56"/>
    </row>
    <row r="1047320" spans="12:19" x14ac:dyDescent="0.25">
      <c r="L1047320"/>
      <c r="M1047320" s="13"/>
      <c r="N1047320" s="13"/>
      <c r="O1047320" s="13"/>
      <c r="P1047320" s="13"/>
      <c r="Q1047320" s="56"/>
      <c r="R1047320" s="56"/>
      <c r="S1047320" s="56"/>
    </row>
    <row r="1047321" spans="12:19" x14ac:dyDescent="0.25">
      <c r="L1047321"/>
      <c r="M1047321" s="13"/>
      <c r="N1047321" s="13"/>
      <c r="O1047321" s="13"/>
      <c r="P1047321" s="13"/>
      <c r="Q1047321" s="56"/>
      <c r="R1047321" s="56"/>
      <c r="S1047321" s="56"/>
    </row>
    <row r="1047322" spans="12:19" x14ac:dyDescent="0.25">
      <c r="L1047322"/>
      <c r="M1047322" s="13"/>
      <c r="N1047322" s="13"/>
      <c r="O1047322" s="13"/>
      <c r="P1047322" s="13"/>
      <c r="Q1047322" s="56"/>
      <c r="R1047322" s="56"/>
      <c r="S1047322" s="56"/>
    </row>
    <row r="1047323" spans="12:19" x14ac:dyDescent="0.25">
      <c r="L1047323"/>
      <c r="M1047323" s="13"/>
      <c r="N1047323" s="13"/>
      <c r="O1047323" s="13"/>
      <c r="P1047323" s="13"/>
      <c r="Q1047323" s="56"/>
      <c r="R1047323" s="56"/>
      <c r="S1047323" s="56"/>
    </row>
    <row r="1047324" spans="12:19" x14ac:dyDescent="0.25">
      <c r="L1047324"/>
      <c r="M1047324" s="13"/>
      <c r="N1047324" s="13"/>
      <c r="O1047324" s="13"/>
      <c r="P1047324" s="13"/>
      <c r="Q1047324" s="56"/>
      <c r="R1047324" s="56"/>
      <c r="S1047324" s="56"/>
    </row>
    <row r="1047325" spans="12:19" x14ac:dyDescent="0.25">
      <c r="L1047325"/>
      <c r="M1047325" s="13"/>
      <c r="N1047325" s="13"/>
      <c r="O1047325" s="13"/>
      <c r="P1047325" s="13"/>
      <c r="Q1047325" s="56"/>
      <c r="R1047325" s="56"/>
      <c r="S1047325" s="56"/>
    </row>
    <row r="1047326" spans="12:19" x14ac:dyDescent="0.25">
      <c r="L1047326"/>
      <c r="M1047326" s="13"/>
      <c r="N1047326" s="13"/>
      <c r="O1047326" s="13"/>
      <c r="P1047326" s="13"/>
      <c r="Q1047326" s="56"/>
      <c r="R1047326" s="56"/>
      <c r="S1047326" s="56"/>
    </row>
    <row r="1047327" spans="12:19" x14ac:dyDescent="0.25">
      <c r="L1047327"/>
      <c r="M1047327" s="13"/>
      <c r="N1047327" s="13"/>
      <c r="O1047327" s="13"/>
      <c r="P1047327" s="13"/>
      <c r="Q1047327" s="56"/>
      <c r="R1047327" s="56"/>
      <c r="S1047327" s="56"/>
    </row>
    <row r="1047328" spans="12:19" x14ac:dyDescent="0.25">
      <c r="L1047328"/>
      <c r="M1047328" s="13"/>
      <c r="N1047328" s="13"/>
      <c r="O1047328" s="13"/>
      <c r="P1047328" s="13"/>
      <c r="Q1047328" s="56"/>
      <c r="R1047328" s="56"/>
      <c r="S1047328" s="56"/>
    </row>
    <row r="1047329" spans="12:19" x14ac:dyDescent="0.25">
      <c r="L1047329"/>
      <c r="M1047329" s="13"/>
      <c r="N1047329" s="13"/>
      <c r="O1047329" s="13"/>
      <c r="P1047329" s="13"/>
      <c r="Q1047329" s="56"/>
      <c r="R1047329" s="56"/>
      <c r="S1047329" s="56"/>
    </row>
    <row r="1047330" spans="12:19" x14ac:dyDescent="0.25">
      <c r="L1047330"/>
      <c r="M1047330" s="13"/>
      <c r="N1047330" s="13"/>
      <c r="O1047330" s="13"/>
      <c r="P1047330" s="13"/>
      <c r="Q1047330" s="56"/>
      <c r="R1047330" s="56"/>
      <c r="S1047330" s="56"/>
    </row>
    <row r="1047331" spans="12:19" x14ac:dyDescent="0.25">
      <c r="L1047331"/>
      <c r="M1047331" s="13"/>
      <c r="N1047331" s="13"/>
      <c r="O1047331" s="13"/>
      <c r="P1047331" s="13"/>
      <c r="Q1047331" s="56"/>
      <c r="R1047331" s="56"/>
      <c r="S1047331" s="56"/>
    </row>
    <row r="1047332" spans="12:19" x14ac:dyDescent="0.25">
      <c r="L1047332"/>
      <c r="M1047332" s="13"/>
      <c r="N1047332" s="13"/>
      <c r="O1047332" s="13"/>
      <c r="P1047332" s="13"/>
      <c r="Q1047332" s="56"/>
      <c r="R1047332" s="56"/>
      <c r="S1047332" s="56"/>
    </row>
    <row r="1047333" spans="12:19" x14ac:dyDescent="0.25">
      <c r="L1047333"/>
      <c r="M1047333" s="13"/>
      <c r="N1047333" s="13"/>
      <c r="O1047333" s="13"/>
      <c r="P1047333" s="13"/>
      <c r="Q1047333" s="56"/>
      <c r="R1047333" s="56"/>
      <c r="S1047333" s="56"/>
    </row>
    <row r="1047334" spans="12:19" x14ac:dyDescent="0.25">
      <c r="L1047334"/>
      <c r="M1047334" s="13"/>
      <c r="N1047334" s="13"/>
      <c r="O1047334" s="13"/>
      <c r="P1047334" s="13"/>
      <c r="Q1047334" s="56"/>
      <c r="R1047334" s="56"/>
      <c r="S1047334" s="56"/>
    </row>
    <row r="1047335" spans="12:19" x14ac:dyDescent="0.25">
      <c r="L1047335"/>
      <c r="M1047335" s="13"/>
      <c r="N1047335" s="13"/>
      <c r="O1047335" s="13"/>
      <c r="P1047335" s="13"/>
      <c r="Q1047335" s="56"/>
      <c r="R1047335" s="56"/>
      <c r="S1047335" s="56"/>
    </row>
    <row r="1047336" spans="12:19" x14ac:dyDescent="0.25">
      <c r="L1047336"/>
      <c r="M1047336" s="13"/>
      <c r="N1047336" s="13"/>
      <c r="O1047336" s="13"/>
      <c r="P1047336" s="13"/>
      <c r="Q1047336" s="56"/>
      <c r="R1047336" s="56"/>
      <c r="S1047336" s="56"/>
    </row>
    <row r="1047337" spans="12:19" x14ac:dyDescent="0.25">
      <c r="L1047337"/>
      <c r="M1047337" s="13"/>
      <c r="N1047337" s="13"/>
      <c r="O1047337" s="13"/>
      <c r="P1047337" s="13"/>
      <c r="Q1047337" s="56"/>
      <c r="R1047337" s="56"/>
      <c r="S1047337" s="56"/>
    </row>
    <row r="1047338" spans="12:19" x14ac:dyDescent="0.25">
      <c r="L1047338"/>
      <c r="M1047338" s="13"/>
      <c r="N1047338" s="13"/>
      <c r="O1047338" s="13"/>
      <c r="P1047338" s="13"/>
      <c r="Q1047338" s="56"/>
      <c r="R1047338" s="56"/>
      <c r="S1047338" s="56"/>
    </row>
    <row r="1047339" spans="12:19" x14ac:dyDescent="0.25">
      <c r="L1047339"/>
      <c r="M1047339" s="13"/>
      <c r="N1047339" s="13"/>
      <c r="O1047339" s="13"/>
      <c r="P1047339" s="13"/>
      <c r="Q1047339" s="56"/>
      <c r="R1047339" s="56"/>
      <c r="S1047339" s="56"/>
    </row>
    <row r="1047340" spans="12:19" x14ac:dyDescent="0.25">
      <c r="L1047340"/>
      <c r="M1047340" s="13"/>
      <c r="N1047340" s="13"/>
      <c r="O1047340" s="13"/>
      <c r="P1047340" s="13"/>
      <c r="Q1047340" s="56"/>
      <c r="R1047340" s="56"/>
      <c r="S1047340" s="56"/>
    </row>
    <row r="1047341" spans="12:19" x14ac:dyDescent="0.25">
      <c r="L1047341"/>
      <c r="M1047341" s="13"/>
      <c r="N1047341" s="13"/>
      <c r="O1047341" s="13"/>
      <c r="P1047341" s="13"/>
      <c r="Q1047341" s="56"/>
      <c r="R1047341" s="56"/>
      <c r="S1047341" s="56"/>
    </row>
    <row r="1047342" spans="12:19" x14ac:dyDescent="0.25">
      <c r="L1047342"/>
      <c r="M1047342" s="13"/>
      <c r="N1047342" s="13"/>
      <c r="O1047342" s="13"/>
      <c r="P1047342" s="13"/>
      <c r="Q1047342" s="56"/>
      <c r="R1047342" s="56"/>
      <c r="S1047342" s="56"/>
    </row>
    <row r="1047343" spans="12:19" x14ac:dyDescent="0.25">
      <c r="L1047343"/>
      <c r="M1047343" s="13"/>
      <c r="N1047343" s="13"/>
      <c r="O1047343" s="13"/>
      <c r="P1047343" s="13"/>
      <c r="Q1047343" s="56"/>
      <c r="R1047343" s="56"/>
      <c r="S1047343" s="56"/>
    </row>
    <row r="1047344" spans="12:19" x14ac:dyDescent="0.25">
      <c r="L1047344"/>
      <c r="M1047344" s="13"/>
      <c r="N1047344" s="13"/>
      <c r="O1047344" s="13"/>
      <c r="P1047344" s="13"/>
      <c r="Q1047344" s="56"/>
      <c r="R1047344" s="56"/>
      <c r="S1047344" s="56"/>
    </row>
    <row r="1047345" spans="12:19" x14ac:dyDescent="0.25">
      <c r="L1047345"/>
      <c r="M1047345" s="13"/>
      <c r="N1047345" s="13"/>
      <c r="O1047345" s="13"/>
      <c r="P1047345" s="13"/>
      <c r="Q1047345" s="56"/>
      <c r="R1047345" s="56"/>
      <c r="S1047345" s="56"/>
    </row>
    <row r="1047346" spans="12:19" x14ac:dyDescent="0.25">
      <c r="L1047346"/>
      <c r="M1047346" s="13"/>
      <c r="N1047346" s="13"/>
      <c r="O1047346" s="13"/>
      <c r="P1047346" s="13"/>
      <c r="Q1047346" s="56"/>
      <c r="R1047346" s="56"/>
      <c r="S1047346" s="56"/>
    </row>
    <row r="1047347" spans="12:19" x14ac:dyDescent="0.25">
      <c r="L1047347"/>
      <c r="M1047347" s="13"/>
      <c r="N1047347" s="13"/>
      <c r="O1047347" s="13"/>
      <c r="P1047347" s="13"/>
      <c r="Q1047347" s="56"/>
      <c r="R1047347" s="56"/>
      <c r="S1047347" s="56"/>
    </row>
    <row r="1047348" spans="12:19" x14ac:dyDescent="0.25">
      <c r="L1047348"/>
      <c r="M1047348" s="13"/>
      <c r="N1047348" s="13"/>
      <c r="O1047348" s="13"/>
      <c r="P1047348" s="13"/>
      <c r="Q1047348" s="56"/>
      <c r="R1047348" s="56"/>
      <c r="S1047348" s="56"/>
    </row>
    <row r="1047349" spans="12:19" x14ac:dyDescent="0.25">
      <c r="L1047349"/>
      <c r="M1047349" s="13"/>
      <c r="N1047349" s="13"/>
      <c r="O1047349" s="13"/>
      <c r="P1047349" s="13"/>
      <c r="Q1047349" s="56"/>
      <c r="R1047349" s="56"/>
      <c r="S1047349" s="56"/>
    </row>
    <row r="1047350" spans="12:19" x14ac:dyDescent="0.25">
      <c r="L1047350"/>
      <c r="M1047350" s="13"/>
      <c r="N1047350" s="13"/>
      <c r="O1047350" s="13"/>
      <c r="P1047350" s="13"/>
      <c r="Q1047350" s="56"/>
      <c r="R1047350" s="56"/>
      <c r="S1047350" s="56"/>
    </row>
    <row r="1047351" spans="12:19" x14ac:dyDescent="0.25">
      <c r="L1047351"/>
      <c r="M1047351" s="13"/>
      <c r="N1047351" s="13"/>
      <c r="O1047351" s="13"/>
      <c r="P1047351" s="13"/>
      <c r="Q1047351" s="56"/>
      <c r="R1047351" s="56"/>
      <c r="S1047351" s="56"/>
    </row>
    <row r="1047352" spans="12:19" x14ac:dyDescent="0.25">
      <c r="L1047352"/>
      <c r="M1047352" s="13"/>
      <c r="N1047352" s="13"/>
      <c r="O1047352" s="13"/>
      <c r="P1047352" s="13"/>
      <c r="Q1047352" s="56"/>
      <c r="R1047352" s="56"/>
      <c r="S1047352" s="56"/>
    </row>
    <row r="1047353" spans="12:19" x14ac:dyDescent="0.25">
      <c r="L1047353"/>
      <c r="M1047353" s="13"/>
      <c r="N1047353" s="13"/>
      <c r="O1047353" s="13"/>
      <c r="P1047353" s="13"/>
      <c r="Q1047353" s="56"/>
      <c r="R1047353" s="56"/>
      <c r="S1047353" s="56"/>
    </row>
    <row r="1047354" spans="12:19" x14ac:dyDescent="0.25">
      <c r="L1047354"/>
      <c r="M1047354" s="13"/>
      <c r="N1047354" s="13"/>
      <c r="O1047354" s="13"/>
      <c r="P1047354" s="13"/>
      <c r="Q1047354" s="56"/>
      <c r="R1047354" s="56"/>
      <c r="S1047354" s="56"/>
    </row>
    <row r="1047355" spans="12:19" x14ac:dyDescent="0.25">
      <c r="L1047355"/>
      <c r="M1047355" s="13"/>
      <c r="N1047355" s="13"/>
      <c r="O1047355" s="13"/>
      <c r="P1047355" s="13"/>
      <c r="Q1047355" s="56"/>
      <c r="R1047355" s="56"/>
      <c r="S1047355" s="56"/>
    </row>
    <row r="1047356" spans="12:19" x14ac:dyDescent="0.25">
      <c r="L1047356"/>
      <c r="M1047356" s="13"/>
      <c r="N1047356" s="13"/>
      <c r="O1047356" s="13"/>
      <c r="P1047356" s="13"/>
      <c r="Q1047356" s="56"/>
      <c r="R1047356" s="56"/>
      <c r="S1047356" s="56"/>
    </row>
    <row r="1047357" spans="12:19" x14ac:dyDescent="0.25">
      <c r="L1047357"/>
      <c r="M1047357" s="13"/>
      <c r="N1047357" s="13"/>
      <c r="O1047357" s="13"/>
      <c r="P1047357" s="13"/>
      <c r="Q1047357" s="56"/>
      <c r="R1047357" s="56"/>
      <c r="S1047357" s="56"/>
    </row>
    <row r="1047358" spans="12:19" x14ac:dyDescent="0.25">
      <c r="L1047358"/>
      <c r="M1047358" s="13"/>
      <c r="N1047358" s="13"/>
      <c r="O1047358" s="13"/>
      <c r="P1047358" s="13"/>
      <c r="Q1047358" s="56"/>
      <c r="R1047358" s="56"/>
      <c r="S1047358" s="56"/>
    </row>
    <row r="1047359" spans="12:19" x14ac:dyDescent="0.25">
      <c r="L1047359"/>
      <c r="M1047359" s="13"/>
      <c r="N1047359" s="13"/>
      <c r="O1047359" s="13"/>
      <c r="P1047359" s="13"/>
      <c r="Q1047359" s="56"/>
      <c r="R1047359" s="56"/>
      <c r="S1047359" s="56"/>
    </row>
    <row r="1047360" spans="12:19" x14ac:dyDescent="0.25">
      <c r="L1047360"/>
      <c r="M1047360" s="13"/>
      <c r="N1047360" s="13"/>
      <c r="O1047360" s="13"/>
      <c r="P1047360" s="13"/>
      <c r="Q1047360" s="56"/>
      <c r="R1047360" s="56"/>
      <c r="S1047360" s="56"/>
    </row>
    <row r="1047361" spans="12:19" x14ac:dyDescent="0.25">
      <c r="L1047361"/>
      <c r="M1047361" s="13"/>
      <c r="N1047361" s="13"/>
      <c r="O1047361" s="13"/>
      <c r="P1047361" s="13"/>
      <c r="Q1047361" s="56"/>
      <c r="R1047361" s="56"/>
      <c r="S1047361" s="56"/>
    </row>
    <row r="1047362" spans="12:19" x14ac:dyDescent="0.25">
      <c r="L1047362"/>
      <c r="M1047362" s="13"/>
      <c r="N1047362" s="13"/>
      <c r="O1047362" s="13"/>
      <c r="P1047362" s="13"/>
      <c r="Q1047362" s="56"/>
      <c r="R1047362" s="56"/>
      <c r="S1047362" s="56"/>
    </row>
    <row r="1047363" spans="12:19" x14ac:dyDescent="0.25">
      <c r="L1047363"/>
      <c r="M1047363" s="13"/>
      <c r="N1047363" s="13"/>
      <c r="O1047363" s="13"/>
      <c r="P1047363" s="13"/>
      <c r="Q1047363" s="56"/>
      <c r="R1047363" s="56"/>
      <c r="S1047363" s="56"/>
    </row>
    <row r="1047364" spans="12:19" x14ac:dyDescent="0.25">
      <c r="L1047364"/>
      <c r="M1047364" s="13"/>
      <c r="N1047364" s="13"/>
      <c r="O1047364" s="13"/>
      <c r="P1047364" s="13"/>
      <c r="Q1047364" s="56"/>
      <c r="R1047364" s="56"/>
      <c r="S1047364" s="56"/>
    </row>
    <row r="1047365" spans="12:19" x14ac:dyDescent="0.25">
      <c r="L1047365"/>
      <c r="M1047365" s="13"/>
      <c r="N1047365" s="13"/>
      <c r="O1047365" s="13"/>
      <c r="P1047365" s="13"/>
      <c r="Q1047365" s="56"/>
      <c r="R1047365" s="56"/>
      <c r="S1047365" s="56"/>
    </row>
    <row r="1047366" spans="12:19" x14ac:dyDescent="0.25">
      <c r="L1047366"/>
      <c r="M1047366" s="13"/>
      <c r="N1047366" s="13"/>
      <c r="O1047366" s="13"/>
      <c r="P1047366" s="13"/>
      <c r="Q1047366" s="56"/>
      <c r="R1047366" s="56"/>
      <c r="S1047366" s="56"/>
    </row>
    <row r="1047367" spans="12:19" x14ac:dyDescent="0.25">
      <c r="L1047367"/>
      <c r="M1047367" s="13"/>
      <c r="N1047367" s="13"/>
      <c r="O1047367" s="13"/>
      <c r="P1047367" s="13"/>
      <c r="Q1047367" s="56"/>
      <c r="R1047367" s="56"/>
      <c r="S1047367" s="56"/>
    </row>
    <row r="1047368" spans="12:19" x14ac:dyDescent="0.25">
      <c r="L1047368"/>
      <c r="M1047368" s="13"/>
      <c r="N1047368" s="13"/>
      <c r="O1047368" s="13"/>
      <c r="P1047368" s="13"/>
      <c r="Q1047368" s="56"/>
      <c r="R1047368" s="56"/>
      <c r="S1047368" s="56"/>
    </row>
    <row r="1047369" spans="12:19" x14ac:dyDescent="0.25">
      <c r="L1047369"/>
      <c r="M1047369" s="13"/>
      <c r="N1047369" s="13"/>
      <c r="O1047369" s="13"/>
      <c r="P1047369" s="13"/>
      <c r="Q1047369" s="56"/>
      <c r="R1047369" s="56"/>
      <c r="S1047369" s="56"/>
    </row>
    <row r="1047370" spans="12:19" x14ac:dyDescent="0.25">
      <c r="L1047370"/>
      <c r="M1047370" s="13"/>
      <c r="N1047370" s="13"/>
      <c r="O1047370" s="13"/>
      <c r="P1047370" s="13"/>
      <c r="Q1047370" s="56"/>
      <c r="R1047370" s="56"/>
      <c r="S1047370" s="56"/>
    </row>
    <row r="1047371" spans="12:19" x14ac:dyDescent="0.25">
      <c r="L1047371"/>
      <c r="M1047371" s="13"/>
      <c r="N1047371" s="13"/>
      <c r="O1047371" s="13"/>
      <c r="P1047371" s="13"/>
      <c r="Q1047371" s="56"/>
      <c r="R1047371" s="56"/>
      <c r="S1047371" s="56"/>
    </row>
    <row r="1047372" spans="12:19" x14ac:dyDescent="0.25">
      <c r="L1047372"/>
      <c r="M1047372" s="13"/>
      <c r="N1047372" s="13"/>
      <c r="O1047372" s="13"/>
      <c r="P1047372" s="13"/>
      <c r="Q1047372" s="56"/>
      <c r="R1047372" s="56"/>
      <c r="S1047372" s="56"/>
    </row>
    <row r="1047373" spans="12:19" x14ac:dyDescent="0.25">
      <c r="L1047373"/>
      <c r="M1047373" s="13"/>
      <c r="N1047373" s="13"/>
      <c r="O1047373" s="13"/>
      <c r="P1047373" s="13"/>
      <c r="Q1047373" s="56"/>
      <c r="R1047373" s="56"/>
      <c r="S1047373" s="56"/>
    </row>
    <row r="1047374" spans="12:19" x14ac:dyDescent="0.25">
      <c r="L1047374"/>
      <c r="M1047374" s="13"/>
      <c r="N1047374" s="13"/>
      <c r="O1047374" s="13"/>
      <c r="P1047374" s="13"/>
      <c r="Q1047374" s="56"/>
      <c r="R1047374" s="56"/>
      <c r="S1047374" s="56"/>
    </row>
    <row r="1047375" spans="12:19" x14ac:dyDescent="0.25">
      <c r="L1047375"/>
      <c r="M1047375" s="13"/>
      <c r="N1047375" s="13"/>
      <c r="O1047375" s="13"/>
      <c r="P1047375" s="13"/>
      <c r="Q1047375" s="56"/>
      <c r="R1047375" s="56"/>
      <c r="S1047375" s="56"/>
    </row>
    <row r="1047376" spans="12:19" x14ac:dyDescent="0.25">
      <c r="L1047376"/>
      <c r="M1047376" s="13"/>
      <c r="N1047376" s="13"/>
      <c r="O1047376" s="13"/>
      <c r="P1047376" s="13"/>
      <c r="Q1047376" s="56"/>
      <c r="R1047376" s="56"/>
      <c r="S1047376" s="56"/>
    </row>
    <row r="1047377" spans="12:19" x14ac:dyDescent="0.25">
      <c r="L1047377"/>
      <c r="M1047377" s="13"/>
      <c r="N1047377" s="13"/>
      <c r="O1047377" s="13"/>
      <c r="P1047377" s="13"/>
      <c r="Q1047377" s="56"/>
      <c r="R1047377" s="56"/>
      <c r="S1047377" s="56"/>
    </row>
    <row r="1047378" spans="12:19" x14ac:dyDescent="0.25">
      <c r="L1047378"/>
      <c r="M1047378" s="13"/>
      <c r="N1047378" s="13"/>
      <c r="O1047378" s="13"/>
      <c r="P1047378" s="13"/>
      <c r="Q1047378" s="56"/>
      <c r="R1047378" s="56"/>
      <c r="S1047378" s="56"/>
    </row>
    <row r="1047379" spans="12:19" x14ac:dyDescent="0.25">
      <c r="L1047379"/>
      <c r="M1047379" s="13"/>
      <c r="N1047379" s="13"/>
      <c r="O1047379" s="13"/>
      <c r="P1047379" s="13"/>
      <c r="Q1047379" s="56"/>
      <c r="R1047379" s="56"/>
      <c r="S1047379" s="56"/>
    </row>
    <row r="1047380" spans="12:19" x14ac:dyDescent="0.25">
      <c r="L1047380"/>
      <c r="M1047380" s="13"/>
      <c r="N1047380" s="13"/>
      <c r="O1047380" s="13"/>
      <c r="P1047380" s="13"/>
      <c r="Q1047380" s="56"/>
      <c r="R1047380" s="56"/>
      <c r="S1047380" s="56"/>
    </row>
    <row r="1047381" spans="12:19" x14ac:dyDescent="0.25">
      <c r="L1047381"/>
      <c r="M1047381" s="13"/>
      <c r="N1047381" s="13"/>
      <c r="O1047381" s="13"/>
      <c r="P1047381" s="13"/>
      <c r="Q1047381" s="56"/>
      <c r="R1047381" s="56"/>
      <c r="S1047381" s="56"/>
    </row>
    <row r="1047382" spans="12:19" x14ac:dyDescent="0.25">
      <c r="L1047382"/>
      <c r="M1047382" s="13"/>
      <c r="N1047382" s="13"/>
      <c r="O1047382" s="13"/>
      <c r="P1047382" s="13"/>
      <c r="Q1047382" s="56"/>
      <c r="R1047382" s="56"/>
      <c r="S1047382" s="56"/>
    </row>
    <row r="1047383" spans="12:19" x14ac:dyDescent="0.25">
      <c r="L1047383"/>
      <c r="M1047383" s="13"/>
      <c r="N1047383" s="13"/>
      <c r="O1047383" s="13"/>
      <c r="P1047383" s="13"/>
      <c r="Q1047383" s="56"/>
      <c r="R1047383" s="56"/>
      <c r="S1047383" s="56"/>
    </row>
    <row r="1047384" spans="12:19" x14ac:dyDescent="0.25">
      <c r="L1047384"/>
      <c r="M1047384" s="13"/>
      <c r="N1047384" s="13"/>
      <c r="O1047384" s="13"/>
      <c r="P1047384" s="13"/>
      <c r="Q1047384" s="56"/>
      <c r="R1047384" s="56"/>
      <c r="S1047384" s="56"/>
    </row>
    <row r="1047385" spans="12:19" x14ac:dyDescent="0.25">
      <c r="L1047385"/>
      <c r="M1047385" s="13"/>
      <c r="N1047385" s="13"/>
      <c r="O1047385" s="13"/>
      <c r="P1047385" s="13"/>
      <c r="Q1047385" s="56"/>
      <c r="R1047385" s="56"/>
      <c r="S1047385" s="56"/>
    </row>
    <row r="1047386" spans="12:19" x14ac:dyDescent="0.25">
      <c r="L1047386"/>
      <c r="M1047386" s="13"/>
      <c r="N1047386" s="13"/>
      <c r="O1047386" s="13"/>
      <c r="P1047386" s="13"/>
      <c r="Q1047386" s="56"/>
      <c r="R1047386" s="56"/>
      <c r="S1047386" s="56"/>
    </row>
    <row r="1047387" spans="12:19" x14ac:dyDescent="0.25">
      <c r="L1047387"/>
      <c r="M1047387" s="13"/>
      <c r="N1047387" s="13"/>
      <c r="O1047387" s="13"/>
      <c r="P1047387" s="13"/>
      <c r="Q1047387" s="56"/>
      <c r="R1047387" s="56"/>
      <c r="S1047387" s="56"/>
    </row>
    <row r="1047388" spans="12:19" x14ac:dyDescent="0.25">
      <c r="L1047388"/>
      <c r="M1047388" s="13"/>
      <c r="N1047388" s="13"/>
      <c r="O1047388" s="13"/>
      <c r="P1047388" s="13"/>
      <c r="Q1047388" s="56"/>
      <c r="R1047388" s="56"/>
      <c r="S1047388" s="56"/>
    </row>
    <row r="1047389" spans="12:19" x14ac:dyDescent="0.25">
      <c r="L1047389"/>
      <c r="M1047389" s="13"/>
      <c r="N1047389" s="13"/>
      <c r="O1047389" s="13"/>
      <c r="P1047389" s="13"/>
      <c r="Q1047389" s="56"/>
      <c r="R1047389" s="56"/>
      <c r="S1047389" s="56"/>
    </row>
    <row r="1047390" spans="12:19" x14ac:dyDescent="0.25">
      <c r="L1047390"/>
      <c r="M1047390" s="13"/>
      <c r="N1047390" s="13"/>
      <c r="O1047390" s="13"/>
      <c r="P1047390" s="13"/>
      <c r="Q1047390" s="56"/>
      <c r="R1047390" s="56"/>
      <c r="S1047390" s="56"/>
    </row>
    <row r="1047391" spans="12:19" x14ac:dyDescent="0.25">
      <c r="L1047391"/>
      <c r="M1047391" s="13"/>
      <c r="N1047391" s="13"/>
      <c r="O1047391" s="13"/>
      <c r="P1047391" s="13"/>
      <c r="Q1047391" s="56"/>
      <c r="R1047391" s="56"/>
      <c r="S1047391" s="56"/>
    </row>
    <row r="1047392" spans="12:19" x14ac:dyDescent="0.25">
      <c r="L1047392"/>
      <c r="M1047392" s="13"/>
      <c r="N1047392" s="13"/>
      <c r="O1047392" s="13"/>
      <c r="P1047392" s="13"/>
      <c r="Q1047392" s="56"/>
      <c r="R1047392" s="56"/>
      <c r="S1047392" s="56"/>
    </row>
    <row r="1047393" spans="12:19" x14ac:dyDescent="0.25">
      <c r="L1047393"/>
      <c r="M1047393" s="13"/>
      <c r="N1047393" s="13"/>
      <c r="O1047393" s="13"/>
      <c r="P1047393" s="13"/>
      <c r="Q1047393" s="56"/>
      <c r="R1047393" s="56"/>
      <c r="S1047393" s="56"/>
    </row>
    <row r="1047394" spans="12:19" x14ac:dyDescent="0.25">
      <c r="L1047394"/>
      <c r="M1047394" s="13"/>
      <c r="N1047394" s="13"/>
      <c r="O1047394" s="13"/>
      <c r="P1047394" s="13"/>
      <c r="Q1047394" s="56"/>
      <c r="R1047394" s="56"/>
      <c r="S1047394" s="56"/>
    </row>
    <row r="1047395" spans="12:19" x14ac:dyDescent="0.25">
      <c r="L1047395"/>
      <c r="M1047395" s="13"/>
      <c r="N1047395" s="13"/>
      <c r="O1047395" s="13"/>
      <c r="P1047395" s="13"/>
      <c r="Q1047395" s="56"/>
      <c r="R1047395" s="56"/>
      <c r="S1047395" s="56"/>
    </row>
    <row r="1047396" spans="12:19" x14ac:dyDescent="0.25">
      <c r="L1047396"/>
      <c r="M1047396" s="13"/>
      <c r="N1047396" s="13"/>
      <c r="O1047396" s="13"/>
      <c r="P1047396" s="13"/>
      <c r="Q1047396" s="56"/>
      <c r="R1047396" s="56"/>
      <c r="S1047396" s="56"/>
    </row>
    <row r="1047397" spans="12:19" x14ac:dyDescent="0.25">
      <c r="L1047397"/>
      <c r="M1047397" s="13"/>
      <c r="N1047397" s="13"/>
      <c r="O1047397" s="13"/>
      <c r="P1047397" s="13"/>
      <c r="Q1047397" s="56"/>
      <c r="R1047397" s="56"/>
      <c r="S1047397" s="56"/>
    </row>
    <row r="1047398" spans="12:19" x14ac:dyDescent="0.25">
      <c r="L1047398"/>
      <c r="M1047398" s="13"/>
      <c r="N1047398" s="13"/>
      <c r="O1047398" s="13"/>
      <c r="P1047398" s="13"/>
      <c r="Q1047398" s="56"/>
      <c r="R1047398" s="56"/>
      <c r="S1047398" s="56"/>
    </row>
    <row r="1047399" spans="12:19" x14ac:dyDescent="0.25">
      <c r="L1047399"/>
      <c r="M1047399" s="13"/>
      <c r="N1047399" s="13"/>
      <c r="O1047399" s="13"/>
      <c r="P1047399" s="13"/>
      <c r="Q1047399" s="56"/>
      <c r="R1047399" s="56"/>
      <c r="S1047399" s="56"/>
    </row>
    <row r="1047400" spans="12:19" x14ac:dyDescent="0.25">
      <c r="L1047400"/>
      <c r="M1047400" s="13"/>
      <c r="N1047400" s="13"/>
      <c r="O1047400" s="13"/>
      <c r="P1047400" s="13"/>
      <c r="Q1047400" s="56"/>
      <c r="R1047400" s="56"/>
      <c r="S1047400" s="56"/>
    </row>
    <row r="1047401" spans="12:19" x14ac:dyDescent="0.25">
      <c r="L1047401"/>
      <c r="M1047401" s="13"/>
      <c r="N1047401" s="13"/>
      <c r="O1047401" s="13"/>
      <c r="P1047401" s="13"/>
      <c r="Q1047401" s="56"/>
      <c r="R1047401" s="56"/>
      <c r="S1047401" s="56"/>
    </row>
    <row r="1047402" spans="12:19" x14ac:dyDescent="0.25">
      <c r="L1047402"/>
      <c r="M1047402" s="13"/>
      <c r="N1047402" s="13"/>
      <c r="O1047402" s="13"/>
      <c r="P1047402" s="13"/>
      <c r="Q1047402" s="56"/>
      <c r="R1047402" s="56"/>
      <c r="S1047402" s="56"/>
    </row>
    <row r="1047403" spans="12:19" x14ac:dyDescent="0.25">
      <c r="L1047403"/>
      <c r="M1047403" s="13"/>
      <c r="N1047403" s="13"/>
      <c r="O1047403" s="13"/>
      <c r="P1047403" s="13"/>
      <c r="Q1047403" s="56"/>
      <c r="R1047403" s="56"/>
      <c r="S1047403" s="56"/>
    </row>
    <row r="1047404" spans="12:19" x14ac:dyDescent="0.25">
      <c r="L1047404"/>
      <c r="M1047404" s="13"/>
      <c r="N1047404" s="13"/>
      <c r="O1047404" s="13"/>
      <c r="P1047404" s="13"/>
      <c r="Q1047404" s="56"/>
      <c r="R1047404" s="56"/>
      <c r="S1047404" s="56"/>
    </row>
    <row r="1047405" spans="12:19" x14ac:dyDescent="0.25">
      <c r="L1047405"/>
      <c r="M1047405" s="13"/>
      <c r="N1047405" s="13"/>
      <c r="O1047405" s="13"/>
      <c r="P1047405" s="13"/>
      <c r="Q1047405" s="56"/>
      <c r="R1047405" s="56"/>
      <c r="S1047405" s="56"/>
    </row>
    <row r="1047406" spans="12:19" x14ac:dyDescent="0.25">
      <c r="L1047406"/>
      <c r="M1047406" s="13"/>
      <c r="N1047406" s="13"/>
      <c r="O1047406" s="13"/>
      <c r="P1047406" s="13"/>
      <c r="Q1047406" s="56"/>
      <c r="R1047406" s="56"/>
      <c r="S1047406" s="56"/>
    </row>
    <row r="1047407" spans="12:19" x14ac:dyDescent="0.25">
      <c r="L1047407"/>
      <c r="M1047407" s="13"/>
      <c r="N1047407" s="13"/>
      <c r="O1047407" s="13"/>
      <c r="P1047407" s="13"/>
      <c r="Q1047407" s="56"/>
      <c r="R1047407" s="56"/>
      <c r="S1047407" s="56"/>
    </row>
    <row r="1047408" spans="12:19" x14ac:dyDescent="0.25">
      <c r="L1047408"/>
      <c r="M1047408" s="13"/>
      <c r="N1047408" s="13"/>
      <c r="O1047408" s="13"/>
      <c r="P1047408" s="13"/>
      <c r="Q1047408" s="56"/>
      <c r="R1047408" s="56"/>
      <c r="S1047408" s="56"/>
    </row>
    <row r="1047409" spans="12:19" x14ac:dyDescent="0.25">
      <c r="L1047409"/>
      <c r="M1047409" s="13"/>
      <c r="N1047409" s="13"/>
      <c r="O1047409" s="13"/>
      <c r="P1047409" s="13"/>
      <c r="Q1047409" s="56"/>
      <c r="R1047409" s="56"/>
      <c r="S1047409" s="56"/>
    </row>
    <row r="1047410" spans="12:19" x14ac:dyDescent="0.25">
      <c r="L1047410"/>
      <c r="M1047410" s="13"/>
      <c r="N1047410" s="13"/>
      <c r="O1047410" s="13"/>
      <c r="P1047410" s="13"/>
      <c r="Q1047410" s="56"/>
      <c r="R1047410" s="56"/>
      <c r="S1047410" s="56"/>
    </row>
    <row r="1047411" spans="12:19" x14ac:dyDescent="0.25">
      <c r="L1047411"/>
      <c r="M1047411" s="13"/>
      <c r="N1047411" s="13"/>
      <c r="O1047411" s="13"/>
      <c r="P1047411" s="13"/>
      <c r="Q1047411" s="56"/>
      <c r="R1047411" s="56"/>
      <c r="S1047411" s="56"/>
    </row>
    <row r="1047412" spans="12:19" x14ac:dyDescent="0.25">
      <c r="L1047412"/>
      <c r="M1047412" s="13"/>
      <c r="N1047412" s="13"/>
      <c r="O1047412" s="13"/>
      <c r="P1047412" s="13"/>
      <c r="Q1047412" s="56"/>
      <c r="R1047412" s="56"/>
      <c r="S1047412" s="56"/>
    </row>
    <row r="1047413" spans="12:19" x14ac:dyDescent="0.25">
      <c r="L1047413"/>
      <c r="M1047413" s="13"/>
      <c r="N1047413" s="13"/>
      <c r="O1047413" s="13"/>
      <c r="P1047413" s="13"/>
      <c r="Q1047413" s="56"/>
      <c r="R1047413" s="56"/>
      <c r="S1047413" s="56"/>
    </row>
    <row r="1047414" spans="12:19" x14ac:dyDescent="0.25">
      <c r="L1047414"/>
      <c r="M1047414" s="13"/>
      <c r="N1047414" s="13"/>
      <c r="O1047414" s="13"/>
      <c r="P1047414" s="13"/>
      <c r="Q1047414" s="56"/>
      <c r="R1047414" s="56"/>
      <c r="S1047414" s="56"/>
    </row>
    <row r="1047415" spans="12:19" x14ac:dyDescent="0.25">
      <c r="L1047415"/>
      <c r="M1047415" s="13"/>
      <c r="N1047415" s="13"/>
      <c r="O1047415" s="13"/>
      <c r="P1047415" s="13"/>
      <c r="Q1047415" s="56"/>
      <c r="R1047415" s="56"/>
      <c r="S1047415" s="56"/>
    </row>
    <row r="1047416" spans="12:19" x14ac:dyDescent="0.25">
      <c r="L1047416"/>
      <c r="M1047416" s="13"/>
      <c r="N1047416" s="13"/>
      <c r="O1047416" s="13"/>
      <c r="P1047416" s="13"/>
      <c r="Q1047416" s="56"/>
      <c r="R1047416" s="56"/>
      <c r="S1047416" s="56"/>
    </row>
    <row r="1047417" spans="12:19" x14ac:dyDescent="0.25">
      <c r="L1047417"/>
      <c r="M1047417" s="13"/>
      <c r="N1047417" s="13"/>
      <c r="O1047417" s="13"/>
      <c r="P1047417" s="13"/>
      <c r="Q1047417" s="56"/>
      <c r="R1047417" s="56"/>
      <c r="S1047417" s="56"/>
    </row>
    <row r="1047418" spans="12:19" x14ac:dyDescent="0.25">
      <c r="L1047418"/>
      <c r="M1047418" s="13"/>
      <c r="N1047418" s="13"/>
      <c r="O1047418" s="13"/>
      <c r="P1047418" s="13"/>
      <c r="Q1047418" s="56"/>
      <c r="R1047418" s="56"/>
      <c r="S1047418" s="56"/>
    </row>
    <row r="1047419" spans="12:19" x14ac:dyDescent="0.25">
      <c r="L1047419"/>
      <c r="M1047419" s="13"/>
      <c r="N1047419" s="13"/>
      <c r="O1047419" s="13"/>
      <c r="P1047419" s="13"/>
      <c r="Q1047419" s="56"/>
      <c r="R1047419" s="56"/>
      <c r="S1047419" s="56"/>
    </row>
    <row r="1047420" spans="12:19" x14ac:dyDescent="0.25">
      <c r="L1047420"/>
      <c r="M1047420" s="13"/>
      <c r="N1047420" s="13"/>
      <c r="O1047420" s="13"/>
      <c r="P1047420" s="13"/>
      <c r="Q1047420" s="56"/>
      <c r="R1047420" s="56"/>
      <c r="S1047420" s="56"/>
    </row>
    <row r="1047421" spans="12:19" x14ac:dyDescent="0.25">
      <c r="L1047421"/>
      <c r="M1047421" s="13"/>
      <c r="N1047421" s="13"/>
      <c r="O1047421" s="13"/>
      <c r="P1047421" s="13"/>
      <c r="Q1047421" s="56"/>
      <c r="R1047421" s="56"/>
      <c r="S1047421" s="56"/>
    </row>
    <row r="1047422" spans="12:19" x14ac:dyDescent="0.25">
      <c r="L1047422"/>
      <c r="M1047422" s="13"/>
      <c r="N1047422" s="13"/>
      <c r="O1047422" s="13"/>
      <c r="P1047422" s="13"/>
      <c r="Q1047422" s="56"/>
      <c r="R1047422" s="56"/>
      <c r="S1047422" s="56"/>
    </row>
    <row r="1047423" spans="12:19" x14ac:dyDescent="0.25">
      <c r="L1047423"/>
      <c r="M1047423" s="13"/>
      <c r="N1047423" s="13"/>
      <c r="O1047423" s="13"/>
      <c r="P1047423" s="13"/>
      <c r="Q1047423" s="56"/>
      <c r="R1047423" s="56"/>
      <c r="S1047423" s="56"/>
    </row>
    <row r="1047424" spans="12:19" x14ac:dyDescent="0.25">
      <c r="L1047424"/>
      <c r="M1047424" s="13"/>
      <c r="N1047424" s="13"/>
      <c r="O1047424" s="13"/>
      <c r="P1047424" s="13"/>
      <c r="Q1047424" s="56"/>
      <c r="R1047424" s="56"/>
      <c r="S1047424" s="56"/>
    </row>
    <row r="1047425" spans="12:19" x14ac:dyDescent="0.25">
      <c r="L1047425"/>
      <c r="M1047425" s="13"/>
      <c r="N1047425" s="13"/>
      <c r="O1047425" s="13"/>
      <c r="P1047425" s="13"/>
      <c r="Q1047425" s="56"/>
      <c r="R1047425" s="56"/>
      <c r="S1047425" s="56"/>
    </row>
    <row r="1047426" spans="12:19" x14ac:dyDescent="0.25">
      <c r="L1047426"/>
      <c r="M1047426" s="13"/>
      <c r="N1047426" s="13"/>
      <c r="O1047426" s="13"/>
      <c r="P1047426" s="13"/>
      <c r="Q1047426" s="56"/>
      <c r="R1047426" s="56"/>
      <c r="S1047426" s="56"/>
    </row>
    <row r="1047427" spans="12:19" x14ac:dyDescent="0.25">
      <c r="L1047427"/>
      <c r="M1047427" s="13"/>
      <c r="N1047427" s="13"/>
      <c r="O1047427" s="13"/>
      <c r="P1047427" s="13"/>
      <c r="Q1047427" s="56"/>
      <c r="R1047427" s="56"/>
      <c r="S1047427" s="56"/>
    </row>
    <row r="1047428" spans="12:19" x14ac:dyDescent="0.25">
      <c r="L1047428"/>
      <c r="M1047428" s="13"/>
      <c r="N1047428" s="13"/>
      <c r="O1047428" s="13"/>
      <c r="P1047428" s="13"/>
      <c r="Q1047428" s="56"/>
      <c r="R1047428" s="56"/>
      <c r="S1047428" s="56"/>
    </row>
    <row r="1047429" spans="12:19" x14ac:dyDescent="0.25">
      <c r="L1047429"/>
      <c r="M1047429" s="13"/>
      <c r="N1047429" s="13"/>
      <c r="O1047429" s="13"/>
      <c r="P1047429" s="13"/>
      <c r="Q1047429" s="56"/>
      <c r="R1047429" s="56"/>
      <c r="S1047429" s="56"/>
    </row>
    <row r="1047430" spans="12:19" x14ac:dyDescent="0.25">
      <c r="L1047430"/>
      <c r="M1047430" s="13"/>
      <c r="N1047430" s="13"/>
      <c r="O1047430" s="13"/>
      <c r="P1047430" s="13"/>
      <c r="Q1047430" s="56"/>
      <c r="R1047430" s="56"/>
      <c r="S1047430" s="56"/>
    </row>
    <row r="1047431" spans="12:19" x14ac:dyDescent="0.25">
      <c r="L1047431"/>
      <c r="M1047431" s="13"/>
      <c r="N1047431" s="13"/>
      <c r="O1047431" s="13"/>
      <c r="P1047431" s="13"/>
      <c r="Q1047431" s="56"/>
      <c r="R1047431" s="56"/>
      <c r="S1047431" s="56"/>
    </row>
    <row r="1047432" spans="12:19" x14ac:dyDescent="0.25">
      <c r="L1047432"/>
      <c r="M1047432" s="13"/>
      <c r="N1047432" s="13"/>
      <c r="O1047432" s="13"/>
      <c r="P1047432" s="13"/>
      <c r="Q1047432" s="56"/>
      <c r="R1047432" s="56"/>
      <c r="S1047432" s="56"/>
    </row>
    <row r="1047433" spans="12:19" x14ac:dyDescent="0.25">
      <c r="L1047433"/>
      <c r="M1047433" s="13"/>
      <c r="N1047433" s="13"/>
      <c r="O1047433" s="13"/>
      <c r="P1047433" s="13"/>
      <c r="Q1047433" s="56"/>
      <c r="R1047433" s="56"/>
      <c r="S1047433" s="56"/>
    </row>
    <row r="1047434" spans="12:19" x14ac:dyDescent="0.25">
      <c r="L1047434"/>
      <c r="M1047434" s="13"/>
      <c r="N1047434" s="13"/>
      <c r="O1047434" s="13"/>
      <c r="P1047434" s="13"/>
      <c r="Q1047434" s="56"/>
      <c r="R1047434" s="56"/>
      <c r="S1047434" s="56"/>
    </row>
    <row r="1047435" spans="12:19" x14ac:dyDescent="0.25">
      <c r="L1047435"/>
      <c r="M1047435" s="13"/>
      <c r="N1047435" s="13"/>
      <c r="O1047435" s="13"/>
      <c r="P1047435" s="13"/>
      <c r="Q1047435" s="56"/>
      <c r="R1047435" s="56"/>
      <c r="S1047435" s="56"/>
    </row>
    <row r="1047436" spans="12:19" x14ac:dyDescent="0.25">
      <c r="L1047436"/>
      <c r="M1047436" s="13"/>
      <c r="N1047436" s="13"/>
      <c r="O1047436" s="13"/>
      <c r="P1047436" s="13"/>
      <c r="Q1047436" s="56"/>
      <c r="R1047436" s="56"/>
      <c r="S1047436" s="56"/>
    </row>
    <row r="1047437" spans="12:19" x14ac:dyDescent="0.25">
      <c r="L1047437"/>
      <c r="M1047437" s="13"/>
      <c r="N1047437" s="13"/>
      <c r="O1047437" s="13"/>
      <c r="P1047437" s="13"/>
      <c r="Q1047437" s="56"/>
      <c r="R1047437" s="56"/>
      <c r="S1047437" s="56"/>
    </row>
    <row r="1047438" spans="12:19" x14ac:dyDescent="0.25">
      <c r="L1047438"/>
      <c r="M1047438" s="13"/>
      <c r="N1047438" s="13"/>
      <c r="O1047438" s="13"/>
      <c r="P1047438" s="13"/>
      <c r="Q1047438" s="56"/>
      <c r="R1047438" s="56"/>
      <c r="S1047438" s="56"/>
    </row>
    <row r="1047439" spans="12:19" x14ac:dyDescent="0.25">
      <c r="L1047439"/>
      <c r="M1047439" s="13"/>
      <c r="N1047439" s="13"/>
      <c r="O1047439" s="13"/>
      <c r="P1047439" s="13"/>
      <c r="Q1047439" s="56"/>
      <c r="R1047439" s="56"/>
      <c r="S1047439" s="56"/>
    </row>
    <row r="1047440" spans="12:19" x14ac:dyDescent="0.25">
      <c r="L1047440"/>
      <c r="M1047440" s="13"/>
      <c r="N1047440" s="13"/>
      <c r="O1047440" s="13"/>
      <c r="P1047440" s="13"/>
      <c r="Q1047440" s="56"/>
      <c r="R1047440" s="56"/>
      <c r="S1047440" s="56"/>
    </row>
    <row r="1047441" spans="12:19" x14ac:dyDescent="0.25">
      <c r="L1047441"/>
      <c r="M1047441" s="13"/>
      <c r="N1047441" s="13"/>
      <c r="O1047441" s="13"/>
      <c r="P1047441" s="13"/>
      <c r="Q1047441" s="56"/>
      <c r="R1047441" s="56"/>
      <c r="S1047441" s="56"/>
    </row>
    <row r="1047442" spans="12:19" x14ac:dyDescent="0.25">
      <c r="L1047442"/>
      <c r="M1047442" s="13"/>
      <c r="N1047442" s="13"/>
      <c r="O1047442" s="13"/>
      <c r="P1047442" s="13"/>
      <c r="Q1047442" s="56"/>
      <c r="R1047442" s="56"/>
      <c r="S1047442" s="56"/>
    </row>
    <row r="1047443" spans="12:19" x14ac:dyDescent="0.25">
      <c r="L1047443"/>
      <c r="M1047443" s="13"/>
      <c r="N1047443" s="13"/>
      <c r="O1047443" s="13"/>
      <c r="P1047443" s="13"/>
      <c r="Q1047443" s="56"/>
      <c r="R1047443" s="56"/>
      <c r="S1047443" s="56"/>
    </row>
    <row r="1047444" spans="12:19" x14ac:dyDescent="0.25">
      <c r="L1047444"/>
      <c r="M1047444" s="13"/>
      <c r="N1047444" s="13"/>
      <c r="O1047444" s="13"/>
      <c r="P1047444" s="13"/>
      <c r="Q1047444" s="56"/>
      <c r="R1047444" s="56"/>
      <c r="S1047444" s="56"/>
    </row>
    <row r="1047445" spans="12:19" x14ac:dyDescent="0.25">
      <c r="L1047445"/>
      <c r="M1047445" s="13"/>
      <c r="N1047445" s="13"/>
      <c r="O1047445" s="13"/>
      <c r="P1047445" s="13"/>
      <c r="Q1047445" s="56"/>
      <c r="R1047445" s="56"/>
      <c r="S1047445" s="56"/>
    </row>
    <row r="1047446" spans="12:19" x14ac:dyDescent="0.25">
      <c r="L1047446"/>
      <c r="M1047446" s="13"/>
      <c r="N1047446" s="13"/>
      <c r="O1047446" s="13"/>
      <c r="P1047446" s="13"/>
      <c r="Q1047446" s="56"/>
      <c r="R1047446" s="56"/>
      <c r="S1047446" s="56"/>
    </row>
    <row r="1047447" spans="12:19" x14ac:dyDescent="0.25">
      <c r="L1047447"/>
      <c r="M1047447" s="13"/>
      <c r="N1047447" s="13"/>
      <c r="O1047447" s="13"/>
      <c r="P1047447" s="13"/>
      <c r="Q1047447" s="56"/>
      <c r="R1047447" s="56"/>
      <c r="S1047447" s="56"/>
    </row>
    <row r="1047448" spans="12:19" x14ac:dyDescent="0.25">
      <c r="L1047448"/>
      <c r="M1047448" s="13"/>
      <c r="N1047448" s="13"/>
      <c r="O1047448" s="13"/>
      <c r="P1047448" s="13"/>
      <c r="Q1047448" s="56"/>
      <c r="R1047448" s="56"/>
      <c r="S1047448" s="56"/>
    </row>
    <row r="1047449" spans="12:19" x14ac:dyDescent="0.25">
      <c r="L1047449"/>
      <c r="M1047449" s="13"/>
      <c r="N1047449" s="13"/>
      <c r="O1047449" s="13"/>
      <c r="P1047449" s="13"/>
      <c r="Q1047449" s="56"/>
      <c r="R1047449" s="56"/>
      <c r="S1047449" s="56"/>
    </row>
    <row r="1047450" spans="12:19" x14ac:dyDescent="0.25">
      <c r="L1047450"/>
      <c r="M1047450" s="13"/>
      <c r="N1047450" s="13"/>
      <c r="O1047450" s="13"/>
      <c r="P1047450" s="13"/>
      <c r="Q1047450" s="56"/>
      <c r="R1047450" s="56"/>
      <c r="S1047450" s="56"/>
    </row>
    <row r="1047451" spans="12:19" x14ac:dyDescent="0.25">
      <c r="L1047451"/>
      <c r="M1047451" s="13"/>
      <c r="N1047451" s="13"/>
      <c r="O1047451" s="13"/>
      <c r="P1047451" s="13"/>
      <c r="Q1047451" s="56"/>
      <c r="R1047451" s="56"/>
      <c r="S1047451" s="56"/>
    </row>
    <row r="1047452" spans="12:19" x14ac:dyDescent="0.25">
      <c r="L1047452"/>
      <c r="M1047452" s="13"/>
      <c r="N1047452" s="13"/>
      <c r="O1047452" s="13"/>
      <c r="P1047452" s="13"/>
      <c r="Q1047452" s="56"/>
      <c r="R1047452" s="56"/>
      <c r="S1047452" s="56"/>
    </row>
    <row r="1047453" spans="12:19" x14ac:dyDescent="0.25">
      <c r="L1047453"/>
      <c r="M1047453" s="13"/>
      <c r="N1047453" s="13"/>
      <c r="O1047453" s="13"/>
      <c r="P1047453" s="13"/>
      <c r="Q1047453" s="56"/>
      <c r="R1047453" s="56"/>
      <c r="S1047453" s="56"/>
    </row>
    <row r="1047454" spans="12:19" x14ac:dyDescent="0.25">
      <c r="L1047454"/>
      <c r="M1047454" s="13"/>
      <c r="N1047454" s="13"/>
      <c r="O1047454" s="13"/>
      <c r="P1047454" s="13"/>
      <c r="Q1047454" s="56"/>
      <c r="R1047454" s="56"/>
      <c r="S1047454" s="56"/>
    </row>
    <row r="1047455" spans="12:19" x14ac:dyDescent="0.25">
      <c r="L1047455"/>
      <c r="M1047455" s="13"/>
      <c r="N1047455" s="13"/>
      <c r="O1047455" s="13"/>
      <c r="P1047455" s="13"/>
      <c r="Q1047455" s="56"/>
      <c r="R1047455" s="56"/>
      <c r="S1047455" s="56"/>
    </row>
    <row r="1047456" spans="12:19" x14ac:dyDescent="0.25">
      <c r="L1047456"/>
      <c r="M1047456" s="13"/>
      <c r="N1047456" s="13"/>
      <c r="O1047456" s="13"/>
      <c r="P1047456" s="13"/>
      <c r="Q1047456" s="56"/>
      <c r="R1047456" s="56"/>
      <c r="S1047456" s="56"/>
    </row>
    <row r="1047457" spans="12:19" x14ac:dyDescent="0.25">
      <c r="L1047457"/>
      <c r="M1047457" s="13"/>
      <c r="N1047457" s="13"/>
      <c r="O1047457" s="13"/>
      <c r="P1047457" s="13"/>
      <c r="Q1047457" s="56"/>
      <c r="R1047457" s="56"/>
      <c r="S1047457" s="56"/>
    </row>
    <row r="1047458" spans="12:19" x14ac:dyDescent="0.25">
      <c r="L1047458"/>
      <c r="M1047458" s="13"/>
      <c r="N1047458" s="13"/>
      <c r="O1047458" s="13"/>
      <c r="P1047458" s="13"/>
      <c r="Q1047458" s="56"/>
      <c r="R1047458" s="56"/>
      <c r="S1047458" s="56"/>
    </row>
    <row r="1047459" spans="12:19" x14ac:dyDescent="0.25">
      <c r="L1047459"/>
      <c r="M1047459" s="13"/>
      <c r="N1047459" s="13"/>
      <c r="O1047459" s="13"/>
      <c r="P1047459" s="13"/>
      <c r="Q1047459" s="56"/>
      <c r="R1047459" s="56"/>
      <c r="S1047459" s="56"/>
    </row>
    <row r="1047460" spans="12:19" x14ac:dyDescent="0.25">
      <c r="L1047460"/>
      <c r="M1047460" s="13"/>
      <c r="N1047460" s="13"/>
      <c r="O1047460" s="13"/>
      <c r="P1047460" s="13"/>
      <c r="Q1047460" s="56"/>
      <c r="R1047460" s="56"/>
      <c r="S1047460" s="56"/>
    </row>
    <row r="1047461" spans="12:19" x14ac:dyDescent="0.25">
      <c r="L1047461"/>
      <c r="M1047461" s="13"/>
      <c r="N1047461" s="13"/>
      <c r="O1047461" s="13"/>
      <c r="P1047461" s="13"/>
      <c r="Q1047461" s="56"/>
      <c r="R1047461" s="56"/>
      <c r="S1047461" s="56"/>
    </row>
    <row r="1047462" spans="12:19" x14ac:dyDescent="0.25">
      <c r="L1047462"/>
      <c r="M1047462" s="13"/>
      <c r="N1047462" s="13"/>
      <c r="O1047462" s="13"/>
      <c r="P1047462" s="13"/>
      <c r="Q1047462" s="56"/>
      <c r="R1047462" s="56"/>
      <c r="S1047462" s="56"/>
    </row>
    <row r="1047463" spans="12:19" x14ac:dyDescent="0.25">
      <c r="L1047463"/>
      <c r="M1047463" s="13"/>
      <c r="N1047463" s="13"/>
      <c r="O1047463" s="13"/>
      <c r="P1047463" s="13"/>
      <c r="Q1047463" s="56"/>
      <c r="R1047463" s="56"/>
      <c r="S1047463" s="56"/>
    </row>
    <row r="1047464" spans="12:19" x14ac:dyDescent="0.25">
      <c r="L1047464"/>
      <c r="M1047464" s="13"/>
      <c r="N1047464" s="13"/>
      <c r="O1047464" s="13"/>
      <c r="P1047464" s="13"/>
      <c r="Q1047464" s="56"/>
      <c r="R1047464" s="56"/>
      <c r="S1047464" s="56"/>
    </row>
    <row r="1047465" spans="12:19" x14ac:dyDescent="0.25">
      <c r="L1047465"/>
      <c r="M1047465" s="13"/>
      <c r="N1047465" s="13"/>
      <c r="O1047465" s="13"/>
      <c r="P1047465" s="13"/>
      <c r="Q1047465" s="56"/>
      <c r="R1047465" s="56"/>
      <c r="S1047465" s="56"/>
    </row>
    <row r="1047466" spans="12:19" x14ac:dyDescent="0.25">
      <c r="L1047466"/>
      <c r="M1047466" s="13"/>
      <c r="N1047466" s="13"/>
      <c r="O1047466" s="13"/>
      <c r="P1047466" s="13"/>
      <c r="Q1047466" s="56"/>
      <c r="R1047466" s="56"/>
      <c r="S1047466" s="56"/>
    </row>
    <row r="1047467" spans="12:19" x14ac:dyDescent="0.25">
      <c r="L1047467"/>
      <c r="M1047467" s="13"/>
      <c r="N1047467" s="13"/>
      <c r="O1047467" s="13"/>
      <c r="P1047467" s="13"/>
      <c r="Q1047467" s="56"/>
      <c r="R1047467" s="56"/>
      <c r="S1047467" s="56"/>
    </row>
    <row r="1047468" spans="12:19" x14ac:dyDescent="0.25">
      <c r="L1047468"/>
      <c r="M1047468" s="13"/>
      <c r="N1047468" s="13"/>
      <c r="O1047468" s="13"/>
      <c r="P1047468" s="13"/>
      <c r="Q1047468" s="56"/>
      <c r="R1047468" s="56"/>
      <c r="S1047468" s="56"/>
    </row>
    <row r="1047469" spans="12:19" x14ac:dyDescent="0.25">
      <c r="L1047469"/>
      <c r="M1047469" s="13"/>
      <c r="N1047469" s="13"/>
      <c r="O1047469" s="13"/>
      <c r="P1047469" s="13"/>
      <c r="Q1047469" s="56"/>
      <c r="R1047469" s="56"/>
      <c r="S1047469" s="56"/>
    </row>
    <row r="1047470" spans="12:19" x14ac:dyDescent="0.25">
      <c r="L1047470"/>
      <c r="M1047470" s="13"/>
      <c r="N1047470" s="13"/>
      <c r="O1047470" s="13"/>
      <c r="P1047470" s="13"/>
      <c r="Q1047470" s="56"/>
      <c r="R1047470" s="56"/>
      <c r="S1047470" s="56"/>
    </row>
    <row r="1047471" spans="12:19" x14ac:dyDescent="0.25">
      <c r="L1047471"/>
      <c r="M1047471" s="13"/>
      <c r="N1047471" s="13"/>
      <c r="O1047471" s="13"/>
      <c r="P1047471" s="13"/>
      <c r="Q1047471" s="56"/>
      <c r="R1047471" s="56"/>
      <c r="S1047471" s="56"/>
    </row>
    <row r="1047472" spans="12:19" x14ac:dyDescent="0.25">
      <c r="L1047472"/>
      <c r="M1047472" s="13"/>
      <c r="N1047472" s="13"/>
      <c r="O1047472" s="13"/>
      <c r="P1047472" s="13"/>
      <c r="Q1047472" s="56"/>
      <c r="R1047472" s="56"/>
      <c r="S1047472" s="56"/>
    </row>
    <row r="1047473" spans="12:19" x14ac:dyDescent="0.25">
      <c r="L1047473"/>
      <c r="M1047473" s="13"/>
      <c r="N1047473" s="13"/>
      <c r="O1047473" s="13"/>
      <c r="P1047473" s="13"/>
      <c r="Q1047473" s="56"/>
      <c r="R1047473" s="56"/>
      <c r="S1047473" s="56"/>
    </row>
    <row r="1047474" spans="12:19" x14ac:dyDescent="0.25">
      <c r="L1047474"/>
      <c r="M1047474" s="13"/>
      <c r="N1047474" s="13"/>
      <c r="O1047474" s="13"/>
      <c r="P1047474" s="13"/>
      <c r="Q1047474" s="56"/>
      <c r="R1047474" s="56"/>
      <c r="S1047474" s="56"/>
    </row>
    <row r="1047475" spans="12:19" x14ac:dyDescent="0.25">
      <c r="L1047475"/>
      <c r="M1047475" s="13"/>
      <c r="N1047475" s="13"/>
      <c r="O1047475" s="13"/>
      <c r="P1047475" s="13"/>
      <c r="Q1047475" s="56"/>
      <c r="R1047475" s="56"/>
      <c r="S1047475" s="56"/>
    </row>
    <row r="1047476" spans="12:19" x14ac:dyDescent="0.25">
      <c r="L1047476"/>
      <c r="M1047476" s="13"/>
      <c r="N1047476" s="13"/>
      <c r="O1047476" s="13"/>
      <c r="P1047476" s="13"/>
      <c r="Q1047476" s="56"/>
      <c r="R1047476" s="56"/>
      <c r="S1047476" s="56"/>
    </row>
    <row r="1047477" spans="12:19" x14ac:dyDescent="0.25">
      <c r="L1047477"/>
      <c r="M1047477" s="13"/>
      <c r="N1047477" s="13"/>
      <c r="O1047477" s="13"/>
      <c r="P1047477" s="13"/>
      <c r="Q1047477" s="56"/>
      <c r="R1047477" s="56"/>
      <c r="S1047477" s="56"/>
    </row>
    <row r="1047478" spans="12:19" x14ac:dyDescent="0.25">
      <c r="L1047478"/>
      <c r="M1047478" s="13"/>
      <c r="N1047478" s="13"/>
      <c r="O1047478" s="13"/>
      <c r="P1047478" s="13"/>
      <c r="Q1047478" s="56"/>
      <c r="R1047478" s="56"/>
      <c r="S1047478" s="56"/>
    </row>
    <row r="1047479" spans="12:19" x14ac:dyDescent="0.25">
      <c r="L1047479"/>
      <c r="M1047479" s="13"/>
      <c r="N1047479" s="13"/>
      <c r="O1047479" s="13"/>
      <c r="P1047479" s="13"/>
      <c r="Q1047479" s="56"/>
      <c r="R1047479" s="56"/>
      <c r="S1047479" s="56"/>
    </row>
    <row r="1047480" spans="12:19" x14ac:dyDescent="0.25">
      <c r="L1047480"/>
      <c r="M1047480" s="13"/>
      <c r="N1047480" s="13"/>
      <c r="O1047480" s="13"/>
      <c r="P1047480" s="13"/>
      <c r="Q1047480" s="56"/>
      <c r="R1047480" s="56"/>
      <c r="S1047480" s="56"/>
    </row>
    <row r="1047481" spans="12:19" x14ac:dyDescent="0.25">
      <c r="L1047481"/>
      <c r="M1047481" s="13"/>
      <c r="N1047481" s="13"/>
      <c r="O1047481" s="13"/>
      <c r="P1047481" s="13"/>
      <c r="Q1047481" s="56"/>
      <c r="R1047481" s="56"/>
      <c r="S1047481" s="56"/>
    </row>
    <row r="1047482" spans="12:19" x14ac:dyDescent="0.25">
      <c r="L1047482"/>
      <c r="M1047482" s="13"/>
      <c r="N1047482" s="13"/>
      <c r="O1047482" s="13"/>
      <c r="P1047482" s="13"/>
      <c r="Q1047482" s="56"/>
      <c r="R1047482" s="56"/>
      <c r="S1047482" s="56"/>
    </row>
    <row r="1047483" spans="12:19" x14ac:dyDescent="0.25">
      <c r="L1047483"/>
      <c r="M1047483" s="13"/>
      <c r="N1047483" s="13"/>
      <c r="O1047483" s="13"/>
      <c r="P1047483" s="13"/>
      <c r="Q1047483" s="56"/>
      <c r="R1047483" s="56"/>
      <c r="S1047483" s="56"/>
    </row>
    <row r="1047484" spans="12:19" x14ac:dyDescent="0.25">
      <c r="L1047484"/>
      <c r="M1047484" s="13"/>
      <c r="N1047484" s="13"/>
      <c r="O1047484" s="13"/>
      <c r="P1047484" s="13"/>
      <c r="Q1047484" s="56"/>
      <c r="R1047484" s="56"/>
      <c r="S1047484" s="56"/>
    </row>
    <row r="1047485" spans="12:19" x14ac:dyDescent="0.25">
      <c r="L1047485"/>
      <c r="M1047485" s="13"/>
      <c r="N1047485" s="13"/>
      <c r="O1047485" s="13"/>
      <c r="P1047485" s="13"/>
      <c r="Q1047485" s="56"/>
      <c r="R1047485" s="56"/>
      <c r="S1047485" s="56"/>
    </row>
    <row r="1047486" spans="12:19" x14ac:dyDescent="0.25">
      <c r="L1047486"/>
      <c r="M1047486" s="13"/>
      <c r="N1047486" s="13"/>
      <c r="O1047486" s="13"/>
      <c r="P1047486" s="13"/>
      <c r="Q1047486" s="56"/>
      <c r="R1047486" s="56"/>
      <c r="S1047486" s="56"/>
    </row>
    <row r="1047487" spans="12:19" x14ac:dyDescent="0.25">
      <c r="L1047487"/>
      <c r="M1047487" s="13"/>
      <c r="N1047487" s="13"/>
      <c r="O1047487" s="13"/>
      <c r="P1047487" s="13"/>
      <c r="Q1047487" s="56"/>
      <c r="R1047487" s="56"/>
      <c r="S1047487" s="56"/>
    </row>
    <row r="1047488" spans="12:19" x14ac:dyDescent="0.25">
      <c r="L1047488"/>
      <c r="M1047488" s="13"/>
      <c r="N1047488" s="13"/>
      <c r="O1047488" s="13"/>
      <c r="P1047488" s="13"/>
      <c r="Q1047488" s="56"/>
      <c r="R1047488" s="56"/>
      <c r="S1047488" s="56"/>
    </row>
    <row r="1047489" spans="12:19" x14ac:dyDescent="0.25">
      <c r="L1047489"/>
      <c r="M1047489" s="13"/>
      <c r="N1047489" s="13"/>
      <c r="O1047489" s="13"/>
      <c r="P1047489" s="13"/>
      <c r="Q1047489" s="56"/>
      <c r="R1047489" s="56"/>
      <c r="S1047489" s="56"/>
    </row>
    <row r="1047490" spans="12:19" x14ac:dyDescent="0.25">
      <c r="L1047490"/>
      <c r="M1047490" s="13"/>
      <c r="N1047490" s="13"/>
      <c r="O1047490" s="13"/>
      <c r="P1047490" s="13"/>
      <c r="Q1047490" s="56"/>
      <c r="R1047490" s="56"/>
      <c r="S1047490" s="56"/>
    </row>
    <row r="1047491" spans="12:19" x14ac:dyDescent="0.25">
      <c r="L1047491"/>
      <c r="M1047491" s="13"/>
      <c r="N1047491" s="13"/>
      <c r="O1047491" s="13"/>
      <c r="P1047491" s="13"/>
      <c r="Q1047491" s="56"/>
      <c r="R1047491" s="56"/>
      <c r="S1047491" s="56"/>
    </row>
    <row r="1047492" spans="12:19" x14ac:dyDescent="0.25">
      <c r="L1047492"/>
      <c r="M1047492" s="13"/>
      <c r="N1047492" s="13"/>
      <c r="O1047492" s="13"/>
      <c r="P1047492" s="13"/>
      <c r="Q1047492" s="56"/>
      <c r="R1047492" s="56"/>
      <c r="S1047492" s="56"/>
    </row>
    <row r="1047493" spans="12:19" x14ac:dyDescent="0.25">
      <c r="L1047493"/>
      <c r="M1047493" s="13"/>
      <c r="N1047493" s="13"/>
      <c r="O1047493" s="13"/>
      <c r="P1047493" s="13"/>
      <c r="Q1047493" s="56"/>
      <c r="R1047493" s="56"/>
      <c r="S1047493" s="56"/>
    </row>
    <row r="1047494" spans="12:19" x14ac:dyDescent="0.25">
      <c r="L1047494"/>
      <c r="M1047494" s="13"/>
      <c r="N1047494" s="13"/>
      <c r="O1047494" s="13"/>
      <c r="P1047494" s="13"/>
      <c r="Q1047494" s="56"/>
      <c r="R1047494" s="56"/>
      <c r="S1047494" s="56"/>
    </row>
    <row r="1047495" spans="12:19" x14ac:dyDescent="0.25">
      <c r="L1047495"/>
      <c r="M1047495" s="13"/>
      <c r="N1047495" s="13"/>
      <c r="O1047495" s="13"/>
      <c r="P1047495" s="13"/>
      <c r="Q1047495" s="56"/>
      <c r="R1047495" s="56"/>
      <c r="S1047495" s="56"/>
    </row>
    <row r="1047496" spans="12:19" x14ac:dyDescent="0.25">
      <c r="L1047496"/>
      <c r="M1047496" s="13"/>
      <c r="N1047496" s="13"/>
      <c r="O1047496" s="13"/>
      <c r="P1047496" s="13"/>
      <c r="Q1047496" s="56"/>
      <c r="R1047496" s="56"/>
      <c r="S1047496" s="56"/>
    </row>
    <row r="1047497" spans="12:19" x14ac:dyDescent="0.25">
      <c r="L1047497"/>
      <c r="M1047497" s="13"/>
      <c r="N1047497" s="13"/>
      <c r="O1047497" s="13"/>
      <c r="P1047497" s="13"/>
      <c r="Q1047497" s="56"/>
      <c r="R1047497" s="56"/>
      <c r="S1047497" s="56"/>
    </row>
    <row r="1047498" spans="12:19" x14ac:dyDescent="0.25">
      <c r="L1047498"/>
      <c r="M1047498" s="13"/>
      <c r="N1047498" s="13"/>
      <c r="O1047498" s="13"/>
      <c r="P1047498" s="13"/>
      <c r="Q1047498" s="56"/>
      <c r="R1047498" s="56"/>
      <c r="S1047498" s="56"/>
    </row>
    <row r="1047499" spans="12:19" x14ac:dyDescent="0.25">
      <c r="L1047499"/>
      <c r="M1047499" s="13"/>
      <c r="N1047499" s="13"/>
      <c r="O1047499" s="13"/>
      <c r="P1047499" s="13"/>
      <c r="Q1047499" s="56"/>
      <c r="R1047499" s="56"/>
      <c r="S1047499" s="56"/>
    </row>
    <row r="1047500" spans="12:19" x14ac:dyDescent="0.25">
      <c r="L1047500"/>
      <c r="M1047500" s="13"/>
      <c r="N1047500" s="13"/>
      <c r="O1047500" s="13"/>
      <c r="P1047500" s="13"/>
      <c r="Q1047500" s="56"/>
      <c r="R1047500" s="56"/>
      <c r="S1047500" s="56"/>
    </row>
    <row r="1047501" spans="12:19" x14ac:dyDescent="0.25">
      <c r="L1047501"/>
      <c r="M1047501" s="13"/>
      <c r="N1047501" s="13"/>
      <c r="O1047501" s="13"/>
      <c r="P1047501" s="13"/>
      <c r="Q1047501" s="56"/>
      <c r="R1047501" s="56"/>
      <c r="S1047501" s="56"/>
    </row>
    <row r="1047502" spans="12:19" x14ac:dyDescent="0.25">
      <c r="L1047502"/>
      <c r="M1047502" s="13"/>
      <c r="N1047502" s="13"/>
      <c r="O1047502" s="13"/>
      <c r="P1047502" s="13"/>
      <c r="Q1047502" s="56"/>
      <c r="R1047502" s="56"/>
      <c r="S1047502" s="56"/>
    </row>
    <row r="1047503" spans="12:19" x14ac:dyDescent="0.25">
      <c r="L1047503"/>
      <c r="M1047503" s="13"/>
      <c r="N1047503" s="13"/>
      <c r="O1047503" s="13"/>
      <c r="P1047503" s="13"/>
      <c r="Q1047503" s="56"/>
      <c r="R1047503" s="56"/>
      <c r="S1047503" s="56"/>
    </row>
    <row r="1047504" spans="12:19" x14ac:dyDescent="0.25">
      <c r="L1047504"/>
      <c r="M1047504" s="13"/>
      <c r="N1047504" s="13"/>
      <c r="O1047504" s="13"/>
      <c r="P1047504" s="13"/>
      <c r="Q1047504" s="56"/>
      <c r="R1047504" s="56"/>
      <c r="S1047504" s="56"/>
    </row>
    <row r="1047505" spans="12:19" x14ac:dyDescent="0.25">
      <c r="L1047505"/>
      <c r="M1047505" s="13"/>
      <c r="N1047505" s="13"/>
      <c r="O1047505" s="13"/>
      <c r="P1047505" s="13"/>
      <c r="Q1047505" s="56"/>
      <c r="R1047505" s="56"/>
      <c r="S1047505" s="56"/>
    </row>
    <row r="1047506" spans="12:19" x14ac:dyDescent="0.25">
      <c r="L1047506"/>
      <c r="M1047506" s="13"/>
      <c r="N1047506" s="13"/>
      <c r="O1047506" s="13"/>
      <c r="P1047506" s="13"/>
      <c r="Q1047506" s="56"/>
      <c r="R1047506" s="56"/>
      <c r="S1047506" s="56"/>
    </row>
    <row r="1047507" spans="12:19" x14ac:dyDescent="0.25">
      <c r="L1047507"/>
      <c r="M1047507" s="13"/>
      <c r="N1047507" s="13"/>
      <c r="O1047507" s="13"/>
      <c r="P1047507" s="13"/>
      <c r="Q1047507" s="56"/>
      <c r="R1047507" s="56"/>
      <c r="S1047507" s="56"/>
    </row>
    <row r="1047508" spans="12:19" x14ac:dyDescent="0.25">
      <c r="L1047508"/>
      <c r="M1047508" s="13"/>
      <c r="N1047508" s="13"/>
      <c r="O1047508" s="13"/>
      <c r="P1047508" s="13"/>
      <c r="Q1047508" s="56"/>
      <c r="R1047508" s="56"/>
      <c r="S1047508" s="56"/>
    </row>
    <row r="1047509" spans="12:19" x14ac:dyDescent="0.25">
      <c r="L1047509"/>
      <c r="M1047509" s="13"/>
      <c r="N1047509" s="13"/>
      <c r="O1047509" s="13"/>
      <c r="P1047509" s="13"/>
      <c r="Q1047509" s="56"/>
      <c r="R1047509" s="56"/>
      <c r="S1047509" s="56"/>
    </row>
    <row r="1047510" spans="12:19" x14ac:dyDescent="0.25">
      <c r="L1047510"/>
      <c r="M1047510" s="13"/>
      <c r="N1047510" s="13"/>
      <c r="O1047510" s="13"/>
      <c r="P1047510" s="13"/>
      <c r="Q1047510" s="56"/>
      <c r="R1047510" s="56"/>
      <c r="S1047510" s="56"/>
    </row>
    <row r="1047511" spans="12:19" x14ac:dyDescent="0.25">
      <c r="L1047511"/>
      <c r="M1047511" s="13"/>
      <c r="N1047511" s="13"/>
      <c r="O1047511" s="13"/>
      <c r="P1047511" s="13"/>
      <c r="Q1047511" s="56"/>
      <c r="R1047511" s="56"/>
      <c r="S1047511" s="56"/>
    </row>
    <row r="1047512" spans="12:19" x14ac:dyDescent="0.25">
      <c r="L1047512"/>
      <c r="M1047512" s="13"/>
      <c r="N1047512" s="13"/>
      <c r="O1047512" s="13"/>
      <c r="P1047512" s="13"/>
      <c r="Q1047512" s="56"/>
      <c r="R1047512" s="56"/>
      <c r="S1047512" s="56"/>
    </row>
    <row r="1047513" spans="12:19" x14ac:dyDescent="0.25">
      <c r="L1047513"/>
      <c r="M1047513" s="13"/>
      <c r="N1047513" s="13"/>
      <c r="O1047513" s="13"/>
      <c r="P1047513" s="13"/>
      <c r="Q1047513" s="56"/>
      <c r="R1047513" s="56"/>
      <c r="S1047513" s="56"/>
    </row>
    <row r="1047514" spans="12:19" x14ac:dyDescent="0.25">
      <c r="L1047514"/>
      <c r="M1047514" s="13"/>
      <c r="N1047514" s="13"/>
      <c r="O1047514" s="13"/>
      <c r="P1047514" s="13"/>
      <c r="Q1047514" s="56"/>
      <c r="R1047514" s="56"/>
      <c r="S1047514" s="56"/>
    </row>
    <row r="1047515" spans="12:19" x14ac:dyDescent="0.25">
      <c r="L1047515"/>
      <c r="M1047515" s="13"/>
      <c r="N1047515" s="13"/>
      <c r="O1047515" s="13"/>
      <c r="P1047515" s="13"/>
      <c r="Q1047515" s="56"/>
      <c r="R1047515" s="56"/>
      <c r="S1047515" s="56"/>
    </row>
    <row r="1047516" spans="12:19" x14ac:dyDescent="0.25">
      <c r="L1047516"/>
      <c r="M1047516" s="13"/>
      <c r="N1047516" s="13"/>
      <c r="O1047516" s="13"/>
      <c r="P1047516" s="13"/>
      <c r="Q1047516" s="56"/>
      <c r="R1047516" s="56"/>
      <c r="S1047516" s="56"/>
    </row>
    <row r="1047517" spans="12:19" x14ac:dyDescent="0.25">
      <c r="L1047517"/>
      <c r="M1047517" s="13"/>
      <c r="N1047517" s="13"/>
      <c r="O1047517" s="13"/>
      <c r="P1047517" s="13"/>
      <c r="Q1047517" s="56"/>
      <c r="R1047517" s="56"/>
      <c r="S1047517" s="56"/>
    </row>
    <row r="1047518" spans="12:19" x14ac:dyDescent="0.25">
      <c r="L1047518"/>
      <c r="M1047518" s="13"/>
      <c r="N1047518" s="13"/>
      <c r="O1047518" s="13"/>
      <c r="P1047518" s="13"/>
      <c r="Q1047518" s="56"/>
      <c r="R1047518" s="56"/>
      <c r="S1047518" s="56"/>
    </row>
    <row r="1047519" spans="12:19" x14ac:dyDescent="0.25">
      <c r="L1047519"/>
      <c r="M1047519" s="13"/>
      <c r="N1047519" s="13"/>
      <c r="O1047519" s="13"/>
      <c r="P1047519" s="13"/>
      <c r="Q1047519" s="56"/>
      <c r="R1047519" s="56"/>
      <c r="S1047519" s="56"/>
    </row>
    <row r="1047520" spans="12:19" x14ac:dyDescent="0.25">
      <c r="L1047520"/>
      <c r="M1047520" s="13"/>
      <c r="N1047520" s="13"/>
      <c r="O1047520" s="13"/>
      <c r="P1047520" s="13"/>
      <c r="Q1047520" s="56"/>
      <c r="R1047520" s="56"/>
      <c r="S1047520" s="56"/>
    </row>
    <row r="1047521" spans="12:19" x14ac:dyDescent="0.25">
      <c r="L1047521"/>
      <c r="M1047521" s="13"/>
      <c r="N1047521" s="13"/>
      <c r="O1047521" s="13"/>
      <c r="P1047521" s="13"/>
      <c r="Q1047521" s="56"/>
      <c r="R1047521" s="56"/>
      <c r="S1047521" s="56"/>
    </row>
    <row r="1047522" spans="12:19" x14ac:dyDescent="0.25">
      <c r="L1047522"/>
      <c r="M1047522" s="13"/>
      <c r="N1047522" s="13"/>
      <c r="O1047522" s="13"/>
      <c r="P1047522" s="13"/>
      <c r="Q1047522" s="56"/>
      <c r="R1047522" s="56"/>
      <c r="S1047522" s="56"/>
    </row>
    <row r="1047523" spans="12:19" x14ac:dyDescent="0.25">
      <c r="L1047523"/>
      <c r="M1047523" s="13"/>
      <c r="N1047523" s="13"/>
      <c r="O1047523" s="13"/>
      <c r="P1047523" s="13"/>
      <c r="Q1047523" s="56"/>
      <c r="R1047523" s="56"/>
      <c r="S1047523" s="56"/>
    </row>
    <row r="1047524" spans="12:19" x14ac:dyDescent="0.25">
      <c r="L1047524"/>
      <c r="M1047524" s="13"/>
      <c r="N1047524" s="13"/>
      <c r="O1047524" s="13"/>
      <c r="P1047524" s="13"/>
      <c r="Q1047524" s="56"/>
      <c r="R1047524" s="56"/>
      <c r="S1047524" s="56"/>
    </row>
    <row r="1047525" spans="12:19" x14ac:dyDescent="0.25">
      <c r="L1047525"/>
      <c r="M1047525" s="13"/>
      <c r="N1047525" s="13"/>
      <c r="O1047525" s="13"/>
      <c r="P1047525" s="13"/>
      <c r="Q1047525" s="56"/>
      <c r="R1047525" s="56"/>
      <c r="S1047525" s="56"/>
    </row>
    <row r="1047526" spans="12:19" x14ac:dyDescent="0.25">
      <c r="L1047526"/>
      <c r="M1047526" s="13"/>
      <c r="N1047526" s="13"/>
      <c r="O1047526" s="13"/>
      <c r="P1047526" s="13"/>
      <c r="Q1047526" s="56"/>
      <c r="R1047526" s="56"/>
      <c r="S1047526" s="56"/>
    </row>
    <row r="1047527" spans="12:19" x14ac:dyDescent="0.25">
      <c r="L1047527"/>
      <c r="M1047527" s="13"/>
      <c r="N1047527" s="13"/>
      <c r="O1047527" s="13"/>
      <c r="P1047527" s="13"/>
      <c r="Q1047527" s="56"/>
      <c r="R1047527" s="56"/>
      <c r="S1047527" s="56"/>
    </row>
    <row r="1047528" spans="12:19" x14ac:dyDescent="0.25">
      <c r="L1047528"/>
      <c r="M1047528" s="13"/>
      <c r="N1047528" s="13"/>
      <c r="O1047528" s="13"/>
      <c r="P1047528" s="13"/>
      <c r="Q1047528" s="56"/>
      <c r="R1047528" s="56"/>
      <c r="S1047528" s="56"/>
    </row>
    <row r="1047529" spans="12:19" x14ac:dyDescent="0.25">
      <c r="L1047529"/>
      <c r="M1047529" s="13"/>
      <c r="N1047529" s="13"/>
      <c r="O1047529" s="13"/>
      <c r="P1047529" s="13"/>
      <c r="Q1047529" s="56"/>
      <c r="R1047529" s="56"/>
      <c r="S1047529" s="56"/>
    </row>
    <row r="1047530" spans="12:19" x14ac:dyDescent="0.25">
      <c r="L1047530"/>
      <c r="M1047530" s="13"/>
      <c r="N1047530" s="13"/>
      <c r="O1047530" s="13"/>
      <c r="P1047530" s="13"/>
      <c r="Q1047530" s="56"/>
      <c r="R1047530" s="56"/>
      <c r="S1047530" s="56"/>
    </row>
    <row r="1047531" spans="12:19" x14ac:dyDescent="0.25">
      <c r="L1047531"/>
      <c r="M1047531" s="13"/>
      <c r="N1047531" s="13"/>
      <c r="O1047531" s="13"/>
      <c r="P1047531" s="13"/>
      <c r="Q1047531" s="56"/>
      <c r="R1047531" s="56"/>
      <c r="S1047531" s="56"/>
    </row>
    <row r="1047532" spans="12:19" x14ac:dyDescent="0.25">
      <c r="L1047532"/>
      <c r="M1047532" s="13"/>
      <c r="N1047532" s="13"/>
      <c r="O1047532" s="13"/>
      <c r="P1047532" s="13"/>
      <c r="Q1047532" s="56"/>
      <c r="R1047532" s="56"/>
      <c r="S1047532" s="56"/>
    </row>
    <row r="1047533" spans="12:19" x14ac:dyDescent="0.25">
      <c r="L1047533"/>
      <c r="M1047533" s="13"/>
      <c r="N1047533" s="13"/>
      <c r="O1047533" s="13"/>
      <c r="P1047533" s="13"/>
      <c r="Q1047533" s="56"/>
      <c r="R1047533" s="56"/>
      <c r="S1047533" s="56"/>
    </row>
    <row r="1047534" spans="12:19" x14ac:dyDescent="0.25">
      <c r="L1047534"/>
      <c r="M1047534" s="13"/>
      <c r="N1047534" s="13"/>
      <c r="O1047534" s="13"/>
      <c r="P1047534" s="13"/>
      <c r="Q1047534" s="56"/>
      <c r="R1047534" s="56"/>
      <c r="S1047534" s="56"/>
    </row>
    <row r="1047535" spans="12:19" x14ac:dyDescent="0.25">
      <c r="L1047535"/>
      <c r="M1047535" s="13"/>
      <c r="N1047535" s="13"/>
      <c r="O1047535" s="13"/>
      <c r="P1047535" s="13"/>
      <c r="Q1047535" s="56"/>
      <c r="R1047535" s="56"/>
      <c r="S1047535" s="56"/>
    </row>
    <row r="1047536" spans="12:19" x14ac:dyDescent="0.25">
      <c r="L1047536"/>
      <c r="M1047536" s="13"/>
      <c r="N1047536" s="13"/>
      <c r="O1047536" s="13"/>
      <c r="P1047536" s="13"/>
      <c r="Q1047536" s="56"/>
      <c r="R1047536" s="56"/>
      <c r="S1047536" s="56"/>
    </row>
    <row r="1047537" spans="12:19" x14ac:dyDescent="0.25">
      <c r="L1047537"/>
      <c r="M1047537" s="13"/>
      <c r="N1047537" s="13"/>
      <c r="O1047537" s="13"/>
      <c r="P1047537" s="13"/>
      <c r="Q1047537" s="56"/>
      <c r="R1047537" s="56"/>
      <c r="S1047537" s="56"/>
    </row>
    <row r="1047538" spans="12:19" x14ac:dyDescent="0.25">
      <c r="L1047538"/>
      <c r="M1047538" s="13"/>
      <c r="N1047538" s="13"/>
      <c r="O1047538" s="13"/>
      <c r="P1047538" s="13"/>
      <c r="Q1047538" s="56"/>
      <c r="R1047538" s="56"/>
      <c r="S1047538" s="56"/>
    </row>
    <row r="1047539" spans="12:19" x14ac:dyDescent="0.25">
      <c r="L1047539"/>
      <c r="M1047539" s="13"/>
      <c r="N1047539" s="13"/>
      <c r="O1047539" s="13"/>
      <c r="P1047539" s="13"/>
      <c r="Q1047539" s="56"/>
      <c r="R1047539" s="56"/>
      <c r="S1047539" s="56"/>
    </row>
    <row r="1047540" spans="12:19" x14ac:dyDescent="0.25">
      <c r="L1047540"/>
      <c r="M1047540" s="13"/>
      <c r="N1047540" s="13"/>
      <c r="O1047540" s="13"/>
      <c r="P1047540" s="13"/>
      <c r="Q1047540" s="56"/>
      <c r="R1047540" s="56"/>
      <c r="S1047540" s="56"/>
    </row>
    <row r="1047541" spans="12:19" x14ac:dyDescent="0.25">
      <c r="L1047541"/>
      <c r="M1047541" s="13"/>
      <c r="N1047541" s="13"/>
      <c r="O1047541" s="13"/>
      <c r="P1047541" s="13"/>
      <c r="Q1047541" s="56"/>
      <c r="R1047541" s="56"/>
      <c r="S1047541" s="56"/>
    </row>
    <row r="1047542" spans="12:19" x14ac:dyDescent="0.25">
      <c r="L1047542"/>
      <c r="M1047542" s="13"/>
      <c r="N1047542" s="13"/>
      <c r="O1047542" s="13"/>
      <c r="P1047542" s="13"/>
      <c r="Q1047542" s="56"/>
      <c r="R1047542" s="56"/>
      <c r="S1047542" s="56"/>
    </row>
    <row r="1047543" spans="12:19" x14ac:dyDescent="0.25">
      <c r="L1047543"/>
      <c r="M1047543" s="13"/>
      <c r="N1047543" s="13"/>
      <c r="O1047543" s="13"/>
      <c r="P1047543" s="13"/>
      <c r="Q1047543" s="56"/>
      <c r="R1047543" s="56"/>
      <c r="S1047543" s="56"/>
    </row>
    <row r="1047544" spans="12:19" x14ac:dyDescent="0.25">
      <c r="L1047544"/>
      <c r="M1047544" s="13"/>
      <c r="N1047544" s="13"/>
      <c r="O1047544" s="13"/>
      <c r="P1047544" s="13"/>
      <c r="Q1047544" s="56"/>
      <c r="R1047544" s="56"/>
      <c r="S1047544" s="56"/>
    </row>
    <row r="1047545" spans="12:19" x14ac:dyDescent="0.25">
      <c r="L1047545"/>
      <c r="M1047545" s="13"/>
      <c r="N1047545" s="13"/>
      <c r="O1047545" s="13"/>
      <c r="P1047545" s="13"/>
      <c r="Q1047545" s="56"/>
      <c r="R1047545" s="56"/>
      <c r="S1047545" s="56"/>
    </row>
    <row r="1047546" spans="12:19" x14ac:dyDescent="0.25">
      <c r="L1047546"/>
      <c r="M1047546" s="13"/>
      <c r="N1047546" s="13"/>
      <c r="O1047546" s="13"/>
      <c r="P1047546" s="13"/>
      <c r="Q1047546" s="56"/>
      <c r="R1047546" s="56"/>
      <c r="S1047546" s="56"/>
    </row>
    <row r="1047547" spans="12:19" x14ac:dyDescent="0.25">
      <c r="L1047547"/>
      <c r="M1047547" s="13"/>
      <c r="N1047547" s="13"/>
      <c r="O1047547" s="13"/>
      <c r="P1047547" s="13"/>
      <c r="Q1047547" s="56"/>
      <c r="R1047547" s="56"/>
      <c r="S1047547" s="56"/>
    </row>
    <row r="1047548" spans="12:19" x14ac:dyDescent="0.25">
      <c r="L1047548"/>
      <c r="M1047548" s="13"/>
      <c r="N1047548" s="13"/>
      <c r="O1047548" s="13"/>
      <c r="P1047548" s="13"/>
      <c r="Q1047548" s="56"/>
      <c r="R1047548" s="56"/>
      <c r="S1047548" s="56"/>
    </row>
    <row r="1047549" spans="12:19" x14ac:dyDescent="0.25">
      <c r="L1047549"/>
      <c r="M1047549" s="13"/>
      <c r="N1047549" s="13"/>
      <c r="O1047549" s="13"/>
      <c r="P1047549" s="13"/>
      <c r="Q1047549" s="56"/>
      <c r="R1047549" s="56"/>
      <c r="S1047549" s="56"/>
    </row>
    <row r="1047550" spans="12:19" x14ac:dyDescent="0.25">
      <c r="L1047550"/>
      <c r="M1047550" s="13"/>
      <c r="N1047550" s="13"/>
      <c r="O1047550" s="13"/>
      <c r="P1047550" s="13"/>
      <c r="Q1047550" s="56"/>
      <c r="R1047550" s="56"/>
      <c r="S1047550" s="56"/>
    </row>
    <row r="1047551" spans="12:19" x14ac:dyDescent="0.25">
      <c r="L1047551"/>
      <c r="M1047551" s="13"/>
      <c r="N1047551" s="13"/>
      <c r="O1047551" s="13"/>
      <c r="P1047551" s="13"/>
      <c r="Q1047551" s="56"/>
      <c r="R1047551" s="56"/>
      <c r="S1047551" s="56"/>
    </row>
    <row r="1047552" spans="12:19" x14ac:dyDescent="0.25">
      <c r="L1047552"/>
      <c r="M1047552" s="13"/>
      <c r="N1047552" s="13"/>
      <c r="O1047552" s="13"/>
      <c r="P1047552" s="13"/>
      <c r="Q1047552" s="56"/>
      <c r="R1047552" s="56"/>
      <c r="S1047552" s="56"/>
    </row>
    <row r="1047553" spans="12:19" x14ac:dyDescent="0.25">
      <c r="L1047553"/>
      <c r="M1047553" s="13"/>
      <c r="N1047553" s="13"/>
      <c r="O1047553" s="13"/>
      <c r="P1047553" s="13"/>
      <c r="Q1047553" s="56"/>
      <c r="R1047553" s="56"/>
      <c r="S1047553" s="56"/>
    </row>
    <row r="1047554" spans="12:19" x14ac:dyDescent="0.25">
      <c r="L1047554"/>
      <c r="M1047554" s="13"/>
      <c r="N1047554" s="13"/>
      <c r="O1047554" s="13"/>
      <c r="P1047554" s="13"/>
      <c r="Q1047554" s="56"/>
      <c r="R1047554" s="56"/>
      <c r="S1047554" s="56"/>
    </row>
    <row r="1047555" spans="12:19" x14ac:dyDescent="0.25">
      <c r="L1047555"/>
      <c r="M1047555" s="13"/>
      <c r="N1047555" s="13"/>
      <c r="O1047555" s="13"/>
      <c r="P1047555" s="13"/>
      <c r="Q1047555" s="56"/>
      <c r="R1047555" s="56"/>
      <c r="S1047555" s="56"/>
    </row>
    <row r="1047556" spans="12:19" x14ac:dyDescent="0.25">
      <c r="L1047556"/>
      <c r="M1047556" s="13"/>
      <c r="N1047556" s="13"/>
      <c r="O1047556" s="13"/>
      <c r="P1047556" s="13"/>
      <c r="Q1047556" s="56"/>
      <c r="R1047556" s="56"/>
      <c r="S1047556" s="56"/>
    </row>
    <row r="1047557" spans="12:19" x14ac:dyDescent="0.25">
      <c r="L1047557"/>
      <c r="M1047557" s="13"/>
      <c r="N1047557" s="13"/>
      <c r="O1047557" s="13"/>
      <c r="P1047557" s="13"/>
      <c r="Q1047557" s="56"/>
      <c r="R1047557" s="56"/>
      <c r="S1047557" s="56"/>
    </row>
    <row r="1047558" spans="12:19" x14ac:dyDescent="0.25">
      <c r="L1047558"/>
      <c r="M1047558" s="13"/>
      <c r="N1047558" s="13"/>
      <c r="O1047558" s="13"/>
      <c r="P1047558" s="13"/>
      <c r="Q1047558" s="56"/>
      <c r="R1047558" s="56"/>
      <c r="S1047558" s="56"/>
    </row>
    <row r="1047559" spans="12:19" x14ac:dyDescent="0.25">
      <c r="L1047559"/>
      <c r="M1047559" s="13"/>
      <c r="N1047559" s="13"/>
      <c r="O1047559" s="13"/>
      <c r="P1047559" s="13"/>
      <c r="Q1047559" s="56"/>
      <c r="R1047559" s="56"/>
      <c r="S1047559" s="56"/>
    </row>
    <row r="1047560" spans="12:19" x14ac:dyDescent="0.25">
      <c r="L1047560"/>
      <c r="M1047560" s="13"/>
      <c r="N1047560" s="13"/>
      <c r="O1047560" s="13"/>
      <c r="P1047560" s="13"/>
      <c r="Q1047560" s="56"/>
      <c r="R1047560" s="56"/>
      <c r="S1047560" s="56"/>
    </row>
    <row r="1047561" spans="12:19" x14ac:dyDescent="0.25">
      <c r="L1047561"/>
      <c r="M1047561" s="13"/>
      <c r="N1047561" s="13"/>
      <c r="O1047561" s="13"/>
      <c r="P1047561" s="13"/>
      <c r="Q1047561" s="56"/>
      <c r="R1047561" s="56"/>
      <c r="S1047561" s="56"/>
    </row>
    <row r="1047562" spans="12:19" x14ac:dyDescent="0.25">
      <c r="L1047562"/>
      <c r="M1047562" s="13"/>
      <c r="N1047562" s="13"/>
      <c r="O1047562" s="13"/>
      <c r="P1047562" s="13"/>
      <c r="Q1047562" s="56"/>
      <c r="R1047562" s="56"/>
      <c r="S1047562" s="56"/>
    </row>
    <row r="1047563" spans="12:19" x14ac:dyDescent="0.25">
      <c r="L1047563"/>
      <c r="M1047563" s="13"/>
      <c r="N1047563" s="13"/>
      <c r="O1047563" s="13"/>
      <c r="P1047563" s="13"/>
      <c r="Q1047563" s="56"/>
      <c r="R1047563" s="56"/>
      <c r="S1047563" s="56"/>
    </row>
    <row r="1047564" spans="12:19" x14ac:dyDescent="0.25">
      <c r="L1047564"/>
      <c r="M1047564" s="13"/>
      <c r="N1047564" s="13"/>
      <c r="O1047564" s="13"/>
      <c r="P1047564" s="13"/>
      <c r="Q1047564" s="56"/>
      <c r="R1047564" s="56"/>
      <c r="S1047564" s="56"/>
    </row>
    <row r="1047565" spans="12:19" x14ac:dyDescent="0.25">
      <c r="L1047565"/>
      <c r="M1047565" s="13"/>
      <c r="N1047565" s="13"/>
      <c r="O1047565" s="13"/>
      <c r="P1047565" s="13"/>
      <c r="Q1047565" s="56"/>
      <c r="R1047565" s="56"/>
      <c r="S1047565" s="56"/>
    </row>
    <row r="1047566" spans="12:19" x14ac:dyDescent="0.25">
      <c r="L1047566"/>
      <c r="M1047566" s="13"/>
      <c r="N1047566" s="13"/>
      <c r="O1047566" s="13"/>
      <c r="P1047566" s="13"/>
      <c r="Q1047566" s="56"/>
      <c r="R1047566" s="56"/>
      <c r="S1047566" s="56"/>
    </row>
    <row r="1047567" spans="12:19" x14ac:dyDescent="0.25">
      <c r="L1047567"/>
      <c r="M1047567" s="13"/>
      <c r="N1047567" s="13"/>
      <c r="O1047567" s="13"/>
      <c r="P1047567" s="13"/>
      <c r="Q1047567" s="56"/>
      <c r="R1047567" s="56"/>
      <c r="S1047567" s="56"/>
    </row>
    <row r="1047568" spans="12:19" x14ac:dyDescent="0.25">
      <c r="L1047568"/>
      <c r="M1047568" s="13"/>
      <c r="N1047568" s="13"/>
      <c r="O1047568" s="13"/>
      <c r="P1047568" s="13"/>
      <c r="Q1047568" s="56"/>
      <c r="R1047568" s="56"/>
      <c r="S1047568" s="56"/>
    </row>
    <row r="1047569" spans="12:19" x14ac:dyDescent="0.25">
      <c r="L1047569"/>
      <c r="M1047569" s="13"/>
      <c r="N1047569" s="13"/>
      <c r="O1047569" s="13"/>
      <c r="P1047569" s="13"/>
      <c r="Q1047569" s="56"/>
      <c r="R1047569" s="56"/>
      <c r="S1047569" s="56"/>
    </row>
    <row r="1047570" spans="12:19" x14ac:dyDescent="0.25">
      <c r="L1047570"/>
      <c r="M1047570" s="13"/>
      <c r="N1047570" s="13"/>
      <c r="O1047570" s="13"/>
      <c r="P1047570" s="13"/>
      <c r="Q1047570" s="56"/>
      <c r="R1047570" s="56"/>
      <c r="S1047570" s="56"/>
    </row>
    <row r="1047571" spans="12:19" x14ac:dyDescent="0.25">
      <c r="L1047571"/>
      <c r="M1047571" s="13"/>
      <c r="N1047571" s="13"/>
      <c r="O1047571" s="13"/>
      <c r="P1047571" s="13"/>
      <c r="Q1047571" s="56"/>
      <c r="R1047571" s="56"/>
      <c r="S1047571" s="56"/>
    </row>
    <row r="1047572" spans="12:19" x14ac:dyDescent="0.25">
      <c r="L1047572"/>
      <c r="M1047572" s="13"/>
      <c r="N1047572" s="13"/>
      <c r="O1047572" s="13"/>
      <c r="P1047572" s="13"/>
      <c r="Q1047572" s="56"/>
      <c r="R1047572" s="56"/>
      <c r="S1047572" s="56"/>
    </row>
    <row r="1047573" spans="12:19" x14ac:dyDescent="0.25">
      <c r="L1047573"/>
      <c r="M1047573" s="13"/>
      <c r="N1047573" s="13"/>
      <c r="O1047573" s="13"/>
      <c r="P1047573" s="13"/>
      <c r="Q1047573" s="56"/>
      <c r="R1047573" s="56"/>
      <c r="S1047573" s="56"/>
    </row>
    <row r="1047574" spans="12:19" x14ac:dyDescent="0.25">
      <c r="L1047574"/>
      <c r="M1047574" s="13"/>
      <c r="N1047574" s="13"/>
      <c r="O1047574" s="13"/>
      <c r="P1047574" s="13"/>
      <c r="Q1047574" s="56"/>
      <c r="R1047574" s="56"/>
      <c r="S1047574" s="56"/>
    </row>
    <row r="1047575" spans="12:19" x14ac:dyDescent="0.25">
      <c r="L1047575"/>
      <c r="M1047575" s="13"/>
      <c r="N1047575" s="13"/>
      <c r="O1047575" s="13"/>
      <c r="P1047575" s="13"/>
      <c r="Q1047575" s="56"/>
      <c r="R1047575" s="56"/>
      <c r="S1047575" s="56"/>
    </row>
    <row r="1047576" spans="12:19" x14ac:dyDescent="0.25">
      <c r="L1047576"/>
      <c r="M1047576" s="13"/>
      <c r="N1047576" s="13"/>
      <c r="O1047576" s="13"/>
      <c r="P1047576" s="13"/>
      <c r="Q1047576" s="56"/>
      <c r="R1047576" s="56"/>
      <c r="S1047576" s="56"/>
    </row>
    <row r="1047577" spans="12:19" x14ac:dyDescent="0.25">
      <c r="L1047577"/>
      <c r="M1047577" s="13"/>
      <c r="N1047577" s="13"/>
      <c r="O1047577" s="13"/>
      <c r="P1047577" s="13"/>
      <c r="Q1047577" s="56"/>
      <c r="R1047577" s="56"/>
      <c r="S1047577" s="56"/>
    </row>
    <row r="1047578" spans="12:19" x14ac:dyDescent="0.25">
      <c r="L1047578"/>
      <c r="M1047578" s="13"/>
      <c r="N1047578" s="13"/>
      <c r="O1047578" s="13"/>
      <c r="P1047578" s="13"/>
      <c r="Q1047578" s="56"/>
      <c r="R1047578" s="56"/>
      <c r="S1047578" s="56"/>
    </row>
    <row r="1047579" spans="12:19" x14ac:dyDescent="0.25">
      <c r="L1047579"/>
      <c r="M1047579" s="13"/>
      <c r="N1047579" s="13"/>
      <c r="O1047579" s="13"/>
      <c r="P1047579" s="13"/>
      <c r="Q1047579" s="56"/>
      <c r="R1047579" s="56"/>
      <c r="S1047579" s="56"/>
    </row>
    <row r="1047580" spans="12:19" x14ac:dyDescent="0.25">
      <c r="L1047580"/>
      <c r="M1047580" s="13"/>
      <c r="N1047580" s="13"/>
      <c r="O1047580" s="13"/>
      <c r="P1047580" s="13"/>
      <c r="Q1047580" s="56"/>
      <c r="R1047580" s="56"/>
      <c r="S1047580" s="56"/>
    </row>
    <row r="1047581" spans="12:19" x14ac:dyDescent="0.25">
      <c r="L1047581"/>
      <c r="M1047581" s="13"/>
      <c r="N1047581" s="13"/>
      <c r="O1047581" s="13"/>
      <c r="P1047581" s="13"/>
      <c r="Q1047581" s="56"/>
      <c r="R1047581" s="56"/>
      <c r="S1047581" s="56"/>
    </row>
    <row r="1047582" spans="12:19" x14ac:dyDescent="0.25">
      <c r="L1047582"/>
      <c r="M1047582" s="13"/>
      <c r="N1047582" s="13"/>
      <c r="O1047582" s="13"/>
      <c r="P1047582" s="13"/>
      <c r="Q1047582" s="56"/>
      <c r="R1047582" s="56"/>
      <c r="S1047582" s="56"/>
    </row>
    <row r="1047583" spans="12:19" x14ac:dyDescent="0.25">
      <c r="L1047583"/>
      <c r="M1047583" s="13"/>
      <c r="N1047583" s="13"/>
      <c r="O1047583" s="13"/>
      <c r="P1047583" s="13"/>
      <c r="Q1047583" s="56"/>
      <c r="R1047583" s="56"/>
      <c r="S1047583" s="56"/>
    </row>
    <row r="1047584" spans="12:19" x14ac:dyDescent="0.25">
      <c r="L1047584"/>
      <c r="M1047584" s="13"/>
      <c r="N1047584" s="13"/>
      <c r="O1047584" s="13"/>
      <c r="P1047584" s="13"/>
      <c r="Q1047584" s="56"/>
      <c r="R1047584" s="56"/>
      <c r="S1047584" s="56"/>
    </row>
    <row r="1047585" spans="12:19" x14ac:dyDescent="0.25">
      <c r="L1047585"/>
      <c r="M1047585" s="13"/>
      <c r="N1047585" s="13"/>
      <c r="O1047585" s="13"/>
      <c r="P1047585" s="13"/>
      <c r="Q1047585" s="56"/>
      <c r="R1047585" s="56"/>
      <c r="S1047585" s="56"/>
    </row>
    <row r="1047586" spans="12:19" x14ac:dyDescent="0.25">
      <c r="L1047586"/>
      <c r="M1047586" s="13"/>
      <c r="N1047586" s="13"/>
      <c r="O1047586" s="13"/>
      <c r="P1047586" s="13"/>
      <c r="Q1047586" s="56"/>
      <c r="R1047586" s="56"/>
      <c r="S1047586" s="56"/>
    </row>
    <row r="1047587" spans="12:19" x14ac:dyDescent="0.25">
      <c r="L1047587"/>
      <c r="M1047587" s="13"/>
      <c r="N1047587" s="13"/>
      <c r="O1047587" s="13"/>
      <c r="P1047587" s="13"/>
      <c r="Q1047587" s="56"/>
      <c r="R1047587" s="56"/>
      <c r="S1047587" s="56"/>
    </row>
    <row r="1047588" spans="12:19" x14ac:dyDescent="0.25">
      <c r="L1047588"/>
      <c r="M1047588" s="13"/>
      <c r="N1047588" s="13"/>
      <c r="O1047588" s="13"/>
      <c r="P1047588" s="13"/>
      <c r="Q1047588" s="56"/>
      <c r="R1047588" s="56"/>
      <c r="S1047588" s="56"/>
    </row>
    <row r="1047589" spans="12:19" x14ac:dyDescent="0.25">
      <c r="L1047589"/>
      <c r="M1047589" s="13"/>
      <c r="N1047589" s="13"/>
      <c r="O1047589" s="13"/>
      <c r="P1047589" s="13"/>
      <c r="Q1047589" s="56"/>
      <c r="R1047589" s="56"/>
      <c r="S1047589" s="56"/>
    </row>
    <row r="1047590" spans="12:19" x14ac:dyDescent="0.25">
      <c r="L1047590"/>
      <c r="M1047590" s="13"/>
      <c r="N1047590" s="13"/>
      <c r="O1047590" s="13"/>
      <c r="P1047590" s="13"/>
      <c r="Q1047590" s="56"/>
      <c r="R1047590" s="56"/>
      <c r="S1047590" s="56"/>
    </row>
    <row r="1047591" spans="12:19" x14ac:dyDescent="0.25">
      <c r="L1047591"/>
      <c r="M1047591" s="13"/>
      <c r="N1047591" s="13"/>
      <c r="O1047591" s="13"/>
      <c r="P1047591" s="13"/>
      <c r="Q1047591" s="56"/>
      <c r="R1047591" s="56"/>
      <c r="S1047591" s="56"/>
    </row>
    <row r="1047592" spans="12:19" x14ac:dyDescent="0.25">
      <c r="L1047592"/>
      <c r="M1047592" s="13"/>
      <c r="N1047592" s="13"/>
      <c r="O1047592" s="13"/>
      <c r="P1047592" s="13"/>
      <c r="Q1047592" s="56"/>
      <c r="R1047592" s="56"/>
      <c r="S1047592" s="56"/>
    </row>
    <row r="1047593" spans="12:19" x14ac:dyDescent="0.25">
      <c r="L1047593"/>
      <c r="M1047593" s="13"/>
      <c r="N1047593" s="13"/>
      <c r="O1047593" s="13"/>
      <c r="P1047593" s="13"/>
      <c r="Q1047593" s="56"/>
      <c r="R1047593" s="56"/>
      <c r="S1047593" s="56"/>
    </row>
    <row r="1047594" spans="12:19" x14ac:dyDescent="0.25">
      <c r="L1047594"/>
      <c r="M1047594" s="13"/>
      <c r="N1047594" s="13"/>
      <c r="O1047594" s="13"/>
      <c r="P1047594" s="13"/>
      <c r="Q1047594" s="56"/>
      <c r="R1047594" s="56"/>
      <c r="S1047594" s="56"/>
    </row>
    <row r="1047595" spans="12:19" x14ac:dyDescent="0.25">
      <c r="L1047595"/>
      <c r="M1047595" s="13"/>
      <c r="N1047595" s="13"/>
      <c r="O1047595" s="13"/>
      <c r="P1047595" s="13"/>
      <c r="Q1047595" s="56"/>
      <c r="R1047595" s="56"/>
      <c r="S1047595" s="56"/>
    </row>
    <row r="1047596" spans="12:19" x14ac:dyDescent="0.25">
      <c r="L1047596"/>
      <c r="M1047596" s="13"/>
      <c r="N1047596" s="13"/>
      <c r="O1047596" s="13"/>
      <c r="P1047596" s="13"/>
      <c r="Q1047596" s="56"/>
      <c r="R1047596" s="56"/>
      <c r="S1047596" s="56"/>
    </row>
    <row r="1047597" spans="12:19" x14ac:dyDescent="0.25">
      <c r="L1047597"/>
      <c r="M1047597" s="13"/>
      <c r="N1047597" s="13"/>
      <c r="O1047597" s="13"/>
      <c r="P1047597" s="13"/>
      <c r="Q1047597" s="56"/>
      <c r="R1047597" s="56"/>
      <c r="S1047597" s="56"/>
    </row>
    <row r="1047598" spans="12:19" x14ac:dyDescent="0.25">
      <c r="L1047598"/>
      <c r="M1047598" s="13"/>
      <c r="N1047598" s="13"/>
      <c r="O1047598" s="13"/>
      <c r="P1047598" s="13"/>
      <c r="Q1047598" s="56"/>
      <c r="R1047598" s="56"/>
      <c r="S1047598" s="56"/>
    </row>
    <row r="1047599" spans="12:19" x14ac:dyDescent="0.25">
      <c r="L1047599"/>
      <c r="M1047599" s="13"/>
      <c r="N1047599" s="13"/>
      <c r="O1047599" s="13"/>
      <c r="P1047599" s="13"/>
      <c r="Q1047599" s="56"/>
      <c r="R1047599" s="56"/>
      <c r="S1047599" s="56"/>
    </row>
    <row r="1047600" spans="12:19" x14ac:dyDescent="0.25">
      <c r="L1047600"/>
      <c r="M1047600" s="13"/>
      <c r="N1047600" s="13"/>
      <c r="O1047600" s="13"/>
      <c r="P1047600" s="13"/>
      <c r="Q1047600" s="56"/>
      <c r="R1047600" s="56"/>
      <c r="S1047600" s="56"/>
    </row>
    <row r="1047601" spans="12:19" x14ac:dyDescent="0.25">
      <c r="L1047601"/>
      <c r="M1047601" s="13"/>
      <c r="N1047601" s="13"/>
      <c r="O1047601" s="13"/>
      <c r="P1047601" s="13"/>
      <c r="Q1047601" s="56"/>
      <c r="R1047601" s="56"/>
      <c r="S1047601" s="56"/>
    </row>
    <row r="1047602" spans="12:19" x14ac:dyDescent="0.25">
      <c r="L1047602"/>
      <c r="M1047602" s="13"/>
      <c r="N1047602" s="13"/>
      <c r="O1047602" s="13"/>
      <c r="P1047602" s="13"/>
      <c r="Q1047602" s="56"/>
      <c r="R1047602" s="56"/>
      <c r="S1047602" s="56"/>
    </row>
    <row r="1047603" spans="12:19" x14ac:dyDescent="0.25">
      <c r="L1047603"/>
      <c r="M1047603" s="13"/>
      <c r="N1047603" s="13"/>
      <c r="O1047603" s="13"/>
      <c r="P1047603" s="13"/>
      <c r="Q1047603" s="56"/>
      <c r="R1047603" s="56"/>
      <c r="S1047603" s="56"/>
    </row>
    <row r="1047604" spans="12:19" x14ac:dyDescent="0.25">
      <c r="L1047604"/>
      <c r="M1047604" s="13"/>
      <c r="N1047604" s="13"/>
      <c r="O1047604" s="13"/>
      <c r="P1047604" s="13"/>
      <c r="Q1047604" s="56"/>
      <c r="R1047604" s="56"/>
      <c r="S1047604" s="56"/>
    </row>
    <row r="1047605" spans="12:19" x14ac:dyDescent="0.25">
      <c r="L1047605"/>
      <c r="M1047605" s="13"/>
      <c r="N1047605" s="13"/>
      <c r="O1047605" s="13"/>
      <c r="P1047605" s="13"/>
      <c r="Q1047605" s="56"/>
      <c r="R1047605" s="56"/>
      <c r="S1047605" s="56"/>
    </row>
    <row r="1047606" spans="12:19" x14ac:dyDescent="0.25">
      <c r="L1047606"/>
      <c r="M1047606" s="13"/>
      <c r="N1047606" s="13"/>
      <c r="O1047606" s="13"/>
      <c r="P1047606" s="13"/>
      <c r="Q1047606" s="56"/>
      <c r="R1047606" s="56"/>
      <c r="S1047606" s="56"/>
    </row>
    <row r="1047607" spans="12:19" x14ac:dyDescent="0.25">
      <c r="L1047607"/>
      <c r="M1047607" s="13"/>
      <c r="N1047607" s="13"/>
      <c r="O1047607" s="13"/>
      <c r="P1047607" s="13"/>
      <c r="Q1047607" s="56"/>
      <c r="R1047607" s="56"/>
      <c r="S1047607" s="56"/>
    </row>
    <row r="1047608" spans="12:19" x14ac:dyDescent="0.25">
      <c r="L1047608"/>
      <c r="M1047608" s="13"/>
      <c r="N1047608" s="13"/>
      <c r="O1047608" s="13"/>
      <c r="P1047608" s="13"/>
      <c r="Q1047608" s="56"/>
      <c r="R1047608" s="56"/>
      <c r="S1047608" s="56"/>
    </row>
    <row r="1047609" spans="12:19" x14ac:dyDescent="0.25">
      <c r="L1047609"/>
      <c r="M1047609" s="13"/>
      <c r="N1047609" s="13"/>
      <c r="O1047609" s="13"/>
      <c r="P1047609" s="13"/>
      <c r="Q1047609" s="56"/>
      <c r="R1047609" s="56"/>
      <c r="S1047609" s="56"/>
    </row>
    <row r="1047610" spans="12:19" x14ac:dyDescent="0.25">
      <c r="L1047610"/>
      <c r="M1047610" s="13"/>
      <c r="N1047610" s="13"/>
      <c r="O1047610" s="13"/>
      <c r="P1047610" s="13"/>
      <c r="Q1047610" s="56"/>
      <c r="R1047610" s="56"/>
      <c r="S1047610" s="56"/>
    </row>
    <row r="1047611" spans="12:19" x14ac:dyDescent="0.25">
      <c r="L1047611"/>
      <c r="M1047611" s="13"/>
      <c r="N1047611" s="13"/>
      <c r="O1047611" s="13"/>
      <c r="P1047611" s="13"/>
      <c r="Q1047611" s="56"/>
      <c r="R1047611" s="56"/>
      <c r="S1047611" s="56"/>
    </row>
    <row r="1047612" spans="12:19" x14ac:dyDescent="0.25">
      <c r="L1047612"/>
      <c r="M1047612" s="13"/>
      <c r="N1047612" s="13"/>
      <c r="O1047612" s="13"/>
      <c r="P1047612" s="13"/>
      <c r="Q1047612" s="56"/>
      <c r="R1047612" s="56"/>
      <c r="S1047612" s="56"/>
    </row>
    <row r="1047613" spans="12:19" x14ac:dyDescent="0.25">
      <c r="L1047613"/>
      <c r="M1047613" s="13"/>
      <c r="N1047613" s="13"/>
      <c r="O1047613" s="13"/>
      <c r="P1047613" s="13"/>
      <c r="Q1047613" s="56"/>
      <c r="R1047613" s="56"/>
      <c r="S1047613" s="56"/>
    </row>
    <row r="1047614" spans="12:19" x14ac:dyDescent="0.25">
      <c r="L1047614"/>
      <c r="M1047614" s="13"/>
      <c r="N1047614" s="13"/>
      <c r="O1047614" s="13"/>
      <c r="P1047614" s="13"/>
      <c r="Q1047614" s="56"/>
      <c r="R1047614" s="56"/>
      <c r="S1047614" s="56"/>
    </row>
    <row r="1047615" spans="12:19" x14ac:dyDescent="0.25">
      <c r="L1047615"/>
      <c r="M1047615" s="13"/>
      <c r="N1047615" s="13"/>
      <c r="O1047615" s="13"/>
      <c r="P1047615" s="13"/>
      <c r="Q1047615" s="56"/>
      <c r="R1047615" s="56"/>
      <c r="S1047615" s="56"/>
    </row>
    <row r="1047616" spans="12:19" x14ac:dyDescent="0.25">
      <c r="L1047616"/>
      <c r="M1047616" s="13"/>
      <c r="N1047616" s="13"/>
      <c r="O1047616" s="13"/>
      <c r="P1047616" s="13"/>
      <c r="Q1047616" s="56"/>
      <c r="R1047616" s="56"/>
      <c r="S1047616" s="56"/>
    </row>
    <row r="1047617" spans="12:19" x14ac:dyDescent="0.25">
      <c r="L1047617"/>
      <c r="M1047617" s="13"/>
      <c r="N1047617" s="13"/>
      <c r="O1047617" s="13"/>
      <c r="P1047617" s="13"/>
      <c r="Q1047617" s="56"/>
      <c r="R1047617" s="56"/>
      <c r="S1047617" s="56"/>
    </row>
    <row r="1047618" spans="12:19" x14ac:dyDescent="0.25">
      <c r="L1047618"/>
      <c r="M1047618" s="13"/>
      <c r="N1047618" s="13"/>
      <c r="O1047618" s="13"/>
      <c r="P1047618" s="13"/>
      <c r="Q1047618" s="56"/>
      <c r="R1047618" s="56"/>
      <c r="S1047618" s="56"/>
    </row>
    <row r="1047619" spans="12:19" x14ac:dyDescent="0.25">
      <c r="L1047619"/>
      <c r="M1047619" s="13"/>
      <c r="N1047619" s="13"/>
      <c r="O1047619" s="13"/>
      <c r="P1047619" s="13"/>
      <c r="Q1047619" s="56"/>
      <c r="R1047619" s="56"/>
      <c r="S1047619" s="56"/>
    </row>
    <row r="1047620" spans="12:19" x14ac:dyDescent="0.25">
      <c r="L1047620"/>
      <c r="M1047620" s="13"/>
      <c r="N1047620" s="13"/>
      <c r="O1047620" s="13"/>
      <c r="P1047620" s="13"/>
      <c r="Q1047620" s="56"/>
      <c r="R1047620" s="56"/>
      <c r="S1047620" s="56"/>
    </row>
    <row r="1047621" spans="12:19" x14ac:dyDescent="0.25">
      <c r="L1047621"/>
      <c r="M1047621" s="13"/>
      <c r="N1047621" s="13"/>
      <c r="O1047621" s="13"/>
      <c r="P1047621" s="13"/>
      <c r="Q1047621" s="56"/>
      <c r="R1047621" s="56"/>
      <c r="S1047621" s="56"/>
    </row>
    <row r="1047622" spans="12:19" x14ac:dyDescent="0.25">
      <c r="L1047622"/>
      <c r="M1047622" s="13"/>
      <c r="N1047622" s="13"/>
      <c r="O1047622" s="13"/>
      <c r="P1047622" s="13"/>
      <c r="Q1047622" s="56"/>
      <c r="R1047622" s="56"/>
      <c r="S1047622" s="56"/>
    </row>
    <row r="1047623" spans="12:19" x14ac:dyDescent="0.25">
      <c r="L1047623"/>
      <c r="M1047623" s="13"/>
      <c r="N1047623" s="13"/>
      <c r="O1047623" s="13"/>
      <c r="P1047623" s="13"/>
      <c r="Q1047623" s="56"/>
      <c r="R1047623" s="56"/>
      <c r="S1047623" s="56"/>
    </row>
    <row r="1047624" spans="12:19" x14ac:dyDescent="0.25">
      <c r="L1047624"/>
      <c r="M1047624" s="13"/>
      <c r="N1047624" s="13"/>
      <c r="O1047624" s="13"/>
      <c r="P1047624" s="13"/>
      <c r="Q1047624" s="56"/>
      <c r="R1047624" s="56"/>
      <c r="S1047624" s="56"/>
    </row>
    <row r="1047625" spans="12:19" x14ac:dyDescent="0.25">
      <c r="L1047625"/>
      <c r="M1047625" s="13"/>
      <c r="N1047625" s="13"/>
      <c r="O1047625" s="13"/>
      <c r="P1047625" s="13"/>
      <c r="Q1047625" s="56"/>
      <c r="R1047625" s="56"/>
      <c r="S1047625" s="56"/>
    </row>
    <row r="1047626" spans="12:19" x14ac:dyDescent="0.25">
      <c r="L1047626"/>
      <c r="M1047626" s="13"/>
      <c r="N1047626" s="13"/>
      <c r="O1047626" s="13"/>
      <c r="P1047626" s="13"/>
      <c r="Q1047626" s="56"/>
      <c r="R1047626" s="56"/>
      <c r="S1047626" s="56"/>
    </row>
    <row r="1047627" spans="12:19" x14ac:dyDescent="0.25">
      <c r="L1047627"/>
      <c r="M1047627" s="13"/>
      <c r="N1047627" s="13"/>
      <c r="O1047627" s="13"/>
      <c r="P1047627" s="13"/>
      <c r="Q1047627" s="56"/>
      <c r="R1047627" s="56"/>
      <c r="S1047627" s="56"/>
    </row>
    <row r="1047628" spans="12:19" x14ac:dyDescent="0.25">
      <c r="L1047628"/>
      <c r="M1047628" s="13"/>
      <c r="N1047628" s="13"/>
      <c r="O1047628" s="13"/>
      <c r="P1047628" s="13"/>
      <c r="Q1047628" s="56"/>
      <c r="R1047628" s="56"/>
      <c r="S1047628" s="56"/>
    </row>
    <row r="1047629" spans="12:19" x14ac:dyDescent="0.25">
      <c r="L1047629"/>
      <c r="M1047629" s="13"/>
      <c r="N1047629" s="13"/>
      <c r="O1047629" s="13"/>
      <c r="P1047629" s="13"/>
      <c r="Q1047629" s="56"/>
      <c r="R1047629" s="56"/>
      <c r="S1047629" s="56"/>
    </row>
    <row r="1047630" spans="12:19" x14ac:dyDescent="0.25">
      <c r="L1047630"/>
      <c r="M1047630" s="13"/>
      <c r="N1047630" s="13"/>
      <c r="O1047630" s="13"/>
      <c r="P1047630" s="13"/>
      <c r="Q1047630" s="56"/>
      <c r="R1047630" s="56"/>
      <c r="S1047630" s="56"/>
    </row>
    <row r="1047631" spans="12:19" x14ac:dyDescent="0.25">
      <c r="L1047631"/>
      <c r="M1047631" s="13"/>
      <c r="N1047631" s="13"/>
      <c r="O1047631" s="13"/>
      <c r="P1047631" s="13"/>
      <c r="Q1047631" s="56"/>
      <c r="R1047631" s="56"/>
      <c r="S1047631" s="56"/>
    </row>
    <row r="1047632" spans="12:19" x14ac:dyDescent="0.25">
      <c r="L1047632"/>
      <c r="M1047632" s="13"/>
      <c r="N1047632" s="13"/>
      <c r="O1047632" s="13"/>
      <c r="P1047632" s="13"/>
      <c r="Q1047632" s="56"/>
      <c r="R1047632" s="56"/>
      <c r="S1047632" s="56"/>
    </row>
    <row r="1047633" spans="12:19" x14ac:dyDescent="0.25">
      <c r="L1047633"/>
      <c r="M1047633" s="13"/>
      <c r="N1047633" s="13"/>
      <c r="O1047633" s="13"/>
      <c r="P1047633" s="13"/>
      <c r="Q1047633" s="56"/>
      <c r="R1047633" s="56"/>
      <c r="S1047633" s="56"/>
    </row>
    <row r="1047634" spans="12:19" x14ac:dyDescent="0.25">
      <c r="L1047634"/>
      <c r="M1047634" s="13"/>
      <c r="N1047634" s="13"/>
      <c r="O1047634" s="13"/>
      <c r="P1047634" s="13"/>
      <c r="Q1047634" s="56"/>
      <c r="R1047634" s="56"/>
      <c r="S1047634" s="56"/>
    </row>
    <row r="1047635" spans="12:19" x14ac:dyDescent="0.25">
      <c r="L1047635"/>
      <c r="M1047635" s="13"/>
      <c r="N1047635" s="13"/>
      <c r="O1047635" s="13"/>
      <c r="P1047635" s="13"/>
      <c r="Q1047635" s="56"/>
      <c r="R1047635" s="56"/>
      <c r="S1047635" s="56"/>
    </row>
    <row r="1047636" spans="12:19" x14ac:dyDescent="0.25">
      <c r="L1047636"/>
      <c r="M1047636" s="13"/>
      <c r="N1047636" s="13"/>
      <c r="O1047636" s="13"/>
      <c r="P1047636" s="13"/>
      <c r="Q1047636" s="56"/>
      <c r="R1047636" s="56"/>
      <c r="S1047636" s="56"/>
    </row>
    <row r="1047637" spans="12:19" x14ac:dyDescent="0.25">
      <c r="L1047637"/>
      <c r="M1047637" s="13"/>
      <c r="N1047637" s="13"/>
      <c r="O1047637" s="13"/>
      <c r="P1047637" s="13"/>
      <c r="Q1047637" s="56"/>
      <c r="R1047637" s="56"/>
      <c r="S1047637" s="56"/>
    </row>
    <row r="1047638" spans="12:19" x14ac:dyDescent="0.25">
      <c r="L1047638"/>
      <c r="M1047638" s="13"/>
      <c r="N1047638" s="13"/>
      <c r="O1047638" s="13"/>
      <c r="P1047638" s="13"/>
      <c r="Q1047638" s="56"/>
      <c r="R1047638" s="56"/>
      <c r="S1047638" s="56"/>
    </row>
    <row r="1047639" spans="12:19" x14ac:dyDescent="0.25">
      <c r="L1047639"/>
      <c r="M1047639" s="13"/>
      <c r="N1047639" s="13"/>
      <c r="O1047639" s="13"/>
      <c r="P1047639" s="13"/>
      <c r="Q1047639" s="56"/>
      <c r="R1047639" s="56"/>
      <c r="S1047639" s="56"/>
    </row>
    <row r="1047640" spans="12:19" x14ac:dyDescent="0.25">
      <c r="L1047640"/>
      <c r="M1047640" s="13"/>
      <c r="N1047640" s="13"/>
      <c r="O1047640" s="13"/>
      <c r="P1047640" s="13"/>
      <c r="Q1047640" s="56"/>
      <c r="R1047640" s="56"/>
      <c r="S1047640" s="56"/>
    </row>
    <row r="1047641" spans="12:19" x14ac:dyDescent="0.25">
      <c r="L1047641"/>
      <c r="M1047641" s="13"/>
      <c r="N1047641" s="13"/>
      <c r="O1047641" s="13"/>
      <c r="P1047641" s="13"/>
      <c r="Q1047641" s="56"/>
      <c r="R1047641" s="56"/>
      <c r="S1047641" s="56"/>
    </row>
    <row r="1047642" spans="12:19" x14ac:dyDescent="0.25">
      <c r="L1047642"/>
      <c r="M1047642" s="13"/>
      <c r="N1047642" s="13"/>
      <c r="O1047642" s="13"/>
      <c r="P1047642" s="13"/>
      <c r="Q1047642" s="56"/>
      <c r="R1047642" s="56"/>
      <c r="S1047642" s="56"/>
    </row>
    <row r="1047643" spans="12:19" x14ac:dyDescent="0.25">
      <c r="L1047643"/>
      <c r="M1047643" s="13"/>
      <c r="N1047643" s="13"/>
      <c r="O1047643" s="13"/>
      <c r="P1047643" s="13"/>
      <c r="Q1047643" s="56"/>
      <c r="R1047643" s="56"/>
      <c r="S1047643" s="56"/>
    </row>
    <row r="1047644" spans="12:19" x14ac:dyDescent="0.25">
      <c r="L1047644"/>
      <c r="M1047644" s="13"/>
      <c r="N1047644" s="13"/>
      <c r="O1047644" s="13"/>
      <c r="P1047644" s="13"/>
      <c r="Q1047644" s="56"/>
      <c r="R1047644" s="56"/>
      <c r="S1047644" s="56"/>
    </row>
    <row r="1047645" spans="12:19" x14ac:dyDescent="0.25">
      <c r="L1047645"/>
      <c r="M1047645" s="13"/>
      <c r="N1047645" s="13"/>
      <c r="O1047645" s="13"/>
      <c r="P1047645" s="13"/>
      <c r="Q1047645" s="56"/>
      <c r="R1047645" s="56"/>
      <c r="S1047645" s="56"/>
    </row>
    <row r="1047646" spans="12:19" x14ac:dyDescent="0.25">
      <c r="L1047646"/>
      <c r="M1047646" s="13"/>
      <c r="N1047646" s="13"/>
      <c r="O1047646" s="13"/>
      <c r="P1047646" s="13"/>
      <c r="Q1047646" s="56"/>
      <c r="R1047646" s="56"/>
      <c r="S1047646" s="56"/>
    </row>
    <row r="1047647" spans="12:19" x14ac:dyDescent="0.25">
      <c r="L1047647"/>
      <c r="M1047647" s="13"/>
      <c r="N1047647" s="13"/>
      <c r="O1047647" s="13"/>
      <c r="P1047647" s="13"/>
      <c r="Q1047647" s="56"/>
      <c r="R1047647" s="56"/>
      <c r="S1047647" s="56"/>
    </row>
    <row r="1047648" spans="12:19" x14ac:dyDescent="0.25">
      <c r="L1047648"/>
      <c r="M1047648" s="13"/>
      <c r="N1047648" s="13"/>
      <c r="O1047648" s="13"/>
      <c r="P1047648" s="13"/>
      <c r="Q1047648" s="56"/>
      <c r="R1047648" s="56"/>
      <c r="S1047648" s="56"/>
    </row>
    <row r="1047649" spans="12:19" x14ac:dyDescent="0.25">
      <c r="L1047649"/>
      <c r="M1047649" s="13"/>
      <c r="N1047649" s="13"/>
      <c r="O1047649" s="13"/>
      <c r="P1047649" s="13"/>
      <c r="Q1047649" s="56"/>
      <c r="R1047649" s="56"/>
      <c r="S1047649" s="56"/>
    </row>
    <row r="1047650" spans="12:19" x14ac:dyDescent="0.25">
      <c r="L1047650"/>
      <c r="M1047650" s="13"/>
      <c r="N1047650" s="13"/>
      <c r="O1047650" s="13"/>
      <c r="P1047650" s="13"/>
      <c r="Q1047650" s="56"/>
      <c r="R1047650" s="56"/>
      <c r="S1047650" s="56"/>
    </row>
    <row r="1047651" spans="12:19" x14ac:dyDescent="0.25">
      <c r="L1047651"/>
      <c r="M1047651" s="13"/>
      <c r="N1047651" s="13"/>
      <c r="O1047651" s="13"/>
      <c r="P1047651" s="13"/>
      <c r="Q1047651" s="56"/>
      <c r="R1047651" s="56"/>
      <c r="S1047651" s="56"/>
    </row>
    <row r="1047652" spans="12:19" x14ac:dyDescent="0.25">
      <c r="L1047652"/>
      <c r="M1047652" s="13"/>
      <c r="N1047652" s="13"/>
      <c r="O1047652" s="13"/>
      <c r="P1047652" s="13"/>
      <c r="Q1047652" s="56"/>
      <c r="R1047652" s="56"/>
      <c r="S1047652" s="56"/>
    </row>
    <row r="1047653" spans="12:19" x14ac:dyDescent="0.25">
      <c r="L1047653"/>
      <c r="M1047653" s="13"/>
      <c r="N1047653" s="13"/>
      <c r="O1047653" s="13"/>
      <c r="P1047653" s="13"/>
      <c r="Q1047653" s="56"/>
      <c r="R1047653" s="56"/>
      <c r="S1047653" s="56"/>
    </row>
    <row r="1047654" spans="12:19" x14ac:dyDescent="0.25">
      <c r="L1047654"/>
      <c r="M1047654" s="13"/>
      <c r="N1047654" s="13"/>
      <c r="O1047654" s="13"/>
      <c r="P1047654" s="13"/>
      <c r="Q1047654" s="56"/>
      <c r="R1047654" s="56"/>
      <c r="S1047654" s="56"/>
    </row>
    <row r="1047655" spans="12:19" x14ac:dyDescent="0.25">
      <c r="L1047655"/>
      <c r="M1047655" s="13"/>
      <c r="N1047655" s="13"/>
      <c r="O1047655" s="13"/>
      <c r="P1047655" s="13"/>
      <c r="Q1047655" s="56"/>
      <c r="R1047655" s="56"/>
      <c r="S1047655" s="56"/>
    </row>
    <row r="1047656" spans="12:19" x14ac:dyDescent="0.25">
      <c r="L1047656"/>
      <c r="M1047656" s="13"/>
      <c r="N1047656" s="13"/>
      <c r="O1047656" s="13"/>
      <c r="P1047656" s="13"/>
      <c r="Q1047656" s="56"/>
      <c r="R1047656" s="56"/>
      <c r="S1047656" s="56"/>
    </row>
    <row r="1047657" spans="12:19" x14ac:dyDescent="0.25">
      <c r="L1047657"/>
      <c r="M1047657" s="13"/>
      <c r="N1047657" s="13"/>
      <c r="O1047657" s="13"/>
      <c r="P1047657" s="13"/>
      <c r="Q1047657" s="56"/>
      <c r="R1047657" s="56"/>
      <c r="S1047657" s="56"/>
    </row>
    <row r="1047658" spans="12:19" x14ac:dyDescent="0.25">
      <c r="L1047658"/>
      <c r="M1047658" s="13"/>
      <c r="N1047658" s="13"/>
      <c r="O1047658" s="13"/>
      <c r="P1047658" s="13"/>
      <c r="Q1047658" s="56"/>
      <c r="R1047658" s="56"/>
      <c r="S1047658" s="56"/>
    </row>
    <row r="1047659" spans="12:19" x14ac:dyDescent="0.25">
      <c r="L1047659"/>
      <c r="M1047659" s="13"/>
      <c r="N1047659" s="13"/>
      <c r="O1047659" s="13"/>
      <c r="P1047659" s="13"/>
      <c r="Q1047659" s="56"/>
      <c r="R1047659" s="56"/>
      <c r="S1047659" s="56"/>
    </row>
    <row r="1047660" spans="12:19" x14ac:dyDescent="0.25">
      <c r="L1047660"/>
      <c r="M1047660" s="13"/>
      <c r="N1047660" s="13"/>
      <c r="O1047660" s="13"/>
      <c r="P1047660" s="13"/>
      <c r="Q1047660" s="56"/>
      <c r="R1047660" s="56"/>
      <c r="S1047660" s="56"/>
    </row>
    <row r="1047661" spans="12:19" x14ac:dyDescent="0.25">
      <c r="L1047661"/>
      <c r="M1047661" s="13"/>
      <c r="N1047661" s="13"/>
      <c r="O1047661" s="13"/>
      <c r="P1047661" s="13"/>
      <c r="Q1047661" s="56"/>
      <c r="R1047661" s="56"/>
      <c r="S1047661" s="56"/>
    </row>
    <row r="1047662" spans="12:19" x14ac:dyDescent="0.25">
      <c r="L1047662"/>
      <c r="M1047662" s="13"/>
      <c r="N1047662" s="13"/>
      <c r="O1047662" s="13"/>
      <c r="P1047662" s="13"/>
      <c r="Q1047662" s="56"/>
      <c r="R1047662" s="56"/>
      <c r="S1047662" s="56"/>
    </row>
    <row r="1047663" spans="12:19" x14ac:dyDescent="0.25">
      <c r="L1047663"/>
      <c r="M1047663" s="13"/>
      <c r="N1047663" s="13"/>
      <c r="O1047663" s="13"/>
      <c r="P1047663" s="13"/>
      <c r="Q1047663" s="56"/>
      <c r="R1047663" s="56"/>
      <c r="S1047663" s="56"/>
    </row>
    <row r="1047664" spans="12:19" x14ac:dyDescent="0.25">
      <c r="L1047664"/>
      <c r="M1047664" s="13"/>
      <c r="N1047664" s="13"/>
      <c r="O1047664" s="13"/>
      <c r="P1047664" s="13"/>
      <c r="Q1047664" s="56"/>
      <c r="R1047664" s="56"/>
      <c r="S1047664" s="56"/>
    </row>
    <row r="1047665" spans="12:19" x14ac:dyDescent="0.25">
      <c r="L1047665"/>
      <c r="M1047665" s="13"/>
      <c r="N1047665" s="13"/>
      <c r="O1047665" s="13"/>
      <c r="P1047665" s="13"/>
      <c r="Q1047665" s="56"/>
      <c r="R1047665" s="56"/>
      <c r="S1047665" s="56"/>
    </row>
    <row r="1047666" spans="12:19" x14ac:dyDescent="0.25">
      <c r="L1047666"/>
      <c r="M1047666" s="13"/>
      <c r="N1047666" s="13"/>
      <c r="O1047666" s="13"/>
      <c r="P1047666" s="13"/>
      <c r="Q1047666" s="56"/>
      <c r="R1047666" s="56"/>
      <c r="S1047666" s="56"/>
    </row>
    <row r="1047667" spans="12:19" x14ac:dyDescent="0.25">
      <c r="L1047667"/>
      <c r="M1047667" s="13"/>
      <c r="N1047667" s="13"/>
      <c r="O1047667" s="13"/>
      <c r="P1047667" s="13"/>
      <c r="Q1047667" s="56"/>
      <c r="R1047667" s="56"/>
      <c r="S1047667" s="56"/>
    </row>
    <row r="1047668" spans="12:19" x14ac:dyDescent="0.25">
      <c r="L1047668"/>
      <c r="M1047668" s="13"/>
      <c r="N1047668" s="13"/>
      <c r="O1047668" s="13"/>
      <c r="P1047668" s="13"/>
      <c r="Q1047668" s="56"/>
      <c r="R1047668" s="56"/>
      <c r="S1047668" s="56"/>
    </row>
    <row r="1047669" spans="12:19" x14ac:dyDescent="0.25">
      <c r="L1047669"/>
      <c r="M1047669" s="13"/>
      <c r="N1047669" s="13"/>
      <c r="O1047669" s="13"/>
      <c r="P1047669" s="13"/>
      <c r="Q1047669" s="56"/>
      <c r="R1047669" s="56"/>
      <c r="S1047669" s="56"/>
    </row>
    <row r="1047670" spans="12:19" x14ac:dyDescent="0.25">
      <c r="L1047670"/>
      <c r="M1047670" s="13"/>
      <c r="N1047670" s="13"/>
      <c r="O1047670" s="13"/>
      <c r="P1047670" s="13"/>
      <c r="Q1047670" s="56"/>
      <c r="R1047670" s="56"/>
      <c r="S1047670" s="56"/>
    </row>
    <row r="1047671" spans="12:19" x14ac:dyDescent="0.25">
      <c r="L1047671"/>
      <c r="M1047671" s="13"/>
      <c r="N1047671" s="13"/>
      <c r="O1047671" s="13"/>
      <c r="P1047671" s="13"/>
      <c r="Q1047671" s="56"/>
      <c r="R1047671" s="56"/>
      <c r="S1047671" s="56"/>
    </row>
    <row r="1047672" spans="12:19" x14ac:dyDescent="0.25">
      <c r="L1047672"/>
      <c r="M1047672" s="13"/>
      <c r="N1047672" s="13"/>
      <c r="O1047672" s="13"/>
      <c r="P1047672" s="13"/>
      <c r="Q1047672" s="56"/>
      <c r="R1047672" s="56"/>
      <c r="S1047672" s="56"/>
    </row>
    <row r="1047673" spans="12:19" x14ac:dyDescent="0.25">
      <c r="L1047673"/>
      <c r="M1047673" s="13"/>
      <c r="N1047673" s="13"/>
      <c r="O1047673" s="13"/>
      <c r="P1047673" s="13"/>
      <c r="Q1047673" s="56"/>
      <c r="R1047673" s="56"/>
      <c r="S1047673" s="56"/>
    </row>
    <row r="1047674" spans="12:19" x14ac:dyDescent="0.25">
      <c r="L1047674"/>
      <c r="M1047674" s="13"/>
      <c r="N1047674" s="13"/>
      <c r="O1047674" s="13"/>
      <c r="P1047674" s="13"/>
      <c r="Q1047674" s="56"/>
      <c r="R1047674" s="56"/>
      <c r="S1047674" s="56"/>
    </row>
    <row r="1047675" spans="12:19" x14ac:dyDescent="0.25">
      <c r="L1047675"/>
      <c r="M1047675" s="13"/>
      <c r="N1047675" s="13"/>
      <c r="O1047675" s="13"/>
      <c r="P1047675" s="13"/>
      <c r="Q1047675" s="56"/>
      <c r="R1047675" s="56"/>
      <c r="S1047675" s="56"/>
    </row>
    <row r="1047676" spans="12:19" x14ac:dyDescent="0.25">
      <c r="L1047676"/>
      <c r="M1047676" s="13"/>
      <c r="N1047676" s="13"/>
      <c r="O1047676" s="13"/>
      <c r="P1047676" s="13"/>
      <c r="Q1047676" s="56"/>
      <c r="R1047676" s="56"/>
      <c r="S1047676" s="56"/>
    </row>
    <row r="1047677" spans="12:19" x14ac:dyDescent="0.25">
      <c r="L1047677"/>
      <c r="M1047677" s="13"/>
      <c r="N1047677" s="13"/>
      <c r="O1047677" s="13"/>
      <c r="P1047677" s="13"/>
      <c r="Q1047677" s="56"/>
      <c r="R1047677" s="56"/>
      <c r="S1047677" s="56"/>
    </row>
    <row r="1047678" spans="12:19" x14ac:dyDescent="0.25">
      <c r="L1047678"/>
      <c r="M1047678" s="13"/>
      <c r="N1047678" s="13"/>
      <c r="O1047678" s="13"/>
      <c r="P1047678" s="13"/>
      <c r="Q1047678" s="56"/>
      <c r="R1047678" s="56"/>
      <c r="S1047678" s="56"/>
    </row>
    <row r="1047679" spans="12:19" x14ac:dyDescent="0.25">
      <c r="L1047679"/>
      <c r="M1047679" s="13"/>
      <c r="N1047679" s="13"/>
      <c r="O1047679" s="13"/>
      <c r="P1047679" s="13"/>
      <c r="Q1047679" s="56"/>
      <c r="R1047679" s="56"/>
      <c r="S1047679" s="56"/>
    </row>
    <row r="1047680" spans="12:19" x14ac:dyDescent="0.25">
      <c r="L1047680"/>
      <c r="M1047680" s="13"/>
      <c r="N1047680" s="13"/>
      <c r="O1047680" s="13"/>
      <c r="P1047680" s="13"/>
      <c r="Q1047680" s="56"/>
      <c r="R1047680" s="56"/>
      <c r="S1047680" s="56"/>
    </row>
    <row r="1047681" spans="12:19" x14ac:dyDescent="0.25">
      <c r="L1047681"/>
      <c r="M1047681" s="13"/>
      <c r="N1047681" s="13"/>
      <c r="O1047681" s="13"/>
      <c r="P1047681" s="13"/>
      <c r="Q1047681" s="56"/>
      <c r="R1047681" s="56"/>
      <c r="S1047681" s="56"/>
    </row>
    <row r="1047682" spans="12:19" x14ac:dyDescent="0.25">
      <c r="L1047682"/>
      <c r="M1047682" s="13"/>
      <c r="N1047682" s="13"/>
      <c r="O1047682" s="13"/>
      <c r="P1047682" s="13"/>
      <c r="Q1047682" s="56"/>
      <c r="R1047682" s="56"/>
      <c r="S1047682" s="56"/>
    </row>
    <row r="1047683" spans="12:19" x14ac:dyDescent="0.25">
      <c r="L1047683"/>
      <c r="M1047683" s="13"/>
      <c r="N1047683" s="13"/>
      <c r="O1047683" s="13"/>
      <c r="P1047683" s="13"/>
      <c r="Q1047683" s="56"/>
      <c r="R1047683" s="56"/>
      <c r="S1047683" s="56"/>
    </row>
    <row r="1047684" spans="12:19" x14ac:dyDescent="0.25">
      <c r="L1047684"/>
      <c r="M1047684" s="13"/>
      <c r="N1047684" s="13"/>
      <c r="O1047684" s="13"/>
      <c r="P1047684" s="13"/>
      <c r="Q1047684" s="56"/>
      <c r="R1047684" s="56"/>
      <c r="S1047684" s="56"/>
    </row>
    <row r="1047685" spans="12:19" x14ac:dyDescent="0.25">
      <c r="L1047685"/>
      <c r="M1047685" s="13"/>
      <c r="N1047685" s="13"/>
      <c r="O1047685" s="13"/>
      <c r="P1047685" s="13"/>
      <c r="Q1047685" s="56"/>
      <c r="R1047685" s="56"/>
      <c r="S1047685" s="56"/>
    </row>
    <row r="1047686" spans="12:19" x14ac:dyDescent="0.25">
      <c r="L1047686"/>
      <c r="M1047686" s="13"/>
      <c r="N1047686" s="13"/>
      <c r="O1047686" s="13"/>
      <c r="P1047686" s="13"/>
      <c r="Q1047686" s="56"/>
      <c r="R1047686" s="56"/>
      <c r="S1047686" s="56"/>
    </row>
    <row r="1047687" spans="12:19" x14ac:dyDescent="0.25">
      <c r="L1047687"/>
      <c r="M1047687" s="13"/>
      <c r="N1047687" s="13"/>
      <c r="O1047687" s="13"/>
      <c r="P1047687" s="13"/>
      <c r="Q1047687" s="56"/>
      <c r="R1047687" s="56"/>
      <c r="S1047687" s="56"/>
    </row>
    <row r="1047688" spans="12:19" x14ac:dyDescent="0.25">
      <c r="L1047688"/>
      <c r="M1047688" s="13"/>
      <c r="N1047688" s="13"/>
      <c r="O1047688" s="13"/>
      <c r="P1047688" s="13"/>
      <c r="Q1047688" s="56"/>
      <c r="R1047688" s="56"/>
      <c r="S1047688" s="56"/>
    </row>
    <row r="1047689" spans="12:19" x14ac:dyDescent="0.25">
      <c r="L1047689"/>
      <c r="M1047689" s="13"/>
      <c r="N1047689" s="13"/>
      <c r="O1047689" s="13"/>
      <c r="P1047689" s="13"/>
      <c r="Q1047689" s="56"/>
      <c r="R1047689" s="56"/>
      <c r="S1047689" s="56"/>
    </row>
    <row r="1047690" spans="12:19" x14ac:dyDescent="0.25">
      <c r="L1047690"/>
      <c r="M1047690" s="13"/>
      <c r="N1047690" s="13"/>
      <c r="O1047690" s="13"/>
      <c r="P1047690" s="13"/>
      <c r="Q1047690" s="56"/>
      <c r="R1047690" s="56"/>
      <c r="S1047690" s="56"/>
    </row>
    <row r="1047691" spans="12:19" x14ac:dyDescent="0.25">
      <c r="L1047691"/>
      <c r="M1047691" s="13"/>
      <c r="N1047691" s="13"/>
      <c r="O1047691" s="13"/>
      <c r="P1047691" s="13"/>
      <c r="Q1047691" s="56"/>
      <c r="R1047691" s="56"/>
      <c r="S1047691" s="56"/>
    </row>
    <row r="1047692" spans="12:19" x14ac:dyDescent="0.25">
      <c r="L1047692"/>
      <c r="M1047692" s="13"/>
      <c r="N1047692" s="13"/>
      <c r="O1047692" s="13"/>
      <c r="P1047692" s="13"/>
      <c r="Q1047692" s="56"/>
      <c r="R1047692" s="56"/>
      <c r="S1047692" s="56"/>
    </row>
    <row r="1047693" spans="12:19" x14ac:dyDescent="0.25">
      <c r="L1047693"/>
      <c r="M1047693" s="13"/>
      <c r="N1047693" s="13"/>
      <c r="O1047693" s="13"/>
      <c r="P1047693" s="13"/>
      <c r="Q1047693" s="56"/>
      <c r="R1047693" s="56"/>
      <c r="S1047693" s="56"/>
    </row>
    <row r="1047694" spans="12:19" x14ac:dyDescent="0.25">
      <c r="L1047694"/>
      <c r="M1047694" s="13"/>
      <c r="N1047694" s="13"/>
      <c r="O1047694" s="13"/>
      <c r="P1047694" s="13"/>
      <c r="Q1047694" s="56"/>
      <c r="R1047694" s="56"/>
      <c r="S1047694" s="56"/>
    </row>
    <row r="1047695" spans="12:19" x14ac:dyDescent="0.25">
      <c r="L1047695"/>
      <c r="M1047695" s="13"/>
      <c r="N1047695" s="13"/>
      <c r="O1047695" s="13"/>
      <c r="P1047695" s="13"/>
      <c r="Q1047695" s="56"/>
      <c r="R1047695" s="56"/>
      <c r="S1047695" s="56"/>
    </row>
    <row r="1047696" spans="12:19" x14ac:dyDescent="0.25">
      <c r="L1047696"/>
      <c r="M1047696" s="13"/>
      <c r="N1047696" s="13"/>
      <c r="O1047696" s="13"/>
      <c r="P1047696" s="13"/>
      <c r="Q1047696" s="56"/>
      <c r="R1047696" s="56"/>
      <c r="S1047696" s="56"/>
    </row>
    <row r="1047697" spans="12:19" x14ac:dyDescent="0.25">
      <c r="L1047697"/>
      <c r="M1047697" s="13"/>
      <c r="N1047697" s="13"/>
      <c r="O1047697" s="13"/>
      <c r="P1047697" s="13"/>
      <c r="Q1047697" s="56"/>
      <c r="R1047697" s="56"/>
      <c r="S1047697" s="56"/>
    </row>
    <row r="1047698" spans="12:19" x14ac:dyDescent="0.25">
      <c r="L1047698"/>
      <c r="M1047698" s="13"/>
      <c r="N1047698" s="13"/>
      <c r="O1047698" s="13"/>
      <c r="P1047698" s="13"/>
      <c r="Q1047698" s="56"/>
      <c r="R1047698" s="56"/>
      <c r="S1047698" s="56"/>
    </row>
    <row r="1047699" spans="12:19" x14ac:dyDescent="0.25">
      <c r="L1047699"/>
      <c r="M1047699" s="13"/>
      <c r="N1047699" s="13"/>
      <c r="O1047699" s="13"/>
      <c r="P1047699" s="13"/>
      <c r="Q1047699" s="56"/>
      <c r="R1047699" s="56"/>
      <c r="S1047699" s="56"/>
    </row>
    <row r="1047700" spans="12:19" x14ac:dyDescent="0.25">
      <c r="L1047700"/>
      <c r="M1047700" s="13"/>
      <c r="N1047700" s="13"/>
      <c r="O1047700" s="13"/>
      <c r="P1047700" s="13"/>
      <c r="Q1047700" s="56"/>
      <c r="R1047700" s="56"/>
      <c r="S1047700" s="56"/>
    </row>
    <row r="1047701" spans="12:19" x14ac:dyDescent="0.25">
      <c r="L1047701"/>
      <c r="M1047701" s="13"/>
      <c r="N1047701" s="13"/>
      <c r="O1047701" s="13"/>
      <c r="P1047701" s="13"/>
      <c r="Q1047701" s="56"/>
      <c r="R1047701" s="56"/>
      <c r="S1047701" s="56"/>
    </row>
    <row r="1047702" spans="12:19" x14ac:dyDescent="0.25">
      <c r="L1047702"/>
      <c r="M1047702" s="13"/>
      <c r="N1047702" s="13"/>
      <c r="O1047702" s="13"/>
      <c r="P1047702" s="13"/>
      <c r="Q1047702" s="56"/>
      <c r="R1047702" s="56"/>
      <c r="S1047702" s="56"/>
    </row>
    <row r="1047703" spans="12:19" x14ac:dyDescent="0.25">
      <c r="L1047703"/>
      <c r="M1047703" s="13"/>
      <c r="N1047703" s="13"/>
      <c r="O1047703" s="13"/>
      <c r="P1047703" s="13"/>
      <c r="Q1047703" s="56"/>
      <c r="R1047703" s="56"/>
      <c r="S1047703" s="56"/>
    </row>
    <row r="1047704" spans="12:19" x14ac:dyDescent="0.25">
      <c r="L1047704"/>
      <c r="M1047704" s="13"/>
      <c r="N1047704" s="13"/>
      <c r="O1047704" s="13"/>
      <c r="P1047704" s="13"/>
      <c r="Q1047704" s="56"/>
      <c r="R1047704" s="56"/>
      <c r="S1047704" s="56"/>
    </row>
    <row r="1047705" spans="12:19" x14ac:dyDescent="0.25">
      <c r="L1047705"/>
      <c r="M1047705" s="13"/>
      <c r="N1047705" s="13"/>
      <c r="O1047705" s="13"/>
      <c r="P1047705" s="13"/>
      <c r="Q1047705" s="56"/>
      <c r="R1047705" s="56"/>
      <c r="S1047705" s="56"/>
    </row>
    <row r="1047706" spans="12:19" x14ac:dyDescent="0.25">
      <c r="L1047706"/>
      <c r="M1047706" s="13"/>
      <c r="N1047706" s="13"/>
      <c r="O1047706" s="13"/>
      <c r="P1047706" s="13"/>
      <c r="Q1047706" s="56"/>
      <c r="R1047706" s="56"/>
      <c r="S1047706" s="56"/>
    </row>
    <row r="1047707" spans="12:19" x14ac:dyDescent="0.25">
      <c r="L1047707"/>
      <c r="M1047707" s="13"/>
      <c r="N1047707" s="13"/>
      <c r="O1047707" s="13"/>
      <c r="P1047707" s="13"/>
      <c r="Q1047707" s="56"/>
      <c r="R1047707" s="56"/>
      <c r="S1047707" s="56"/>
    </row>
    <row r="1047708" spans="12:19" x14ac:dyDescent="0.25">
      <c r="L1047708"/>
      <c r="M1047708" s="13"/>
      <c r="N1047708" s="13"/>
      <c r="O1047708" s="13"/>
      <c r="P1047708" s="13"/>
      <c r="Q1047708" s="56"/>
      <c r="R1047708" s="56"/>
      <c r="S1047708" s="56"/>
    </row>
    <row r="1047709" spans="12:19" x14ac:dyDescent="0.25">
      <c r="L1047709"/>
      <c r="M1047709" s="13"/>
      <c r="N1047709" s="13"/>
      <c r="O1047709" s="13"/>
      <c r="P1047709" s="13"/>
      <c r="Q1047709" s="56"/>
      <c r="R1047709" s="56"/>
      <c r="S1047709" s="56"/>
    </row>
    <row r="1047710" spans="12:19" x14ac:dyDescent="0.25">
      <c r="L1047710"/>
      <c r="M1047710" s="13"/>
      <c r="N1047710" s="13"/>
      <c r="O1047710" s="13"/>
      <c r="P1047710" s="13"/>
      <c r="Q1047710" s="56"/>
      <c r="R1047710" s="56"/>
      <c r="S1047710" s="56"/>
    </row>
    <row r="1047711" spans="12:19" x14ac:dyDescent="0.25">
      <c r="L1047711"/>
      <c r="M1047711" s="13"/>
      <c r="N1047711" s="13"/>
      <c r="O1047711" s="13"/>
      <c r="P1047711" s="13"/>
      <c r="Q1047711" s="56"/>
      <c r="R1047711" s="56"/>
      <c r="S1047711" s="56"/>
    </row>
    <row r="1047712" spans="12:19" x14ac:dyDescent="0.25">
      <c r="L1047712"/>
      <c r="M1047712" s="13"/>
      <c r="N1047712" s="13"/>
      <c r="O1047712" s="13"/>
      <c r="P1047712" s="13"/>
      <c r="Q1047712" s="56"/>
      <c r="R1047712" s="56"/>
      <c r="S1047712" s="56"/>
    </row>
    <row r="1047713" spans="12:19" x14ac:dyDescent="0.25">
      <c r="L1047713"/>
      <c r="M1047713" s="13"/>
      <c r="N1047713" s="13"/>
      <c r="O1047713" s="13"/>
      <c r="P1047713" s="13"/>
      <c r="Q1047713" s="56"/>
      <c r="R1047713" s="56"/>
      <c r="S1047713" s="56"/>
    </row>
    <row r="1047714" spans="12:19" x14ac:dyDescent="0.25">
      <c r="L1047714"/>
      <c r="M1047714" s="13"/>
      <c r="N1047714" s="13"/>
      <c r="O1047714" s="13"/>
      <c r="P1047714" s="13"/>
      <c r="Q1047714" s="56"/>
      <c r="R1047714" s="56"/>
      <c r="S1047714" s="56"/>
    </row>
    <row r="1047715" spans="12:19" x14ac:dyDescent="0.25">
      <c r="L1047715"/>
      <c r="M1047715" s="13"/>
      <c r="N1047715" s="13"/>
      <c r="O1047715" s="13"/>
      <c r="P1047715" s="13"/>
      <c r="Q1047715" s="56"/>
      <c r="R1047715" s="56"/>
      <c r="S1047715" s="56"/>
    </row>
    <row r="1047716" spans="12:19" x14ac:dyDescent="0.25">
      <c r="L1047716"/>
      <c r="M1047716" s="13"/>
      <c r="N1047716" s="13"/>
      <c r="O1047716" s="13"/>
      <c r="P1047716" s="13"/>
      <c r="Q1047716" s="56"/>
      <c r="R1047716" s="56"/>
      <c r="S1047716" s="56"/>
    </row>
    <row r="1047717" spans="12:19" x14ac:dyDescent="0.25">
      <c r="L1047717"/>
      <c r="M1047717" s="13"/>
      <c r="N1047717" s="13"/>
      <c r="O1047717" s="13"/>
      <c r="P1047717" s="13"/>
      <c r="Q1047717" s="56"/>
      <c r="R1047717" s="56"/>
      <c r="S1047717" s="56"/>
    </row>
    <row r="1047718" spans="12:19" x14ac:dyDescent="0.25">
      <c r="L1047718"/>
      <c r="M1047718" s="13"/>
      <c r="N1047718" s="13"/>
      <c r="O1047718" s="13"/>
      <c r="P1047718" s="13"/>
      <c r="Q1047718" s="56"/>
      <c r="R1047718" s="56"/>
      <c r="S1047718" s="56"/>
    </row>
    <row r="1047719" spans="12:19" x14ac:dyDescent="0.25">
      <c r="L1047719"/>
      <c r="M1047719" s="13"/>
      <c r="N1047719" s="13"/>
      <c r="O1047719" s="13"/>
      <c r="P1047719" s="13"/>
      <c r="Q1047719" s="56"/>
      <c r="R1047719" s="56"/>
      <c r="S1047719" s="56"/>
    </row>
    <row r="1047720" spans="12:19" x14ac:dyDescent="0.25">
      <c r="L1047720"/>
      <c r="M1047720" s="13"/>
      <c r="N1047720" s="13"/>
      <c r="O1047720" s="13"/>
      <c r="P1047720" s="13"/>
      <c r="Q1047720" s="56"/>
      <c r="R1047720" s="56"/>
      <c r="S1047720" s="56"/>
    </row>
    <row r="1047721" spans="12:19" x14ac:dyDescent="0.25">
      <c r="L1047721"/>
      <c r="M1047721" s="13"/>
      <c r="N1047721" s="13"/>
      <c r="O1047721" s="13"/>
      <c r="P1047721" s="13"/>
      <c r="Q1047721" s="56"/>
      <c r="R1047721" s="56"/>
      <c r="S1047721" s="56"/>
    </row>
    <row r="1047722" spans="12:19" x14ac:dyDescent="0.25">
      <c r="L1047722"/>
      <c r="M1047722" s="13"/>
      <c r="N1047722" s="13"/>
      <c r="O1047722" s="13"/>
      <c r="P1047722" s="13"/>
      <c r="Q1047722" s="56"/>
      <c r="R1047722" s="56"/>
      <c r="S1047722" s="56"/>
    </row>
    <row r="1047723" spans="12:19" x14ac:dyDescent="0.25">
      <c r="L1047723"/>
      <c r="M1047723" s="13"/>
      <c r="N1047723" s="13"/>
      <c r="O1047723" s="13"/>
      <c r="P1047723" s="13"/>
      <c r="Q1047723" s="56"/>
      <c r="R1047723" s="56"/>
      <c r="S1047723" s="56"/>
    </row>
    <row r="1047724" spans="12:19" x14ac:dyDescent="0.25">
      <c r="L1047724"/>
      <c r="M1047724" s="13"/>
      <c r="N1047724" s="13"/>
      <c r="O1047724" s="13"/>
      <c r="P1047724" s="13"/>
      <c r="Q1047724" s="56"/>
      <c r="R1047724" s="56"/>
      <c r="S1047724" s="56"/>
    </row>
    <row r="1047725" spans="12:19" x14ac:dyDescent="0.25">
      <c r="L1047725"/>
      <c r="M1047725" s="13"/>
      <c r="N1047725" s="13"/>
      <c r="O1047725" s="13"/>
      <c r="P1047725" s="13"/>
      <c r="Q1047725" s="56"/>
      <c r="R1047725" s="56"/>
      <c r="S1047725" s="56"/>
    </row>
    <row r="1047726" spans="12:19" x14ac:dyDescent="0.25">
      <c r="L1047726"/>
      <c r="M1047726" s="13"/>
      <c r="N1047726" s="13"/>
      <c r="O1047726" s="13"/>
      <c r="P1047726" s="13"/>
      <c r="Q1047726" s="56"/>
      <c r="R1047726" s="56"/>
      <c r="S1047726" s="56"/>
    </row>
    <row r="1047727" spans="12:19" x14ac:dyDescent="0.25">
      <c r="L1047727"/>
      <c r="M1047727" s="13"/>
      <c r="N1047727" s="13"/>
      <c r="O1047727" s="13"/>
      <c r="P1047727" s="13"/>
      <c r="Q1047727" s="56"/>
      <c r="R1047727" s="56"/>
      <c r="S1047727" s="56"/>
    </row>
    <row r="1047728" spans="12:19" x14ac:dyDescent="0.25">
      <c r="L1047728"/>
      <c r="M1047728" s="13"/>
      <c r="N1047728" s="13"/>
      <c r="O1047728" s="13"/>
      <c r="P1047728" s="13"/>
      <c r="Q1047728" s="56"/>
      <c r="R1047728" s="56"/>
      <c r="S1047728" s="56"/>
    </row>
    <row r="1047729" spans="12:19" x14ac:dyDescent="0.25">
      <c r="L1047729"/>
      <c r="M1047729" s="13"/>
      <c r="N1047729" s="13"/>
      <c r="O1047729" s="13"/>
      <c r="P1047729" s="13"/>
      <c r="Q1047729" s="56"/>
      <c r="R1047729" s="56"/>
      <c r="S1047729" s="56"/>
    </row>
    <row r="1047730" spans="12:19" x14ac:dyDescent="0.25">
      <c r="L1047730"/>
      <c r="M1047730" s="13"/>
      <c r="N1047730" s="13"/>
      <c r="O1047730" s="13"/>
      <c r="P1047730" s="13"/>
      <c r="Q1047730" s="56"/>
      <c r="R1047730" s="56"/>
      <c r="S1047730" s="56"/>
    </row>
    <row r="1047731" spans="12:19" x14ac:dyDescent="0.25">
      <c r="L1047731"/>
      <c r="M1047731" s="13"/>
      <c r="N1047731" s="13"/>
      <c r="O1047731" s="13"/>
      <c r="P1047731" s="13"/>
      <c r="Q1047731" s="56"/>
      <c r="R1047731" s="56"/>
      <c r="S1047731" s="56"/>
    </row>
    <row r="1047732" spans="12:19" x14ac:dyDescent="0.25">
      <c r="L1047732"/>
      <c r="M1047732" s="13"/>
      <c r="N1047732" s="13"/>
      <c r="O1047732" s="13"/>
      <c r="P1047732" s="13"/>
      <c r="Q1047732" s="56"/>
      <c r="R1047732" s="56"/>
      <c r="S1047732" s="56"/>
    </row>
    <row r="1047733" spans="12:19" x14ac:dyDescent="0.25">
      <c r="L1047733"/>
      <c r="M1047733" s="13"/>
      <c r="N1047733" s="13"/>
      <c r="O1047733" s="13"/>
      <c r="P1047733" s="13"/>
      <c r="Q1047733" s="56"/>
      <c r="R1047733" s="56"/>
      <c r="S1047733" s="56"/>
    </row>
    <row r="1047734" spans="12:19" x14ac:dyDescent="0.25">
      <c r="L1047734"/>
      <c r="M1047734" s="13"/>
      <c r="N1047734" s="13"/>
      <c r="O1047734" s="13"/>
      <c r="P1047734" s="13"/>
      <c r="Q1047734" s="56"/>
      <c r="R1047734" s="56"/>
      <c r="S1047734" s="56"/>
    </row>
    <row r="1047735" spans="12:19" x14ac:dyDescent="0.25">
      <c r="L1047735"/>
      <c r="M1047735" s="13"/>
      <c r="N1047735" s="13"/>
      <c r="O1047735" s="13"/>
      <c r="P1047735" s="13"/>
      <c r="Q1047735" s="56"/>
      <c r="R1047735" s="56"/>
      <c r="S1047735" s="56"/>
    </row>
    <row r="1047736" spans="12:19" x14ac:dyDescent="0.25">
      <c r="L1047736"/>
      <c r="M1047736" s="13"/>
      <c r="N1047736" s="13"/>
      <c r="O1047736" s="13"/>
      <c r="P1047736" s="13"/>
      <c r="Q1047736" s="56"/>
      <c r="R1047736" s="56"/>
      <c r="S1047736" s="56"/>
    </row>
    <row r="1047737" spans="12:19" x14ac:dyDescent="0.25">
      <c r="L1047737"/>
      <c r="M1047737" s="13"/>
      <c r="N1047737" s="13"/>
      <c r="O1047737" s="13"/>
      <c r="P1047737" s="13"/>
      <c r="Q1047737" s="56"/>
      <c r="R1047737" s="56"/>
      <c r="S1047737" s="56"/>
    </row>
    <row r="1047738" spans="12:19" x14ac:dyDescent="0.25">
      <c r="L1047738"/>
      <c r="M1047738" s="13"/>
      <c r="N1047738" s="13"/>
      <c r="O1047738" s="13"/>
      <c r="P1047738" s="13"/>
      <c r="Q1047738" s="56"/>
      <c r="R1047738" s="56"/>
      <c r="S1047738" s="56"/>
    </row>
    <row r="1047739" spans="12:19" x14ac:dyDescent="0.25">
      <c r="L1047739"/>
      <c r="M1047739" s="13"/>
      <c r="N1047739" s="13"/>
      <c r="O1047739" s="13"/>
      <c r="P1047739" s="13"/>
      <c r="Q1047739" s="56"/>
      <c r="R1047739" s="56"/>
      <c r="S1047739" s="56"/>
    </row>
    <row r="1047740" spans="12:19" x14ac:dyDescent="0.25">
      <c r="L1047740"/>
      <c r="M1047740" s="13"/>
      <c r="N1047740" s="13"/>
      <c r="O1047740" s="13"/>
      <c r="P1047740" s="13"/>
      <c r="Q1047740" s="56"/>
      <c r="R1047740" s="56"/>
      <c r="S1047740" s="56"/>
    </row>
    <row r="1047741" spans="12:19" x14ac:dyDescent="0.25">
      <c r="L1047741"/>
      <c r="M1047741" s="13"/>
      <c r="N1047741" s="13"/>
      <c r="O1047741" s="13"/>
      <c r="P1047741" s="13"/>
      <c r="Q1047741" s="56"/>
      <c r="R1047741" s="56"/>
      <c r="S1047741" s="56"/>
    </row>
    <row r="1047742" spans="12:19" x14ac:dyDescent="0.25">
      <c r="L1047742"/>
      <c r="M1047742" s="13"/>
      <c r="N1047742" s="13"/>
      <c r="O1047742" s="13"/>
      <c r="P1047742" s="13"/>
      <c r="Q1047742" s="56"/>
      <c r="R1047742" s="56"/>
      <c r="S1047742" s="56"/>
    </row>
    <row r="1047743" spans="12:19" x14ac:dyDescent="0.25">
      <c r="L1047743"/>
      <c r="M1047743" s="13"/>
      <c r="N1047743" s="13"/>
      <c r="O1047743" s="13"/>
      <c r="P1047743" s="13"/>
      <c r="Q1047743" s="56"/>
      <c r="R1047743" s="56"/>
      <c r="S1047743" s="56"/>
    </row>
    <row r="1047744" spans="12:19" x14ac:dyDescent="0.25">
      <c r="L1047744"/>
      <c r="M1047744" s="13"/>
      <c r="N1047744" s="13"/>
      <c r="O1047744" s="13"/>
      <c r="P1047744" s="13"/>
      <c r="Q1047744" s="56"/>
      <c r="R1047744" s="56"/>
      <c r="S1047744" s="56"/>
    </row>
    <row r="1047745" spans="12:19" x14ac:dyDescent="0.25">
      <c r="L1047745"/>
      <c r="M1047745" s="13"/>
      <c r="N1047745" s="13"/>
      <c r="O1047745" s="13"/>
      <c r="P1047745" s="13"/>
      <c r="Q1047745" s="56"/>
      <c r="R1047745" s="56"/>
      <c r="S1047745" s="56"/>
    </row>
    <row r="1047746" spans="12:19" x14ac:dyDescent="0.25">
      <c r="L1047746"/>
      <c r="M1047746" s="13"/>
      <c r="N1047746" s="13"/>
      <c r="O1047746" s="13"/>
      <c r="P1047746" s="13"/>
      <c r="Q1047746" s="56"/>
      <c r="R1047746" s="56"/>
      <c r="S1047746" s="56"/>
    </row>
    <row r="1047747" spans="12:19" x14ac:dyDescent="0.25">
      <c r="L1047747"/>
      <c r="M1047747" s="13"/>
      <c r="N1047747" s="13"/>
      <c r="O1047747" s="13"/>
      <c r="P1047747" s="13"/>
      <c r="Q1047747" s="56"/>
      <c r="R1047747" s="56"/>
      <c r="S1047747" s="56"/>
    </row>
    <row r="1047748" spans="12:19" x14ac:dyDescent="0.25">
      <c r="L1047748"/>
      <c r="M1047748" s="13"/>
      <c r="N1047748" s="13"/>
      <c r="O1047748" s="13"/>
      <c r="P1047748" s="13"/>
      <c r="Q1047748" s="56"/>
      <c r="R1047748" s="56"/>
      <c r="S1047748" s="56"/>
    </row>
    <row r="1047749" spans="12:19" x14ac:dyDescent="0.25">
      <c r="L1047749"/>
      <c r="M1047749" s="13"/>
      <c r="N1047749" s="13"/>
      <c r="O1047749" s="13"/>
      <c r="P1047749" s="13"/>
      <c r="Q1047749" s="56"/>
      <c r="R1047749" s="56"/>
      <c r="S1047749" s="56"/>
    </row>
    <row r="1047750" spans="12:19" x14ac:dyDescent="0.25">
      <c r="L1047750"/>
      <c r="M1047750" s="13"/>
      <c r="N1047750" s="13"/>
      <c r="O1047750" s="13"/>
      <c r="P1047750" s="13"/>
      <c r="Q1047750" s="56"/>
      <c r="R1047750" s="56"/>
      <c r="S1047750" s="56"/>
    </row>
    <row r="1047751" spans="12:19" x14ac:dyDescent="0.25">
      <c r="L1047751"/>
      <c r="M1047751" s="13"/>
      <c r="N1047751" s="13"/>
      <c r="O1047751" s="13"/>
      <c r="P1047751" s="13"/>
      <c r="Q1047751" s="56"/>
      <c r="R1047751" s="56"/>
      <c r="S1047751" s="56"/>
    </row>
    <row r="1047752" spans="12:19" x14ac:dyDescent="0.25">
      <c r="L1047752"/>
      <c r="M1047752" s="13"/>
      <c r="N1047752" s="13"/>
      <c r="O1047752" s="13"/>
      <c r="P1047752" s="13"/>
      <c r="Q1047752" s="56"/>
      <c r="R1047752" s="56"/>
      <c r="S1047752" s="56"/>
    </row>
    <row r="1047753" spans="12:19" x14ac:dyDescent="0.25">
      <c r="L1047753"/>
      <c r="M1047753" s="13"/>
      <c r="N1047753" s="13"/>
      <c r="O1047753" s="13"/>
      <c r="P1047753" s="13"/>
      <c r="Q1047753" s="56"/>
      <c r="R1047753" s="56"/>
      <c r="S1047753" s="56"/>
    </row>
    <row r="1047754" spans="12:19" x14ac:dyDescent="0.25">
      <c r="L1047754"/>
      <c r="M1047754" s="13"/>
      <c r="N1047754" s="13"/>
      <c r="O1047754" s="13"/>
      <c r="P1047754" s="13"/>
      <c r="Q1047754" s="56"/>
      <c r="R1047754" s="56"/>
      <c r="S1047754" s="56"/>
    </row>
    <row r="1047755" spans="12:19" x14ac:dyDescent="0.25">
      <c r="L1047755"/>
      <c r="M1047755" s="13"/>
      <c r="N1047755" s="13"/>
      <c r="O1047755" s="13"/>
      <c r="P1047755" s="13"/>
      <c r="Q1047755" s="56"/>
      <c r="R1047755" s="56"/>
      <c r="S1047755" s="56"/>
    </row>
    <row r="1047756" spans="12:19" x14ac:dyDescent="0.25">
      <c r="L1047756"/>
      <c r="M1047756" s="13"/>
      <c r="N1047756" s="13"/>
      <c r="O1047756" s="13"/>
      <c r="P1047756" s="13"/>
      <c r="Q1047756" s="56"/>
      <c r="R1047756" s="56"/>
      <c r="S1047756" s="56"/>
    </row>
    <row r="1047757" spans="12:19" x14ac:dyDescent="0.25">
      <c r="L1047757"/>
      <c r="M1047757" s="13"/>
      <c r="N1047757" s="13"/>
      <c r="O1047757" s="13"/>
      <c r="P1047757" s="13"/>
      <c r="Q1047757" s="56"/>
      <c r="R1047757" s="56"/>
      <c r="S1047757" s="56"/>
    </row>
    <row r="1047758" spans="12:19" x14ac:dyDescent="0.25">
      <c r="L1047758"/>
      <c r="M1047758" s="13"/>
      <c r="N1047758" s="13"/>
      <c r="O1047758" s="13"/>
      <c r="P1047758" s="13"/>
      <c r="Q1047758" s="56"/>
      <c r="R1047758" s="56"/>
      <c r="S1047758" s="56"/>
    </row>
    <row r="1047759" spans="12:19" x14ac:dyDescent="0.25">
      <c r="L1047759"/>
      <c r="M1047759" s="13"/>
      <c r="N1047759" s="13"/>
      <c r="O1047759" s="13"/>
      <c r="P1047759" s="13"/>
      <c r="Q1047759" s="56"/>
      <c r="R1047759" s="56"/>
      <c r="S1047759" s="56"/>
    </row>
    <row r="1047760" spans="12:19" x14ac:dyDescent="0.25">
      <c r="L1047760"/>
      <c r="M1047760" s="13"/>
      <c r="N1047760" s="13"/>
      <c r="O1047760" s="13"/>
      <c r="P1047760" s="13"/>
      <c r="Q1047760" s="56"/>
      <c r="R1047760" s="56"/>
      <c r="S1047760" s="56"/>
    </row>
    <row r="1047761" spans="12:19" x14ac:dyDescent="0.25">
      <c r="L1047761"/>
      <c r="M1047761" s="13"/>
      <c r="N1047761" s="13"/>
      <c r="O1047761" s="13"/>
      <c r="P1047761" s="13"/>
      <c r="Q1047761" s="56"/>
      <c r="R1047761" s="56"/>
      <c r="S1047761" s="56"/>
    </row>
    <row r="1047762" spans="12:19" x14ac:dyDescent="0.25">
      <c r="L1047762"/>
      <c r="M1047762" s="13"/>
      <c r="N1047762" s="13"/>
      <c r="O1047762" s="13"/>
      <c r="P1047762" s="13"/>
      <c r="Q1047762" s="56"/>
      <c r="R1047762" s="56"/>
      <c r="S1047762" s="56"/>
    </row>
    <row r="1047763" spans="12:19" x14ac:dyDescent="0.25">
      <c r="L1047763"/>
      <c r="M1047763" s="13"/>
      <c r="N1047763" s="13"/>
      <c r="O1047763" s="13"/>
      <c r="P1047763" s="13"/>
      <c r="Q1047763" s="56"/>
      <c r="R1047763" s="56"/>
      <c r="S1047763" s="56"/>
    </row>
    <row r="1047764" spans="12:19" x14ac:dyDescent="0.25">
      <c r="L1047764"/>
      <c r="M1047764" s="13"/>
      <c r="N1047764" s="13"/>
      <c r="O1047764" s="13"/>
      <c r="P1047764" s="13"/>
      <c r="Q1047764" s="56"/>
      <c r="R1047764" s="56"/>
      <c r="S1047764" s="56"/>
    </row>
    <row r="1047765" spans="12:19" x14ac:dyDescent="0.25">
      <c r="L1047765"/>
      <c r="M1047765" s="13"/>
      <c r="N1047765" s="13"/>
      <c r="O1047765" s="13"/>
      <c r="P1047765" s="13"/>
      <c r="Q1047765" s="56"/>
      <c r="R1047765" s="56"/>
      <c r="S1047765" s="56"/>
    </row>
    <row r="1047766" spans="12:19" x14ac:dyDescent="0.25">
      <c r="L1047766"/>
      <c r="M1047766" s="13"/>
      <c r="N1047766" s="13"/>
      <c r="O1047766" s="13"/>
      <c r="P1047766" s="13"/>
      <c r="Q1047766" s="56"/>
      <c r="R1047766" s="56"/>
      <c r="S1047766" s="56"/>
    </row>
    <row r="1047767" spans="12:19" x14ac:dyDescent="0.25">
      <c r="L1047767"/>
      <c r="M1047767" s="13"/>
      <c r="N1047767" s="13"/>
      <c r="O1047767" s="13"/>
      <c r="P1047767" s="13"/>
      <c r="Q1047767" s="56"/>
      <c r="R1047767" s="56"/>
      <c r="S1047767" s="56"/>
    </row>
    <row r="1047768" spans="12:19" x14ac:dyDescent="0.25">
      <c r="L1047768"/>
      <c r="M1047768" s="13"/>
      <c r="N1047768" s="13"/>
      <c r="O1047768" s="13"/>
      <c r="P1047768" s="13"/>
      <c r="Q1047768" s="56"/>
      <c r="R1047768" s="56"/>
      <c r="S1047768" s="56"/>
    </row>
    <row r="1047769" spans="12:19" x14ac:dyDescent="0.25">
      <c r="L1047769"/>
      <c r="M1047769" s="13"/>
      <c r="N1047769" s="13"/>
      <c r="O1047769" s="13"/>
      <c r="P1047769" s="13"/>
      <c r="Q1047769" s="56"/>
      <c r="R1047769" s="56"/>
      <c r="S1047769" s="56"/>
    </row>
    <row r="1047770" spans="12:19" x14ac:dyDescent="0.25">
      <c r="L1047770"/>
      <c r="M1047770" s="13"/>
      <c r="N1047770" s="13"/>
      <c r="O1047770" s="13"/>
      <c r="P1047770" s="13"/>
      <c r="Q1047770" s="56"/>
      <c r="R1047770" s="56"/>
      <c r="S1047770" s="56"/>
    </row>
    <row r="1047771" spans="12:19" x14ac:dyDescent="0.25">
      <c r="L1047771"/>
      <c r="M1047771" s="13"/>
      <c r="N1047771" s="13"/>
      <c r="O1047771" s="13"/>
      <c r="P1047771" s="13"/>
      <c r="Q1047771" s="56"/>
      <c r="R1047771" s="56"/>
      <c r="S1047771" s="56"/>
    </row>
    <row r="1047772" spans="12:19" x14ac:dyDescent="0.25">
      <c r="L1047772"/>
      <c r="M1047772" s="13"/>
      <c r="N1047772" s="13"/>
      <c r="O1047772" s="13"/>
      <c r="P1047772" s="13"/>
      <c r="Q1047772" s="56"/>
      <c r="R1047772" s="56"/>
      <c r="S1047772" s="56"/>
    </row>
    <row r="1047773" spans="12:19" x14ac:dyDescent="0.25">
      <c r="L1047773"/>
      <c r="M1047773" s="13"/>
      <c r="N1047773" s="13"/>
      <c r="O1047773" s="13"/>
      <c r="P1047773" s="13"/>
      <c r="Q1047773" s="56"/>
      <c r="R1047773" s="56"/>
      <c r="S1047773" s="56"/>
    </row>
    <row r="1047774" spans="12:19" x14ac:dyDescent="0.25">
      <c r="L1047774"/>
      <c r="M1047774" s="13"/>
      <c r="N1047774" s="13"/>
      <c r="O1047774" s="13"/>
      <c r="P1047774" s="13"/>
      <c r="Q1047774" s="56"/>
      <c r="R1047774" s="56"/>
      <c r="S1047774" s="56"/>
    </row>
    <row r="1047775" spans="12:19" x14ac:dyDescent="0.25">
      <c r="L1047775"/>
      <c r="M1047775" s="13"/>
      <c r="N1047775" s="13"/>
      <c r="O1047775" s="13"/>
      <c r="P1047775" s="13"/>
      <c r="Q1047775" s="56"/>
      <c r="R1047775" s="56"/>
      <c r="S1047775" s="56"/>
    </row>
    <row r="1047776" spans="12:19" x14ac:dyDescent="0.25">
      <c r="L1047776"/>
      <c r="M1047776" s="13"/>
      <c r="N1047776" s="13"/>
      <c r="O1047776" s="13"/>
      <c r="P1047776" s="13"/>
      <c r="Q1047776" s="56"/>
      <c r="R1047776" s="56"/>
      <c r="S1047776" s="56"/>
    </row>
    <row r="1047777" spans="12:19" x14ac:dyDescent="0.25">
      <c r="L1047777"/>
      <c r="M1047777" s="13"/>
      <c r="N1047777" s="13"/>
      <c r="O1047777" s="13"/>
      <c r="P1047777" s="13"/>
      <c r="Q1047777" s="56"/>
      <c r="R1047777" s="56"/>
      <c r="S1047777" s="56"/>
    </row>
    <row r="1047778" spans="12:19" x14ac:dyDescent="0.25">
      <c r="L1047778"/>
      <c r="M1047778" s="13"/>
      <c r="N1047778" s="13"/>
      <c r="O1047778" s="13"/>
      <c r="P1047778" s="13"/>
      <c r="Q1047778" s="56"/>
      <c r="R1047778" s="56"/>
      <c r="S1047778" s="56"/>
    </row>
    <row r="1047779" spans="12:19" x14ac:dyDescent="0.25">
      <c r="L1047779"/>
      <c r="M1047779" s="13"/>
      <c r="N1047779" s="13"/>
      <c r="O1047779" s="13"/>
      <c r="P1047779" s="13"/>
      <c r="Q1047779" s="56"/>
      <c r="R1047779" s="56"/>
      <c r="S1047779" s="56"/>
    </row>
    <row r="1047780" spans="12:19" x14ac:dyDescent="0.25">
      <c r="L1047780"/>
      <c r="M1047780" s="13"/>
      <c r="N1047780" s="13"/>
      <c r="O1047780" s="13"/>
      <c r="P1047780" s="13"/>
      <c r="Q1047780" s="56"/>
      <c r="R1047780" s="56"/>
      <c r="S1047780" s="56"/>
    </row>
    <row r="1047781" spans="12:19" x14ac:dyDescent="0.25">
      <c r="L1047781"/>
      <c r="M1047781" s="13"/>
      <c r="N1047781" s="13"/>
      <c r="O1047781" s="13"/>
      <c r="P1047781" s="13"/>
      <c r="Q1047781" s="56"/>
      <c r="R1047781" s="56"/>
      <c r="S1047781" s="56"/>
    </row>
    <row r="1047782" spans="12:19" x14ac:dyDescent="0.25">
      <c r="L1047782"/>
      <c r="M1047782" s="13"/>
      <c r="N1047782" s="13"/>
      <c r="O1047782" s="13"/>
      <c r="P1047782" s="13"/>
      <c r="Q1047782" s="56"/>
      <c r="R1047782" s="56"/>
      <c r="S1047782" s="56"/>
    </row>
    <row r="1047783" spans="12:19" x14ac:dyDescent="0.25">
      <c r="L1047783"/>
      <c r="M1047783" s="13"/>
      <c r="N1047783" s="13"/>
      <c r="O1047783" s="13"/>
      <c r="P1047783" s="13"/>
      <c r="Q1047783" s="56"/>
      <c r="R1047783" s="56"/>
      <c r="S1047783" s="56"/>
    </row>
    <row r="1047784" spans="12:19" x14ac:dyDescent="0.25">
      <c r="L1047784"/>
      <c r="M1047784" s="13"/>
      <c r="N1047784" s="13"/>
      <c r="O1047784" s="13"/>
      <c r="P1047784" s="13"/>
      <c r="Q1047784" s="56"/>
      <c r="R1047784" s="56"/>
      <c r="S1047784" s="56"/>
    </row>
    <row r="1047785" spans="12:19" x14ac:dyDescent="0.25">
      <c r="L1047785"/>
      <c r="M1047785" s="13"/>
      <c r="N1047785" s="13"/>
      <c r="O1047785" s="13"/>
      <c r="P1047785" s="13"/>
      <c r="Q1047785" s="56"/>
      <c r="R1047785" s="56"/>
      <c r="S1047785" s="56"/>
    </row>
    <row r="1047786" spans="12:19" x14ac:dyDescent="0.25">
      <c r="L1047786"/>
      <c r="M1047786" s="13"/>
      <c r="N1047786" s="13"/>
      <c r="O1047786" s="13"/>
      <c r="P1047786" s="13"/>
      <c r="Q1047786" s="56"/>
      <c r="R1047786" s="56"/>
      <c r="S1047786" s="56"/>
    </row>
    <row r="1047787" spans="12:19" x14ac:dyDescent="0.25">
      <c r="L1047787"/>
      <c r="M1047787" s="13"/>
      <c r="N1047787" s="13"/>
      <c r="O1047787" s="13"/>
      <c r="P1047787" s="13"/>
      <c r="Q1047787" s="56"/>
      <c r="R1047787" s="56"/>
      <c r="S1047787" s="56"/>
    </row>
    <row r="1047788" spans="12:19" x14ac:dyDescent="0.25">
      <c r="L1047788"/>
      <c r="M1047788" s="13"/>
      <c r="N1047788" s="13"/>
      <c r="O1047788" s="13"/>
      <c r="P1047788" s="13"/>
      <c r="Q1047788" s="56"/>
      <c r="R1047788" s="56"/>
      <c r="S1047788" s="56"/>
    </row>
    <row r="1047789" spans="12:19" x14ac:dyDescent="0.25">
      <c r="L1047789"/>
      <c r="M1047789" s="13"/>
      <c r="N1047789" s="13"/>
      <c r="O1047789" s="13"/>
      <c r="P1047789" s="13"/>
      <c r="Q1047789" s="56"/>
      <c r="R1047789" s="56"/>
      <c r="S1047789" s="56"/>
    </row>
    <row r="1047790" spans="12:19" x14ac:dyDescent="0.25">
      <c r="L1047790"/>
      <c r="M1047790" s="13"/>
      <c r="N1047790" s="13"/>
      <c r="O1047790" s="13"/>
      <c r="P1047790" s="13"/>
      <c r="Q1047790" s="56"/>
      <c r="R1047790" s="56"/>
      <c r="S1047790" s="56"/>
    </row>
    <row r="1047791" spans="12:19" x14ac:dyDescent="0.25">
      <c r="L1047791"/>
      <c r="M1047791" s="13"/>
      <c r="N1047791" s="13"/>
      <c r="O1047791" s="13"/>
      <c r="P1047791" s="13"/>
      <c r="Q1047791" s="56"/>
      <c r="R1047791" s="56"/>
      <c r="S1047791" s="56"/>
    </row>
    <row r="1047792" spans="12:19" x14ac:dyDescent="0.25">
      <c r="L1047792"/>
      <c r="M1047792" s="13"/>
      <c r="N1047792" s="13"/>
      <c r="O1047792" s="13"/>
      <c r="P1047792" s="13"/>
      <c r="Q1047792" s="56"/>
      <c r="R1047792" s="56"/>
      <c r="S1047792" s="56"/>
    </row>
    <row r="1047793" spans="12:19" x14ac:dyDescent="0.25">
      <c r="L1047793"/>
      <c r="M1047793" s="13"/>
      <c r="N1047793" s="13"/>
      <c r="O1047793" s="13"/>
      <c r="P1047793" s="13"/>
      <c r="Q1047793" s="56"/>
      <c r="R1047793" s="56"/>
      <c r="S1047793" s="56"/>
    </row>
    <row r="1047794" spans="12:19" x14ac:dyDescent="0.25">
      <c r="L1047794"/>
      <c r="M1047794" s="13"/>
      <c r="N1047794" s="13"/>
      <c r="O1047794" s="13"/>
      <c r="P1047794" s="13"/>
      <c r="Q1047794" s="56"/>
      <c r="R1047794" s="56"/>
      <c r="S1047794" s="56"/>
    </row>
    <row r="1047795" spans="12:19" x14ac:dyDescent="0.25">
      <c r="L1047795"/>
      <c r="M1047795" s="13"/>
      <c r="N1047795" s="13"/>
      <c r="O1047795" s="13"/>
      <c r="P1047795" s="13"/>
      <c r="Q1047795" s="56"/>
      <c r="R1047795" s="56"/>
      <c r="S1047795" s="56"/>
    </row>
    <row r="1047796" spans="12:19" x14ac:dyDescent="0.25">
      <c r="L1047796"/>
      <c r="M1047796" s="13"/>
      <c r="N1047796" s="13"/>
      <c r="O1047796" s="13"/>
      <c r="P1047796" s="13"/>
      <c r="Q1047796" s="56"/>
      <c r="R1047796" s="56"/>
      <c r="S1047796" s="56"/>
    </row>
    <row r="1047797" spans="12:19" x14ac:dyDescent="0.25">
      <c r="L1047797"/>
      <c r="M1047797" s="13"/>
      <c r="N1047797" s="13"/>
      <c r="O1047797" s="13"/>
      <c r="P1047797" s="13"/>
      <c r="Q1047797" s="56"/>
      <c r="R1047797" s="56"/>
      <c r="S1047797" s="56"/>
    </row>
    <row r="1047798" spans="12:19" x14ac:dyDescent="0.25">
      <c r="L1047798"/>
      <c r="M1047798" s="13"/>
      <c r="N1047798" s="13"/>
      <c r="O1047798" s="13"/>
      <c r="P1047798" s="13"/>
      <c r="Q1047798" s="56"/>
      <c r="R1047798" s="56"/>
      <c r="S1047798" s="56"/>
    </row>
    <row r="1047799" spans="12:19" x14ac:dyDescent="0.25">
      <c r="L1047799"/>
      <c r="M1047799" s="13"/>
      <c r="N1047799" s="13"/>
      <c r="O1047799" s="13"/>
      <c r="P1047799" s="13"/>
      <c r="Q1047799" s="56"/>
      <c r="R1047799" s="56"/>
      <c r="S1047799" s="56"/>
    </row>
    <row r="1047800" spans="12:19" x14ac:dyDescent="0.25">
      <c r="L1047800"/>
      <c r="M1047800" s="13"/>
      <c r="N1047800" s="13"/>
      <c r="O1047800" s="13"/>
      <c r="P1047800" s="13"/>
      <c r="Q1047800" s="56"/>
      <c r="R1047800" s="56"/>
      <c r="S1047800" s="56"/>
    </row>
    <row r="1047801" spans="12:19" x14ac:dyDescent="0.25">
      <c r="L1047801"/>
      <c r="M1047801" s="13"/>
      <c r="N1047801" s="13"/>
      <c r="O1047801" s="13"/>
      <c r="P1047801" s="13"/>
      <c r="Q1047801" s="56"/>
      <c r="R1047801" s="56"/>
      <c r="S1047801" s="56"/>
    </row>
    <row r="1047802" spans="12:19" x14ac:dyDescent="0.25">
      <c r="L1047802"/>
      <c r="M1047802" s="13"/>
      <c r="N1047802" s="13"/>
      <c r="O1047802" s="13"/>
      <c r="P1047802" s="13"/>
      <c r="Q1047802" s="56"/>
      <c r="R1047802" s="56"/>
      <c r="S1047802" s="56"/>
    </row>
    <row r="1047803" spans="12:19" x14ac:dyDescent="0.25">
      <c r="L1047803"/>
      <c r="M1047803" s="13"/>
      <c r="N1047803" s="13"/>
      <c r="O1047803" s="13"/>
      <c r="P1047803" s="13"/>
      <c r="Q1047803" s="56"/>
      <c r="R1047803" s="56"/>
      <c r="S1047803" s="56"/>
    </row>
    <row r="1047804" spans="12:19" x14ac:dyDescent="0.25">
      <c r="L1047804"/>
      <c r="M1047804" s="13"/>
      <c r="N1047804" s="13"/>
      <c r="O1047804" s="13"/>
      <c r="P1047804" s="13"/>
      <c r="Q1047804" s="56"/>
      <c r="R1047804" s="56"/>
      <c r="S1047804" s="56"/>
    </row>
    <row r="1047805" spans="12:19" x14ac:dyDescent="0.25">
      <c r="L1047805"/>
      <c r="M1047805" s="13"/>
      <c r="N1047805" s="13"/>
      <c r="O1047805" s="13"/>
      <c r="P1047805" s="13"/>
      <c r="Q1047805" s="56"/>
      <c r="R1047805" s="56"/>
      <c r="S1047805" s="56"/>
    </row>
    <row r="1047806" spans="12:19" x14ac:dyDescent="0.25">
      <c r="L1047806"/>
      <c r="M1047806" s="13"/>
      <c r="N1047806" s="13"/>
      <c r="O1047806" s="13"/>
      <c r="P1047806" s="13"/>
      <c r="Q1047806" s="56"/>
      <c r="R1047806" s="56"/>
      <c r="S1047806" s="56"/>
    </row>
    <row r="1047807" spans="12:19" x14ac:dyDescent="0.25">
      <c r="L1047807"/>
      <c r="M1047807" s="13"/>
      <c r="N1047807" s="13"/>
      <c r="O1047807" s="13"/>
      <c r="P1047807" s="13"/>
      <c r="Q1047807" s="56"/>
      <c r="R1047807" s="56"/>
      <c r="S1047807" s="56"/>
    </row>
    <row r="1047808" spans="12:19" x14ac:dyDescent="0.25">
      <c r="L1047808"/>
      <c r="M1047808" s="13"/>
      <c r="N1047808" s="13"/>
      <c r="O1047808" s="13"/>
      <c r="P1047808" s="13"/>
      <c r="Q1047808" s="56"/>
      <c r="R1047808" s="56"/>
      <c r="S1047808" s="56"/>
    </row>
    <row r="1047809" spans="12:19" x14ac:dyDescent="0.25">
      <c r="L1047809"/>
      <c r="M1047809" s="13"/>
      <c r="N1047809" s="13"/>
      <c r="O1047809" s="13"/>
      <c r="P1047809" s="13"/>
      <c r="Q1047809" s="56"/>
      <c r="R1047809" s="56"/>
      <c r="S1047809" s="56"/>
    </row>
    <row r="1047810" spans="12:19" x14ac:dyDescent="0.25">
      <c r="L1047810"/>
      <c r="M1047810" s="13"/>
      <c r="N1047810" s="13"/>
      <c r="O1047810" s="13"/>
      <c r="P1047810" s="13"/>
      <c r="Q1047810" s="56"/>
      <c r="R1047810" s="56"/>
      <c r="S1047810" s="56"/>
    </row>
    <row r="1047811" spans="12:19" x14ac:dyDescent="0.25">
      <c r="L1047811"/>
      <c r="M1047811" s="13"/>
      <c r="N1047811" s="13"/>
      <c r="O1047811" s="13"/>
      <c r="P1047811" s="13"/>
      <c r="Q1047811" s="56"/>
      <c r="R1047811" s="56"/>
      <c r="S1047811" s="56"/>
    </row>
    <row r="1047812" spans="12:19" x14ac:dyDescent="0.25">
      <c r="L1047812"/>
      <c r="M1047812" s="13"/>
      <c r="N1047812" s="13"/>
      <c r="O1047812" s="13"/>
      <c r="P1047812" s="13"/>
      <c r="Q1047812" s="56"/>
      <c r="R1047812" s="56"/>
      <c r="S1047812" s="56"/>
    </row>
    <row r="1047813" spans="12:19" x14ac:dyDescent="0.25">
      <c r="L1047813"/>
      <c r="M1047813" s="13"/>
      <c r="N1047813" s="13"/>
      <c r="O1047813" s="13"/>
      <c r="P1047813" s="13"/>
      <c r="Q1047813" s="56"/>
      <c r="R1047813" s="56"/>
      <c r="S1047813" s="56"/>
    </row>
    <row r="1047814" spans="12:19" x14ac:dyDescent="0.25">
      <c r="L1047814"/>
      <c r="M1047814" s="13"/>
      <c r="N1047814" s="13"/>
      <c r="O1047814" s="13"/>
      <c r="P1047814" s="13"/>
      <c r="Q1047814" s="56"/>
      <c r="R1047814" s="56"/>
      <c r="S1047814" s="56"/>
    </row>
    <row r="1047815" spans="12:19" x14ac:dyDescent="0.25">
      <c r="L1047815"/>
      <c r="M1047815" s="13"/>
      <c r="N1047815" s="13"/>
      <c r="O1047815" s="13"/>
      <c r="P1047815" s="13"/>
      <c r="Q1047815" s="56"/>
      <c r="R1047815" s="56"/>
      <c r="S1047815" s="56"/>
    </row>
    <row r="1047816" spans="12:19" x14ac:dyDescent="0.25">
      <c r="L1047816"/>
      <c r="M1047816" s="13"/>
      <c r="N1047816" s="13"/>
      <c r="O1047816" s="13"/>
      <c r="P1047816" s="13"/>
      <c r="Q1047816" s="56"/>
      <c r="R1047816" s="56"/>
      <c r="S1047816" s="56"/>
    </row>
    <row r="1047817" spans="12:19" x14ac:dyDescent="0.25">
      <c r="L1047817"/>
      <c r="M1047817" s="13"/>
      <c r="N1047817" s="13"/>
      <c r="O1047817" s="13"/>
      <c r="P1047817" s="13"/>
      <c r="Q1047817" s="56"/>
      <c r="R1047817" s="56"/>
      <c r="S1047817" s="56"/>
    </row>
    <row r="1047818" spans="12:19" x14ac:dyDescent="0.25">
      <c r="L1047818"/>
      <c r="M1047818" s="13"/>
      <c r="N1047818" s="13"/>
      <c r="O1047818" s="13"/>
      <c r="P1047818" s="13"/>
      <c r="Q1047818" s="56"/>
      <c r="R1047818" s="56"/>
      <c r="S1047818" s="56"/>
    </row>
    <row r="1047819" spans="12:19" x14ac:dyDescent="0.25">
      <c r="L1047819"/>
      <c r="M1047819" s="13"/>
      <c r="N1047819" s="13"/>
      <c r="O1047819" s="13"/>
      <c r="P1047819" s="13"/>
      <c r="Q1047819" s="56"/>
      <c r="R1047819" s="56"/>
      <c r="S1047819" s="56"/>
    </row>
    <row r="1047820" spans="12:19" x14ac:dyDescent="0.25">
      <c r="L1047820"/>
      <c r="M1047820" s="13"/>
      <c r="N1047820" s="13"/>
      <c r="O1047820" s="13"/>
      <c r="P1047820" s="13"/>
      <c r="Q1047820" s="56"/>
      <c r="R1047820" s="56"/>
      <c r="S1047820" s="56"/>
    </row>
    <row r="1047821" spans="12:19" x14ac:dyDescent="0.25">
      <c r="L1047821"/>
      <c r="M1047821" s="13"/>
      <c r="N1047821" s="13"/>
      <c r="O1047821" s="13"/>
      <c r="P1047821" s="13"/>
      <c r="Q1047821" s="56"/>
      <c r="R1047821" s="56"/>
      <c r="S1047821" s="56"/>
    </row>
    <row r="1047822" spans="12:19" x14ac:dyDescent="0.25">
      <c r="L1047822"/>
      <c r="M1047822" s="13"/>
      <c r="N1047822" s="13"/>
      <c r="O1047822" s="13"/>
      <c r="P1047822" s="13"/>
      <c r="Q1047822" s="56"/>
      <c r="R1047822" s="56"/>
      <c r="S1047822" s="56"/>
    </row>
    <row r="1047823" spans="12:19" x14ac:dyDescent="0.25">
      <c r="L1047823"/>
      <c r="M1047823" s="13"/>
      <c r="N1047823" s="13"/>
      <c r="O1047823" s="13"/>
      <c r="P1047823" s="13"/>
      <c r="Q1047823" s="56"/>
      <c r="R1047823" s="56"/>
      <c r="S1047823" s="56"/>
    </row>
    <row r="1047824" spans="12:19" x14ac:dyDescent="0.25">
      <c r="L1047824"/>
      <c r="M1047824" s="13"/>
      <c r="N1047824" s="13"/>
      <c r="O1047824" s="13"/>
      <c r="P1047824" s="13"/>
      <c r="Q1047824" s="56"/>
      <c r="R1047824" s="56"/>
      <c r="S1047824" s="56"/>
    </row>
    <row r="1047825" spans="12:19" x14ac:dyDescent="0.25">
      <c r="L1047825"/>
      <c r="M1047825" s="13"/>
      <c r="N1047825" s="13"/>
      <c r="O1047825" s="13"/>
      <c r="P1047825" s="13"/>
      <c r="Q1047825" s="56"/>
      <c r="R1047825" s="56"/>
      <c r="S1047825" s="56"/>
    </row>
    <row r="1047826" spans="12:19" x14ac:dyDescent="0.25">
      <c r="L1047826"/>
      <c r="M1047826" s="13"/>
      <c r="N1047826" s="13"/>
      <c r="O1047826" s="13"/>
      <c r="P1047826" s="13"/>
      <c r="Q1047826" s="56"/>
      <c r="R1047826" s="56"/>
      <c r="S1047826" s="56"/>
    </row>
    <row r="1047827" spans="12:19" x14ac:dyDescent="0.25">
      <c r="L1047827"/>
      <c r="M1047827" s="13"/>
      <c r="N1047827" s="13"/>
      <c r="O1047827" s="13"/>
      <c r="P1047827" s="13"/>
      <c r="Q1047827" s="56"/>
      <c r="R1047827" s="56"/>
      <c r="S1047827" s="56"/>
    </row>
    <row r="1047828" spans="12:19" x14ac:dyDescent="0.25">
      <c r="L1047828"/>
      <c r="M1047828" s="13"/>
      <c r="N1047828" s="13"/>
      <c r="O1047828" s="13"/>
      <c r="P1047828" s="13"/>
      <c r="Q1047828" s="56"/>
      <c r="R1047828" s="56"/>
      <c r="S1047828" s="56"/>
    </row>
    <row r="1047829" spans="12:19" x14ac:dyDescent="0.25">
      <c r="L1047829"/>
      <c r="M1047829" s="13"/>
      <c r="N1047829" s="13"/>
      <c r="O1047829" s="13"/>
      <c r="P1047829" s="13"/>
      <c r="Q1047829" s="56"/>
      <c r="R1047829" s="56"/>
      <c r="S1047829" s="56"/>
    </row>
    <row r="1047830" spans="12:19" x14ac:dyDescent="0.25">
      <c r="L1047830"/>
      <c r="M1047830" s="13"/>
      <c r="N1047830" s="13"/>
      <c r="O1047830" s="13"/>
      <c r="P1047830" s="13"/>
      <c r="Q1047830" s="56"/>
      <c r="R1047830" s="56"/>
      <c r="S1047830" s="56"/>
    </row>
    <row r="1047831" spans="12:19" x14ac:dyDescent="0.25">
      <c r="L1047831"/>
      <c r="M1047831" s="13"/>
      <c r="N1047831" s="13"/>
      <c r="O1047831" s="13"/>
      <c r="P1047831" s="13"/>
      <c r="Q1047831" s="56"/>
      <c r="R1047831" s="56"/>
      <c r="S1047831" s="56"/>
    </row>
    <row r="1047832" spans="12:19" x14ac:dyDescent="0.25">
      <c r="L1047832"/>
      <c r="M1047832" s="13"/>
      <c r="N1047832" s="13"/>
      <c r="O1047832" s="13"/>
      <c r="P1047832" s="13"/>
      <c r="Q1047832" s="56"/>
      <c r="R1047832" s="56"/>
      <c r="S1047832" s="56"/>
    </row>
    <row r="1047833" spans="12:19" x14ac:dyDescent="0.25">
      <c r="L1047833"/>
      <c r="M1047833" s="13"/>
      <c r="N1047833" s="13"/>
      <c r="O1047833" s="13"/>
      <c r="P1047833" s="13"/>
      <c r="Q1047833" s="56"/>
      <c r="R1047833" s="56"/>
      <c r="S1047833" s="56"/>
    </row>
    <row r="1047834" spans="12:19" x14ac:dyDescent="0.25">
      <c r="L1047834"/>
      <c r="M1047834" s="13"/>
      <c r="N1047834" s="13"/>
      <c r="O1047834" s="13"/>
      <c r="P1047834" s="13"/>
      <c r="Q1047834" s="56"/>
      <c r="R1047834" s="56"/>
      <c r="S1047834" s="56"/>
    </row>
    <row r="1047835" spans="12:19" x14ac:dyDescent="0.25">
      <c r="L1047835"/>
      <c r="M1047835" s="13"/>
      <c r="N1047835" s="13"/>
      <c r="O1047835" s="13"/>
      <c r="P1047835" s="13"/>
      <c r="Q1047835" s="56"/>
      <c r="R1047835" s="56"/>
      <c r="S1047835" s="56"/>
    </row>
    <row r="1047836" spans="12:19" x14ac:dyDescent="0.25">
      <c r="L1047836"/>
      <c r="M1047836" s="13"/>
      <c r="N1047836" s="13"/>
      <c r="O1047836" s="13"/>
      <c r="P1047836" s="13"/>
      <c r="Q1047836" s="56"/>
      <c r="R1047836" s="56"/>
      <c r="S1047836" s="56"/>
    </row>
    <row r="1047837" spans="12:19" x14ac:dyDescent="0.25">
      <c r="L1047837"/>
      <c r="M1047837" s="13"/>
      <c r="N1047837" s="13"/>
      <c r="O1047837" s="13"/>
      <c r="P1047837" s="13"/>
      <c r="Q1047837" s="56"/>
      <c r="R1047837" s="56"/>
      <c r="S1047837" s="56"/>
    </row>
    <row r="1047838" spans="12:19" x14ac:dyDescent="0.25">
      <c r="L1047838"/>
      <c r="M1047838" s="13"/>
      <c r="N1047838" s="13"/>
      <c r="O1047838" s="13"/>
      <c r="P1047838" s="13"/>
      <c r="Q1047838" s="56"/>
      <c r="R1047838" s="56"/>
      <c r="S1047838" s="56"/>
    </row>
    <row r="1047839" spans="12:19" x14ac:dyDescent="0.25">
      <c r="L1047839"/>
      <c r="M1047839" s="13"/>
      <c r="N1047839" s="13"/>
      <c r="O1047839" s="13"/>
      <c r="P1047839" s="13"/>
      <c r="Q1047839" s="56"/>
      <c r="R1047839" s="56"/>
      <c r="S1047839" s="56"/>
    </row>
    <row r="1047840" spans="12:19" x14ac:dyDescent="0.25">
      <c r="L1047840"/>
      <c r="M1047840" s="13"/>
      <c r="N1047840" s="13"/>
      <c r="O1047840" s="13"/>
      <c r="P1047840" s="13"/>
      <c r="Q1047840" s="56"/>
      <c r="R1047840" s="56"/>
      <c r="S1047840" s="56"/>
    </row>
    <row r="1047841" spans="12:19" x14ac:dyDescent="0.25">
      <c r="L1047841"/>
      <c r="M1047841" s="13"/>
      <c r="N1047841" s="13"/>
      <c r="O1047841" s="13"/>
      <c r="P1047841" s="13"/>
      <c r="Q1047841" s="56"/>
      <c r="R1047841" s="56"/>
      <c r="S1047841" s="56"/>
    </row>
    <row r="1047842" spans="12:19" x14ac:dyDescent="0.25">
      <c r="L1047842"/>
      <c r="M1047842" s="13"/>
      <c r="N1047842" s="13"/>
      <c r="O1047842" s="13"/>
      <c r="P1047842" s="13"/>
      <c r="Q1047842" s="56"/>
      <c r="R1047842" s="56"/>
      <c r="S1047842" s="56"/>
    </row>
    <row r="1047843" spans="12:19" x14ac:dyDescent="0.25">
      <c r="L1047843"/>
      <c r="M1047843" s="13"/>
      <c r="N1047843" s="13"/>
      <c r="O1047843" s="13"/>
      <c r="P1047843" s="13"/>
      <c r="Q1047843" s="56"/>
      <c r="R1047843" s="56"/>
      <c r="S1047843" s="56"/>
    </row>
    <row r="1047844" spans="12:19" x14ac:dyDescent="0.25">
      <c r="L1047844"/>
      <c r="M1047844" s="13"/>
      <c r="N1047844" s="13"/>
      <c r="O1047844" s="13"/>
      <c r="P1047844" s="13"/>
      <c r="Q1047844" s="56"/>
      <c r="R1047844" s="56"/>
      <c r="S1047844" s="56"/>
    </row>
    <row r="1047845" spans="12:19" x14ac:dyDescent="0.25">
      <c r="L1047845"/>
      <c r="M1047845" s="13"/>
      <c r="N1047845" s="13"/>
      <c r="O1047845" s="13"/>
      <c r="P1047845" s="13"/>
      <c r="Q1047845" s="56"/>
      <c r="R1047845" s="56"/>
      <c r="S1047845" s="56"/>
    </row>
    <row r="1047846" spans="12:19" x14ac:dyDescent="0.25">
      <c r="L1047846"/>
      <c r="M1047846" s="13"/>
      <c r="N1047846" s="13"/>
      <c r="O1047846" s="13"/>
      <c r="P1047846" s="13"/>
      <c r="Q1047846" s="56"/>
      <c r="R1047846" s="56"/>
      <c r="S1047846" s="56"/>
    </row>
    <row r="1047847" spans="12:19" x14ac:dyDescent="0.25">
      <c r="L1047847"/>
      <c r="M1047847" s="13"/>
      <c r="N1047847" s="13"/>
      <c r="O1047847" s="13"/>
      <c r="P1047847" s="13"/>
      <c r="Q1047847" s="56"/>
      <c r="R1047847" s="56"/>
      <c r="S1047847" s="56"/>
    </row>
    <row r="1047848" spans="12:19" x14ac:dyDescent="0.25">
      <c r="L1047848"/>
      <c r="M1047848" s="13"/>
      <c r="N1047848" s="13"/>
      <c r="O1047848" s="13"/>
      <c r="P1047848" s="13"/>
      <c r="Q1047848" s="56"/>
      <c r="R1047848" s="56"/>
      <c r="S1047848" s="56"/>
    </row>
    <row r="1047849" spans="12:19" x14ac:dyDescent="0.25">
      <c r="L1047849"/>
      <c r="M1047849" s="13"/>
      <c r="N1047849" s="13"/>
      <c r="O1047849" s="13"/>
      <c r="P1047849" s="13"/>
      <c r="Q1047849" s="56"/>
      <c r="R1047849" s="56"/>
      <c r="S1047849" s="56"/>
    </row>
    <row r="1047850" spans="12:19" x14ac:dyDescent="0.25">
      <c r="L1047850"/>
      <c r="M1047850" s="13"/>
      <c r="N1047850" s="13"/>
      <c r="O1047850" s="13"/>
      <c r="P1047850" s="13"/>
      <c r="Q1047850" s="56"/>
      <c r="R1047850" s="56"/>
      <c r="S1047850" s="56"/>
    </row>
    <row r="1047851" spans="12:19" x14ac:dyDescent="0.25">
      <c r="L1047851"/>
      <c r="M1047851" s="13"/>
      <c r="N1047851" s="13"/>
      <c r="O1047851" s="13"/>
      <c r="P1047851" s="13"/>
      <c r="Q1047851" s="56"/>
      <c r="R1047851" s="56"/>
      <c r="S1047851" s="56"/>
    </row>
    <row r="1047852" spans="12:19" x14ac:dyDescent="0.25">
      <c r="L1047852"/>
      <c r="M1047852" s="13"/>
      <c r="N1047852" s="13"/>
      <c r="O1047852" s="13"/>
      <c r="P1047852" s="13"/>
      <c r="Q1047852" s="56"/>
      <c r="R1047852" s="56"/>
      <c r="S1047852" s="56"/>
    </row>
    <row r="1047853" spans="12:19" x14ac:dyDescent="0.25">
      <c r="L1047853"/>
      <c r="M1047853" s="13"/>
      <c r="N1047853" s="13"/>
      <c r="O1047853" s="13"/>
      <c r="P1047853" s="13"/>
      <c r="Q1047853" s="56"/>
      <c r="R1047853" s="56"/>
      <c r="S1047853" s="56"/>
    </row>
    <row r="1047854" spans="12:19" x14ac:dyDescent="0.25">
      <c r="L1047854"/>
      <c r="M1047854" s="13"/>
      <c r="N1047854" s="13"/>
      <c r="O1047854" s="13"/>
      <c r="P1047854" s="13"/>
      <c r="Q1047854" s="56"/>
      <c r="R1047854" s="56"/>
      <c r="S1047854" s="56"/>
    </row>
    <row r="1047855" spans="12:19" x14ac:dyDescent="0.25">
      <c r="L1047855"/>
      <c r="M1047855" s="13"/>
      <c r="N1047855" s="13"/>
      <c r="O1047855" s="13"/>
      <c r="P1047855" s="13"/>
      <c r="Q1047855" s="56"/>
      <c r="R1047855" s="56"/>
      <c r="S1047855" s="56"/>
    </row>
    <row r="1047856" spans="12:19" x14ac:dyDescent="0.25">
      <c r="L1047856"/>
      <c r="M1047856" s="13"/>
      <c r="N1047856" s="13"/>
      <c r="O1047856" s="13"/>
      <c r="P1047856" s="13"/>
      <c r="Q1047856" s="56"/>
      <c r="R1047856" s="56"/>
      <c r="S1047856" s="56"/>
    </row>
    <row r="1047857" spans="12:19" x14ac:dyDescent="0.25">
      <c r="L1047857"/>
      <c r="M1047857" s="13"/>
      <c r="N1047857" s="13"/>
      <c r="O1047857" s="13"/>
      <c r="P1047857" s="13"/>
      <c r="Q1047857" s="56"/>
      <c r="R1047857" s="56"/>
      <c r="S1047857" s="56"/>
    </row>
    <row r="1047858" spans="12:19" x14ac:dyDescent="0.25">
      <c r="L1047858"/>
      <c r="M1047858" s="13"/>
      <c r="N1047858" s="13"/>
      <c r="O1047858" s="13"/>
      <c r="P1047858" s="13"/>
      <c r="Q1047858" s="56"/>
      <c r="R1047858" s="56"/>
      <c r="S1047858" s="56"/>
    </row>
    <row r="1047859" spans="12:19" x14ac:dyDescent="0.25">
      <c r="L1047859"/>
      <c r="M1047859" s="13"/>
      <c r="N1047859" s="13"/>
      <c r="O1047859" s="13"/>
      <c r="P1047859" s="13"/>
      <c r="Q1047859" s="56"/>
      <c r="R1047859" s="56"/>
      <c r="S1047859" s="56"/>
    </row>
    <row r="1047860" spans="12:19" x14ac:dyDescent="0.25">
      <c r="L1047860"/>
      <c r="M1047860" s="13"/>
      <c r="N1047860" s="13"/>
      <c r="O1047860" s="13"/>
      <c r="P1047860" s="13"/>
      <c r="Q1047860" s="56"/>
      <c r="R1047860" s="56"/>
      <c r="S1047860" s="56"/>
    </row>
    <row r="1047861" spans="12:19" x14ac:dyDescent="0.25">
      <c r="L1047861"/>
      <c r="M1047861" s="13"/>
      <c r="N1047861" s="13"/>
      <c r="O1047861" s="13"/>
      <c r="P1047861" s="13"/>
      <c r="Q1047861" s="56"/>
      <c r="R1047861" s="56"/>
      <c r="S1047861" s="56"/>
    </row>
    <row r="1047862" spans="12:19" x14ac:dyDescent="0.25">
      <c r="L1047862"/>
      <c r="M1047862" s="13"/>
      <c r="N1047862" s="13"/>
      <c r="O1047862" s="13"/>
      <c r="P1047862" s="13"/>
      <c r="Q1047862" s="56"/>
      <c r="R1047862" s="56"/>
      <c r="S1047862" s="56"/>
    </row>
    <row r="1047863" spans="12:19" x14ac:dyDescent="0.25">
      <c r="L1047863"/>
      <c r="M1047863" s="13"/>
      <c r="N1047863" s="13"/>
      <c r="O1047863" s="13"/>
      <c r="P1047863" s="13"/>
      <c r="Q1047863" s="56"/>
      <c r="R1047863" s="56"/>
      <c r="S1047863" s="56"/>
    </row>
    <row r="1047864" spans="12:19" x14ac:dyDescent="0.25">
      <c r="L1047864"/>
      <c r="M1047864" s="13"/>
      <c r="N1047864" s="13"/>
      <c r="O1047864" s="13"/>
      <c r="P1047864" s="13"/>
      <c r="Q1047864" s="56"/>
      <c r="R1047864" s="56"/>
      <c r="S1047864" s="56"/>
    </row>
    <row r="1047865" spans="12:19" x14ac:dyDescent="0.25">
      <c r="L1047865"/>
      <c r="M1047865" s="13"/>
      <c r="N1047865" s="13"/>
      <c r="O1047865" s="13"/>
      <c r="P1047865" s="13"/>
      <c r="Q1047865" s="56"/>
      <c r="R1047865" s="56"/>
      <c r="S1047865" s="56"/>
    </row>
    <row r="1047866" spans="12:19" x14ac:dyDescent="0.25">
      <c r="L1047866"/>
      <c r="M1047866" s="13"/>
      <c r="N1047866" s="13"/>
      <c r="O1047866" s="13"/>
      <c r="P1047866" s="13"/>
      <c r="Q1047866" s="56"/>
      <c r="R1047866" s="56"/>
      <c r="S1047866" s="56"/>
    </row>
    <row r="1047867" spans="12:19" x14ac:dyDescent="0.25">
      <c r="L1047867"/>
      <c r="M1047867" s="13"/>
      <c r="N1047867" s="13"/>
      <c r="O1047867" s="13"/>
      <c r="P1047867" s="13"/>
      <c r="Q1047867" s="56"/>
      <c r="R1047867" s="56"/>
      <c r="S1047867" s="56"/>
    </row>
    <row r="1047868" spans="12:19" x14ac:dyDescent="0.25">
      <c r="L1047868"/>
      <c r="M1047868" s="13"/>
      <c r="N1047868" s="13"/>
      <c r="O1047868" s="13"/>
      <c r="P1047868" s="13"/>
      <c r="Q1047868" s="56"/>
      <c r="R1047868" s="56"/>
      <c r="S1047868" s="56"/>
    </row>
    <row r="1047869" spans="12:19" x14ac:dyDescent="0.25">
      <c r="L1047869"/>
      <c r="M1047869" s="13"/>
      <c r="N1047869" s="13"/>
      <c r="O1047869" s="13"/>
      <c r="P1047869" s="13"/>
      <c r="Q1047869" s="56"/>
      <c r="R1047869" s="56"/>
      <c r="S1047869" s="56"/>
    </row>
    <row r="1047870" spans="12:19" x14ac:dyDescent="0.25">
      <c r="L1047870"/>
      <c r="M1047870" s="13"/>
      <c r="N1047870" s="13"/>
      <c r="O1047870" s="13"/>
      <c r="P1047870" s="13"/>
      <c r="Q1047870" s="56"/>
      <c r="R1047870" s="56"/>
      <c r="S1047870" s="56"/>
    </row>
    <row r="1047871" spans="12:19" x14ac:dyDescent="0.25">
      <c r="L1047871"/>
      <c r="M1047871" s="13"/>
      <c r="N1047871" s="13"/>
      <c r="O1047871" s="13"/>
      <c r="P1047871" s="13"/>
      <c r="Q1047871" s="56"/>
      <c r="R1047871" s="56"/>
      <c r="S1047871" s="56"/>
    </row>
    <row r="1047872" spans="12:19" x14ac:dyDescent="0.25">
      <c r="L1047872"/>
      <c r="M1047872" s="13"/>
      <c r="N1047872" s="13"/>
      <c r="O1047872" s="13"/>
      <c r="P1047872" s="13"/>
      <c r="Q1047872" s="56"/>
      <c r="R1047872" s="56"/>
      <c r="S1047872" s="56"/>
    </row>
    <row r="1047873" spans="12:19" x14ac:dyDescent="0.25">
      <c r="L1047873"/>
      <c r="M1047873" s="13"/>
      <c r="N1047873" s="13"/>
      <c r="O1047873" s="13"/>
      <c r="P1047873" s="13"/>
      <c r="Q1047873" s="56"/>
      <c r="R1047873" s="56"/>
      <c r="S1047873" s="56"/>
    </row>
    <row r="1047874" spans="12:19" x14ac:dyDescent="0.25">
      <c r="L1047874"/>
      <c r="M1047874" s="13"/>
      <c r="N1047874" s="13"/>
      <c r="O1047874" s="13"/>
      <c r="P1047874" s="13"/>
      <c r="Q1047874" s="56"/>
      <c r="R1047874" s="56"/>
      <c r="S1047874" s="56"/>
    </row>
    <row r="1047875" spans="12:19" x14ac:dyDescent="0.25">
      <c r="L1047875"/>
      <c r="M1047875" s="13"/>
      <c r="N1047875" s="13"/>
      <c r="O1047875" s="13"/>
      <c r="P1047875" s="13"/>
      <c r="Q1047875" s="56"/>
      <c r="R1047875" s="56"/>
      <c r="S1047875" s="56"/>
    </row>
    <row r="1047876" spans="12:19" x14ac:dyDescent="0.25">
      <c r="L1047876"/>
      <c r="M1047876" s="13"/>
      <c r="N1047876" s="13"/>
      <c r="O1047876" s="13"/>
      <c r="P1047876" s="13"/>
      <c r="Q1047876" s="56"/>
      <c r="R1047876" s="56"/>
      <c r="S1047876" s="56"/>
    </row>
    <row r="1047877" spans="12:19" x14ac:dyDescent="0.25">
      <c r="L1047877"/>
      <c r="M1047877" s="13"/>
      <c r="N1047877" s="13"/>
      <c r="O1047877" s="13"/>
      <c r="P1047877" s="13"/>
      <c r="Q1047877" s="56"/>
      <c r="R1047877" s="56"/>
      <c r="S1047877" s="56"/>
    </row>
    <row r="1047878" spans="12:19" x14ac:dyDescent="0.25">
      <c r="L1047878"/>
      <c r="M1047878" s="13"/>
      <c r="N1047878" s="13"/>
      <c r="O1047878" s="13"/>
      <c r="P1047878" s="13"/>
      <c r="Q1047878" s="56"/>
      <c r="R1047878" s="56"/>
      <c r="S1047878" s="56"/>
    </row>
    <row r="1047879" spans="12:19" x14ac:dyDescent="0.25">
      <c r="L1047879"/>
      <c r="M1047879" s="13"/>
      <c r="N1047879" s="13"/>
      <c r="O1047879" s="13"/>
      <c r="P1047879" s="13"/>
      <c r="Q1047879" s="56"/>
      <c r="R1047879" s="56"/>
      <c r="S1047879" s="56"/>
    </row>
    <row r="1047880" spans="12:19" x14ac:dyDescent="0.25">
      <c r="L1047880"/>
      <c r="M1047880" s="13"/>
      <c r="N1047880" s="13"/>
      <c r="O1047880" s="13"/>
      <c r="P1047880" s="13"/>
      <c r="Q1047880" s="56"/>
      <c r="R1047880" s="56"/>
      <c r="S1047880" s="56"/>
    </row>
    <row r="1047881" spans="12:19" x14ac:dyDescent="0.25">
      <c r="L1047881"/>
      <c r="M1047881" s="13"/>
      <c r="N1047881" s="13"/>
      <c r="O1047881" s="13"/>
      <c r="P1047881" s="13"/>
      <c r="Q1047881" s="56"/>
      <c r="R1047881" s="56"/>
      <c r="S1047881" s="56"/>
    </row>
    <row r="1047882" spans="12:19" x14ac:dyDescent="0.25">
      <c r="L1047882"/>
      <c r="M1047882" s="13"/>
      <c r="N1047882" s="13"/>
      <c r="O1047882" s="13"/>
      <c r="P1047882" s="13"/>
      <c r="Q1047882" s="56"/>
      <c r="R1047882" s="56"/>
      <c r="S1047882" s="56"/>
    </row>
    <row r="1047883" spans="12:19" x14ac:dyDescent="0.25">
      <c r="L1047883"/>
      <c r="M1047883" s="13"/>
      <c r="N1047883" s="13"/>
      <c r="O1047883" s="13"/>
      <c r="P1047883" s="13"/>
      <c r="Q1047883" s="56"/>
      <c r="R1047883" s="56"/>
      <c r="S1047883" s="56"/>
    </row>
    <row r="1047884" spans="12:19" x14ac:dyDescent="0.25">
      <c r="L1047884"/>
      <c r="M1047884" s="13"/>
      <c r="N1047884" s="13"/>
      <c r="O1047884" s="13"/>
      <c r="P1047884" s="13"/>
      <c r="Q1047884" s="56"/>
      <c r="R1047884" s="56"/>
      <c r="S1047884" s="56"/>
    </row>
    <row r="1047885" spans="12:19" x14ac:dyDescent="0.25">
      <c r="L1047885"/>
      <c r="M1047885" s="13"/>
      <c r="N1047885" s="13"/>
      <c r="O1047885" s="13"/>
      <c r="P1047885" s="13"/>
      <c r="Q1047885" s="56"/>
      <c r="R1047885" s="56"/>
      <c r="S1047885" s="56"/>
    </row>
    <row r="1047886" spans="12:19" x14ac:dyDescent="0.25">
      <c r="L1047886"/>
      <c r="M1047886" s="13"/>
      <c r="N1047886" s="13"/>
      <c r="O1047886" s="13"/>
      <c r="P1047886" s="13"/>
      <c r="Q1047886" s="56"/>
      <c r="R1047886" s="56"/>
      <c r="S1047886" s="56"/>
    </row>
    <row r="1047887" spans="12:19" x14ac:dyDescent="0.25">
      <c r="L1047887"/>
      <c r="M1047887" s="13"/>
      <c r="N1047887" s="13"/>
      <c r="O1047887" s="13"/>
      <c r="P1047887" s="13"/>
      <c r="Q1047887" s="56"/>
      <c r="R1047887" s="56"/>
      <c r="S1047887" s="56"/>
    </row>
    <row r="1047888" spans="12:19" x14ac:dyDescent="0.25">
      <c r="L1047888"/>
      <c r="M1047888" s="13"/>
      <c r="N1047888" s="13"/>
      <c r="O1047888" s="13"/>
      <c r="P1047888" s="13"/>
      <c r="Q1047888" s="56"/>
      <c r="R1047888" s="56"/>
      <c r="S1047888" s="56"/>
    </row>
    <row r="1047889" spans="12:19" x14ac:dyDescent="0.25">
      <c r="L1047889"/>
      <c r="M1047889" s="13"/>
      <c r="N1047889" s="13"/>
      <c r="O1047889" s="13"/>
      <c r="P1047889" s="13"/>
      <c r="Q1047889" s="56"/>
      <c r="R1047889" s="56"/>
      <c r="S1047889" s="56"/>
    </row>
    <row r="1047890" spans="12:19" x14ac:dyDescent="0.25">
      <c r="L1047890"/>
      <c r="M1047890" s="13"/>
      <c r="N1047890" s="13"/>
      <c r="O1047890" s="13"/>
      <c r="P1047890" s="13"/>
      <c r="Q1047890" s="56"/>
      <c r="R1047890" s="56"/>
      <c r="S1047890" s="56"/>
    </row>
    <row r="1047891" spans="12:19" x14ac:dyDescent="0.25">
      <c r="L1047891"/>
      <c r="M1047891" s="13"/>
      <c r="N1047891" s="13"/>
      <c r="O1047891" s="13"/>
      <c r="P1047891" s="13"/>
      <c r="Q1047891" s="56"/>
      <c r="R1047891" s="56"/>
      <c r="S1047891" s="56"/>
    </row>
    <row r="1047892" spans="12:19" x14ac:dyDescent="0.25">
      <c r="L1047892"/>
      <c r="M1047892" s="13"/>
      <c r="N1047892" s="13"/>
      <c r="O1047892" s="13"/>
      <c r="P1047892" s="13"/>
      <c r="Q1047892" s="56"/>
      <c r="R1047892" s="56"/>
      <c r="S1047892" s="56"/>
    </row>
    <row r="1047893" spans="12:19" x14ac:dyDescent="0.25">
      <c r="L1047893"/>
      <c r="M1047893" s="13"/>
      <c r="N1047893" s="13"/>
      <c r="O1047893" s="13"/>
      <c r="P1047893" s="13"/>
      <c r="Q1047893" s="56"/>
      <c r="R1047893" s="56"/>
      <c r="S1047893" s="56"/>
    </row>
    <row r="1047894" spans="12:19" x14ac:dyDescent="0.25">
      <c r="L1047894"/>
      <c r="M1047894" s="13"/>
      <c r="N1047894" s="13"/>
      <c r="O1047894" s="13"/>
      <c r="P1047894" s="13"/>
      <c r="Q1047894" s="56"/>
      <c r="R1047894" s="56"/>
      <c r="S1047894" s="56"/>
    </row>
    <row r="1047895" spans="12:19" x14ac:dyDescent="0.25">
      <c r="L1047895"/>
      <c r="M1047895" s="13"/>
      <c r="N1047895" s="13"/>
      <c r="O1047895" s="13"/>
      <c r="P1047895" s="13"/>
      <c r="Q1047895" s="56"/>
      <c r="R1047895" s="56"/>
      <c r="S1047895" s="56"/>
    </row>
    <row r="1047896" spans="12:19" x14ac:dyDescent="0.25">
      <c r="L1047896"/>
      <c r="M1047896" s="13"/>
      <c r="N1047896" s="13"/>
      <c r="O1047896" s="13"/>
      <c r="P1047896" s="13"/>
      <c r="Q1047896" s="56"/>
      <c r="R1047896" s="56"/>
      <c r="S1047896" s="56"/>
    </row>
    <row r="1047897" spans="12:19" x14ac:dyDescent="0.25">
      <c r="L1047897"/>
      <c r="M1047897" s="13"/>
      <c r="N1047897" s="13"/>
      <c r="O1047897" s="13"/>
      <c r="P1047897" s="13"/>
      <c r="Q1047897" s="56"/>
      <c r="R1047897" s="56"/>
      <c r="S1047897" s="56"/>
    </row>
    <row r="1047898" spans="12:19" x14ac:dyDescent="0.25">
      <c r="L1047898"/>
      <c r="M1047898" s="13"/>
      <c r="N1047898" s="13"/>
      <c r="O1047898" s="13"/>
      <c r="P1047898" s="13"/>
      <c r="Q1047898" s="56"/>
      <c r="R1047898" s="56"/>
      <c r="S1047898" s="56"/>
    </row>
    <row r="1047899" spans="12:19" x14ac:dyDescent="0.25">
      <c r="L1047899"/>
      <c r="M1047899" s="13"/>
      <c r="N1047899" s="13"/>
      <c r="O1047899" s="13"/>
      <c r="P1047899" s="13"/>
      <c r="Q1047899" s="56"/>
      <c r="R1047899" s="56"/>
      <c r="S1047899" s="56"/>
    </row>
    <row r="1047900" spans="12:19" x14ac:dyDescent="0.25">
      <c r="L1047900"/>
      <c r="M1047900" s="13"/>
      <c r="N1047900" s="13"/>
      <c r="O1047900" s="13"/>
      <c r="P1047900" s="13"/>
      <c r="Q1047900" s="56"/>
      <c r="R1047900" s="56"/>
      <c r="S1047900" s="56"/>
    </row>
    <row r="1047901" spans="12:19" x14ac:dyDescent="0.25">
      <c r="L1047901"/>
      <c r="M1047901" s="13"/>
      <c r="N1047901" s="13"/>
      <c r="O1047901" s="13"/>
      <c r="P1047901" s="13"/>
      <c r="Q1047901" s="56"/>
      <c r="R1047901" s="56"/>
      <c r="S1047901" s="56"/>
    </row>
    <row r="1047902" spans="12:19" x14ac:dyDescent="0.25">
      <c r="L1047902"/>
      <c r="M1047902" s="13"/>
      <c r="N1047902" s="13"/>
      <c r="O1047902" s="13"/>
      <c r="P1047902" s="13"/>
      <c r="Q1047902" s="56"/>
      <c r="R1047902" s="56"/>
      <c r="S1047902" s="56"/>
    </row>
    <row r="1047903" spans="12:19" x14ac:dyDescent="0.25">
      <c r="L1047903"/>
      <c r="M1047903" s="13"/>
      <c r="N1047903" s="13"/>
      <c r="O1047903" s="13"/>
      <c r="P1047903" s="13"/>
      <c r="Q1047903" s="56"/>
      <c r="R1047903" s="56"/>
      <c r="S1047903" s="56"/>
    </row>
    <row r="1047904" spans="12:19" x14ac:dyDescent="0.25">
      <c r="L1047904"/>
      <c r="M1047904" s="13"/>
      <c r="N1047904" s="13"/>
      <c r="O1047904" s="13"/>
      <c r="P1047904" s="13"/>
      <c r="Q1047904" s="56"/>
      <c r="R1047904" s="56"/>
      <c r="S1047904" s="56"/>
    </row>
    <row r="1047905" spans="12:19" x14ac:dyDescent="0.25">
      <c r="L1047905"/>
      <c r="M1047905" s="13"/>
      <c r="N1047905" s="13"/>
      <c r="O1047905" s="13"/>
      <c r="P1047905" s="13"/>
      <c r="Q1047905" s="56"/>
      <c r="R1047905" s="56"/>
      <c r="S1047905" s="56"/>
    </row>
    <row r="1047906" spans="12:19" x14ac:dyDescent="0.25">
      <c r="L1047906"/>
      <c r="M1047906" s="13"/>
      <c r="N1047906" s="13"/>
      <c r="O1047906" s="13"/>
      <c r="P1047906" s="13"/>
      <c r="Q1047906" s="56"/>
      <c r="R1047906" s="56"/>
      <c r="S1047906" s="56"/>
    </row>
    <row r="1047907" spans="12:19" x14ac:dyDescent="0.25">
      <c r="L1047907"/>
      <c r="M1047907" s="13"/>
      <c r="N1047907" s="13"/>
      <c r="O1047907" s="13"/>
      <c r="P1047907" s="13"/>
      <c r="Q1047907" s="56"/>
      <c r="R1047907" s="56"/>
      <c r="S1047907" s="56"/>
    </row>
    <row r="1047908" spans="12:19" x14ac:dyDescent="0.25">
      <c r="L1047908"/>
      <c r="M1047908" s="13"/>
      <c r="N1047908" s="13"/>
      <c r="O1047908" s="13"/>
      <c r="P1047908" s="13"/>
      <c r="Q1047908" s="56"/>
      <c r="R1047908" s="56"/>
      <c r="S1047908" s="56"/>
    </row>
    <row r="1047909" spans="12:19" x14ac:dyDescent="0.25">
      <c r="L1047909"/>
      <c r="M1047909" s="13"/>
      <c r="N1047909" s="13"/>
      <c r="O1047909" s="13"/>
      <c r="P1047909" s="13"/>
      <c r="Q1047909" s="56"/>
      <c r="R1047909" s="56"/>
      <c r="S1047909" s="56"/>
    </row>
    <row r="1047910" spans="12:19" x14ac:dyDescent="0.25">
      <c r="L1047910"/>
      <c r="M1047910" s="13"/>
      <c r="N1047910" s="13"/>
      <c r="O1047910" s="13"/>
      <c r="P1047910" s="13"/>
      <c r="Q1047910" s="56"/>
      <c r="R1047910" s="56"/>
      <c r="S1047910" s="56"/>
    </row>
    <row r="1047911" spans="12:19" x14ac:dyDescent="0.25">
      <c r="L1047911"/>
      <c r="M1047911" s="13"/>
      <c r="N1047911" s="13"/>
      <c r="O1047911" s="13"/>
      <c r="P1047911" s="13"/>
      <c r="Q1047911" s="56"/>
      <c r="R1047911" s="56"/>
      <c r="S1047911" s="56"/>
    </row>
    <row r="1047912" spans="12:19" x14ac:dyDescent="0.25">
      <c r="L1047912"/>
      <c r="M1047912" s="13"/>
      <c r="N1047912" s="13"/>
      <c r="O1047912" s="13"/>
      <c r="P1047912" s="13"/>
      <c r="Q1047912" s="56"/>
      <c r="R1047912" s="56"/>
      <c r="S1047912" s="56"/>
    </row>
    <row r="1047913" spans="12:19" x14ac:dyDescent="0.25">
      <c r="L1047913"/>
      <c r="M1047913" s="13"/>
      <c r="N1047913" s="13"/>
      <c r="O1047913" s="13"/>
      <c r="P1047913" s="13"/>
      <c r="Q1047913" s="56"/>
      <c r="R1047913" s="56"/>
      <c r="S1047913" s="56"/>
    </row>
    <row r="1047914" spans="12:19" x14ac:dyDescent="0.25">
      <c r="L1047914"/>
      <c r="M1047914" s="13"/>
      <c r="N1047914" s="13"/>
      <c r="O1047914" s="13"/>
      <c r="P1047914" s="13"/>
      <c r="Q1047914" s="56"/>
      <c r="R1047914" s="56"/>
      <c r="S1047914" s="56"/>
    </row>
    <row r="1047915" spans="12:19" x14ac:dyDescent="0.25">
      <c r="L1047915"/>
      <c r="M1047915" s="13"/>
      <c r="N1047915" s="13"/>
      <c r="O1047915" s="13"/>
      <c r="P1047915" s="13"/>
      <c r="Q1047915" s="56"/>
      <c r="R1047915" s="56"/>
      <c r="S1047915" s="56"/>
    </row>
    <row r="1047916" spans="12:19" x14ac:dyDescent="0.25">
      <c r="L1047916"/>
      <c r="M1047916" s="13"/>
      <c r="N1047916" s="13"/>
      <c r="O1047916" s="13"/>
      <c r="P1047916" s="13"/>
      <c r="Q1047916" s="56"/>
      <c r="R1047916" s="56"/>
      <c r="S1047916" s="56"/>
    </row>
    <row r="1047917" spans="12:19" x14ac:dyDescent="0.25">
      <c r="L1047917"/>
      <c r="M1047917" s="13"/>
      <c r="N1047917" s="13"/>
      <c r="O1047917" s="13"/>
      <c r="P1047917" s="13"/>
      <c r="Q1047917" s="56"/>
      <c r="R1047917" s="56"/>
      <c r="S1047917" s="56"/>
    </row>
    <row r="1047918" spans="12:19" x14ac:dyDescent="0.25">
      <c r="L1047918"/>
      <c r="M1047918" s="13"/>
      <c r="N1047918" s="13"/>
      <c r="O1047918" s="13"/>
      <c r="P1047918" s="13"/>
      <c r="Q1047918" s="56"/>
      <c r="R1047918" s="56"/>
      <c r="S1047918" s="56"/>
    </row>
    <row r="1047919" spans="12:19" x14ac:dyDescent="0.25">
      <c r="L1047919"/>
      <c r="M1047919" s="13"/>
      <c r="N1047919" s="13"/>
      <c r="O1047919" s="13"/>
      <c r="P1047919" s="13"/>
      <c r="Q1047919" s="56"/>
      <c r="R1047919" s="56"/>
      <c r="S1047919" s="56"/>
    </row>
    <row r="1047920" spans="12:19" x14ac:dyDescent="0.25">
      <c r="L1047920"/>
      <c r="M1047920" s="13"/>
      <c r="N1047920" s="13"/>
      <c r="O1047920" s="13"/>
      <c r="P1047920" s="13"/>
      <c r="Q1047920" s="56"/>
      <c r="R1047920" s="56"/>
      <c r="S1047920" s="56"/>
    </row>
    <row r="1047921" spans="12:19" x14ac:dyDescent="0.25">
      <c r="L1047921"/>
      <c r="M1047921" s="13"/>
      <c r="N1047921" s="13"/>
      <c r="O1047921" s="13"/>
      <c r="P1047921" s="13"/>
      <c r="Q1047921" s="56"/>
      <c r="R1047921" s="56"/>
      <c r="S1047921" s="56"/>
    </row>
    <row r="1047922" spans="12:19" x14ac:dyDescent="0.25">
      <c r="L1047922"/>
      <c r="M1047922" s="13"/>
      <c r="N1047922" s="13"/>
      <c r="O1047922" s="13"/>
      <c r="P1047922" s="13"/>
      <c r="Q1047922" s="56"/>
      <c r="R1047922" s="56"/>
      <c r="S1047922" s="56"/>
    </row>
    <row r="1047923" spans="12:19" x14ac:dyDescent="0.25">
      <c r="L1047923"/>
      <c r="M1047923" s="13"/>
      <c r="N1047923" s="13"/>
      <c r="O1047923" s="13"/>
      <c r="P1047923" s="13"/>
      <c r="Q1047923" s="56"/>
      <c r="R1047923" s="56"/>
      <c r="S1047923" s="56"/>
    </row>
    <row r="1047924" spans="12:19" x14ac:dyDescent="0.25">
      <c r="L1047924"/>
      <c r="M1047924" s="13"/>
      <c r="N1047924" s="13"/>
      <c r="O1047924" s="13"/>
      <c r="P1047924" s="13"/>
      <c r="Q1047924" s="56"/>
      <c r="R1047924" s="56"/>
      <c r="S1047924" s="56"/>
    </row>
    <row r="1047925" spans="12:19" x14ac:dyDescent="0.25">
      <c r="L1047925"/>
      <c r="M1047925" s="13"/>
      <c r="N1047925" s="13"/>
      <c r="O1047925" s="13"/>
      <c r="P1047925" s="13"/>
      <c r="Q1047925" s="56"/>
      <c r="R1047925" s="56"/>
      <c r="S1047925" s="56"/>
    </row>
    <row r="1047926" spans="12:19" x14ac:dyDescent="0.25">
      <c r="L1047926"/>
      <c r="M1047926" s="13"/>
      <c r="N1047926" s="13"/>
      <c r="O1047926" s="13"/>
      <c r="P1047926" s="13"/>
      <c r="Q1047926" s="56"/>
      <c r="R1047926" s="56"/>
      <c r="S1047926" s="56"/>
    </row>
    <row r="1047927" spans="12:19" x14ac:dyDescent="0.25">
      <c r="L1047927"/>
      <c r="M1047927" s="13"/>
      <c r="N1047927" s="13"/>
      <c r="O1047927" s="13"/>
      <c r="P1047927" s="13"/>
      <c r="Q1047927" s="56"/>
      <c r="R1047927" s="56"/>
      <c r="S1047927" s="56"/>
    </row>
    <row r="1047928" spans="12:19" x14ac:dyDescent="0.25">
      <c r="L1047928"/>
      <c r="M1047928" s="13"/>
      <c r="N1047928" s="13"/>
      <c r="O1047928" s="13"/>
      <c r="P1047928" s="13"/>
      <c r="Q1047928" s="56"/>
      <c r="R1047928" s="56"/>
      <c r="S1047928" s="56"/>
    </row>
    <row r="1047929" spans="12:19" x14ac:dyDescent="0.25">
      <c r="L1047929"/>
      <c r="M1047929" s="13"/>
      <c r="N1047929" s="13"/>
      <c r="O1047929" s="13"/>
      <c r="P1047929" s="13"/>
      <c r="Q1047929" s="56"/>
      <c r="R1047929" s="56"/>
      <c r="S1047929" s="56"/>
    </row>
    <row r="1047930" spans="12:19" x14ac:dyDescent="0.25">
      <c r="L1047930"/>
      <c r="M1047930" s="13"/>
      <c r="N1047930" s="13"/>
      <c r="O1047930" s="13"/>
      <c r="P1047930" s="13"/>
      <c r="Q1047930" s="56"/>
      <c r="R1047930" s="56"/>
      <c r="S1047930" s="56"/>
    </row>
    <row r="1047931" spans="12:19" x14ac:dyDescent="0.25">
      <c r="L1047931"/>
      <c r="M1047931" s="13"/>
      <c r="N1047931" s="13"/>
      <c r="O1047931" s="13"/>
      <c r="P1047931" s="13"/>
      <c r="Q1047931" s="56"/>
      <c r="R1047931" s="56"/>
      <c r="S1047931" s="56"/>
    </row>
    <row r="1047932" spans="12:19" x14ac:dyDescent="0.25">
      <c r="L1047932"/>
      <c r="M1047932" s="13"/>
      <c r="N1047932" s="13"/>
      <c r="O1047932" s="13"/>
      <c r="P1047932" s="13"/>
      <c r="Q1047932" s="56"/>
      <c r="R1047932" s="56"/>
      <c r="S1047932" s="56"/>
    </row>
    <row r="1047933" spans="12:19" x14ac:dyDescent="0.25">
      <c r="L1047933"/>
      <c r="M1047933" s="13"/>
      <c r="N1047933" s="13"/>
      <c r="O1047933" s="13"/>
      <c r="P1047933" s="13"/>
      <c r="Q1047933" s="56"/>
      <c r="R1047933" s="56"/>
      <c r="S1047933" s="56"/>
    </row>
    <row r="1047934" spans="12:19" x14ac:dyDescent="0.25">
      <c r="L1047934"/>
      <c r="M1047934" s="13"/>
      <c r="N1047934" s="13"/>
      <c r="O1047934" s="13"/>
      <c r="P1047934" s="13"/>
      <c r="Q1047934" s="56"/>
      <c r="R1047934" s="56"/>
      <c r="S1047934" s="56"/>
    </row>
    <row r="1047935" spans="12:19" x14ac:dyDescent="0.25">
      <c r="L1047935"/>
      <c r="M1047935" s="13"/>
      <c r="N1047935" s="13"/>
      <c r="O1047935" s="13"/>
      <c r="P1047935" s="13"/>
      <c r="Q1047935" s="56"/>
      <c r="R1047935" s="56"/>
      <c r="S1047935" s="56"/>
    </row>
    <row r="1047936" spans="12:19" x14ac:dyDescent="0.25">
      <c r="L1047936"/>
      <c r="M1047936" s="13"/>
      <c r="N1047936" s="13"/>
      <c r="O1047936" s="13"/>
      <c r="P1047936" s="13"/>
      <c r="Q1047936" s="56"/>
      <c r="R1047936" s="56"/>
      <c r="S1047936" s="56"/>
    </row>
    <row r="1047937" spans="12:19" x14ac:dyDescent="0.25">
      <c r="L1047937"/>
      <c r="M1047937" s="13"/>
      <c r="N1047937" s="13"/>
      <c r="O1047937" s="13"/>
      <c r="P1047937" s="13"/>
      <c r="Q1047937" s="56"/>
      <c r="R1047937" s="56"/>
      <c r="S1047937" s="56"/>
    </row>
    <row r="1047938" spans="12:19" x14ac:dyDescent="0.25">
      <c r="L1047938"/>
      <c r="M1047938" s="13"/>
      <c r="N1047938" s="13"/>
      <c r="O1047938" s="13"/>
      <c r="P1047938" s="13"/>
      <c r="Q1047938" s="56"/>
      <c r="R1047938" s="56"/>
      <c r="S1047938" s="56"/>
    </row>
    <row r="1047939" spans="12:19" x14ac:dyDescent="0.25">
      <c r="L1047939"/>
      <c r="M1047939" s="13"/>
      <c r="N1047939" s="13"/>
      <c r="O1047939" s="13"/>
      <c r="P1047939" s="13"/>
      <c r="Q1047939" s="56"/>
      <c r="R1047939" s="56"/>
      <c r="S1047939" s="56"/>
    </row>
    <row r="1047940" spans="12:19" x14ac:dyDescent="0.25">
      <c r="L1047940"/>
      <c r="M1047940" s="13"/>
      <c r="N1047940" s="13"/>
      <c r="O1047940" s="13"/>
      <c r="P1047940" s="13"/>
      <c r="Q1047940" s="56"/>
      <c r="R1047940" s="56"/>
      <c r="S1047940" s="56"/>
    </row>
    <row r="1047941" spans="12:19" x14ac:dyDescent="0.25">
      <c r="L1047941"/>
      <c r="M1047941" s="13"/>
      <c r="N1047941" s="13"/>
      <c r="O1047941" s="13"/>
      <c r="P1047941" s="13"/>
      <c r="Q1047941" s="56"/>
      <c r="R1047941" s="56"/>
      <c r="S1047941" s="56"/>
    </row>
    <row r="1047942" spans="12:19" x14ac:dyDescent="0.25">
      <c r="L1047942"/>
      <c r="M1047942" s="13"/>
      <c r="N1047942" s="13"/>
      <c r="O1047942" s="13"/>
      <c r="P1047942" s="13"/>
      <c r="Q1047942" s="56"/>
      <c r="R1047942" s="56"/>
      <c r="S1047942" s="56"/>
    </row>
    <row r="1047943" spans="12:19" x14ac:dyDescent="0.25">
      <c r="L1047943"/>
      <c r="M1047943" s="13"/>
      <c r="N1047943" s="13"/>
      <c r="O1047943" s="13"/>
      <c r="P1047943" s="13"/>
      <c r="Q1047943" s="56"/>
      <c r="R1047943" s="56"/>
      <c r="S1047943" s="56"/>
    </row>
    <row r="1047944" spans="12:19" x14ac:dyDescent="0.25">
      <c r="L1047944"/>
      <c r="M1047944" s="13"/>
      <c r="N1047944" s="13"/>
      <c r="O1047944" s="13"/>
      <c r="P1047944" s="13"/>
      <c r="Q1047944" s="56"/>
      <c r="R1047944" s="56"/>
      <c r="S1047944" s="56"/>
    </row>
    <row r="1047945" spans="12:19" x14ac:dyDescent="0.25">
      <c r="L1047945"/>
      <c r="M1047945" s="13"/>
      <c r="N1047945" s="13"/>
      <c r="O1047945" s="13"/>
      <c r="P1047945" s="13"/>
      <c r="Q1047945" s="56"/>
      <c r="R1047945" s="56"/>
      <c r="S1047945" s="56"/>
    </row>
    <row r="1047946" spans="12:19" x14ac:dyDescent="0.25">
      <c r="L1047946"/>
      <c r="M1047946" s="13"/>
      <c r="N1047946" s="13"/>
      <c r="O1047946" s="13"/>
      <c r="P1047946" s="13"/>
      <c r="Q1047946" s="56"/>
      <c r="R1047946" s="56"/>
      <c r="S1047946" s="56"/>
    </row>
    <row r="1047947" spans="12:19" x14ac:dyDescent="0.25">
      <c r="L1047947"/>
      <c r="M1047947" s="13"/>
      <c r="N1047947" s="13"/>
      <c r="O1047947" s="13"/>
      <c r="P1047947" s="13"/>
      <c r="Q1047947" s="56"/>
      <c r="R1047947" s="56"/>
      <c r="S1047947" s="56"/>
    </row>
    <row r="1047948" spans="12:19" x14ac:dyDescent="0.25">
      <c r="L1047948"/>
      <c r="M1047948" s="13"/>
      <c r="N1047948" s="13"/>
      <c r="O1047948" s="13"/>
      <c r="P1047948" s="13"/>
      <c r="Q1047948" s="56"/>
      <c r="R1047948" s="56"/>
      <c r="S1047948" s="56"/>
    </row>
    <row r="1047949" spans="12:19" x14ac:dyDescent="0.25">
      <c r="L1047949"/>
      <c r="M1047949" s="13"/>
      <c r="N1047949" s="13"/>
      <c r="O1047949" s="13"/>
      <c r="P1047949" s="13"/>
      <c r="Q1047949" s="56"/>
      <c r="R1047949" s="56"/>
      <c r="S1047949" s="56"/>
    </row>
    <row r="1047950" spans="12:19" x14ac:dyDescent="0.25">
      <c r="L1047950"/>
      <c r="M1047950" s="13"/>
      <c r="N1047950" s="13"/>
      <c r="O1047950" s="13"/>
      <c r="P1047950" s="13"/>
      <c r="Q1047950" s="56"/>
      <c r="R1047950" s="56"/>
      <c r="S1047950" s="56"/>
    </row>
    <row r="1047951" spans="12:19" x14ac:dyDescent="0.25">
      <c r="L1047951"/>
      <c r="M1047951" s="13"/>
      <c r="N1047951" s="13"/>
      <c r="O1047951" s="13"/>
      <c r="P1047951" s="13"/>
      <c r="Q1047951" s="56"/>
      <c r="R1047951" s="56"/>
      <c r="S1047951" s="56"/>
    </row>
    <row r="1047952" spans="12:19" x14ac:dyDescent="0.25">
      <c r="L1047952"/>
      <c r="M1047952" s="13"/>
      <c r="N1047952" s="13"/>
      <c r="O1047952" s="13"/>
      <c r="P1047952" s="13"/>
      <c r="Q1047952" s="56"/>
      <c r="R1047952" s="56"/>
      <c r="S1047952" s="56"/>
    </row>
    <row r="1047953" spans="12:19" x14ac:dyDescent="0.25">
      <c r="L1047953"/>
      <c r="M1047953" s="13"/>
      <c r="N1047953" s="13"/>
      <c r="O1047953" s="13"/>
      <c r="P1047953" s="13"/>
      <c r="Q1047953" s="56"/>
      <c r="R1047953" s="56"/>
      <c r="S1047953" s="56"/>
    </row>
    <row r="1047954" spans="12:19" x14ac:dyDescent="0.25">
      <c r="L1047954"/>
      <c r="M1047954" s="13"/>
      <c r="N1047954" s="13"/>
      <c r="O1047954" s="13"/>
      <c r="P1047954" s="13"/>
      <c r="Q1047954" s="56"/>
      <c r="R1047954" s="56"/>
      <c r="S1047954" s="56"/>
    </row>
    <row r="1047955" spans="12:19" x14ac:dyDescent="0.25">
      <c r="L1047955"/>
      <c r="M1047955" s="13"/>
      <c r="N1047955" s="13"/>
      <c r="O1047955" s="13"/>
      <c r="P1047955" s="13"/>
      <c r="Q1047955" s="56"/>
      <c r="R1047955" s="56"/>
      <c r="S1047955" s="56"/>
    </row>
    <row r="1047956" spans="12:19" x14ac:dyDescent="0.25">
      <c r="L1047956"/>
      <c r="M1047956" s="13"/>
      <c r="N1047956" s="13"/>
      <c r="O1047956" s="13"/>
      <c r="P1047956" s="13"/>
      <c r="Q1047956" s="56"/>
      <c r="R1047956" s="56"/>
      <c r="S1047956" s="56"/>
    </row>
    <row r="1047957" spans="12:19" x14ac:dyDescent="0.25">
      <c r="L1047957"/>
      <c r="M1047957" s="13"/>
      <c r="N1047957" s="13"/>
      <c r="O1047957" s="13"/>
      <c r="P1047957" s="13"/>
      <c r="Q1047957" s="56"/>
      <c r="R1047957" s="56"/>
      <c r="S1047957" s="56"/>
    </row>
    <row r="1047958" spans="12:19" x14ac:dyDescent="0.25">
      <c r="L1047958"/>
      <c r="M1047958" s="13"/>
      <c r="N1047958" s="13"/>
      <c r="O1047958" s="13"/>
      <c r="P1047958" s="13"/>
      <c r="Q1047958" s="56"/>
      <c r="R1047958" s="56"/>
      <c r="S1047958" s="56"/>
    </row>
    <row r="1047959" spans="12:19" x14ac:dyDescent="0.25">
      <c r="L1047959"/>
      <c r="M1047959" s="13"/>
      <c r="N1047959" s="13"/>
      <c r="O1047959" s="13"/>
      <c r="P1047959" s="13"/>
      <c r="Q1047959" s="56"/>
      <c r="R1047959" s="56"/>
      <c r="S1047959" s="56"/>
    </row>
    <row r="1047960" spans="12:19" x14ac:dyDescent="0.25">
      <c r="L1047960"/>
      <c r="M1047960" s="13"/>
      <c r="N1047960" s="13"/>
      <c r="O1047960" s="13"/>
      <c r="P1047960" s="13"/>
      <c r="Q1047960" s="56"/>
      <c r="R1047960" s="56"/>
      <c r="S1047960" s="56"/>
    </row>
    <row r="1047961" spans="12:19" x14ac:dyDescent="0.25">
      <c r="L1047961"/>
      <c r="M1047961" s="13"/>
      <c r="N1047961" s="13"/>
      <c r="O1047961" s="13"/>
      <c r="P1047961" s="13"/>
      <c r="Q1047961" s="56"/>
      <c r="R1047961" s="56"/>
      <c r="S1047961" s="56"/>
    </row>
    <row r="1047962" spans="12:19" x14ac:dyDescent="0.25">
      <c r="L1047962"/>
      <c r="M1047962" s="13"/>
      <c r="N1047962" s="13"/>
      <c r="O1047962" s="13"/>
      <c r="P1047962" s="13"/>
      <c r="Q1047962" s="56"/>
      <c r="R1047962" s="56"/>
      <c r="S1047962" s="56"/>
    </row>
    <row r="1047963" spans="12:19" x14ac:dyDescent="0.25">
      <c r="L1047963"/>
      <c r="M1047963" s="13"/>
      <c r="N1047963" s="13"/>
      <c r="O1047963" s="13"/>
      <c r="P1047963" s="13"/>
      <c r="Q1047963" s="56"/>
      <c r="R1047963" s="56"/>
      <c r="S1047963" s="56"/>
    </row>
    <row r="1047964" spans="12:19" x14ac:dyDescent="0.25">
      <c r="L1047964"/>
      <c r="M1047964" s="13"/>
      <c r="N1047964" s="13"/>
      <c r="O1047964" s="13"/>
      <c r="P1047964" s="13"/>
      <c r="Q1047964" s="56"/>
      <c r="R1047964" s="56"/>
      <c r="S1047964" s="56"/>
    </row>
    <row r="1047965" spans="12:19" x14ac:dyDescent="0.25">
      <c r="L1047965"/>
      <c r="M1047965" s="13"/>
      <c r="N1047965" s="13"/>
      <c r="O1047965" s="13"/>
      <c r="P1047965" s="13"/>
      <c r="Q1047965" s="56"/>
      <c r="R1047965" s="56"/>
      <c r="S1047965" s="56"/>
    </row>
    <row r="1047966" spans="12:19" x14ac:dyDescent="0.25">
      <c r="L1047966"/>
      <c r="M1047966" s="13"/>
      <c r="N1047966" s="13"/>
      <c r="O1047966" s="13"/>
      <c r="P1047966" s="13"/>
      <c r="Q1047966" s="56"/>
      <c r="R1047966" s="56"/>
      <c r="S1047966" s="56"/>
    </row>
    <row r="1047967" spans="12:19" x14ac:dyDescent="0.25">
      <c r="L1047967"/>
      <c r="M1047967" s="13"/>
      <c r="N1047967" s="13"/>
      <c r="O1047967" s="13"/>
      <c r="P1047967" s="13"/>
      <c r="Q1047967" s="56"/>
      <c r="R1047967" s="56"/>
      <c r="S1047967" s="56"/>
    </row>
    <row r="1047968" spans="12:19" x14ac:dyDescent="0.25">
      <c r="L1047968"/>
      <c r="M1047968" s="13"/>
      <c r="N1047968" s="13"/>
      <c r="O1047968" s="13"/>
      <c r="P1047968" s="13"/>
      <c r="Q1047968" s="56"/>
      <c r="R1047968" s="56"/>
      <c r="S1047968" s="56"/>
    </row>
    <row r="1047969" spans="12:19" x14ac:dyDescent="0.25">
      <c r="L1047969"/>
      <c r="M1047969" s="13"/>
      <c r="N1047969" s="13"/>
      <c r="O1047969" s="13"/>
      <c r="P1047969" s="13"/>
      <c r="Q1047969" s="56"/>
      <c r="R1047969" s="56"/>
      <c r="S1047969" s="56"/>
    </row>
    <row r="1047970" spans="12:19" x14ac:dyDescent="0.25">
      <c r="L1047970"/>
      <c r="M1047970" s="13"/>
      <c r="N1047970" s="13"/>
      <c r="O1047970" s="13"/>
      <c r="P1047970" s="13"/>
      <c r="Q1047970" s="56"/>
      <c r="R1047970" s="56"/>
      <c r="S1047970" s="56"/>
    </row>
    <row r="1047971" spans="12:19" x14ac:dyDescent="0.25">
      <c r="L1047971"/>
      <c r="M1047971" s="13"/>
      <c r="N1047971" s="13"/>
      <c r="O1047971" s="13"/>
      <c r="P1047971" s="13"/>
      <c r="Q1047971" s="56"/>
      <c r="R1047971" s="56"/>
      <c r="S1047971" s="56"/>
    </row>
    <row r="1047972" spans="12:19" x14ac:dyDescent="0.25">
      <c r="L1047972"/>
      <c r="M1047972" s="13"/>
      <c r="N1047972" s="13"/>
      <c r="O1047972" s="13"/>
      <c r="P1047972" s="13"/>
      <c r="Q1047972" s="56"/>
      <c r="R1047972" s="56"/>
      <c r="S1047972" s="56"/>
    </row>
    <row r="1047973" spans="12:19" x14ac:dyDescent="0.25">
      <c r="L1047973"/>
      <c r="M1047973" s="13"/>
      <c r="N1047973" s="13"/>
      <c r="O1047973" s="13"/>
      <c r="P1047973" s="13"/>
      <c r="Q1047973" s="56"/>
      <c r="R1047973" s="56"/>
      <c r="S1047973" s="56"/>
    </row>
    <row r="1047974" spans="12:19" x14ac:dyDescent="0.25">
      <c r="L1047974"/>
      <c r="M1047974" s="13"/>
      <c r="N1047974" s="13"/>
      <c r="O1047974" s="13"/>
      <c r="P1047974" s="13"/>
      <c r="Q1047974" s="56"/>
      <c r="R1047974" s="56"/>
      <c r="S1047974" s="56"/>
    </row>
    <row r="1047975" spans="12:19" x14ac:dyDescent="0.25">
      <c r="L1047975"/>
      <c r="M1047975" s="13"/>
      <c r="N1047975" s="13"/>
      <c r="O1047975" s="13"/>
      <c r="P1047975" s="13"/>
      <c r="Q1047975" s="56"/>
      <c r="R1047975" s="56"/>
      <c r="S1047975" s="56"/>
    </row>
    <row r="1047976" spans="12:19" x14ac:dyDescent="0.25">
      <c r="L1047976"/>
      <c r="M1047976" s="13"/>
      <c r="N1047976" s="13"/>
      <c r="O1047976" s="13"/>
      <c r="P1047976" s="13"/>
      <c r="Q1047976" s="56"/>
      <c r="R1047976" s="56"/>
      <c r="S1047976" s="56"/>
    </row>
    <row r="1047977" spans="12:19" x14ac:dyDescent="0.25">
      <c r="L1047977"/>
      <c r="M1047977" s="13"/>
      <c r="N1047977" s="13"/>
      <c r="O1047977" s="13"/>
      <c r="P1047977" s="13"/>
      <c r="Q1047977" s="56"/>
      <c r="R1047977" s="56"/>
      <c r="S1047977" s="56"/>
    </row>
    <row r="1047978" spans="12:19" x14ac:dyDescent="0.25">
      <c r="L1047978"/>
      <c r="M1047978" s="13"/>
      <c r="N1047978" s="13"/>
      <c r="O1047978" s="13"/>
      <c r="P1047978" s="13"/>
      <c r="Q1047978" s="56"/>
      <c r="R1047978" s="56"/>
      <c r="S1047978" s="56"/>
    </row>
    <row r="1047979" spans="12:19" x14ac:dyDescent="0.25">
      <c r="L1047979"/>
      <c r="M1047979" s="13"/>
      <c r="N1047979" s="13"/>
      <c r="O1047979" s="13"/>
      <c r="P1047979" s="13"/>
      <c r="Q1047979" s="56"/>
      <c r="R1047979" s="56"/>
      <c r="S1047979" s="56"/>
    </row>
    <row r="1047980" spans="12:19" x14ac:dyDescent="0.25">
      <c r="L1047980"/>
      <c r="M1047980" s="13"/>
      <c r="N1047980" s="13"/>
      <c r="O1047980" s="13"/>
      <c r="P1047980" s="13"/>
      <c r="Q1047980" s="56"/>
      <c r="R1047980" s="56"/>
      <c r="S1047980" s="56"/>
    </row>
    <row r="1047981" spans="12:19" x14ac:dyDescent="0.25">
      <c r="L1047981"/>
      <c r="M1047981" s="13"/>
      <c r="N1047981" s="13"/>
      <c r="O1047981" s="13"/>
      <c r="P1047981" s="13"/>
      <c r="Q1047981" s="56"/>
      <c r="R1047981" s="56"/>
      <c r="S1047981" s="56"/>
    </row>
    <row r="1047982" spans="12:19" x14ac:dyDescent="0.25">
      <c r="L1047982"/>
      <c r="M1047982" s="13"/>
      <c r="N1047982" s="13"/>
      <c r="O1047982" s="13"/>
      <c r="P1047982" s="13"/>
      <c r="Q1047982" s="56"/>
      <c r="R1047982" s="56"/>
      <c r="S1047982" s="56"/>
    </row>
    <row r="1047983" spans="12:19" x14ac:dyDescent="0.25">
      <c r="L1047983"/>
      <c r="M1047983" s="13"/>
      <c r="N1047983" s="13"/>
      <c r="O1047983" s="13"/>
      <c r="P1047983" s="13"/>
      <c r="Q1047983" s="56"/>
      <c r="R1047983" s="56"/>
      <c r="S1047983" s="56"/>
    </row>
    <row r="1047984" spans="12:19" x14ac:dyDescent="0.25">
      <c r="L1047984"/>
      <c r="M1047984" s="13"/>
      <c r="N1047984" s="13"/>
      <c r="O1047984" s="13"/>
      <c r="P1047984" s="13"/>
      <c r="Q1047984" s="56"/>
      <c r="R1047984" s="56"/>
      <c r="S1047984" s="56"/>
    </row>
    <row r="1047985" spans="12:19" x14ac:dyDescent="0.25">
      <c r="L1047985"/>
      <c r="M1047985" s="13"/>
      <c r="N1047985" s="13"/>
      <c r="O1047985" s="13"/>
      <c r="P1047985" s="13"/>
      <c r="Q1047985" s="56"/>
      <c r="R1047985" s="56"/>
      <c r="S1047985" s="56"/>
    </row>
    <row r="1047986" spans="12:19" x14ac:dyDescent="0.25">
      <c r="L1047986"/>
      <c r="M1047986" s="13"/>
      <c r="N1047986" s="13"/>
      <c r="O1047986" s="13"/>
      <c r="P1047986" s="13"/>
      <c r="Q1047986" s="56"/>
      <c r="R1047986" s="56"/>
      <c r="S1047986" s="56"/>
    </row>
    <row r="1047987" spans="12:19" x14ac:dyDescent="0.25">
      <c r="L1047987"/>
      <c r="M1047987" s="13"/>
      <c r="N1047987" s="13"/>
      <c r="O1047987" s="13"/>
      <c r="P1047987" s="13"/>
      <c r="Q1047987" s="56"/>
      <c r="R1047987" s="56"/>
      <c r="S1047987" s="56"/>
    </row>
    <row r="1047988" spans="12:19" x14ac:dyDescent="0.25">
      <c r="L1047988"/>
      <c r="M1047988" s="13"/>
      <c r="N1047988" s="13"/>
      <c r="O1047988" s="13"/>
      <c r="P1047988" s="13"/>
      <c r="Q1047988" s="56"/>
      <c r="R1047988" s="56"/>
      <c r="S1047988" s="56"/>
    </row>
    <row r="1047989" spans="12:19" x14ac:dyDescent="0.25">
      <c r="L1047989"/>
      <c r="M1047989" s="13"/>
      <c r="N1047989" s="13"/>
      <c r="O1047989" s="13"/>
      <c r="P1047989" s="13"/>
      <c r="Q1047989" s="56"/>
      <c r="R1047989" s="56"/>
      <c r="S1047989" s="56"/>
    </row>
    <row r="1047990" spans="12:19" x14ac:dyDescent="0.25">
      <c r="L1047990"/>
      <c r="M1047990" s="13"/>
      <c r="N1047990" s="13"/>
      <c r="O1047990" s="13"/>
      <c r="P1047990" s="13"/>
      <c r="Q1047990" s="56"/>
      <c r="R1047990" s="56"/>
      <c r="S1047990" s="56"/>
    </row>
    <row r="1047991" spans="12:19" x14ac:dyDescent="0.25">
      <c r="L1047991"/>
      <c r="M1047991" s="13"/>
      <c r="N1047991" s="13"/>
      <c r="O1047991" s="13"/>
      <c r="P1047991" s="13"/>
      <c r="Q1047991" s="56"/>
      <c r="R1047991" s="56"/>
      <c r="S1047991" s="56"/>
    </row>
    <row r="1047992" spans="12:19" x14ac:dyDescent="0.25">
      <c r="L1047992"/>
      <c r="M1047992" s="13"/>
      <c r="N1047992" s="13"/>
      <c r="O1047992" s="13"/>
      <c r="P1047992" s="13"/>
      <c r="Q1047992" s="56"/>
      <c r="R1047992" s="56"/>
      <c r="S1047992" s="56"/>
    </row>
    <row r="1047993" spans="12:19" x14ac:dyDescent="0.25">
      <c r="L1047993"/>
      <c r="M1047993" s="13"/>
      <c r="N1047993" s="13"/>
      <c r="O1047993" s="13"/>
      <c r="P1047993" s="13"/>
      <c r="Q1047993" s="56"/>
      <c r="R1047993" s="56"/>
      <c r="S1047993" s="56"/>
    </row>
    <row r="1047994" spans="12:19" x14ac:dyDescent="0.25">
      <c r="L1047994"/>
      <c r="M1047994" s="13"/>
      <c r="N1047994" s="13"/>
      <c r="O1047994" s="13"/>
      <c r="P1047994" s="13"/>
      <c r="Q1047994" s="56"/>
      <c r="R1047994" s="56"/>
      <c r="S1047994" s="56"/>
    </row>
    <row r="1047995" spans="12:19" x14ac:dyDescent="0.25">
      <c r="L1047995"/>
      <c r="M1047995" s="13"/>
      <c r="N1047995" s="13"/>
      <c r="O1047995" s="13"/>
      <c r="P1047995" s="13"/>
      <c r="Q1047995" s="56"/>
      <c r="R1047995" s="56"/>
      <c r="S1047995" s="56"/>
    </row>
    <row r="1047996" spans="12:19" x14ac:dyDescent="0.25">
      <c r="L1047996"/>
      <c r="M1047996" s="13"/>
      <c r="N1047996" s="13"/>
      <c r="O1047996" s="13"/>
      <c r="P1047996" s="13"/>
      <c r="Q1047996" s="56"/>
      <c r="R1047996" s="56"/>
      <c r="S1047996" s="56"/>
    </row>
    <row r="1047997" spans="12:19" x14ac:dyDescent="0.25">
      <c r="L1047997"/>
      <c r="M1047997" s="13"/>
      <c r="N1047997" s="13"/>
      <c r="O1047997" s="13"/>
      <c r="P1047997" s="13"/>
      <c r="Q1047997" s="56"/>
      <c r="R1047997" s="56"/>
      <c r="S1047997" s="56"/>
    </row>
    <row r="1047998" spans="12:19" x14ac:dyDescent="0.25">
      <c r="L1047998"/>
      <c r="M1047998" s="13"/>
      <c r="N1047998" s="13"/>
      <c r="O1047998" s="13"/>
      <c r="P1047998" s="13"/>
      <c r="Q1047998" s="56"/>
      <c r="R1047998" s="56"/>
      <c r="S1047998" s="56"/>
    </row>
    <row r="1047999" spans="12:19" x14ac:dyDescent="0.25">
      <c r="L1047999"/>
      <c r="M1047999" s="13"/>
      <c r="N1047999" s="13"/>
      <c r="O1047999" s="13"/>
      <c r="P1047999" s="13"/>
      <c r="Q1047999" s="56"/>
      <c r="R1047999" s="56"/>
      <c r="S1047999" s="56"/>
    </row>
    <row r="1048000" spans="12:19" x14ac:dyDescent="0.25">
      <c r="L1048000"/>
      <c r="M1048000" s="13"/>
      <c r="N1048000" s="13"/>
      <c r="O1048000" s="13"/>
      <c r="P1048000" s="13"/>
      <c r="Q1048000" s="56"/>
      <c r="R1048000" s="56"/>
      <c r="S1048000" s="56"/>
    </row>
    <row r="1048001" spans="12:19" x14ac:dyDescent="0.25">
      <c r="L1048001"/>
      <c r="M1048001" s="13"/>
      <c r="N1048001" s="13"/>
      <c r="O1048001" s="13"/>
      <c r="P1048001" s="13"/>
      <c r="Q1048001" s="56"/>
      <c r="R1048001" s="56"/>
      <c r="S1048001" s="56"/>
    </row>
    <row r="1048002" spans="12:19" x14ac:dyDescent="0.25">
      <c r="L1048002"/>
      <c r="M1048002" s="13"/>
      <c r="N1048002" s="13"/>
      <c r="O1048002" s="13"/>
      <c r="P1048002" s="13"/>
      <c r="Q1048002" s="56"/>
      <c r="R1048002" s="56"/>
      <c r="S1048002" s="56"/>
    </row>
    <row r="1048003" spans="12:19" x14ac:dyDescent="0.25">
      <c r="L1048003"/>
      <c r="M1048003" s="13"/>
      <c r="N1048003" s="13"/>
      <c r="O1048003" s="13"/>
      <c r="P1048003" s="13"/>
      <c r="Q1048003" s="56"/>
      <c r="R1048003" s="56"/>
      <c r="S1048003" s="56"/>
    </row>
    <row r="1048004" spans="12:19" x14ac:dyDescent="0.25">
      <c r="L1048004"/>
      <c r="M1048004" s="13"/>
      <c r="N1048004" s="13"/>
      <c r="O1048004" s="13"/>
      <c r="P1048004" s="13"/>
      <c r="Q1048004" s="56"/>
      <c r="R1048004" s="56"/>
      <c r="S1048004" s="56"/>
    </row>
    <row r="1048005" spans="12:19" x14ac:dyDescent="0.25">
      <c r="L1048005"/>
      <c r="M1048005" s="13"/>
      <c r="N1048005" s="13"/>
      <c r="O1048005" s="13"/>
      <c r="P1048005" s="13"/>
      <c r="Q1048005" s="56"/>
      <c r="R1048005" s="56"/>
      <c r="S1048005" s="56"/>
    </row>
    <row r="1048006" spans="12:19" x14ac:dyDescent="0.25">
      <c r="L1048006"/>
      <c r="M1048006" s="13"/>
      <c r="N1048006" s="13"/>
      <c r="O1048006" s="13"/>
      <c r="P1048006" s="13"/>
      <c r="Q1048006" s="56"/>
      <c r="R1048006" s="56"/>
      <c r="S1048006" s="56"/>
    </row>
    <row r="1048007" spans="12:19" x14ac:dyDescent="0.25">
      <c r="L1048007"/>
      <c r="M1048007" s="13"/>
      <c r="N1048007" s="13"/>
      <c r="O1048007" s="13"/>
      <c r="P1048007" s="13"/>
      <c r="Q1048007" s="56"/>
      <c r="R1048007" s="56"/>
      <c r="S1048007" s="56"/>
    </row>
    <row r="1048008" spans="12:19" x14ac:dyDescent="0.25">
      <c r="L1048008"/>
      <c r="M1048008" s="13"/>
      <c r="N1048008" s="13"/>
      <c r="O1048008" s="13"/>
      <c r="P1048008" s="13"/>
      <c r="Q1048008" s="56"/>
      <c r="R1048008" s="56"/>
      <c r="S1048008" s="56"/>
    </row>
    <row r="1048009" spans="12:19" x14ac:dyDescent="0.25">
      <c r="L1048009"/>
      <c r="M1048009" s="13"/>
      <c r="N1048009" s="13"/>
      <c r="O1048009" s="13"/>
      <c r="P1048009" s="13"/>
      <c r="Q1048009" s="56"/>
      <c r="R1048009" s="56"/>
      <c r="S1048009" s="56"/>
    </row>
    <row r="1048010" spans="12:19" x14ac:dyDescent="0.25">
      <c r="L1048010"/>
      <c r="M1048010" s="13"/>
      <c r="N1048010" s="13"/>
      <c r="O1048010" s="13"/>
      <c r="P1048010" s="13"/>
      <c r="Q1048010" s="56"/>
      <c r="R1048010" s="56"/>
      <c r="S1048010" s="56"/>
    </row>
    <row r="1048011" spans="12:19" x14ac:dyDescent="0.25">
      <c r="L1048011"/>
      <c r="M1048011" s="13"/>
      <c r="N1048011" s="13"/>
      <c r="O1048011" s="13"/>
      <c r="P1048011" s="13"/>
      <c r="Q1048011" s="56"/>
      <c r="R1048011" s="56"/>
      <c r="S1048011" s="56"/>
    </row>
    <row r="1048012" spans="12:19" x14ac:dyDescent="0.25">
      <c r="L1048012"/>
      <c r="M1048012" s="13"/>
      <c r="N1048012" s="13"/>
      <c r="O1048012" s="13"/>
      <c r="P1048012" s="13"/>
      <c r="Q1048012" s="56"/>
      <c r="R1048012" s="56"/>
      <c r="S1048012" s="56"/>
    </row>
    <row r="1048013" spans="12:19" x14ac:dyDescent="0.25">
      <c r="L1048013"/>
      <c r="M1048013" s="13"/>
      <c r="N1048013" s="13"/>
      <c r="O1048013" s="13"/>
      <c r="P1048013" s="13"/>
      <c r="Q1048013" s="56"/>
      <c r="R1048013" s="56"/>
      <c r="S1048013" s="56"/>
    </row>
    <row r="1048014" spans="12:19" x14ac:dyDescent="0.25">
      <c r="L1048014"/>
      <c r="M1048014" s="13"/>
      <c r="N1048014" s="13"/>
      <c r="O1048014" s="13"/>
      <c r="P1048014" s="13"/>
      <c r="Q1048014" s="56"/>
      <c r="R1048014" s="56"/>
      <c r="S1048014" s="56"/>
    </row>
    <row r="1048015" spans="12:19" x14ac:dyDescent="0.25">
      <c r="L1048015"/>
      <c r="M1048015" s="13"/>
      <c r="N1048015" s="13"/>
      <c r="O1048015" s="13"/>
      <c r="P1048015" s="13"/>
      <c r="Q1048015" s="56"/>
      <c r="R1048015" s="56"/>
      <c r="S1048015" s="56"/>
    </row>
    <row r="1048016" spans="12:19" x14ac:dyDescent="0.25">
      <c r="L1048016"/>
      <c r="M1048016" s="13"/>
      <c r="N1048016" s="13"/>
      <c r="O1048016" s="13"/>
      <c r="P1048016" s="13"/>
      <c r="Q1048016" s="56"/>
      <c r="R1048016" s="56"/>
      <c r="S1048016" s="56"/>
    </row>
    <row r="1048017" spans="12:19" x14ac:dyDescent="0.25">
      <c r="L1048017"/>
      <c r="M1048017" s="13"/>
      <c r="N1048017" s="13"/>
      <c r="O1048017" s="13"/>
      <c r="P1048017" s="13"/>
      <c r="Q1048017" s="56"/>
      <c r="R1048017" s="56"/>
      <c r="S1048017" s="56"/>
    </row>
    <row r="1048018" spans="12:19" x14ac:dyDescent="0.25">
      <c r="L1048018"/>
      <c r="M1048018" s="13"/>
      <c r="N1048018" s="13"/>
      <c r="O1048018" s="13"/>
      <c r="P1048018" s="13"/>
      <c r="Q1048018" s="56"/>
      <c r="R1048018" s="56"/>
      <c r="S1048018" s="56"/>
    </row>
    <row r="1048019" spans="12:19" x14ac:dyDescent="0.25">
      <c r="L1048019"/>
      <c r="M1048019" s="13"/>
      <c r="N1048019" s="13"/>
      <c r="O1048019" s="13"/>
      <c r="P1048019" s="13"/>
      <c r="Q1048019" s="56"/>
      <c r="R1048019" s="56"/>
      <c r="S1048019" s="56"/>
    </row>
    <row r="1048020" spans="12:19" x14ac:dyDescent="0.25">
      <c r="L1048020"/>
      <c r="M1048020" s="13"/>
      <c r="N1048020" s="13"/>
      <c r="O1048020" s="13"/>
      <c r="P1048020" s="13"/>
      <c r="Q1048020" s="56"/>
      <c r="R1048020" s="56"/>
      <c r="S1048020" s="56"/>
    </row>
    <row r="1048021" spans="12:19" x14ac:dyDescent="0.25">
      <c r="L1048021"/>
      <c r="M1048021" s="13"/>
      <c r="N1048021" s="13"/>
      <c r="O1048021" s="13"/>
      <c r="P1048021" s="13"/>
      <c r="Q1048021" s="56"/>
      <c r="R1048021" s="56"/>
      <c r="S1048021" s="56"/>
    </row>
    <row r="1048022" spans="12:19" x14ac:dyDescent="0.25">
      <c r="L1048022"/>
      <c r="M1048022" s="13"/>
      <c r="N1048022" s="13"/>
      <c r="O1048022" s="13"/>
      <c r="P1048022" s="13"/>
      <c r="Q1048022" s="56"/>
      <c r="R1048022" s="56"/>
      <c r="S1048022" s="56"/>
    </row>
    <row r="1048023" spans="12:19" x14ac:dyDescent="0.25">
      <c r="L1048023"/>
      <c r="M1048023" s="13"/>
      <c r="N1048023" s="13"/>
      <c r="O1048023" s="13"/>
      <c r="P1048023" s="13"/>
      <c r="Q1048023" s="56"/>
      <c r="R1048023" s="56"/>
      <c r="S1048023" s="56"/>
    </row>
    <row r="1048024" spans="12:19" x14ac:dyDescent="0.25">
      <c r="L1048024"/>
      <c r="M1048024" s="13"/>
      <c r="N1048024" s="13"/>
      <c r="O1048024" s="13"/>
      <c r="P1048024" s="13"/>
      <c r="Q1048024" s="56"/>
      <c r="R1048024" s="56"/>
      <c r="S1048024" s="56"/>
    </row>
    <row r="1048025" spans="12:19" x14ac:dyDescent="0.25">
      <c r="L1048025"/>
      <c r="M1048025" s="13"/>
      <c r="N1048025" s="13"/>
      <c r="O1048025" s="13"/>
      <c r="P1048025" s="13"/>
      <c r="Q1048025" s="56"/>
      <c r="R1048025" s="56"/>
      <c r="S1048025" s="56"/>
    </row>
    <row r="1048026" spans="12:19" x14ac:dyDescent="0.25">
      <c r="L1048026"/>
      <c r="M1048026" s="13"/>
      <c r="N1048026" s="13"/>
      <c r="O1048026" s="13"/>
      <c r="P1048026" s="13"/>
      <c r="Q1048026" s="56"/>
      <c r="R1048026" s="56"/>
      <c r="S1048026" s="56"/>
    </row>
    <row r="1048027" spans="12:19" x14ac:dyDescent="0.25">
      <c r="L1048027"/>
      <c r="M1048027" s="13"/>
      <c r="N1048027" s="13"/>
      <c r="O1048027" s="13"/>
      <c r="P1048027" s="13"/>
      <c r="Q1048027" s="56"/>
      <c r="R1048027" s="56"/>
      <c r="S1048027" s="56"/>
    </row>
    <row r="1048028" spans="12:19" x14ac:dyDescent="0.25">
      <c r="L1048028"/>
      <c r="M1048028" s="13"/>
      <c r="N1048028" s="13"/>
      <c r="O1048028" s="13"/>
      <c r="P1048028" s="13"/>
      <c r="Q1048028" s="56"/>
      <c r="R1048028" s="56"/>
      <c r="S1048028" s="56"/>
    </row>
    <row r="1048029" spans="12:19" x14ac:dyDescent="0.25">
      <c r="L1048029"/>
      <c r="M1048029" s="13"/>
      <c r="N1048029" s="13"/>
      <c r="O1048029" s="13"/>
      <c r="P1048029" s="13"/>
      <c r="Q1048029" s="56"/>
      <c r="R1048029" s="56"/>
      <c r="S1048029" s="56"/>
    </row>
    <row r="1048030" spans="12:19" x14ac:dyDescent="0.25">
      <c r="L1048030"/>
      <c r="M1048030" s="13"/>
      <c r="N1048030" s="13"/>
      <c r="O1048030" s="13"/>
      <c r="P1048030" s="13"/>
      <c r="Q1048030" s="56"/>
      <c r="R1048030" s="56"/>
      <c r="S1048030" s="56"/>
    </row>
    <row r="1048031" spans="12:19" x14ac:dyDescent="0.25">
      <c r="L1048031"/>
      <c r="M1048031" s="13"/>
      <c r="N1048031" s="13"/>
      <c r="O1048031" s="13"/>
      <c r="P1048031" s="13"/>
      <c r="Q1048031" s="56"/>
      <c r="R1048031" s="56"/>
      <c r="S1048031" s="56"/>
    </row>
    <row r="1048032" spans="12:19" x14ac:dyDescent="0.25">
      <c r="L1048032"/>
      <c r="M1048032" s="13"/>
      <c r="N1048032" s="13"/>
      <c r="O1048032" s="13"/>
      <c r="P1048032" s="13"/>
      <c r="Q1048032" s="56"/>
      <c r="R1048032" s="56"/>
      <c r="S1048032" s="56"/>
    </row>
    <row r="1048033" spans="12:19" x14ac:dyDescent="0.25">
      <c r="L1048033"/>
      <c r="M1048033" s="13"/>
      <c r="N1048033" s="13"/>
      <c r="O1048033" s="13"/>
      <c r="P1048033" s="13"/>
      <c r="Q1048033" s="56"/>
      <c r="R1048033" s="56"/>
      <c r="S1048033" s="56"/>
    </row>
    <row r="1048034" spans="12:19" x14ac:dyDescent="0.25">
      <c r="L1048034"/>
      <c r="M1048034" s="13"/>
      <c r="N1048034" s="13"/>
      <c r="O1048034" s="13"/>
      <c r="P1048034" s="13"/>
      <c r="Q1048034" s="56"/>
      <c r="R1048034" s="56"/>
      <c r="S1048034" s="56"/>
    </row>
    <row r="1048035" spans="12:19" x14ac:dyDescent="0.25">
      <c r="L1048035"/>
      <c r="M1048035" s="13"/>
      <c r="N1048035" s="13"/>
      <c r="O1048035" s="13"/>
      <c r="P1048035" s="13"/>
      <c r="Q1048035" s="56"/>
      <c r="R1048035" s="56"/>
      <c r="S1048035" s="56"/>
    </row>
    <row r="1048036" spans="12:19" x14ac:dyDescent="0.25">
      <c r="L1048036"/>
      <c r="M1048036" s="13"/>
      <c r="N1048036" s="13"/>
      <c r="O1048036" s="13"/>
      <c r="P1048036" s="13"/>
      <c r="Q1048036" s="56"/>
      <c r="R1048036" s="56"/>
      <c r="S1048036" s="56"/>
    </row>
    <row r="1048037" spans="12:19" x14ac:dyDescent="0.25">
      <c r="L1048037"/>
      <c r="M1048037" s="13"/>
      <c r="N1048037" s="13"/>
      <c r="O1048037" s="13"/>
      <c r="P1048037" s="13"/>
      <c r="Q1048037" s="56"/>
      <c r="R1048037" s="56"/>
      <c r="S1048037" s="56"/>
    </row>
    <row r="1048038" spans="12:19" x14ac:dyDescent="0.25">
      <c r="L1048038"/>
      <c r="M1048038" s="13"/>
      <c r="N1048038" s="13"/>
      <c r="O1048038" s="13"/>
      <c r="P1048038" s="13"/>
      <c r="Q1048038" s="56"/>
      <c r="R1048038" s="56"/>
      <c r="S1048038" s="56"/>
    </row>
    <row r="1048039" spans="12:19" x14ac:dyDescent="0.25">
      <c r="L1048039"/>
      <c r="M1048039" s="13"/>
      <c r="N1048039" s="13"/>
      <c r="O1048039" s="13"/>
      <c r="P1048039" s="13"/>
      <c r="Q1048039" s="56"/>
      <c r="R1048039" s="56"/>
      <c r="S1048039" s="56"/>
    </row>
    <row r="1048040" spans="12:19" x14ac:dyDescent="0.25">
      <c r="L1048040"/>
      <c r="M1048040" s="13"/>
      <c r="N1048040" s="13"/>
      <c r="O1048040" s="13"/>
      <c r="P1048040" s="13"/>
      <c r="Q1048040" s="56"/>
      <c r="R1048040" s="56"/>
      <c r="S1048040" s="56"/>
    </row>
    <row r="1048041" spans="12:19" x14ac:dyDescent="0.25">
      <c r="L1048041"/>
      <c r="M1048041" s="13"/>
      <c r="N1048041" s="13"/>
      <c r="O1048041" s="13"/>
      <c r="P1048041" s="13"/>
      <c r="Q1048041" s="56"/>
      <c r="R1048041" s="56"/>
      <c r="S1048041" s="56"/>
    </row>
    <row r="1048042" spans="12:19" x14ac:dyDescent="0.25">
      <c r="L1048042"/>
      <c r="M1048042" s="13"/>
      <c r="N1048042" s="13"/>
      <c r="O1048042" s="13"/>
      <c r="P1048042" s="13"/>
      <c r="Q1048042" s="56"/>
      <c r="R1048042" s="56"/>
      <c r="S1048042" s="56"/>
    </row>
    <row r="1048043" spans="12:19" x14ac:dyDescent="0.25">
      <c r="L1048043"/>
      <c r="M1048043" s="13"/>
      <c r="N1048043" s="13"/>
      <c r="O1048043" s="13"/>
      <c r="P1048043" s="13"/>
      <c r="Q1048043" s="56"/>
      <c r="R1048043" s="56"/>
      <c r="S1048043" s="56"/>
    </row>
    <row r="1048044" spans="12:19" x14ac:dyDescent="0.25">
      <c r="L1048044"/>
      <c r="M1048044" s="13"/>
      <c r="N1048044" s="13"/>
      <c r="O1048044" s="13"/>
      <c r="P1048044" s="13"/>
      <c r="Q1048044" s="56"/>
      <c r="R1048044" s="56"/>
      <c r="S1048044" s="56"/>
    </row>
    <row r="1048045" spans="12:19" x14ac:dyDescent="0.25">
      <c r="L1048045"/>
      <c r="M1048045" s="13"/>
      <c r="N1048045" s="13"/>
      <c r="O1048045" s="13"/>
      <c r="P1048045" s="13"/>
      <c r="Q1048045" s="56"/>
      <c r="R1048045" s="56"/>
      <c r="S1048045" s="56"/>
    </row>
    <row r="1048046" spans="12:19" x14ac:dyDescent="0.25">
      <c r="L1048046"/>
      <c r="M1048046" s="13"/>
      <c r="N1048046" s="13"/>
      <c r="O1048046" s="13"/>
      <c r="P1048046" s="13"/>
      <c r="Q1048046" s="56"/>
      <c r="R1048046" s="56"/>
      <c r="S1048046" s="56"/>
    </row>
    <row r="1048047" spans="12:19" x14ac:dyDescent="0.25">
      <c r="L1048047"/>
      <c r="M1048047" s="13"/>
      <c r="N1048047" s="13"/>
      <c r="O1048047" s="13"/>
      <c r="P1048047" s="13"/>
      <c r="Q1048047" s="56"/>
      <c r="R1048047" s="56"/>
      <c r="S1048047" s="56"/>
    </row>
    <row r="1048048" spans="12:19" x14ac:dyDescent="0.25">
      <c r="L1048048"/>
      <c r="M1048048" s="13"/>
      <c r="N1048048" s="13"/>
      <c r="O1048048" s="13"/>
      <c r="P1048048" s="13"/>
      <c r="Q1048048" s="56"/>
      <c r="R1048048" s="56"/>
      <c r="S1048048" s="56"/>
    </row>
    <row r="1048049" spans="12:19" x14ac:dyDescent="0.25">
      <c r="L1048049"/>
      <c r="M1048049" s="13"/>
      <c r="N1048049" s="13"/>
      <c r="O1048049" s="13"/>
      <c r="P1048049" s="13"/>
      <c r="Q1048049" s="56"/>
      <c r="R1048049" s="56"/>
      <c r="S1048049" s="56"/>
    </row>
    <row r="1048050" spans="12:19" x14ac:dyDescent="0.25">
      <c r="L1048050"/>
      <c r="M1048050" s="13"/>
      <c r="N1048050" s="13"/>
      <c r="O1048050" s="13"/>
      <c r="P1048050" s="13"/>
      <c r="Q1048050" s="56"/>
      <c r="R1048050" s="56"/>
      <c r="S1048050" s="56"/>
    </row>
    <row r="1048051" spans="12:19" x14ac:dyDescent="0.25">
      <c r="L1048051"/>
      <c r="M1048051" s="13"/>
      <c r="N1048051" s="13"/>
      <c r="O1048051" s="13"/>
      <c r="P1048051" s="13"/>
      <c r="Q1048051" s="56"/>
      <c r="R1048051" s="56"/>
      <c r="S1048051" s="56"/>
    </row>
    <row r="1048052" spans="12:19" x14ac:dyDescent="0.25">
      <c r="L1048052"/>
      <c r="M1048052" s="13"/>
      <c r="N1048052" s="13"/>
      <c r="O1048052" s="13"/>
      <c r="P1048052" s="13"/>
      <c r="Q1048052" s="56"/>
      <c r="R1048052" s="56"/>
      <c r="S1048052" s="56"/>
    </row>
    <row r="1048053" spans="12:19" x14ac:dyDescent="0.25">
      <c r="L1048053"/>
      <c r="M1048053" s="13"/>
      <c r="N1048053" s="13"/>
      <c r="O1048053" s="13"/>
      <c r="P1048053" s="13"/>
      <c r="Q1048053" s="56"/>
      <c r="R1048053" s="56"/>
      <c r="S1048053" s="56"/>
    </row>
    <row r="1048054" spans="12:19" x14ac:dyDescent="0.25">
      <c r="L1048054"/>
      <c r="M1048054" s="13"/>
      <c r="N1048054" s="13"/>
      <c r="O1048054" s="13"/>
      <c r="P1048054" s="13"/>
      <c r="Q1048054" s="56"/>
      <c r="R1048054" s="56"/>
      <c r="S1048054" s="56"/>
    </row>
    <row r="1048055" spans="12:19" x14ac:dyDescent="0.25">
      <c r="L1048055"/>
      <c r="M1048055" s="13"/>
      <c r="N1048055" s="13"/>
      <c r="O1048055" s="13"/>
      <c r="P1048055" s="13"/>
      <c r="Q1048055" s="56"/>
      <c r="R1048055" s="56"/>
      <c r="S1048055" s="56"/>
    </row>
    <row r="1048056" spans="12:19" x14ac:dyDescent="0.25">
      <c r="L1048056"/>
      <c r="M1048056" s="13"/>
      <c r="N1048056" s="13"/>
      <c r="O1048056" s="13"/>
      <c r="P1048056" s="13"/>
      <c r="Q1048056" s="56"/>
      <c r="R1048056" s="56"/>
      <c r="S1048056" s="56"/>
    </row>
    <row r="1048057" spans="12:19" x14ac:dyDescent="0.25">
      <c r="L1048057"/>
      <c r="M1048057" s="13"/>
      <c r="N1048057" s="13"/>
      <c r="O1048057" s="13"/>
      <c r="P1048057" s="13"/>
      <c r="Q1048057" s="56"/>
      <c r="R1048057" s="56"/>
      <c r="S1048057" s="56"/>
    </row>
    <row r="1048058" spans="12:19" x14ac:dyDescent="0.25">
      <c r="L1048058"/>
      <c r="M1048058" s="13"/>
      <c r="N1048058" s="13"/>
      <c r="O1048058" s="13"/>
      <c r="P1048058" s="13"/>
      <c r="Q1048058" s="56"/>
      <c r="R1048058" s="56"/>
      <c r="S1048058" s="56"/>
    </row>
    <row r="1048059" spans="12:19" x14ac:dyDescent="0.25">
      <c r="L1048059"/>
      <c r="M1048059" s="13"/>
      <c r="N1048059" s="13"/>
      <c r="O1048059" s="13"/>
      <c r="P1048059" s="13"/>
      <c r="Q1048059" s="56"/>
      <c r="R1048059" s="56"/>
      <c r="S1048059" s="56"/>
    </row>
    <row r="1048060" spans="12:19" x14ac:dyDescent="0.25">
      <c r="L1048060"/>
      <c r="M1048060" s="13"/>
      <c r="N1048060" s="13"/>
      <c r="O1048060" s="13"/>
      <c r="P1048060" s="13"/>
      <c r="Q1048060" s="56"/>
      <c r="R1048060" s="56"/>
      <c r="S1048060" s="56"/>
    </row>
    <row r="1048061" spans="12:19" x14ac:dyDescent="0.25">
      <c r="L1048061"/>
      <c r="M1048061" s="13"/>
      <c r="N1048061" s="13"/>
      <c r="O1048061" s="13"/>
      <c r="P1048061" s="13"/>
      <c r="Q1048061" s="56"/>
      <c r="R1048061" s="56"/>
      <c r="S1048061" s="56"/>
    </row>
    <row r="1048062" spans="12:19" x14ac:dyDescent="0.25">
      <c r="L1048062"/>
      <c r="M1048062" s="13"/>
      <c r="N1048062" s="13"/>
      <c r="O1048062" s="13"/>
      <c r="P1048062" s="13"/>
      <c r="Q1048062" s="56"/>
      <c r="R1048062" s="56"/>
      <c r="S1048062" s="56"/>
    </row>
    <row r="1048063" spans="12:19" x14ac:dyDescent="0.25">
      <c r="L1048063"/>
      <c r="M1048063" s="13"/>
      <c r="N1048063" s="13"/>
      <c r="O1048063" s="13"/>
      <c r="P1048063" s="13"/>
      <c r="Q1048063" s="56"/>
      <c r="R1048063" s="56"/>
      <c r="S1048063" s="56"/>
    </row>
    <row r="1048064" spans="12:19" x14ac:dyDescent="0.25">
      <c r="L1048064"/>
      <c r="M1048064" s="13"/>
      <c r="N1048064" s="13"/>
      <c r="O1048064" s="13"/>
      <c r="P1048064" s="13"/>
      <c r="Q1048064" s="56"/>
      <c r="R1048064" s="56"/>
      <c r="S1048064" s="56"/>
    </row>
    <row r="1048065" spans="12:19" x14ac:dyDescent="0.25">
      <c r="L1048065"/>
      <c r="M1048065" s="13"/>
      <c r="N1048065" s="13"/>
      <c r="O1048065" s="13"/>
      <c r="P1048065" s="13"/>
      <c r="Q1048065" s="56"/>
      <c r="R1048065" s="56"/>
      <c r="S1048065" s="56"/>
    </row>
    <row r="1048066" spans="12:19" x14ac:dyDescent="0.25">
      <c r="L1048066"/>
      <c r="M1048066" s="13"/>
      <c r="N1048066" s="13"/>
      <c r="O1048066" s="13"/>
      <c r="P1048066" s="13"/>
      <c r="Q1048066" s="56"/>
      <c r="R1048066" s="56"/>
      <c r="S1048066" s="56"/>
    </row>
    <row r="1048067" spans="12:19" x14ac:dyDescent="0.25">
      <c r="L1048067"/>
      <c r="M1048067" s="13"/>
      <c r="N1048067" s="13"/>
      <c r="O1048067" s="13"/>
      <c r="P1048067" s="13"/>
      <c r="Q1048067" s="56"/>
      <c r="R1048067" s="56"/>
      <c r="S1048067" s="56"/>
    </row>
    <row r="1048068" spans="12:19" x14ac:dyDescent="0.25">
      <c r="L1048068"/>
      <c r="M1048068" s="13"/>
      <c r="N1048068" s="13"/>
      <c r="O1048068" s="13"/>
      <c r="P1048068" s="13"/>
      <c r="Q1048068" s="56"/>
      <c r="R1048068" s="56"/>
      <c r="S1048068" s="56"/>
    </row>
    <row r="1048069" spans="12:19" x14ac:dyDescent="0.25">
      <c r="L1048069"/>
      <c r="M1048069" s="13"/>
      <c r="N1048069" s="13"/>
      <c r="O1048069" s="13"/>
      <c r="P1048069" s="13"/>
      <c r="Q1048069" s="56"/>
      <c r="R1048069" s="56"/>
      <c r="S1048069" s="56"/>
    </row>
    <row r="1048070" spans="12:19" x14ac:dyDescent="0.25">
      <c r="L1048070"/>
      <c r="M1048070" s="13"/>
      <c r="N1048070" s="13"/>
      <c r="O1048070" s="13"/>
      <c r="P1048070" s="13"/>
      <c r="Q1048070" s="56"/>
      <c r="R1048070" s="56"/>
      <c r="S1048070" s="56"/>
    </row>
    <row r="1048071" spans="12:19" x14ac:dyDescent="0.25">
      <c r="L1048071"/>
      <c r="M1048071" s="13"/>
      <c r="N1048071" s="13"/>
      <c r="O1048071" s="13"/>
      <c r="P1048071" s="13"/>
      <c r="Q1048071" s="56"/>
      <c r="R1048071" s="56"/>
      <c r="S1048071" s="56"/>
    </row>
    <row r="1048072" spans="12:19" x14ac:dyDescent="0.25">
      <c r="L1048072"/>
      <c r="M1048072" s="13"/>
      <c r="N1048072" s="13"/>
      <c r="O1048072" s="13"/>
      <c r="P1048072" s="13"/>
      <c r="Q1048072" s="56"/>
      <c r="R1048072" s="56"/>
      <c r="S1048072" s="56"/>
    </row>
    <row r="1048073" spans="12:19" x14ac:dyDescent="0.25">
      <c r="L1048073"/>
      <c r="M1048073" s="13"/>
      <c r="N1048073" s="13"/>
      <c r="O1048073" s="13"/>
      <c r="P1048073" s="13"/>
      <c r="Q1048073" s="56"/>
      <c r="R1048073" s="56"/>
      <c r="S1048073" s="56"/>
    </row>
    <row r="1048074" spans="12:19" x14ac:dyDescent="0.25">
      <c r="L1048074"/>
      <c r="M1048074" s="13"/>
      <c r="N1048074" s="13"/>
      <c r="O1048074" s="13"/>
      <c r="P1048074" s="13"/>
      <c r="Q1048074" s="56"/>
      <c r="R1048074" s="56"/>
      <c r="S1048074" s="56"/>
    </row>
    <row r="1048075" spans="12:19" x14ac:dyDescent="0.25">
      <c r="L1048075"/>
      <c r="M1048075" s="13"/>
      <c r="N1048075" s="13"/>
      <c r="O1048075" s="13"/>
      <c r="P1048075" s="13"/>
      <c r="Q1048075" s="56"/>
      <c r="R1048075" s="56"/>
      <c r="S1048075" s="56"/>
    </row>
    <row r="1048076" spans="12:19" x14ac:dyDescent="0.25">
      <c r="L1048076"/>
      <c r="M1048076" s="13"/>
      <c r="N1048076" s="13"/>
      <c r="O1048076" s="13"/>
      <c r="P1048076" s="13"/>
      <c r="Q1048076" s="56"/>
      <c r="R1048076" s="56"/>
      <c r="S1048076" s="56"/>
    </row>
    <row r="1048077" spans="12:19" x14ac:dyDescent="0.25">
      <c r="L1048077"/>
      <c r="M1048077" s="13"/>
      <c r="N1048077" s="13"/>
      <c r="O1048077" s="13"/>
      <c r="P1048077" s="13"/>
      <c r="Q1048077" s="56"/>
      <c r="R1048077" s="56"/>
      <c r="S1048077" s="56"/>
    </row>
    <row r="1048078" spans="12:19" x14ac:dyDescent="0.25">
      <c r="L1048078"/>
      <c r="M1048078" s="13"/>
      <c r="N1048078" s="13"/>
      <c r="O1048078" s="13"/>
      <c r="P1048078" s="13"/>
      <c r="Q1048078" s="56"/>
      <c r="R1048078" s="56"/>
      <c r="S1048078" s="56"/>
    </row>
    <row r="1048079" spans="12:19" x14ac:dyDescent="0.25">
      <c r="L1048079"/>
      <c r="M1048079" s="13"/>
      <c r="N1048079" s="13"/>
      <c r="O1048079" s="13"/>
      <c r="P1048079" s="13"/>
      <c r="Q1048079" s="56"/>
      <c r="R1048079" s="56"/>
      <c r="S1048079" s="56"/>
    </row>
    <row r="1048080" spans="12:19" x14ac:dyDescent="0.25">
      <c r="L1048080"/>
      <c r="M1048080" s="13"/>
      <c r="N1048080" s="13"/>
      <c r="O1048080" s="13"/>
      <c r="P1048080" s="13"/>
      <c r="Q1048080" s="56"/>
      <c r="R1048080" s="56"/>
      <c r="S1048080" s="56"/>
    </row>
    <row r="1048081" spans="12:19" x14ac:dyDescent="0.25">
      <c r="L1048081"/>
      <c r="M1048081" s="13"/>
      <c r="N1048081" s="13"/>
      <c r="O1048081" s="13"/>
      <c r="P1048081" s="13"/>
      <c r="Q1048081" s="56"/>
      <c r="R1048081" s="56"/>
      <c r="S1048081" s="56"/>
    </row>
    <row r="1048082" spans="12:19" x14ac:dyDescent="0.25">
      <c r="L1048082"/>
      <c r="M1048082" s="13"/>
      <c r="N1048082" s="13"/>
      <c r="O1048082" s="13"/>
      <c r="P1048082" s="13"/>
      <c r="Q1048082" s="56"/>
      <c r="R1048082" s="56"/>
      <c r="S1048082" s="56"/>
    </row>
    <row r="1048083" spans="12:19" x14ac:dyDescent="0.25">
      <c r="L1048083"/>
      <c r="M1048083" s="13"/>
      <c r="N1048083" s="13"/>
      <c r="O1048083" s="13"/>
      <c r="P1048083" s="13"/>
      <c r="Q1048083" s="56"/>
      <c r="R1048083" s="56"/>
      <c r="S1048083" s="56"/>
    </row>
    <row r="1048084" spans="12:19" x14ac:dyDescent="0.25">
      <c r="L1048084"/>
      <c r="M1048084" s="13"/>
      <c r="N1048084" s="13"/>
      <c r="O1048084" s="13"/>
      <c r="P1048084" s="13"/>
      <c r="Q1048084" s="56"/>
      <c r="R1048084" s="56"/>
      <c r="S1048084" s="56"/>
    </row>
    <row r="1048085" spans="12:19" x14ac:dyDescent="0.25">
      <c r="L1048085"/>
      <c r="M1048085" s="13"/>
      <c r="N1048085" s="13"/>
      <c r="O1048085" s="13"/>
      <c r="P1048085" s="13"/>
      <c r="Q1048085" s="56"/>
      <c r="R1048085" s="56"/>
      <c r="S1048085" s="56"/>
    </row>
    <row r="1048086" spans="12:19" x14ac:dyDescent="0.25">
      <c r="L1048086"/>
      <c r="M1048086" s="13"/>
      <c r="N1048086" s="13"/>
      <c r="O1048086" s="13"/>
      <c r="P1048086" s="13"/>
      <c r="Q1048086" s="56"/>
      <c r="R1048086" s="56"/>
      <c r="S1048086" s="56"/>
    </row>
    <row r="1048087" spans="12:19" x14ac:dyDescent="0.25">
      <c r="L1048087"/>
      <c r="M1048087" s="13"/>
      <c r="N1048087" s="13"/>
      <c r="O1048087" s="13"/>
      <c r="P1048087" s="13"/>
      <c r="Q1048087" s="56"/>
      <c r="R1048087" s="56"/>
      <c r="S1048087" s="56"/>
    </row>
    <row r="1048088" spans="12:19" x14ac:dyDescent="0.25">
      <c r="L1048088"/>
      <c r="M1048088" s="13"/>
      <c r="N1048088" s="13"/>
      <c r="O1048088" s="13"/>
      <c r="P1048088" s="13"/>
      <c r="Q1048088" s="56"/>
      <c r="R1048088" s="56"/>
      <c r="S1048088" s="56"/>
    </row>
    <row r="1048089" spans="12:19" x14ac:dyDescent="0.25">
      <c r="L1048089"/>
      <c r="M1048089" s="13"/>
      <c r="N1048089" s="13"/>
      <c r="O1048089" s="13"/>
      <c r="P1048089" s="13"/>
      <c r="Q1048089" s="56"/>
      <c r="R1048089" s="56"/>
      <c r="S1048089" s="56"/>
    </row>
    <row r="1048090" spans="12:19" x14ac:dyDescent="0.25">
      <c r="L1048090"/>
      <c r="M1048090" s="13"/>
      <c r="N1048090" s="13"/>
      <c r="O1048090" s="13"/>
      <c r="P1048090" s="13"/>
      <c r="Q1048090" s="56"/>
      <c r="R1048090" s="56"/>
      <c r="S1048090" s="56"/>
    </row>
    <row r="1048091" spans="12:19" x14ac:dyDescent="0.25">
      <c r="L1048091"/>
      <c r="M1048091" s="13"/>
      <c r="N1048091" s="13"/>
      <c r="O1048091" s="13"/>
      <c r="P1048091" s="13"/>
      <c r="Q1048091" s="56"/>
      <c r="R1048091" s="56"/>
      <c r="S1048091" s="56"/>
    </row>
    <row r="1048092" spans="12:19" x14ac:dyDescent="0.25">
      <c r="L1048092"/>
      <c r="M1048092" s="13"/>
      <c r="N1048092" s="13"/>
      <c r="O1048092" s="13"/>
      <c r="P1048092" s="13"/>
      <c r="Q1048092" s="56"/>
      <c r="R1048092" s="56"/>
      <c r="S1048092" s="56"/>
    </row>
    <row r="1048093" spans="12:19" x14ac:dyDescent="0.25">
      <c r="L1048093"/>
      <c r="M1048093" s="13"/>
      <c r="N1048093" s="13"/>
      <c r="O1048093" s="13"/>
      <c r="P1048093" s="13"/>
      <c r="Q1048093" s="56"/>
      <c r="R1048093" s="56"/>
      <c r="S1048093" s="56"/>
    </row>
    <row r="1048094" spans="12:19" x14ac:dyDescent="0.25">
      <c r="L1048094"/>
      <c r="M1048094" s="13"/>
      <c r="N1048094" s="13"/>
      <c r="O1048094" s="13"/>
      <c r="P1048094" s="13"/>
      <c r="Q1048094" s="56"/>
      <c r="R1048094" s="56"/>
      <c r="S1048094" s="56"/>
    </row>
    <row r="1048095" spans="12:19" x14ac:dyDescent="0.25">
      <c r="L1048095"/>
      <c r="M1048095" s="13"/>
      <c r="N1048095" s="13"/>
      <c r="O1048095" s="13"/>
      <c r="P1048095" s="13"/>
      <c r="Q1048095" s="56"/>
      <c r="R1048095" s="56"/>
      <c r="S1048095" s="56"/>
    </row>
    <row r="1048096" spans="12:19" x14ac:dyDescent="0.25">
      <c r="L1048096"/>
      <c r="M1048096" s="13"/>
      <c r="N1048096" s="13"/>
      <c r="O1048096" s="13"/>
      <c r="P1048096" s="13"/>
      <c r="Q1048096" s="56"/>
      <c r="R1048096" s="56"/>
      <c r="S1048096" s="56"/>
    </row>
    <row r="1048097" spans="12:19" x14ac:dyDescent="0.25">
      <c r="L1048097"/>
      <c r="M1048097" s="13"/>
      <c r="N1048097" s="13"/>
      <c r="O1048097" s="13"/>
      <c r="P1048097" s="13"/>
      <c r="Q1048097" s="56"/>
      <c r="R1048097" s="56"/>
      <c r="S1048097" s="56"/>
    </row>
    <row r="1048098" spans="12:19" x14ac:dyDescent="0.25">
      <c r="L1048098"/>
      <c r="M1048098" s="13"/>
      <c r="N1048098" s="13"/>
      <c r="O1048098" s="13"/>
      <c r="P1048098" s="13"/>
      <c r="Q1048098" s="56"/>
      <c r="R1048098" s="56"/>
      <c r="S1048098" s="56"/>
    </row>
    <row r="1048099" spans="12:19" x14ac:dyDescent="0.25">
      <c r="L1048099"/>
      <c r="M1048099" s="13"/>
      <c r="N1048099" s="13"/>
      <c r="O1048099" s="13"/>
      <c r="P1048099" s="13"/>
      <c r="Q1048099" s="56"/>
      <c r="R1048099" s="56"/>
      <c r="S1048099" s="56"/>
    </row>
    <row r="1048100" spans="12:19" x14ac:dyDescent="0.25">
      <c r="L1048100"/>
      <c r="M1048100" s="13"/>
      <c r="N1048100" s="13"/>
      <c r="O1048100" s="13"/>
      <c r="P1048100" s="13"/>
      <c r="Q1048100" s="56"/>
      <c r="R1048100" s="56"/>
      <c r="S1048100" s="56"/>
    </row>
    <row r="1048101" spans="12:19" x14ac:dyDescent="0.25">
      <c r="L1048101"/>
      <c r="M1048101" s="13"/>
      <c r="N1048101" s="13"/>
      <c r="O1048101" s="13"/>
      <c r="P1048101" s="13"/>
      <c r="Q1048101" s="56"/>
      <c r="R1048101" s="56"/>
      <c r="S1048101" s="56"/>
    </row>
    <row r="1048102" spans="12:19" x14ac:dyDescent="0.25">
      <c r="L1048102"/>
      <c r="M1048102" s="13"/>
      <c r="N1048102" s="13"/>
      <c r="O1048102" s="13"/>
      <c r="P1048102" s="13"/>
      <c r="Q1048102" s="56"/>
      <c r="R1048102" s="56"/>
      <c r="S1048102" s="56"/>
    </row>
    <row r="1048103" spans="12:19" x14ac:dyDescent="0.25">
      <c r="L1048103"/>
      <c r="M1048103" s="13"/>
      <c r="N1048103" s="13"/>
      <c r="O1048103" s="13"/>
      <c r="P1048103" s="13"/>
      <c r="Q1048103" s="56"/>
      <c r="R1048103" s="56"/>
      <c r="S1048103" s="56"/>
    </row>
    <row r="1048104" spans="12:19" x14ac:dyDescent="0.25">
      <c r="L1048104"/>
      <c r="M1048104" s="13"/>
      <c r="N1048104" s="13"/>
      <c r="O1048104" s="13"/>
      <c r="P1048104" s="13"/>
      <c r="Q1048104" s="56"/>
      <c r="R1048104" s="56"/>
      <c r="S1048104" s="56"/>
    </row>
    <row r="1048105" spans="12:19" x14ac:dyDescent="0.25">
      <c r="L1048105"/>
      <c r="M1048105" s="13"/>
      <c r="N1048105" s="13"/>
      <c r="O1048105" s="13"/>
      <c r="P1048105" s="13"/>
      <c r="Q1048105" s="56"/>
      <c r="R1048105" s="56"/>
      <c r="S1048105" s="56"/>
    </row>
    <row r="1048106" spans="12:19" x14ac:dyDescent="0.25">
      <c r="L1048106"/>
      <c r="M1048106" s="13"/>
      <c r="N1048106" s="13"/>
      <c r="O1048106" s="13"/>
      <c r="P1048106" s="13"/>
      <c r="Q1048106" s="56"/>
      <c r="R1048106" s="56"/>
      <c r="S1048106" s="56"/>
    </row>
    <row r="1048107" spans="12:19" x14ac:dyDescent="0.25">
      <c r="L1048107"/>
      <c r="M1048107" s="13"/>
      <c r="N1048107" s="13"/>
      <c r="O1048107" s="13"/>
      <c r="P1048107" s="13"/>
      <c r="Q1048107" s="56"/>
      <c r="R1048107" s="56"/>
      <c r="S1048107" s="56"/>
    </row>
    <row r="1048108" spans="12:19" x14ac:dyDescent="0.25">
      <c r="L1048108"/>
      <c r="M1048108" s="13"/>
      <c r="N1048108" s="13"/>
      <c r="O1048108" s="13"/>
      <c r="P1048108" s="13"/>
      <c r="Q1048108" s="56"/>
      <c r="R1048108" s="56"/>
      <c r="S1048108" s="56"/>
    </row>
    <row r="1048109" spans="12:19" x14ac:dyDescent="0.25">
      <c r="L1048109"/>
      <c r="M1048109" s="13"/>
      <c r="N1048109" s="13"/>
      <c r="O1048109" s="13"/>
      <c r="P1048109" s="13"/>
      <c r="Q1048109" s="56"/>
      <c r="R1048109" s="56"/>
      <c r="S1048109" s="56"/>
    </row>
    <row r="1048110" spans="12:19" x14ac:dyDescent="0.25">
      <c r="L1048110"/>
      <c r="M1048110" s="13"/>
      <c r="N1048110" s="13"/>
      <c r="O1048110" s="13"/>
      <c r="P1048110" s="13"/>
      <c r="Q1048110" s="56"/>
      <c r="R1048110" s="56"/>
      <c r="S1048110" s="56"/>
    </row>
    <row r="1048111" spans="12:19" x14ac:dyDescent="0.25">
      <c r="L1048111"/>
      <c r="M1048111" s="13"/>
      <c r="N1048111" s="13"/>
      <c r="O1048111" s="13"/>
      <c r="P1048111" s="13"/>
      <c r="Q1048111" s="56"/>
      <c r="R1048111" s="56"/>
      <c r="S1048111" s="56"/>
    </row>
    <row r="1048112" spans="12:19" x14ac:dyDescent="0.25">
      <c r="L1048112"/>
      <c r="M1048112" s="13"/>
      <c r="N1048112" s="13"/>
      <c r="O1048112" s="13"/>
      <c r="P1048112" s="13"/>
      <c r="Q1048112" s="56"/>
      <c r="R1048112" s="56"/>
      <c r="S1048112" s="56"/>
    </row>
    <row r="1048113" spans="12:19" x14ac:dyDescent="0.25">
      <c r="L1048113"/>
      <c r="M1048113" s="13"/>
      <c r="N1048113" s="13"/>
      <c r="O1048113" s="13"/>
      <c r="P1048113" s="13"/>
      <c r="Q1048113" s="56"/>
      <c r="R1048113" s="56"/>
      <c r="S1048113" s="56"/>
    </row>
    <row r="1048114" spans="12:19" x14ac:dyDescent="0.25">
      <c r="L1048114"/>
      <c r="M1048114" s="13"/>
      <c r="N1048114" s="13"/>
      <c r="O1048114" s="13"/>
      <c r="P1048114" s="13"/>
      <c r="Q1048114" s="56"/>
      <c r="R1048114" s="56"/>
      <c r="S1048114" s="56"/>
    </row>
    <row r="1048115" spans="12:19" x14ac:dyDescent="0.25">
      <c r="L1048115"/>
      <c r="M1048115" s="13"/>
      <c r="N1048115" s="13"/>
      <c r="O1048115" s="13"/>
      <c r="P1048115" s="13"/>
      <c r="Q1048115" s="56"/>
      <c r="R1048115" s="56"/>
      <c r="S1048115" s="56"/>
    </row>
    <row r="1048116" spans="12:19" x14ac:dyDescent="0.25">
      <c r="L1048116"/>
      <c r="M1048116" s="13"/>
      <c r="N1048116" s="13"/>
      <c r="O1048116" s="13"/>
      <c r="P1048116" s="13"/>
      <c r="Q1048116" s="56"/>
      <c r="R1048116" s="56"/>
      <c r="S1048116" s="56"/>
    </row>
    <row r="1048117" spans="12:19" x14ac:dyDescent="0.25">
      <c r="L1048117"/>
      <c r="M1048117" s="13"/>
      <c r="N1048117" s="13"/>
      <c r="O1048117" s="13"/>
      <c r="P1048117" s="13"/>
      <c r="Q1048117" s="56"/>
      <c r="R1048117" s="56"/>
      <c r="S1048117" s="56"/>
    </row>
    <row r="1048118" spans="12:19" x14ac:dyDescent="0.25">
      <c r="L1048118"/>
      <c r="M1048118" s="13"/>
      <c r="N1048118" s="13"/>
      <c r="O1048118" s="13"/>
      <c r="P1048118" s="13"/>
      <c r="Q1048118" s="56"/>
      <c r="R1048118" s="56"/>
      <c r="S1048118" s="56"/>
    </row>
    <row r="1048119" spans="12:19" x14ac:dyDescent="0.25">
      <c r="L1048119"/>
      <c r="M1048119" s="13"/>
      <c r="N1048119" s="13"/>
      <c r="O1048119" s="13"/>
      <c r="P1048119" s="13"/>
      <c r="Q1048119" s="56"/>
      <c r="R1048119" s="56"/>
      <c r="S1048119" s="56"/>
    </row>
    <row r="1048120" spans="12:19" x14ac:dyDescent="0.25">
      <c r="L1048120"/>
      <c r="M1048120" s="13"/>
      <c r="N1048120" s="13"/>
      <c r="O1048120" s="13"/>
      <c r="P1048120" s="13"/>
      <c r="Q1048120" s="56"/>
      <c r="R1048120" s="56"/>
      <c r="S1048120" s="56"/>
    </row>
    <row r="1048121" spans="12:19" x14ac:dyDescent="0.25">
      <c r="L1048121"/>
      <c r="M1048121" s="13"/>
      <c r="N1048121" s="13"/>
      <c r="O1048121" s="13"/>
      <c r="P1048121" s="13"/>
      <c r="Q1048121" s="56"/>
      <c r="R1048121" s="56"/>
      <c r="S1048121" s="56"/>
    </row>
    <row r="1048122" spans="12:19" x14ac:dyDescent="0.25">
      <c r="L1048122"/>
      <c r="M1048122" s="13"/>
      <c r="N1048122" s="13"/>
      <c r="O1048122" s="13"/>
      <c r="P1048122" s="13"/>
      <c r="Q1048122" s="56"/>
      <c r="R1048122" s="56"/>
      <c r="S1048122" s="56"/>
    </row>
    <row r="1048123" spans="12:19" x14ac:dyDescent="0.25">
      <c r="L1048123"/>
      <c r="M1048123" s="13"/>
      <c r="N1048123" s="13"/>
      <c r="O1048123" s="13"/>
      <c r="P1048123" s="13"/>
      <c r="Q1048123" s="56"/>
      <c r="R1048123" s="56"/>
      <c r="S1048123" s="56"/>
    </row>
    <row r="1048124" spans="12:19" x14ac:dyDescent="0.25">
      <c r="L1048124"/>
      <c r="M1048124" s="13"/>
      <c r="N1048124" s="13"/>
      <c r="O1048124" s="13"/>
      <c r="P1048124" s="13"/>
      <c r="Q1048124" s="56"/>
      <c r="R1048124" s="56"/>
      <c r="S1048124" s="56"/>
    </row>
    <row r="1048125" spans="12:19" x14ac:dyDescent="0.25">
      <c r="L1048125"/>
      <c r="M1048125" s="13"/>
      <c r="N1048125" s="13"/>
      <c r="O1048125" s="13"/>
      <c r="P1048125" s="13"/>
      <c r="Q1048125" s="56"/>
      <c r="R1048125" s="56"/>
      <c r="S1048125" s="56"/>
    </row>
    <row r="1048126" spans="12:19" x14ac:dyDescent="0.25">
      <c r="L1048126"/>
      <c r="M1048126" s="13"/>
      <c r="N1048126" s="13"/>
      <c r="O1048126" s="13"/>
      <c r="P1048126" s="13"/>
      <c r="Q1048126" s="56"/>
      <c r="R1048126" s="56"/>
      <c r="S1048126" s="56"/>
    </row>
    <row r="1048127" spans="12:19" x14ac:dyDescent="0.25">
      <c r="L1048127"/>
      <c r="M1048127" s="13"/>
      <c r="N1048127" s="13"/>
      <c r="O1048127" s="13"/>
      <c r="P1048127" s="13"/>
      <c r="Q1048127" s="56"/>
      <c r="R1048127" s="56"/>
      <c r="S1048127" s="56"/>
    </row>
    <row r="1048128" spans="12:19" x14ac:dyDescent="0.25">
      <c r="L1048128"/>
      <c r="M1048128" s="13"/>
      <c r="N1048128" s="13"/>
      <c r="O1048128" s="13"/>
      <c r="P1048128" s="13"/>
      <c r="Q1048128" s="56"/>
      <c r="R1048128" s="56"/>
      <c r="S1048128" s="56"/>
    </row>
    <row r="1048129" spans="12:19" x14ac:dyDescent="0.25">
      <c r="L1048129"/>
      <c r="M1048129" s="13"/>
      <c r="N1048129" s="13"/>
      <c r="O1048129" s="13"/>
      <c r="P1048129" s="13"/>
      <c r="Q1048129" s="56"/>
      <c r="R1048129" s="56"/>
      <c r="S1048129" s="56"/>
    </row>
    <row r="1048130" spans="12:19" x14ac:dyDescent="0.25">
      <c r="L1048130"/>
      <c r="M1048130" s="13"/>
      <c r="N1048130" s="13"/>
      <c r="O1048130" s="13"/>
      <c r="P1048130" s="13"/>
      <c r="Q1048130" s="56"/>
      <c r="R1048130" s="56"/>
      <c r="S1048130" s="56"/>
    </row>
    <row r="1048131" spans="12:19" x14ac:dyDescent="0.25">
      <c r="L1048131"/>
      <c r="M1048131" s="13"/>
      <c r="N1048131" s="13"/>
      <c r="O1048131" s="13"/>
      <c r="P1048131" s="13"/>
      <c r="Q1048131" s="56"/>
      <c r="R1048131" s="56"/>
      <c r="S1048131" s="56"/>
    </row>
    <row r="1048132" spans="12:19" x14ac:dyDescent="0.25">
      <c r="L1048132"/>
      <c r="M1048132" s="13"/>
      <c r="N1048132" s="13"/>
      <c r="O1048132" s="13"/>
      <c r="P1048132" s="13"/>
      <c r="Q1048132" s="56"/>
      <c r="R1048132" s="56"/>
      <c r="S1048132" s="56"/>
    </row>
    <row r="1048133" spans="12:19" x14ac:dyDescent="0.25">
      <c r="L1048133"/>
      <c r="M1048133" s="13"/>
      <c r="N1048133" s="13"/>
      <c r="O1048133" s="13"/>
      <c r="P1048133" s="13"/>
      <c r="Q1048133" s="56"/>
      <c r="R1048133" s="56"/>
      <c r="S1048133" s="56"/>
    </row>
    <row r="1048134" spans="12:19" x14ac:dyDescent="0.25">
      <c r="L1048134"/>
      <c r="M1048134" s="13"/>
      <c r="N1048134" s="13"/>
      <c r="O1048134" s="13"/>
      <c r="P1048134" s="13"/>
      <c r="Q1048134" s="56"/>
      <c r="R1048134" s="56"/>
      <c r="S1048134" s="56"/>
    </row>
    <row r="1048135" spans="12:19" x14ac:dyDescent="0.25">
      <c r="L1048135"/>
      <c r="M1048135" s="13"/>
      <c r="N1048135" s="13"/>
      <c r="O1048135" s="13"/>
      <c r="P1048135" s="13"/>
      <c r="Q1048135" s="56"/>
      <c r="R1048135" s="56"/>
      <c r="S1048135" s="56"/>
    </row>
    <row r="1048136" spans="12:19" x14ac:dyDescent="0.25">
      <c r="L1048136"/>
      <c r="M1048136" s="13"/>
      <c r="N1048136" s="13"/>
      <c r="O1048136" s="13"/>
      <c r="P1048136" s="13"/>
      <c r="Q1048136" s="56"/>
      <c r="R1048136" s="56"/>
      <c r="S1048136" s="56"/>
    </row>
    <row r="1048137" spans="12:19" x14ac:dyDescent="0.25">
      <c r="L1048137"/>
      <c r="M1048137" s="13"/>
      <c r="N1048137" s="13"/>
      <c r="O1048137" s="13"/>
      <c r="P1048137" s="13"/>
      <c r="Q1048137" s="56"/>
      <c r="R1048137" s="56"/>
      <c r="S1048137" s="56"/>
    </row>
    <row r="1048138" spans="12:19" x14ac:dyDescent="0.25">
      <c r="L1048138"/>
      <c r="M1048138" s="13"/>
      <c r="N1048138" s="13"/>
      <c r="O1048138" s="13"/>
      <c r="P1048138" s="13"/>
      <c r="Q1048138" s="56"/>
      <c r="R1048138" s="56"/>
      <c r="S1048138" s="56"/>
    </row>
    <row r="1048139" spans="12:19" x14ac:dyDescent="0.25">
      <c r="L1048139"/>
      <c r="M1048139" s="13"/>
      <c r="N1048139" s="13"/>
      <c r="O1048139" s="13"/>
      <c r="P1048139" s="13"/>
      <c r="Q1048139" s="56"/>
      <c r="R1048139" s="56"/>
      <c r="S1048139" s="56"/>
    </row>
    <row r="1048140" spans="12:19" x14ac:dyDescent="0.25">
      <c r="L1048140"/>
      <c r="M1048140" s="13"/>
      <c r="N1048140" s="13"/>
      <c r="O1048140" s="13"/>
      <c r="P1048140" s="13"/>
      <c r="Q1048140" s="56"/>
      <c r="R1048140" s="56"/>
      <c r="S1048140" s="56"/>
    </row>
    <row r="1048141" spans="12:19" x14ac:dyDescent="0.25">
      <c r="L1048141"/>
      <c r="M1048141" s="13"/>
      <c r="N1048141" s="13"/>
      <c r="O1048141" s="13"/>
      <c r="P1048141" s="13"/>
      <c r="Q1048141" s="56"/>
      <c r="R1048141" s="56"/>
      <c r="S1048141" s="56"/>
    </row>
    <row r="1048142" spans="12:19" x14ac:dyDescent="0.25">
      <c r="L1048142"/>
      <c r="M1048142" s="13"/>
      <c r="N1048142" s="13"/>
      <c r="O1048142" s="13"/>
      <c r="P1048142" s="13"/>
      <c r="Q1048142" s="56"/>
      <c r="R1048142" s="56"/>
      <c r="S1048142" s="56"/>
    </row>
    <row r="1048143" spans="12:19" x14ac:dyDescent="0.25">
      <c r="L1048143"/>
      <c r="M1048143" s="13"/>
      <c r="N1048143" s="13"/>
      <c r="O1048143" s="13"/>
      <c r="P1048143" s="13"/>
      <c r="Q1048143" s="56"/>
      <c r="R1048143" s="56"/>
      <c r="S1048143" s="56"/>
    </row>
    <row r="1048144" spans="12:19" x14ac:dyDescent="0.25">
      <c r="L1048144"/>
      <c r="M1048144" s="13"/>
      <c r="N1048144" s="13"/>
      <c r="O1048144" s="13"/>
      <c r="P1048144" s="13"/>
      <c r="Q1048144" s="56"/>
      <c r="R1048144" s="56"/>
      <c r="S1048144" s="56"/>
    </row>
    <row r="1048145" spans="12:19" x14ac:dyDescent="0.25">
      <c r="L1048145"/>
      <c r="M1048145" s="13"/>
      <c r="N1048145" s="13"/>
      <c r="O1048145" s="13"/>
      <c r="P1048145" s="13"/>
      <c r="Q1048145" s="56"/>
      <c r="R1048145" s="56"/>
      <c r="S1048145" s="56"/>
    </row>
    <row r="1048146" spans="12:19" x14ac:dyDescent="0.25">
      <c r="L1048146"/>
      <c r="M1048146" s="13"/>
      <c r="N1048146" s="13"/>
      <c r="O1048146" s="13"/>
      <c r="P1048146" s="13"/>
      <c r="Q1048146" s="56"/>
      <c r="R1048146" s="56"/>
      <c r="S1048146" s="56"/>
    </row>
    <row r="1048147" spans="12:19" x14ac:dyDescent="0.25">
      <c r="L1048147"/>
      <c r="M1048147" s="13"/>
      <c r="N1048147" s="13"/>
      <c r="O1048147" s="13"/>
      <c r="P1048147" s="13"/>
      <c r="Q1048147" s="56"/>
      <c r="R1048147" s="56"/>
      <c r="S1048147" s="56"/>
    </row>
    <row r="1048148" spans="12:19" x14ac:dyDescent="0.25">
      <c r="L1048148"/>
      <c r="M1048148" s="13"/>
      <c r="N1048148" s="13"/>
      <c r="O1048148" s="13"/>
      <c r="P1048148" s="13"/>
      <c r="Q1048148" s="56"/>
      <c r="R1048148" s="56"/>
      <c r="S1048148" s="56"/>
    </row>
    <row r="1048149" spans="12:19" x14ac:dyDescent="0.25">
      <c r="L1048149"/>
      <c r="M1048149" s="13"/>
      <c r="N1048149" s="13"/>
      <c r="O1048149" s="13"/>
      <c r="P1048149" s="13"/>
      <c r="Q1048149" s="56"/>
      <c r="R1048149" s="56"/>
      <c r="S1048149" s="56"/>
    </row>
    <row r="1048150" spans="12:19" x14ac:dyDescent="0.25">
      <c r="L1048150"/>
      <c r="M1048150" s="13"/>
      <c r="N1048150" s="13"/>
      <c r="O1048150" s="13"/>
      <c r="P1048150" s="13"/>
      <c r="Q1048150" s="56"/>
      <c r="R1048150" s="56"/>
      <c r="S1048150" s="56"/>
    </row>
    <row r="1048151" spans="12:19" x14ac:dyDescent="0.25">
      <c r="L1048151"/>
      <c r="M1048151" s="13"/>
      <c r="N1048151" s="13"/>
      <c r="O1048151" s="13"/>
      <c r="P1048151" s="13"/>
      <c r="Q1048151" s="56"/>
      <c r="R1048151" s="56"/>
      <c r="S1048151" s="56"/>
    </row>
    <row r="1048152" spans="12:19" x14ac:dyDescent="0.25">
      <c r="L1048152"/>
      <c r="M1048152" s="13"/>
      <c r="N1048152" s="13"/>
      <c r="O1048152" s="13"/>
      <c r="P1048152" s="13"/>
      <c r="Q1048152" s="56"/>
      <c r="R1048152" s="56"/>
      <c r="S1048152" s="56"/>
    </row>
    <row r="1048153" spans="12:19" x14ac:dyDescent="0.25">
      <c r="L1048153"/>
      <c r="M1048153" s="13"/>
      <c r="N1048153" s="13"/>
      <c r="O1048153" s="13"/>
      <c r="P1048153" s="13"/>
      <c r="Q1048153" s="56"/>
      <c r="R1048153" s="56"/>
      <c r="S1048153" s="56"/>
    </row>
    <row r="1048154" spans="12:19" x14ac:dyDescent="0.25">
      <c r="L1048154"/>
      <c r="M1048154" s="13"/>
      <c r="N1048154" s="13"/>
      <c r="O1048154" s="13"/>
      <c r="P1048154" s="13"/>
      <c r="Q1048154" s="56"/>
      <c r="R1048154" s="56"/>
      <c r="S1048154" s="56"/>
    </row>
    <row r="1048155" spans="12:19" x14ac:dyDescent="0.25">
      <c r="L1048155"/>
      <c r="M1048155" s="13"/>
      <c r="N1048155" s="13"/>
      <c r="O1048155" s="13"/>
      <c r="P1048155" s="13"/>
      <c r="Q1048155" s="56"/>
      <c r="R1048155" s="56"/>
      <c r="S1048155" s="56"/>
    </row>
    <row r="1048156" spans="12:19" x14ac:dyDescent="0.25">
      <c r="L1048156"/>
      <c r="M1048156" s="13"/>
      <c r="N1048156" s="13"/>
      <c r="O1048156" s="13"/>
      <c r="P1048156" s="13"/>
      <c r="Q1048156" s="56"/>
      <c r="R1048156" s="56"/>
      <c r="S1048156" s="56"/>
    </row>
    <row r="1048157" spans="12:19" x14ac:dyDescent="0.25">
      <c r="L1048157"/>
      <c r="M1048157" s="13"/>
      <c r="N1048157" s="13"/>
      <c r="O1048157" s="13"/>
      <c r="P1048157" s="13"/>
      <c r="Q1048157" s="56"/>
      <c r="R1048157" s="56"/>
      <c r="S1048157" s="56"/>
    </row>
    <row r="1048158" spans="12:19" x14ac:dyDescent="0.25">
      <c r="L1048158"/>
      <c r="M1048158" s="13"/>
      <c r="N1048158" s="13"/>
      <c r="O1048158" s="13"/>
      <c r="P1048158" s="13"/>
      <c r="Q1048158" s="56"/>
      <c r="R1048158" s="56"/>
      <c r="S1048158" s="56"/>
    </row>
    <row r="1048159" spans="12:19" x14ac:dyDescent="0.25">
      <c r="L1048159"/>
      <c r="M1048159" s="13"/>
      <c r="N1048159" s="13"/>
      <c r="O1048159" s="13"/>
      <c r="P1048159" s="13"/>
      <c r="Q1048159" s="56"/>
      <c r="R1048159" s="56"/>
      <c r="S1048159" s="56"/>
    </row>
    <row r="1048160" spans="12:19" x14ac:dyDescent="0.25">
      <c r="L1048160"/>
      <c r="M1048160" s="13"/>
      <c r="N1048160" s="13"/>
      <c r="O1048160" s="13"/>
      <c r="P1048160" s="13"/>
      <c r="Q1048160" s="56"/>
      <c r="R1048160" s="56"/>
      <c r="S1048160" s="56"/>
    </row>
    <row r="1048161" spans="12:19" x14ac:dyDescent="0.25">
      <c r="L1048161"/>
      <c r="M1048161" s="13"/>
      <c r="N1048161" s="13"/>
      <c r="O1048161" s="13"/>
      <c r="P1048161" s="13"/>
      <c r="Q1048161" s="56"/>
      <c r="R1048161" s="56"/>
      <c r="S1048161" s="56"/>
    </row>
    <row r="1048162" spans="12:19" x14ac:dyDescent="0.25">
      <c r="L1048162"/>
      <c r="M1048162" s="13"/>
      <c r="N1048162" s="13"/>
      <c r="O1048162" s="13"/>
      <c r="P1048162" s="13"/>
      <c r="Q1048162" s="56"/>
      <c r="R1048162" s="56"/>
      <c r="S1048162" s="56"/>
    </row>
    <row r="1048163" spans="12:19" x14ac:dyDescent="0.25">
      <c r="L1048163"/>
      <c r="M1048163" s="13"/>
      <c r="N1048163" s="13"/>
      <c r="O1048163" s="13"/>
      <c r="P1048163" s="13"/>
      <c r="Q1048163" s="56"/>
      <c r="R1048163" s="56"/>
      <c r="S1048163" s="56"/>
    </row>
    <row r="1048164" spans="12:19" x14ac:dyDescent="0.25">
      <c r="L1048164"/>
      <c r="M1048164" s="13"/>
      <c r="N1048164" s="13"/>
      <c r="O1048164" s="13"/>
      <c r="P1048164" s="13"/>
      <c r="Q1048164" s="56"/>
      <c r="R1048164" s="56"/>
      <c r="S1048164" s="56"/>
    </row>
    <row r="1048165" spans="12:19" x14ac:dyDescent="0.25">
      <c r="L1048165"/>
      <c r="M1048165" s="13"/>
      <c r="N1048165" s="13"/>
      <c r="O1048165" s="13"/>
      <c r="P1048165" s="13"/>
      <c r="Q1048165" s="56"/>
      <c r="R1048165" s="56"/>
      <c r="S1048165" s="56"/>
    </row>
    <row r="1048166" spans="12:19" x14ac:dyDescent="0.25">
      <c r="L1048166"/>
      <c r="M1048166" s="13"/>
      <c r="N1048166" s="13"/>
      <c r="O1048166" s="13"/>
      <c r="P1048166" s="13"/>
      <c r="Q1048166" s="56"/>
      <c r="R1048166" s="56"/>
      <c r="S1048166" s="56"/>
    </row>
    <row r="1048167" spans="12:19" x14ac:dyDescent="0.25">
      <c r="L1048167"/>
      <c r="M1048167" s="13"/>
      <c r="N1048167" s="13"/>
      <c r="O1048167" s="13"/>
      <c r="P1048167" s="13"/>
      <c r="Q1048167" s="56"/>
      <c r="R1048167" s="56"/>
      <c r="S1048167" s="56"/>
    </row>
    <row r="1048168" spans="12:19" x14ac:dyDescent="0.25">
      <c r="L1048168"/>
      <c r="M1048168" s="13"/>
      <c r="N1048168" s="13"/>
      <c r="O1048168" s="13"/>
      <c r="P1048168" s="13"/>
      <c r="Q1048168" s="56"/>
      <c r="R1048168" s="56"/>
      <c r="S1048168" s="56"/>
    </row>
    <row r="1048169" spans="12:19" x14ac:dyDescent="0.25">
      <c r="L1048169"/>
      <c r="M1048169" s="13"/>
      <c r="N1048169" s="13"/>
      <c r="O1048169" s="13"/>
      <c r="P1048169" s="13"/>
      <c r="Q1048169" s="56"/>
      <c r="R1048169" s="56"/>
      <c r="S1048169" s="56"/>
    </row>
    <row r="1048170" spans="12:19" x14ac:dyDescent="0.25">
      <c r="L1048170"/>
      <c r="M1048170" s="13"/>
      <c r="N1048170" s="13"/>
      <c r="O1048170" s="13"/>
      <c r="P1048170" s="13"/>
      <c r="Q1048170" s="56"/>
      <c r="R1048170" s="56"/>
      <c r="S1048170" s="56"/>
    </row>
    <row r="1048171" spans="12:19" x14ac:dyDescent="0.25">
      <c r="L1048171"/>
      <c r="M1048171" s="13"/>
      <c r="N1048171" s="13"/>
      <c r="O1048171" s="13"/>
      <c r="P1048171" s="13"/>
      <c r="Q1048171" s="56"/>
      <c r="R1048171" s="56"/>
      <c r="S1048171" s="56"/>
    </row>
    <row r="1048172" spans="12:19" x14ac:dyDescent="0.25">
      <c r="L1048172"/>
      <c r="M1048172" s="13"/>
      <c r="N1048172" s="13"/>
      <c r="O1048172" s="13"/>
      <c r="P1048172" s="13"/>
      <c r="Q1048172" s="56"/>
      <c r="R1048172" s="56"/>
      <c r="S1048172" s="56"/>
    </row>
    <row r="1048173" spans="12:19" x14ac:dyDescent="0.25">
      <c r="L1048173"/>
      <c r="M1048173" s="13"/>
      <c r="N1048173" s="13"/>
      <c r="O1048173" s="13"/>
      <c r="P1048173" s="13"/>
      <c r="Q1048173" s="56"/>
      <c r="R1048173" s="56"/>
      <c r="S1048173" s="56"/>
    </row>
    <row r="1048174" spans="12:19" x14ac:dyDescent="0.25">
      <c r="L1048174"/>
      <c r="M1048174" s="13"/>
      <c r="N1048174" s="13"/>
      <c r="O1048174" s="13"/>
      <c r="P1048174" s="13"/>
      <c r="Q1048174" s="56"/>
      <c r="R1048174" s="56"/>
      <c r="S1048174" s="56"/>
    </row>
    <row r="1048175" spans="12:19" x14ac:dyDescent="0.25">
      <c r="L1048175"/>
      <c r="M1048175" s="13"/>
      <c r="N1048175" s="13"/>
      <c r="O1048175" s="13"/>
      <c r="P1048175" s="13"/>
      <c r="Q1048175" s="56"/>
      <c r="R1048175" s="56"/>
      <c r="S1048175" s="56"/>
    </row>
    <row r="1048176" spans="12:19" x14ac:dyDescent="0.25">
      <c r="L1048176"/>
      <c r="M1048176" s="13"/>
      <c r="N1048176" s="13"/>
      <c r="O1048176" s="13"/>
      <c r="P1048176" s="13"/>
      <c r="Q1048176" s="56"/>
      <c r="R1048176" s="56"/>
      <c r="S1048176" s="56"/>
    </row>
    <row r="1048177" spans="12:19" x14ac:dyDescent="0.25">
      <c r="L1048177"/>
      <c r="M1048177" s="13"/>
      <c r="N1048177" s="13"/>
      <c r="O1048177" s="13"/>
      <c r="P1048177" s="13"/>
      <c r="Q1048177" s="56"/>
      <c r="R1048177" s="56"/>
      <c r="S1048177" s="56"/>
    </row>
    <row r="1048178" spans="12:19" x14ac:dyDescent="0.25">
      <c r="L1048178"/>
      <c r="M1048178" s="13"/>
      <c r="N1048178" s="13"/>
      <c r="O1048178" s="13"/>
      <c r="P1048178" s="13"/>
      <c r="Q1048178" s="56"/>
      <c r="R1048178" s="56"/>
      <c r="S1048178" s="56"/>
    </row>
    <row r="1048179" spans="12:19" x14ac:dyDescent="0.25">
      <c r="L1048179"/>
      <c r="M1048179" s="13"/>
      <c r="N1048179" s="13"/>
      <c r="O1048179" s="13"/>
      <c r="P1048179" s="13"/>
      <c r="Q1048179" s="56"/>
      <c r="R1048179" s="56"/>
      <c r="S1048179" s="56"/>
    </row>
    <row r="1048180" spans="12:19" x14ac:dyDescent="0.25">
      <c r="L1048180"/>
      <c r="M1048180" s="13"/>
      <c r="N1048180" s="13"/>
      <c r="O1048180" s="13"/>
      <c r="P1048180" s="13"/>
      <c r="Q1048180" s="56"/>
      <c r="R1048180" s="56"/>
      <c r="S1048180" s="56"/>
    </row>
    <row r="1048181" spans="12:19" x14ac:dyDescent="0.25">
      <c r="L1048181"/>
      <c r="M1048181" s="13"/>
      <c r="N1048181" s="13"/>
      <c r="O1048181" s="13"/>
      <c r="P1048181" s="13"/>
      <c r="Q1048181" s="56"/>
      <c r="R1048181" s="56"/>
      <c r="S1048181" s="56"/>
    </row>
    <row r="1048182" spans="12:19" x14ac:dyDescent="0.25">
      <c r="L1048182"/>
      <c r="M1048182" s="13"/>
      <c r="N1048182" s="13"/>
      <c r="O1048182" s="13"/>
      <c r="P1048182" s="13"/>
      <c r="Q1048182" s="56"/>
      <c r="R1048182" s="56"/>
      <c r="S1048182" s="56"/>
    </row>
    <row r="1048183" spans="12:19" x14ac:dyDescent="0.25">
      <c r="L1048183"/>
      <c r="M1048183" s="13"/>
      <c r="N1048183" s="13"/>
      <c r="O1048183" s="13"/>
      <c r="P1048183" s="13"/>
      <c r="Q1048183" s="56"/>
      <c r="R1048183" s="56"/>
      <c r="S1048183" s="56"/>
    </row>
    <row r="1048184" spans="12:19" x14ac:dyDescent="0.25">
      <c r="L1048184"/>
      <c r="M1048184" s="13"/>
      <c r="N1048184" s="13"/>
      <c r="O1048184" s="13"/>
      <c r="P1048184" s="13"/>
      <c r="Q1048184" s="56"/>
      <c r="R1048184" s="56"/>
      <c r="S1048184" s="56"/>
    </row>
    <row r="1048185" spans="12:19" x14ac:dyDescent="0.25">
      <c r="L1048185"/>
      <c r="M1048185" s="13"/>
      <c r="N1048185" s="13"/>
      <c r="O1048185" s="13"/>
      <c r="P1048185" s="13"/>
      <c r="Q1048185" s="56"/>
      <c r="R1048185" s="56"/>
      <c r="S1048185" s="56"/>
    </row>
    <row r="1048186" spans="12:19" x14ac:dyDescent="0.25">
      <c r="L1048186"/>
      <c r="M1048186" s="13"/>
      <c r="N1048186" s="13"/>
      <c r="O1048186" s="13"/>
      <c r="P1048186" s="13"/>
      <c r="Q1048186" s="56"/>
      <c r="R1048186" s="56"/>
      <c r="S1048186" s="56"/>
    </row>
    <row r="1048187" spans="12:19" x14ac:dyDescent="0.25">
      <c r="L1048187"/>
      <c r="M1048187" s="13"/>
      <c r="N1048187" s="13"/>
      <c r="O1048187" s="13"/>
      <c r="P1048187" s="13"/>
      <c r="Q1048187" s="56"/>
      <c r="R1048187" s="56"/>
      <c r="S1048187" s="56"/>
    </row>
    <row r="1048188" spans="12:19" x14ac:dyDescent="0.25">
      <c r="L1048188"/>
      <c r="M1048188" s="13"/>
      <c r="N1048188" s="13"/>
      <c r="O1048188" s="13"/>
      <c r="P1048188" s="13"/>
      <c r="Q1048188" s="56"/>
      <c r="R1048188" s="56"/>
      <c r="S1048188" s="56"/>
    </row>
    <row r="1048189" spans="12:19" x14ac:dyDescent="0.25">
      <c r="L1048189"/>
      <c r="M1048189" s="13"/>
      <c r="N1048189" s="13"/>
      <c r="O1048189" s="13"/>
      <c r="P1048189" s="13"/>
      <c r="Q1048189" s="56"/>
      <c r="R1048189" s="56"/>
      <c r="S1048189" s="56"/>
    </row>
    <row r="1048190" spans="12:19" x14ac:dyDescent="0.25">
      <c r="L1048190"/>
      <c r="M1048190" s="13"/>
      <c r="N1048190" s="13"/>
      <c r="O1048190" s="13"/>
      <c r="P1048190" s="13"/>
      <c r="Q1048190" s="56"/>
      <c r="R1048190" s="56"/>
      <c r="S1048190" s="56"/>
    </row>
    <row r="1048191" spans="12:19" x14ac:dyDescent="0.25">
      <c r="L1048191"/>
      <c r="M1048191" s="13"/>
      <c r="N1048191" s="13"/>
      <c r="O1048191" s="13"/>
      <c r="P1048191" s="13"/>
      <c r="Q1048191" s="56"/>
      <c r="R1048191" s="56"/>
      <c r="S1048191" s="56"/>
    </row>
    <row r="1048192" spans="12:19" x14ac:dyDescent="0.25">
      <c r="L1048192"/>
      <c r="M1048192" s="13"/>
      <c r="N1048192" s="13"/>
      <c r="O1048192" s="13"/>
      <c r="P1048192" s="13"/>
      <c r="Q1048192" s="56"/>
      <c r="R1048192" s="56"/>
      <c r="S1048192" s="56"/>
    </row>
    <row r="1048193" spans="12:19" x14ac:dyDescent="0.25">
      <c r="L1048193"/>
      <c r="M1048193" s="13"/>
      <c r="N1048193" s="13"/>
      <c r="O1048193" s="13"/>
      <c r="P1048193" s="13"/>
      <c r="Q1048193" s="56"/>
      <c r="R1048193" s="56"/>
      <c r="S1048193" s="56"/>
    </row>
    <row r="1048194" spans="12:19" x14ac:dyDescent="0.25">
      <c r="L1048194"/>
      <c r="M1048194" s="13"/>
      <c r="N1048194" s="13"/>
      <c r="O1048194" s="13"/>
      <c r="P1048194" s="13"/>
      <c r="Q1048194" s="56"/>
      <c r="R1048194" s="56"/>
      <c r="S1048194" s="56"/>
    </row>
    <row r="1048195" spans="12:19" x14ac:dyDescent="0.25">
      <c r="L1048195"/>
      <c r="M1048195" s="13"/>
      <c r="N1048195" s="13"/>
      <c r="O1048195" s="13"/>
      <c r="P1048195" s="13"/>
      <c r="Q1048195" s="56"/>
      <c r="R1048195" s="56"/>
      <c r="S1048195" s="56"/>
    </row>
    <row r="1048196" spans="12:19" x14ac:dyDescent="0.25">
      <c r="L1048196"/>
      <c r="M1048196" s="13"/>
      <c r="N1048196" s="13"/>
      <c r="O1048196" s="13"/>
      <c r="P1048196" s="13"/>
      <c r="Q1048196" s="56"/>
      <c r="R1048196" s="56"/>
      <c r="S1048196" s="56"/>
    </row>
    <row r="1048197" spans="12:19" x14ac:dyDescent="0.25">
      <c r="L1048197"/>
      <c r="M1048197" s="13"/>
      <c r="N1048197" s="13"/>
      <c r="O1048197" s="13"/>
      <c r="P1048197" s="13"/>
      <c r="Q1048197" s="56"/>
      <c r="R1048197" s="56"/>
      <c r="S1048197" s="56"/>
    </row>
    <row r="1048198" spans="12:19" x14ac:dyDescent="0.25">
      <c r="L1048198"/>
      <c r="M1048198" s="13"/>
      <c r="N1048198" s="13"/>
      <c r="O1048198" s="13"/>
      <c r="P1048198" s="13"/>
      <c r="Q1048198" s="56"/>
      <c r="R1048198" s="56"/>
      <c r="S1048198" s="56"/>
    </row>
    <row r="1048199" spans="12:19" x14ac:dyDescent="0.25">
      <c r="L1048199"/>
      <c r="M1048199" s="13"/>
      <c r="N1048199" s="13"/>
      <c r="O1048199" s="13"/>
      <c r="P1048199" s="13"/>
      <c r="Q1048199" s="56"/>
      <c r="R1048199" s="56"/>
      <c r="S1048199" s="56"/>
    </row>
    <row r="1048200" spans="12:19" x14ac:dyDescent="0.25">
      <c r="L1048200"/>
      <c r="M1048200" s="13"/>
      <c r="N1048200" s="13"/>
      <c r="O1048200" s="13"/>
      <c r="P1048200" s="13"/>
      <c r="Q1048200" s="56"/>
      <c r="R1048200" s="56"/>
      <c r="S1048200" s="56"/>
    </row>
    <row r="1048201" spans="12:19" x14ac:dyDescent="0.25">
      <c r="L1048201"/>
      <c r="M1048201" s="13"/>
      <c r="N1048201" s="13"/>
      <c r="O1048201" s="13"/>
      <c r="P1048201" s="13"/>
      <c r="Q1048201" s="56"/>
      <c r="R1048201" s="56"/>
      <c r="S1048201" s="56"/>
    </row>
    <row r="1048202" spans="12:19" x14ac:dyDescent="0.25">
      <c r="L1048202"/>
      <c r="M1048202" s="13"/>
      <c r="N1048202" s="13"/>
      <c r="O1048202" s="13"/>
      <c r="P1048202" s="13"/>
      <c r="Q1048202" s="56"/>
      <c r="R1048202" s="56"/>
      <c r="S1048202" s="56"/>
    </row>
    <row r="1048203" spans="12:19" x14ac:dyDescent="0.25">
      <c r="L1048203"/>
      <c r="M1048203" s="13"/>
      <c r="N1048203" s="13"/>
      <c r="O1048203" s="13"/>
      <c r="P1048203" s="13"/>
      <c r="Q1048203" s="56"/>
      <c r="R1048203" s="56"/>
      <c r="S1048203" s="56"/>
    </row>
    <row r="1048204" spans="12:19" x14ac:dyDescent="0.25">
      <c r="L1048204"/>
      <c r="M1048204" s="13"/>
      <c r="N1048204" s="13"/>
      <c r="O1048204" s="13"/>
      <c r="P1048204" s="13"/>
      <c r="Q1048204" s="56"/>
      <c r="R1048204" s="56"/>
      <c r="S1048204" s="56"/>
    </row>
    <row r="1048205" spans="12:19" x14ac:dyDescent="0.25">
      <c r="L1048205"/>
      <c r="M1048205" s="13"/>
      <c r="N1048205" s="13"/>
      <c r="O1048205" s="13"/>
      <c r="P1048205" s="13"/>
      <c r="Q1048205" s="56"/>
      <c r="R1048205" s="56"/>
      <c r="S1048205" s="56"/>
    </row>
    <row r="1048206" spans="12:19" x14ac:dyDescent="0.25">
      <c r="L1048206"/>
      <c r="M1048206" s="13"/>
      <c r="N1048206" s="13"/>
      <c r="O1048206" s="13"/>
      <c r="P1048206" s="13"/>
      <c r="Q1048206" s="56"/>
      <c r="R1048206" s="56"/>
      <c r="S1048206" s="56"/>
    </row>
    <row r="1048207" spans="12:19" x14ac:dyDescent="0.25">
      <c r="L1048207"/>
      <c r="M1048207" s="13"/>
      <c r="N1048207" s="13"/>
      <c r="O1048207" s="13"/>
      <c r="P1048207" s="13"/>
      <c r="Q1048207" s="56"/>
      <c r="R1048207" s="56"/>
      <c r="S1048207" s="56"/>
    </row>
    <row r="1048208" spans="12:19" x14ac:dyDescent="0.25">
      <c r="L1048208"/>
      <c r="M1048208" s="13"/>
      <c r="N1048208" s="13"/>
      <c r="O1048208" s="13"/>
      <c r="P1048208" s="13"/>
      <c r="Q1048208" s="56"/>
      <c r="R1048208" s="56"/>
      <c r="S1048208" s="56"/>
    </row>
    <row r="1048209" spans="12:19" x14ac:dyDescent="0.25">
      <c r="L1048209"/>
      <c r="M1048209" s="13"/>
      <c r="N1048209" s="13"/>
      <c r="O1048209" s="13"/>
      <c r="P1048209" s="13"/>
      <c r="Q1048209" s="56"/>
      <c r="R1048209" s="56"/>
      <c r="S1048209" s="56"/>
    </row>
    <row r="1048210" spans="12:19" x14ac:dyDescent="0.25">
      <c r="L1048210"/>
      <c r="M1048210" s="13"/>
      <c r="N1048210" s="13"/>
      <c r="O1048210" s="13"/>
      <c r="P1048210" s="13"/>
      <c r="Q1048210" s="56"/>
      <c r="R1048210" s="56"/>
      <c r="S1048210" s="56"/>
    </row>
    <row r="1048211" spans="12:19" x14ac:dyDescent="0.25">
      <c r="L1048211"/>
      <c r="M1048211" s="13"/>
      <c r="N1048211" s="13"/>
      <c r="O1048211" s="13"/>
      <c r="P1048211" s="13"/>
      <c r="Q1048211" s="56"/>
      <c r="R1048211" s="56"/>
      <c r="S1048211" s="56"/>
    </row>
    <row r="1048212" spans="12:19" x14ac:dyDescent="0.25">
      <c r="L1048212"/>
      <c r="M1048212" s="13"/>
      <c r="N1048212" s="13"/>
      <c r="O1048212" s="13"/>
      <c r="P1048212" s="13"/>
      <c r="Q1048212" s="56"/>
      <c r="R1048212" s="56"/>
      <c r="S1048212" s="56"/>
    </row>
    <row r="1048213" spans="12:19" x14ac:dyDescent="0.25">
      <c r="L1048213"/>
      <c r="M1048213" s="13"/>
      <c r="N1048213" s="13"/>
      <c r="O1048213" s="13"/>
      <c r="P1048213" s="13"/>
      <c r="Q1048213" s="56"/>
      <c r="R1048213" s="56"/>
      <c r="S1048213" s="56"/>
    </row>
    <row r="1048214" spans="12:19" x14ac:dyDescent="0.25">
      <c r="L1048214"/>
      <c r="M1048214" s="13"/>
      <c r="N1048214" s="13"/>
      <c r="O1048214" s="13"/>
      <c r="P1048214" s="13"/>
      <c r="Q1048214" s="56"/>
      <c r="R1048214" s="56"/>
      <c r="S1048214" s="56"/>
    </row>
    <row r="1048215" spans="12:19" x14ac:dyDescent="0.25">
      <c r="L1048215"/>
      <c r="M1048215" s="13"/>
      <c r="N1048215" s="13"/>
      <c r="O1048215" s="13"/>
      <c r="P1048215" s="13"/>
      <c r="Q1048215" s="56"/>
      <c r="R1048215" s="56"/>
      <c r="S1048215" s="56"/>
    </row>
    <row r="1048216" spans="12:19" x14ac:dyDescent="0.25">
      <c r="L1048216"/>
      <c r="M1048216" s="13"/>
      <c r="N1048216" s="13"/>
      <c r="O1048216" s="13"/>
      <c r="P1048216" s="13"/>
      <c r="Q1048216" s="56"/>
      <c r="R1048216" s="56"/>
      <c r="S1048216" s="56"/>
    </row>
    <row r="1048217" spans="12:19" x14ac:dyDescent="0.25">
      <c r="L1048217"/>
      <c r="M1048217" s="13"/>
      <c r="N1048217" s="13"/>
      <c r="O1048217" s="13"/>
      <c r="P1048217" s="13"/>
      <c r="Q1048217" s="56"/>
      <c r="R1048217" s="56"/>
      <c r="S1048217" s="56"/>
    </row>
    <row r="1048218" spans="12:19" x14ac:dyDescent="0.25">
      <c r="L1048218"/>
      <c r="M1048218" s="13"/>
      <c r="N1048218" s="13"/>
      <c r="O1048218" s="13"/>
      <c r="P1048218" s="13"/>
      <c r="Q1048218" s="56"/>
      <c r="R1048218" s="56"/>
      <c r="S1048218" s="56"/>
    </row>
    <row r="1048219" spans="12:19" x14ac:dyDescent="0.25">
      <c r="L1048219"/>
      <c r="M1048219" s="13"/>
      <c r="N1048219" s="13"/>
      <c r="O1048219" s="13"/>
      <c r="P1048219" s="13"/>
      <c r="Q1048219" s="56"/>
      <c r="R1048219" s="56"/>
      <c r="S1048219" s="56"/>
    </row>
    <row r="1048220" spans="12:19" x14ac:dyDescent="0.25">
      <c r="L1048220"/>
      <c r="M1048220" s="13"/>
      <c r="N1048220" s="13"/>
      <c r="O1048220" s="13"/>
      <c r="P1048220" s="13"/>
      <c r="Q1048220" s="56"/>
      <c r="R1048220" s="56"/>
      <c r="S1048220" s="56"/>
    </row>
    <row r="1048221" spans="12:19" x14ac:dyDescent="0.25">
      <c r="L1048221"/>
      <c r="M1048221" s="13"/>
      <c r="N1048221" s="13"/>
      <c r="O1048221" s="13"/>
      <c r="P1048221" s="13"/>
      <c r="Q1048221" s="56"/>
      <c r="R1048221" s="56"/>
      <c r="S1048221" s="56"/>
    </row>
    <row r="1048222" spans="12:19" x14ac:dyDescent="0.25">
      <c r="L1048222"/>
      <c r="M1048222" s="13"/>
      <c r="N1048222" s="13"/>
      <c r="O1048222" s="13"/>
      <c r="P1048222" s="13"/>
      <c r="Q1048222" s="56"/>
      <c r="R1048222" s="56"/>
      <c r="S1048222" s="56"/>
    </row>
    <row r="1048223" spans="12:19" x14ac:dyDescent="0.25">
      <c r="L1048223"/>
      <c r="M1048223" s="13"/>
      <c r="N1048223" s="13"/>
      <c r="O1048223" s="13"/>
      <c r="P1048223" s="13"/>
      <c r="Q1048223" s="56"/>
      <c r="R1048223" s="56"/>
      <c r="S1048223" s="56"/>
    </row>
    <row r="1048224" spans="12:19" x14ac:dyDescent="0.25">
      <c r="L1048224"/>
      <c r="M1048224" s="13"/>
      <c r="N1048224" s="13"/>
      <c r="O1048224" s="13"/>
      <c r="P1048224" s="13"/>
      <c r="Q1048224" s="56"/>
      <c r="R1048224" s="56"/>
      <c r="S1048224" s="56"/>
    </row>
    <row r="1048225" spans="12:19" x14ac:dyDescent="0.25">
      <c r="L1048225"/>
      <c r="M1048225" s="13"/>
      <c r="N1048225" s="13"/>
      <c r="O1048225" s="13"/>
      <c r="P1048225" s="13"/>
      <c r="Q1048225" s="56"/>
      <c r="R1048225" s="56"/>
      <c r="S1048225" s="56"/>
    </row>
    <row r="1048226" spans="12:19" x14ac:dyDescent="0.25">
      <c r="L1048226"/>
      <c r="M1048226" s="13"/>
      <c r="N1048226" s="13"/>
      <c r="O1048226" s="13"/>
      <c r="P1048226" s="13"/>
      <c r="Q1048226" s="56"/>
      <c r="R1048226" s="56"/>
      <c r="S1048226" s="56"/>
    </row>
    <row r="1048227" spans="12:19" x14ac:dyDescent="0.25">
      <c r="L1048227"/>
      <c r="M1048227" s="13"/>
      <c r="N1048227" s="13"/>
      <c r="O1048227" s="13"/>
      <c r="P1048227" s="13"/>
      <c r="Q1048227" s="56"/>
      <c r="R1048227" s="56"/>
      <c r="S1048227" s="56"/>
    </row>
    <row r="1048228" spans="12:19" x14ac:dyDescent="0.25">
      <c r="L1048228"/>
      <c r="M1048228" s="13"/>
      <c r="N1048228" s="13"/>
      <c r="O1048228" s="13"/>
      <c r="P1048228" s="13"/>
      <c r="Q1048228" s="56"/>
      <c r="R1048228" s="56"/>
      <c r="S1048228" s="56"/>
    </row>
    <row r="1048229" spans="12:19" x14ac:dyDescent="0.25">
      <c r="L1048229"/>
      <c r="M1048229" s="13"/>
      <c r="N1048229" s="13"/>
      <c r="O1048229" s="13"/>
      <c r="P1048229" s="13"/>
      <c r="Q1048229" s="56"/>
      <c r="R1048229" s="56"/>
      <c r="S1048229" s="56"/>
    </row>
    <row r="1048230" spans="12:19" x14ac:dyDescent="0.25">
      <c r="L1048230"/>
      <c r="M1048230" s="13"/>
      <c r="N1048230" s="13"/>
      <c r="O1048230" s="13"/>
      <c r="P1048230" s="13"/>
      <c r="Q1048230" s="56"/>
      <c r="R1048230" s="56"/>
      <c r="S1048230" s="56"/>
    </row>
    <row r="1048231" spans="12:19" x14ac:dyDescent="0.25">
      <c r="L1048231"/>
      <c r="M1048231" s="13"/>
      <c r="N1048231" s="13"/>
      <c r="O1048231" s="13"/>
      <c r="P1048231" s="13"/>
      <c r="Q1048231" s="56"/>
      <c r="R1048231" s="56"/>
      <c r="S1048231" s="56"/>
    </row>
    <row r="1048232" spans="12:19" x14ac:dyDescent="0.25">
      <c r="L1048232"/>
      <c r="M1048232" s="13"/>
      <c r="N1048232" s="13"/>
      <c r="O1048232" s="13"/>
      <c r="P1048232" s="13"/>
      <c r="Q1048232" s="56"/>
      <c r="R1048232" s="56"/>
      <c r="S1048232" s="56"/>
    </row>
    <row r="1048233" spans="12:19" x14ac:dyDescent="0.25">
      <c r="L1048233"/>
      <c r="M1048233" s="13"/>
      <c r="N1048233" s="13"/>
      <c r="O1048233" s="13"/>
      <c r="P1048233" s="13"/>
      <c r="Q1048233" s="56"/>
      <c r="R1048233" s="56"/>
      <c r="S1048233" s="56"/>
    </row>
    <row r="1048234" spans="12:19" x14ac:dyDescent="0.25">
      <c r="L1048234"/>
      <c r="M1048234" s="13"/>
      <c r="N1048234" s="13"/>
      <c r="O1048234" s="13"/>
      <c r="P1048234" s="13"/>
      <c r="Q1048234" s="56"/>
      <c r="R1048234" s="56"/>
      <c r="S1048234" s="56"/>
    </row>
    <row r="1048235" spans="12:19" x14ac:dyDescent="0.25">
      <c r="L1048235"/>
      <c r="M1048235" s="13"/>
      <c r="N1048235" s="13"/>
      <c r="O1048235" s="13"/>
      <c r="P1048235" s="13"/>
      <c r="Q1048235" s="56"/>
      <c r="R1048235" s="56"/>
      <c r="S1048235" s="56"/>
    </row>
    <row r="1048236" spans="12:19" x14ac:dyDescent="0.25">
      <c r="L1048236"/>
      <c r="M1048236" s="13"/>
      <c r="N1048236" s="13"/>
      <c r="O1048236" s="13"/>
      <c r="P1048236" s="13"/>
      <c r="Q1048236" s="56"/>
      <c r="R1048236" s="56"/>
      <c r="S1048236" s="56"/>
    </row>
    <row r="1048237" spans="12:19" x14ac:dyDescent="0.25">
      <c r="L1048237"/>
      <c r="M1048237" s="13"/>
      <c r="N1048237" s="13"/>
      <c r="O1048237" s="13"/>
      <c r="P1048237" s="13"/>
      <c r="Q1048237" s="56"/>
      <c r="R1048237" s="56"/>
      <c r="S1048237" s="56"/>
    </row>
    <row r="1048238" spans="12:19" x14ac:dyDescent="0.25">
      <c r="L1048238"/>
      <c r="M1048238" s="13"/>
      <c r="N1048238" s="13"/>
      <c r="O1048238" s="13"/>
      <c r="P1048238" s="13"/>
      <c r="Q1048238" s="56"/>
      <c r="R1048238" s="56"/>
      <c r="S1048238" s="56"/>
    </row>
    <row r="1048239" spans="12:19" x14ac:dyDescent="0.25">
      <c r="L1048239"/>
      <c r="M1048239" s="13"/>
      <c r="N1048239" s="13"/>
      <c r="O1048239" s="13"/>
      <c r="P1048239" s="13"/>
      <c r="Q1048239" s="56"/>
      <c r="R1048239" s="56"/>
      <c r="S1048239" s="56"/>
    </row>
    <row r="1048240" spans="12:19" x14ac:dyDescent="0.25">
      <c r="L1048240"/>
      <c r="M1048240" s="13"/>
      <c r="N1048240" s="13"/>
      <c r="O1048240" s="13"/>
      <c r="P1048240" s="13"/>
      <c r="Q1048240" s="56"/>
      <c r="R1048240" s="56"/>
      <c r="S1048240" s="56"/>
    </row>
    <row r="1048241" spans="12:19" x14ac:dyDescent="0.25">
      <c r="L1048241"/>
      <c r="M1048241" s="13"/>
      <c r="N1048241" s="13"/>
      <c r="O1048241" s="13"/>
      <c r="P1048241" s="13"/>
      <c r="Q1048241" s="56"/>
      <c r="R1048241" s="56"/>
      <c r="S1048241" s="56"/>
    </row>
    <row r="1048242" spans="12:19" x14ac:dyDescent="0.25">
      <c r="L1048242"/>
      <c r="M1048242" s="13"/>
      <c r="N1048242" s="13"/>
      <c r="O1048242" s="13"/>
      <c r="P1048242" s="13"/>
      <c r="Q1048242" s="56"/>
      <c r="R1048242" s="56"/>
      <c r="S1048242" s="56"/>
    </row>
    <row r="1048243" spans="12:19" x14ac:dyDescent="0.25">
      <c r="L1048243"/>
      <c r="M1048243" s="13"/>
      <c r="N1048243" s="13"/>
      <c r="O1048243" s="13"/>
      <c r="P1048243" s="13"/>
      <c r="Q1048243" s="56"/>
      <c r="R1048243" s="56"/>
      <c r="S1048243" s="56"/>
    </row>
    <row r="1048244" spans="12:19" x14ac:dyDescent="0.25">
      <c r="L1048244"/>
      <c r="M1048244" s="13"/>
      <c r="N1048244" s="13"/>
      <c r="O1048244" s="13"/>
      <c r="P1048244" s="13"/>
      <c r="Q1048244" s="56"/>
      <c r="R1048244" s="56"/>
      <c r="S1048244" s="56"/>
    </row>
    <row r="1048245" spans="12:19" x14ac:dyDescent="0.25">
      <c r="L1048245"/>
      <c r="M1048245" s="13"/>
      <c r="N1048245" s="13"/>
      <c r="O1048245" s="13"/>
      <c r="P1048245" s="13"/>
      <c r="Q1048245" s="56"/>
      <c r="R1048245" s="56"/>
      <c r="S1048245" s="56"/>
    </row>
    <row r="1048246" spans="12:19" x14ac:dyDescent="0.25">
      <c r="L1048246"/>
      <c r="M1048246" s="13"/>
      <c r="N1048246" s="13"/>
      <c r="O1048246" s="13"/>
      <c r="P1048246" s="13"/>
      <c r="Q1048246" s="56"/>
      <c r="R1048246" s="56"/>
      <c r="S1048246" s="56"/>
    </row>
    <row r="1048247" spans="12:19" x14ac:dyDescent="0.25">
      <c r="L1048247"/>
      <c r="M1048247" s="13"/>
      <c r="N1048247" s="13"/>
      <c r="O1048247" s="13"/>
      <c r="P1048247" s="13"/>
      <c r="Q1048247" s="56"/>
      <c r="R1048247" s="56"/>
      <c r="S1048247" s="56"/>
    </row>
    <row r="1048248" spans="12:19" x14ac:dyDescent="0.25">
      <c r="L1048248"/>
      <c r="M1048248" s="13"/>
      <c r="N1048248" s="13"/>
      <c r="O1048248" s="13"/>
      <c r="P1048248" s="13"/>
      <c r="Q1048248" s="56"/>
      <c r="R1048248" s="56"/>
      <c r="S1048248" s="56"/>
    </row>
    <row r="1048249" spans="12:19" x14ac:dyDescent="0.25">
      <c r="L1048249"/>
      <c r="M1048249" s="13"/>
      <c r="N1048249" s="13"/>
      <c r="O1048249" s="13"/>
      <c r="P1048249" s="13"/>
      <c r="Q1048249" s="56"/>
      <c r="R1048249" s="56"/>
      <c r="S1048249" s="56"/>
    </row>
    <row r="1048250" spans="12:19" x14ac:dyDescent="0.25">
      <c r="L1048250"/>
      <c r="M1048250" s="13"/>
      <c r="N1048250" s="13"/>
      <c r="O1048250" s="13"/>
      <c r="P1048250" s="13"/>
      <c r="Q1048250" s="56"/>
      <c r="R1048250" s="56"/>
      <c r="S1048250" s="56"/>
    </row>
    <row r="1048251" spans="12:19" x14ac:dyDescent="0.25">
      <c r="L1048251"/>
      <c r="M1048251" s="13"/>
      <c r="N1048251" s="13"/>
      <c r="O1048251" s="13"/>
      <c r="P1048251" s="13"/>
      <c r="Q1048251" s="56"/>
      <c r="R1048251" s="56"/>
      <c r="S1048251" s="56"/>
    </row>
    <row r="1048252" spans="12:19" x14ac:dyDescent="0.25">
      <c r="L1048252"/>
      <c r="M1048252" s="13"/>
      <c r="N1048252" s="13"/>
      <c r="O1048252" s="13"/>
      <c r="P1048252" s="13"/>
      <c r="Q1048252" s="56"/>
      <c r="R1048252" s="56"/>
      <c r="S1048252" s="56"/>
    </row>
    <row r="1048253" spans="12:19" x14ac:dyDescent="0.25">
      <c r="L1048253"/>
      <c r="M1048253" s="13"/>
      <c r="N1048253" s="13"/>
      <c r="O1048253" s="13"/>
      <c r="P1048253" s="13"/>
      <c r="Q1048253" s="56"/>
      <c r="R1048253" s="56"/>
      <c r="S1048253" s="56"/>
    </row>
    <row r="1048254" spans="12:19" x14ac:dyDescent="0.25">
      <c r="L1048254"/>
      <c r="M1048254" s="13"/>
      <c r="N1048254" s="13"/>
      <c r="O1048254" s="13"/>
      <c r="P1048254" s="13"/>
      <c r="Q1048254" s="56"/>
      <c r="R1048254" s="56"/>
      <c r="S1048254" s="56"/>
    </row>
    <row r="1048255" spans="12:19" x14ac:dyDescent="0.25">
      <c r="L1048255"/>
      <c r="M1048255" s="13"/>
      <c r="N1048255" s="13"/>
      <c r="O1048255" s="13"/>
      <c r="P1048255" s="13"/>
      <c r="Q1048255" s="56"/>
      <c r="R1048255" s="56"/>
      <c r="S1048255" s="56"/>
    </row>
    <row r="1048256" spans="12:19" x14ac:dyDescent="0.25">
      <c r="L1048256"/>
      <c r="M1048256" s="13"/>
      <c r="N1048256" s="13"/>
      <c r="O1048256" s="13"/>
      <c r="P1048256" s="13"/>
      <c r="Q1048256" s="56"/>
      <c r="R1048256" s="56"/>
      <c r="S1048256" s="56"/>
    </row>
    <row r="1048257" spans="12:19" x14ac:dyDescent="0.25">
      <c r="L1048257"/>
      <c r="M1048257" s="13"/>
      <c r="N1048257" s="13"/>
      <c r="O1048257" s="13"/>
      <c r="P1048257" s="13"/>
      <c r="Q1048257" s="56"/>
      <c r="R1048257" s="56"/>
      <c r="S1048257" s="56"/>
    </row>
    <row r="1048258" spans="12:19" x14ac:dyDescent="0.25">
      <c r="L1048258"/>
      <c r="M1048258" s="13"/>
      <c r="N1048258" s="13"/>
      <c r="O1048258" s="13"/>
      <c r="P1048258" s="13"/>
      <c r="Q1048258" s="56"/>
      <c r="R1048258" s="56"/>
      <c r="S1048258" s="56"/>
    </row>
    <row r="1048259" spans="12:19" x14ac:dyDescent="0.25">
      <c r="L1048259"/>
      <c r="M1048259" s="13"/>
      <c r="N1048259" s="13"/>
      <c r="O1048259" s="13"/>
      <c r="P1048259" s="13"/>
      <c r="Q1048259" s="56"/>
      <c r="R1048259" s="56"/>
      <c r="S1048259" s="56"/>
    </row>
    <row r="1048260" spans="12:19" x14ac:dyDescent="0.25">
      <c r="L1048260"/>
      <c r="M1048260" s="13"/>
      <c r="N1048260" s="13"/>
      <c r="O1048260" s="13"/>
      <c r="P1048260" s="13"/>
      <c r="Q1048260" s="56"/>
      <c r="R1048260" s="56"/>
      <c r="S1048260" s="56"/>
    </row>
    <row r="1048261" spans="12:19" x14ac:dyDescent="0.25">
      <c r="L1048261"/>
      <c r="M1048261" s="13"/>
      <c r="N1048261" s="13"/>
      <c r="O1048261" s="13"/>
      <c r="P1048261" s="13"/>
      <c r="Q1048261" s="56"/>
      <c r="R1048261" s="56"/>
      <c r="S1048261" s="56"/>
    </row>
    <row r="1048262" spans="12:19" x14ac:dyDescent="0.25">
      <c r="L1048262"/>
      <c r="M1048262" s="13"/>
      <c r="N1048262" s="13"/>
      <c r="O1048262" s="13"/>
      <c r="P1048262" s="13"/>
      <c r="Q1048262" s="56"/>
      <c r="R1048262" s="56"/>
      <c r="S1048262" s="56"/>
    </row>
    <row r="1048263" spans="12:19" x14ac:dyDescent="0.25">
      <c r="L1048263"/>
      <c r="M1048263" s="13"/>
      <c r="N1048263" s="13"/>
      <c r="O1048263" s="13"/>
      <c r="P1048263" s="13"/>
      <c r="Q1048263" s="56"/>
      <c r="R1048263" s="56"/>
      <c r="S1048263" s="56"/>
    </row>
    <row r="1048264" spans="12:19" x14ac:dyDescent="0.25">
      <c r="L1048264"/>
      <c r="M1048264" s="13"/>
      <c r="N1048264" s="13"/>
      <c r="O1048264" s="13"/>
      <c r="P1048264" s="13"/>
      <c r="Q1048264" s="56"/>
      <c r="R1048264" s="56"/>
      <c r="S1048264" s="56"/>
    </row>
    <row r="1048265" spans="12:19" x14ac:dyDescent="0.25">
      <c r="L1048265"/>
      <c r="M1048265" s="13"/>
      <c r="N1048265" s="13"/>
      <c r="O1048265" s="13"/>
      <c r="P1048265" s="13"/>
      <c r="Q1048265" s="56"/>
      <c r="R1048265" s="56"/>
      <c r="S1048265" s="56"/>
    </row>
    <row r="1048266" spans="12:19" x14ac:dyDescent="0.25">
      <c r="L1048266"/>
      <c r="M1048266" s="13"/>
      <c r="N1048266" s="13"/>
      <c r="O1048266" s="13"/>
      <c r="P1048266" s="13"/>
      <c r="Q1048266" s="56"/>
      <c r="R1048266" s="56"/>
      <c r="S1048266" s="56"/>
    </row>
    <row r="1048267" spans="12:19" x14ac:dyDescent="0.25">
      <c r="L1048267"/>
      <c r="M1048267" s="13"/>
      <c r="N1048267" s="13"/>
      <c r="O1048267" s="13"/>
      <c r="P1048267" s="13"/>
      <c r="Q1048267" s="56"/>
      <c r="R1048267" s="56"/>
      <c r="S1048267" s="56"/>
    </row>
    <row r="1048268" spans="12:19" x14ac:dyDescent="0.25">
      <c r="L1048268"/>
      <c r="M1048268" s="13"/>
      <c r="N1048268" s="13"/>
      <c r="O1048268" s="13"/>
      <c r="P1048268" s="13"/>
      <c r="Q1048268" s="56"/>
      <c r="R1048268" s="56"/>
      <c r="S1048268" s="56"/>
    </row>
    <row r="1048269" spans="12:19" x14ac:dyDescent="0.25">
      <c r="L1048269"/>
      <c r="M1048269" s="13"/>
      <c r="N1048269" s="13"/>
      <c r="O1048269" s="13"/>
      <c r="P1048269" s="13"/>
      <c r="Q1048269" s="56"/>
      <c r="R1048269" s="56"/>
      <c r="S1048269" s="56"/>
    </row>
    <row r="1048270" spans="12:19" x14ac:dyDescent="0.25">
      <c r="L1048270"/>
      <c r="M1048270" s="13"/>
      <c r="N1048270" s="13"/>
      <c r="O1048270" s="13"/>
      <c r="P1048270" s="13"/>
      <c r="Q1048270" s="56"/>
      <c r="R1048270" s="56"/>
      <c r="S1048270" s="56"/>
    </row>
    <row r="1048271" spans="12:19" x14ac:dyDescent="0.25">
      <c r="L1048271"/>
      <c r="M1048271" s="13"/>
      <c r="N1048271" s="13"/>
      <c r="O1048271" s="13"/>
      <c r="P1048271" s="13"/>
      <c r="Q1048271" s="56"/>
      <c r="R1048271" s="56"/>
      <c r="S1048271" s="56"/>
    </row>
    <row r="1048272" spans="12:19" x14ac:dyDescent="0.25">
      <c r="L1048272"/>
      <c r="M1048272" s="13"/>
      <c r="N1048272" s="13"/>
      <c r="O1048272" s="13"/>
      <c r="P1048272" s="13"/>
      <c r="Q1048272" s="56"/>
      <c r="R1048272" s="56"/>
      <c r="S1048272" s="56"/>
    </row>
    <row r="1048273" spans="12:19" x14ac:dyDescent="0.25">
      <c r="L1048273"/>
      <c r="M1048273" s="13"/>
      <c r="N1048273" s="13"/>
      <c r="O1048273" s="13"/>
      <c r="P1048273" s="13"/>
      <c r="Q1048273" s="56"/>
      <c r="R1048273" s="56"/>
      <c r="S1048273" s="56"/>
    </row>
    <row r="1048274" spans="12:19" x14ac:dyDescent="0.25">
      <c r="L1048274"/>
      <c r="M1048274" s="13"/>
      <c r="N1048274" s="13"/>
      <c r="O1048274" s="13"/>
      <c r="P1048274" s="13"/>
      <c r="Q1048274" s="56"/>
      <c r="R1048274" s="56"/>
      <c r="S1048274" s="56"/>
    </row>
    <row r="1048275" spans="12:19" x14ac:dyDescent="0.25">
      <c r="L1048275"/>
      <c r="M1048275" s="13"/>
      <c r="N1048275" s="13"/>
      <c r="O1048275" s="13"/>
      <c r="P1048275" s="13"/>
      <c r="Q1048275" s="56"/>
      <c r="R1048275" s="56"/>
      <c r="S1048275" s="56"/>
    </row>
    <row r="1048276" spans="12:19" x14ac:dyDescent="0.25">
      <c r="L1048276"/>
      <c r="M1048276" s="13"/>
      <c r="N1048276" s="13"/>
      <c r="O1048276" s="13"/>
      <c r="P1048276" s="13"/>
      <c r="Q1048276" s="56"/>
      <c r="R1048276" s="56"/>
      <c r="S1048276" s="56"/>
    </row>
    <row r="1048277" spans="12:19" x14ac:dyDescent="0.25">
      <c r="L1048277"/>
      <c r="M1048277" s="13"/>
      <c r="N1048277" s="13"/>
      <c r="O1048277" s="13"/>
      <c r="P1048277" s="13"/>
      <c r="Q1048277" s="56"/>
      <c r="R1048277" s="56"/>
      <c r="S1048277" s="56"/>
    </row>
    <row r="1048278" spans="12:19" x14ac:dyDescent="0.25">
      <c r="L1048278"/>
      <c r="M1048278" s="13"/>
      <c r="N1048278" s="13"/>
      <c r="O1048278" s="13"/>
      <c r="P1048278" s="13"/>
      <c r="Q1048278" s="56"/>
      <c r="R1048278" s="56"/>
      <c r="S1048278" s="56"/>
    </row>
    <row r="1048279" spans="12:19" x14ac:dyDescent="0.25">
      <c r="L1048279"/>
      <c r="M1048279" s="13"/>
      <c r="N1048279" s="13"/>
      <c r="O1048279" s="13"/>
      <c r="P1048279" s="13"/>
      <c r="Q1048279" s="56"/>
      <c r="R1048279" s="56"/>
      <c r="S1048279" s="56"/>
    </row>
    <row r="1048280" spans="12:19" x14ac:dyDescent="0.25">
      <c r="L1048280"/>
      <c r="M1048280" s="13"/>
      <c r="N1048280" s="13"/>
      <c r="O1048280" s="13"/>
      <c r="P1048280" s="13"/>
      <c r="Q1048280" s="56"/>
      <c r="R1048280" s="56"/>
      <c r="S1048280" s="56"/>
    </row>
    <row r="1048281" spans="12:19" x14ac:dyDescent="0.25">
      <c r="L1048281"/>
      <c r="M1048281" s="13"/>
      <c r="N1048281" s="13"/>
      <c r="O1048281" s="13"/>
      <c r="P1048281" s="13"/>
      <c r="Q1048281" s="56"/>
      <c r="R1048281" s="56"/>
      <c r="S1048281" s="56"/>
    </row>
    <row r="1048282" spans="12:19" x14ac:dyDescent="0.25">
      <c r="L1048282"/>
      <c r="M1048282" s="13"/>
      <c r="N1048282" s="13"/>
      <c r="O1048282" s="13"/>
      <c r="P1048282" s="13"/>
      <c r="Q1048282" s="56"/>
      <c r="R1048282" s="56"/>
      <c r="S1048282" s="56"/>
    </row>
    <row r="1048283" spans="12:19" x14ac:dyDescent="0.25">
      <c r="L1048283"/>
      <c r="M1048283" s="13"/>
      <c r="N1048283" s="13"/>
      <c r="O1048283" s="13"/>
      <c r="P1048283" s="13"/>
      <c r="Q1048283" s="56"/>
      <c r="R1048283" s="56"/>
      <c r="S1048283" s="56"/>
    </row>
    <row r="1048284" spans="12:19" x14ac:dyDescent="0.25">
      <c r="L1048284"/>
      <c r="M1048284" s="13"/>
      <c r="N1048284" s="13"/>
      <c r="O1048284" s="13"/>
      <c r="P1048284" s="13"/>
      <c r="Q1048284" s="56"/>
      <c r="R1048284" s="56"/>
      <c r="S1048284" s="56"/>
    </row>
    <row r="1048285" spans="12:19" x14ac:dyDescent="0.25">
      <c r="L1048285"/>
      <c r="M1048285" s="13"/>
      <c r="N1048285" s="13"/>
      <c r="O1048285" s="13"/>
      <c r="P1048285" s="13"/>
      <c r="Q1048285" s="56"/>
      <c r="R1048285" s="56"/>
      <c r="S1048285" s="56"/>
    </row>
    <row r="1048286" spans="12:19" x14ac:dyDescent="0.25">
      <c r="L1048286"/>
      <c r="M1048286" s="13"/>
      <c r="N1048286" s="13"/>
      <c r="O1048286" s="13"/>
      <c r="P1048286" s="13"/>
      <c r="Q1048286" s="56"/>
      <c r="R1048286" s="56"/>
      <c r="S1048286" s="56"/>
    </row>
    <row r="1048287" spans="12:19" x14ac:dyDescent="0.25">
      <c r="L1048287"/>
      <c r="M1048287" s="13"/>
      <c r="N1048287" s="13"/>
      <c r="O1048287" s="13"/>
      <c r="P1048287" s="13"/>
      <c r="Q1048287" s="56"/>
      <c r="R1048287" s="56"/>
      <c r="S1048287" s="56"/>
    </row>
    <row r="1048288" spans="12:19" x14ac:dyDescent="0.25">
      <c r="L1048288"/>
      <c r="M1048288" s="13"/>
      <c r="N1048288" s="13"/>
      <c r="O1048288" s="13"/>
      <c r="P1048288" s="13"/>
      <c r="Q1048288" s="56"/>
      <c r="R1048288" s="56"/>
      <c r="S1048288" s="56"/>
    </row>
    <row r="1048289" spans="12:19" x14ac:dyDescent="0.25">
      <c r="L1048289"/>
      <c r="M1048289" s="13"/>
      <c r="N1048289" s="13"/>
      <c r="O1048289" s="13"/>
      <c r="P1048289" s="13"/>
      <c r="Q1048289" s="56"/>
      <c r="R1048289" s="56"/>
      <c r="S1048289" s="56"/>
    </row>
    <row r="1048290" spans="12:19" x14ac:dyDescent="0.25">
      <c r="L1048290"/>
      <c r="M1048290" s="13"/>
      <c r="N1048290" s="13"/>
      <c r="O1048290" s="13"/>
      <c r="P1048290" s="13"/>
      <c r="Q1048290" s="56"/>
      <c r="R1048290" s="56"/>
      <c r="S1048290" s="56"/>
    </row>
    <row r="1048291" spans="12:19" x14ac:dyDescent="0.25">
      <c r="L1048291"/>
      <c r="M1048291" s="13"/>
      <c r="N1048291" s="13"/>
      <c r="O1048291" s="13"/>
      <c r="P1048291" s="13"/>
      <c r="Q1048291" s="56"/>
      <c r="R1048291" s="56"/>
      <c r="S1048291" s="56"/>
    </row>
    <row r="1048292" spans="12:19" x14ac:dyDescent="0.25">
      <c r="L1048292"/>
      <c r="M1048292" s="13"/>
      <c r="N1048292" s="13"/>
      <c r="O1048292" s="13"/>
      <c r="P1048292" s="13"/>
      <c r="Q1048292" s="56"/>
      <c r="R1048292" s="56"/>
      <c r="S1048292" s="56"/>
    </row>
    <row r="1048293" spans="12:19" x14ac:dyDescent="0.25">
      <c r="L1048293"/>
      <c r="M1048293" s="13"/>
      <c r="N1048293" s="13"/>
      <c r="O1048293" s="13"/>
      <c r="P1048293" s="13"/>
      <c r="Q1048293" s="56"/>
      <c r="R1048293" s="56"/>
      <c r="S1048293" s="56"/>
    </row>
    <row r="1048294" spans="12:19" x14ac:dyDescent="0.25">
      <c r="L1048294"/>
      <c r="M1048294" s="13"/>
      <c r="N1048294" s="13"/>
      <c r="O1048294" s="13"/>
      <c r="P1048294" s="13"/>
      <c r="Q1048294" s="56"/>
      <c r="R1048294" s="56"/>
      <c r="S1048294" s="56"/>
    </row>
    <row r="1048295" spans="12:19" x14ac:dyDescent="0.25">
      <c r="L1048295"/>
      <c r="M1048295" s="13"/>
      <c r="N1048295" s="13"/>
      <c r="O1048295" s="13"/>
      <c r="P1048295" s="13"/>
      <c r="Q1048295" s="56"/>
      <c r="R1048295" s="56"/>
      <c r="S1048295" s="56"/>
    </row>
    <row r="1048296" spans="12:19" x14ac:dyDescent="0.25">
      <c r="L1048296"/>
      <c r="M1048296" s="13"/>
      <c r="N1048296" s="13"/>
      <c r="O1048296" s="13"/>
      <c r="P1048296" s="13"/>
      <c r="Q1048296" s="56"/>
      <c r="R1048296" s="56"/>
      <c r="S1048296" s="56"/>
    </row>
    <row r="1048297" spans="12:19" x14ac:dyDescent="0.25">
      <c r="L1048297"/>
      <c r="M1048297" s="13"/>
      <c r="N1048297" s="13"/>
      <c r="O1048297" s="13"/>
      <c r="P1048297" s="13"/>
      <c r="Q1048297" s="56"/>
      <c r="R1048297" s="56"/>
      <c r="S1048297" s="56"/>
    </row>
    <row r="1048298" spans="12:19" x14ac:dyDescent="0.25">
      <c r="L1048298"/>
      <c r="M1048298" s="13"/>
      <c r="N1048298" s="13"/>
      <c r="O1048298" s="13"/>
      <c r="P1048298" s="13"/>
      <c r="Q1048298" s="56"/>
      <c r="R1048298" s="56"/>
      <c r="S1048298" s="56"/>
    </row>
    <row r="1048299" spans="12:19" x14ac:dyDescent="0.25">
      <c r="L1048299"/>
      <c r="M1048299" s="13"/>
      <c r="N1048299" s="13"/>
      <c r="O1048299" s="13"/>
      <c r="P1048299" s="13"/>
      <c r="Q1048299" s="56"/>
      <c r="R1048299" s="56"/>
      <c r="S1048299" s="56"/>
    </row>
    <row r="1048300" spans="12:19" x14ac:dyDescent="0.25">
      <c r="L1048300"/>
      <c r="M1048300" s="13"/>
      <c r="N1048300" s="13"/>
      <c r="O1048300" s="13"/>
      <c r="P1048300" s="13"/>
      <c r="Q1048300" s="56"/>
      <c r="R1048300" s="56"/>
      <c r="S1048300" s="56"/>
    </row>
    <row r="1048301" spans="12:19" x14ac:dyDescent="0.25">
      <c r="L1048301"/>
      <c r="M1048301" s="13"/>
      <c r="N1048301" s="13"/>
      <c r="O1048301" s="13"/>
      <c r="P1048301" s="13"/>
      <c r="Q1048301" s="56"/>
      <c r="R1048301" s="56"/>
      <c r="S1048301" s="56"/>
    </row>
    <row r="1048302" spans="12:19" x14ac:dyDescent="0.25">
      <c r="L1048302"/>
      <c r="M1048302" s="13"/>
      <c r="N1048302" s="13"/>
      <c r="O1048302" s="13"/>
      <c r="P1048302" s="13"/>
      <c r="Q1048302" s="56"/>
      <c r="R1048302" s="56"/>
      <c r="S1048302" s="56"/>
    </row>
    <row r="1048303" spans="12:19" x14ac:dyDescent="0.25">
      <c r="L1048303"/>
      <c r="M1048303" s="13"/>
      <c r="N1048303" s="13"/>
      <c r="O1048303" s="13"/>
      <c r="P1048303" s="13"/>
      <c r="Q1048303" s="56"/>
      <c r="R1048303" s="56"/>
      <c r="S1048303" s="56"/>
    </row>
    <row r="1048304" spans="12:19" x14ac:dyDescent="0.25">
      <c r="L1048304"/>
      <c r="M1048304" s="13"/>
      <c r="N1048304" s="13"/>
      <c r="O1048304" s="13"/>
      <c r="P1048304" s="13"/>
      <c r="Q1048304" s="56"/>
      <c r="R1048304" s="56"/>
      <c r="S1048304" s="56"/>
    </row>
    <row r="1048305" spans="12:19" x14ac:dyDescent="0.25">
      <c r="L1048305"/>
      <c r="M1048305" s="13"/>
      <c r="N1048305" s="13"/>
      <c r="O1048305" s="13"/>
      <c r="P1048305" s="13"/>
      <c r="Q1048305" s="56"/>
      <c r="R1048305" s="56"/>
      <c r="S1048305" s="56"/>
    </row>
    <row r="1048306" spans="12:19" x14ac:dyDescent="0.25">
      <c r="L1048306"/>
      <c r="M1048306" s="13"/>
      <c r="N1048306" s="13"/>
      <c r="O1048306" s="13"/>
      <c r="P1048306" s="13"/>
      <c r="Q1048306" s="56"/>
      <c r="R1048306" s="56"/>
      <c r="S1048306" s="56"/>
    </row>
    <row r="1048307" spans="12:19" x14ac:dyDescent="0.25">
      <c r="L1048307"/>
      <c r="M1048307" s="13"/>
      <c r="N1048307" s="13"/>
      <c r="O1048307" s="13"/>
      <c r="P1048307" s="13"/>
      <c r="Q1048307" s="56"/>
      <c r="R1048307" s="56"/>
      <c r="S1048307" s="56"/>
    </row>
    <row r="1048308" spans="12:19" x14ac:dyDescent="0.25">
      <c r="L1048308"/>
      <c r="M1048308" s="13"/>
      <c r="N1048308" s="13"/>
      <c r="O1048308" s="13"/>
      <c r="P1048308" s="13"/>
      <c r="Q1048308" s="56"/>
      <c r="R1048308" s="56"/>
      <c r="S1048308" s="56"/>
    </row>
    <row r="1048309" spans="12:19" x14ac:dyDescent="0.25">
      <c r="L1048309"/>
      <c r="M1048309" s="13"/>
      <c r="N1048309" s="13"/>
      <c r="O1048309" s="13"/>
      <c r="P1048309" s="13"/>
      <c r="Q1048309" s="56"/>
      <c r="R1048309" s="56"/>
      <c r="S1048309" s="56"/>
    </row>
    <row r="1048310" spans="12:19" x14ac:dyDescent="0.25">
      <c r="L1048310"/>
      <c r="M1048310" s="13"/>
      <c r="N1048310" s="13"/>
      <c r="O1048310" s="13"/>
      <c r="P1048310" s="13"/>
      <c r="Q1048310" s="56"/>
      <c r="R1048310" s="56"/>
      <c r="S1048310" s="56"/>
    </row>
    <row r="1048311" spans="12:19" x14ac:dyDescent="0.25">
      <c r="L1048311"/>
      <c r="M1048311" s="13"/>
      <c r="N1048311" s="13"/>
      <c r="O1048311" s="13"/>
      <c r="P1048311" s="13"/>
      <c r="Q1048311" s="56"/>
      <c r="R1048311" s="56"/>
      <c r="S1048311" s="56"/>
    </row>
    <row r="1048312" spans="12:19" x14ac:dyDescent="0.25">
      <c r="L1048312"/>
      <c r="M1048312" s="13"/>
      <c r="N1048312" s="13"/>
      <c r="O1048312" s="13"/>
      <c r="P1048312" s="13"/>
      <c r="Q1048312" s="56"/>
      <c r="R1048312" s="56"/>
      <c r="S1048312" s="56"/>
    </row>
    <row r="1048313" spans="12:19" x14ac:dyDescent="0.25">
      <c r="L1048313"/>
      <c r="M1048313" s="13"/>
      <c r="N1048313" s="13"/>
      <c r="O1048313" s="13"/>
      <c r="P1048313" s="13"/>
      <c r="Q1048313" s="56"/>
      <c r="R1048313" s="56"/>
      <c r="S1048313" s="56"/>
    </row>
    <row r="1048314" spans="12:19" x14ac:dyDescent="0.25">
      <c r="L1048314"/>
      <c r="M1048314" s="13"/>
      <c r="N1048314" s="13"/>
      <c r="O1048314" s="13"/>
      <c r="P1048314" s="13"/>
      <c r="Q1048314" s="56"/>
      <c r="R1048314" s="56"/>
      <c r="S1048314" s="56"/>
    </row>
    <row r="1048315" spans="12:19" x14ac:dyDescent="0.25">
      <c r="L1048315"/>
      <c r="M1048315" s="13"/>
      <c r="N1048315" s="13"/>
      <c r="O1048315" s="13"/>
      <c r="P1048315" s="13"/>
      <c r="Q1048315" s="56"/>
      <c r="R1048315" s="56"/>
      <c r="S1048315" s="56"/>
    </row>
    <row r="1048316" spans="12:19" x14ac:dyDescent="0.25">
      <c r="L1048316"/>
      <c r="M1048316" s="13"/>
      <c r="N1048316" s="13"/>
      <c r="O1048316" s="13"/>
      <c r="P1048316" s="13"/>
      <c r="Q1048316" s="56"/>
      <c r="R1048316" s="56"/>
      <c r="S1048316" s="56"/>
    </row>
    <row r="1048317" spans="12:19" x14ac:dyDescent="0.25">
      <c r="L1048317"/>
      <c r="M1048317" s="13"/>
      <c r="N1048317" s="13"/>
      <c r="O1048317" s="13"/>
      <c r="P1048317" s="13"/>
      <c r="Q1048317" s="56"/>
      <c r="R1048317" s="56"/>
      <c r="S1048317" s="56"/>
    </row>
    <row r="1048318" spans="12:19" x14ac:dyDescent="0.25">
      <c r="L1048318"/>
      <c r="M1048318" s="13"/>
      <c r="N1048318" s="13"/>
      <c r="O1048318" s="13"/>
      <c r="P1048318" s="13"/>
      <c r="Q1048318" s="56"/>
      <c r="R1048318" s="56"/>
      <c r="S1048318" s="56"/>
    </row>
    <row r="1048319" spans="12:19" x14ac:dyDescent="0.25">
      <c r="L1048319"/>
      <c r="M1048319" s="13"/>
      <c r="N1048319" s="13"/>
      <c r="O1048319" s="13"/>
      <c r="P1048319" s="13"/>
      <c r="Q1048319" s="56"/>
      <c r="R1048319" s="56"/>
      <c r="S1048319" s="56"/>
    </row>
    <row r="1048320" spans="12:19" x14ac:dyDescent="0.25">
      <c r="L1048320"/>
      <c r="M1048320" s="13"/>
      <c r="N1048320" s="13"/>
      <c r="O1048320" s="13"/>
      <c r="P1048320" s="13"/>
      <c r="Q1048320" s="56"/>
      <c r="R1048320" s="56"/>
      <c r="S1048320" s="56"/>
    </row>
    <row r="1048321" spans="12:19" x14ac:dyDescent="0.25">
      <c r="L1048321"/>
      <c r="M1048321" s="13"/>
      <c r="N1048321" s="13"/>
      <c r="O1048321" s="13"/>
      <c r="P1048321" s="13"/>
      <c r="Q1048321" s="56"/>
      <c r="R1048321" s="56"/>
      <c r="S1048321" s="56"/>
    </row>
    <row r="1048322" spans="12:19" x14ac:dyDescent="0.25">
      <c r="L1048322"/>
      <c r="M1048322" s="13"/>
      <c r="N1048322" s="13"/>
      <c r="O1048322" s="13"/>
      <c r="P1048322" s="13"/>
      <c r="Q1048322" s="56"/>
      <c r="R1048322" s="56"/>
      <c r="S1048322" s="56"/>
    </row>
    <row r="1048323" spans="12:19" x14ac:dyDescent="0.25">
      <c r="L1048323"/>
      <c r="M1048323" s="13"/>
      <c r="N1048323" s="13"/>
      <c r="O1048323" s="13"/>
      <c r="P1048323" s="13"/>
      <c r="Q1048323" s="56"/>
      <c r="R1048323" s="56"/>
      <c r="S1048323" s="56"/>
    </row>
    <row r="1048324" spans="12:19" x14ac:dyDescent="0.25">
      <c r="L1048324"/>
      <c r="M1048324" s="13"/>
      <c r="N1048324" s="13"/>
      <c r="O1048324" s="13"/>
      <c r="P1048324" s="13"/>
      <c r="Q1048324" s="56"/>
      <c r="R1048324" s="56"/>
      <c r="S1048324" s="56"/>
    </row>
    <row r="1048325" spans="12:19" x14ac:dyDescent="0.25">
      <c r="L1048325"/>
      <c r="M1048325" s="13"/>
      <c r="N1048325" s="13"/>
      <c r="O1048325" s="13"/>
      <c r="P1048325" s="13"/>
      <c r="Q1048325" s="56"/>
      <c r="R1048325" s="56"/>
      <c r="S1048325" s="56"/>
    </row>
    <row r="1048326" spans="12:19" x14ac:dyDescent="0.25">
      <c r="L1048326"/>
      <c r="M1048326" s="13"/>
      <c r="N1048326" s="13"/>
      <c r="O1048326" s="13"/>
      <c r="P1048326" s="13"/>
      <c r="Q1048326" s="56"/>
      <c r="R1048326" s="56"/>
      <c r="S1048326" s="56"/>
    </row>
    <row r="1048327" spans="12:19" x14ac:dyDescent="0.25">
      <c r="L1048327"/>
      <c r="M1048327" s="13"/>
      <c r="N1048327" s="13"/>
      <c r="O1048327" s="13"/>
      <c r="P1048327" s="13"/>
      <c r="Q1048327" s="56"/>
      <c r="R1048327" s="56"/>
      <c r="S1048327" s="56"/>
    </row>
    <row r="1048328" spans="12:19" x14ac:dyDescent="0.25">
      <c r="L1048328"/>
      <c r="M1048328" s="13"/>
      <c r="N1048328" s="13"/>
      <c r="O1048328" s="13"/>
      <c r="P1048328" s="13"/>
      <c r="Q1048328" s="56"/>
      <c r="R1048328" s="56"/>
      <c r="S1048328" s="56"/>
    </row>
    <row r="1048329" spans="12:19" x14ac:dyDescent="0.25">
      <c r="L1048329"/>
      <c r="M1048329" s="13"/>
      <c r="N1048329" s="13"/>
      <c r="O1048329" s="13"/>
      <c r="P1048329" s="13"/>
      <c r="Q1048329" s="56"/>
      <c r="R1048329" s="56"/>
      <c r="S1048329" s="56"/>
    </row>
    <row r="1048330" spans="12:19" x14ac:dyDescent="0.25">
      <c r="L1048330"/>
      <c r="M1048330" s="13"/>
      <c r="N1048330" s="13"/>
      <c r="O1048330" s="13"/>
      <c r="P1048330" s="13"/>
      <c r="Q1048330" s="56"/>
      <c r="R1048330" s="56"/>
      <c r="S1048330" s="56"/>
    </row>
    <row r="1048331" spans="12:19" x14ac:dyDescent="0.25">
      <c r="L1048331"/>
      <c r="M1048331" s="13"/>
      <c r="N1048331" s="13"/>
      <c r="O1048331" s="13"/>
      <c r="P1048331" s="13"/>
      <c r="Q1048331" s="56"/>
      <c r="R1048331" s="56"/>
      <c r="S1048331" s="56"/>
    </row>
    <row r="1048332" spans="12:19" x14ac:dyDescent="0.25">
      <c r="L1048332"/>
      <c r="M1048332" s="13"/>
      <c r="N1048332" s="13"/>
      <c r="O1048332" s="13"/>
      <c r="P1048332" s="13"/>
      <c r="Q1048332" s="56"/>
      <c r="R1048332" s="56"/>
      <c r="S1048332" s="56"/>
    </row>
    <row r="1048333" spans="12:19" x14ac:dyDescent="0.25">
      <c r="L1048333"/>
      <c r="M1048333" s="13"/>
      <c r="N1048333" s="13"/>
      <c r="O1048333" s="13"/>
      <c r="P1048333" s="13"/>
      <c r="Q1048333" s="56"/>
      <c r="R1048333" s="56"/>
      <c r="S1048333" s="56"/>
    </row>
    <row r="1048334" spans="12:19" x14ac:dyDescent="0.25">
      <c r="L1048334"/>
      <c r="M1048334" s="13"/>
      <c r="N1048334" s="13"/>
      <c r="O1048334" s="13"/>
      <c r="P1048334" s="13"/>
      <c r="Q1048334" s="56"/>
      <c r="R1048334" s="56"/>
      <c r="S1048334" s="56"/>
    </row>
    <row r="1048335" spans="12:19" x14ac:dyDescent="0.25">
      <c r="L1048335"/>
      <c r="M1048335" s="13"/>
      <c r="N1048335" s="13"/>
      <c r="O1048335" s="13"/>
      <c r="P1048335" s="13"/>
      <c r="Q1048335" s="56"/>
      <c r="R1048335" s="56"/>
      <c r="S1048335" s="56"/>
    </row>
    <row r="1048336" spans="12:19" x14ac:dyDescent="0.25">
      <c r="L1048336"/>
      <c r="M1048336" s="13"/>
      <c r="N1048336" s="13"/>
      <c r="O1048336" s="13"/>
      <c r="P1048336" s="13"/>
      <c r="Q1048336" s="56"/>
      <c r="R1048336" s="56"/>
      <c r="S1048336" s="56"/>
    </row>
    <row r="1048337" spans="12:19" x14ac:dyDescent="0.25">
      <c r="L1048337"/>
      <c r="M1048337" s="13"/>
      <c r="N1048337" s="13"/>
      <c r="O1048337" s="13"/>
      <c r="P1048337" s="13"/>
      <c r="Q1048337" s="56"/>
      <c r="R1048337" s="56"/>
      <c r="S1048337" s="56"/>
    </row>
    <row r="1048338" spans="12:19" x14ac:dyDescent="0.25">
      <c r="L1048338"/>
      <c r="M1048338" s="13"/>
      <c r="N1048338" s="13"/>
      <c r="O1048338" s="13"/>
      <c r="P1048338" s="13"/>
      <c r="Q1048338" s="56"/>
      <c r="R1048338" s="56"/>
      <c r="S1048338" s="56"/>
    </row>
    <row r="1048339" spans="12:19" x14ac:dyDescent="0.25">
      <c r="L1048339"/>
      <c r="M1048339" s="13"/>
      <c r="N1048339" s="13"/>
      <c r="O1048339" s="13"/>
      <c r="P1048339" s="13"/>
      <c r="Q1048339" s="56"/>
      <c r="R1048339" s="56"/>
      <c r="S1048339" s="56"/>
    </row>
    <row r="1048340" spans="12:19" x14ac:dyDescent="0.25">
      <c r="L1048340"/>
      <c r="M1048340" s="13"/>
      <c r="N1048340" s="13"/>
      <c r="O1048340" s="13"/>
      <c r="P1048340" s="13"/>
      <c r="Q1048340" s="56"/>
      <c r="R1048340" s="56"/>
      <c r="S1048340" s="56"/>
    </row>
    <row r="1048341" spans="12:19" x14ac:dyDescent="0.25">
      <c r="L1048341"/>
      <c r="M1048341" s="13"/>
      <c r="N1048341" s="13"/>
      <c r="O1048341" s="13"/>
      <c r="P1048341" s="13"/>
      <c r="Q1048341" s="56"/>
      <c r="R1048341" s="56"/>
      <c r="S1048341" s="56"/>
    </row>
    <row r="1048342" spans="12:19" x14ac:dyDescent="0.25">
      <c r="L1048342"/>
      <c r="M1048342" s="13"/>
      <c r="N1048342" s="13"/>
      <c r="O1048342" s="13"/>
      <c r="P1048342" s="13"/>
      <c r="Q1048342" s="56"/>
      <c r="R1048342" s="56"/>
      <c r="S1048342" s="56"/>
    </row>
    <row r="1048343" spans="12:19" x14ac:dyDescent="0.25">
      <c r="L1048343"/>
      <c r="M1048343" s="13"/>
      <c r="N1048343" s="13"/>
      <c r="O1048343" s="13"/>
      <c r="P1048343" s="13"/>
      <c r="Q1048343" s="56"/>
      <c r="R1048343" s="56"/>
      <c r="S1048343" s="56"/>
    </row>
    <row r="1048344" spans="12:19" x14ac:dyDescent="0.25">
      <c r="L1048344"/>
      <c r="M1048344" s="13"/>
      <c r="N1048344" s="13"/>
      <c r="O1048344" s="13"/>
      <c r="P1048344" s="13"/>
      <c r="Q1048344" s="56"/>
      <c r="R1048344" s="56"/>
      <c r="S1048344" s="56"/>
    </row>
    <row r="1048345" spans="12:19" x14ac:dyDescent="0.25">
      <c r="L1048345"/>
      <c r="M1048345" s="13"/>
      <c r="N1048345" s="13"/>
      <c r="O1048345" s="13"/>
      <c r="P1048345" s="13"/>
      <c r="Q1048345" s="56"/>
      <c r="R1048345" s="56"/>
      <c r="S1048345" s="56"/>
    </row>
    <row r="1048346" spans="12:19" x14ac:dyDescent="0.25">
      <c r="L1048346"/>
      <c r="M1048346" s="13"/>
      <c r="N1048346" s="13"/>
      <c r="O1048346" s="13"/>
      <c r="P1048346" s="13"/>
      <c r="Q1048346" s="56"/>
      <c r="R1048346" s="56"/>
      <c r="S1048346" s="56"/>
    </row>
    <row r="1048347" spans="12:19" x14ac:dyDescent="0.25">
      <c r="L1048347"/>
      <c r="M1048347" s="13"/>
      <c r="N1048347" s="13"/>
      <c r="O1048347" s="13"/>
      <c r="P1048347" s="13"/>
      <c r="Q1048347" s="56"/>
      <c r="R1048347" s="56"/>
      <c r="S1048347" s="56"/>
    </row>
    <row r="1048348" spans="12:19" x14ac:dyDescent="0.25">
      <c r="L1048348"/>
      <c r="M1048348" s="13"/>
      <c r="N1048348" s="13"/>
      <c r="O1048348" s="13"/>
      <c r="P1048348" s="13"/>
      <c r="Q1048348" s="56"/>
      <c r="R1048348" s="56"/>
      <c r="S1048348" s="56"/>
    </row>
    <row r="1048349" spans="12:19" x14ac:dyDescent="0.25">
      <c r="L1048349"/>
      <c r="M1048349" s="13"/>
      <c r="N1048349" s="13"/>
      <c r="O1048349" s="13"/>
      <c r="P1048349" s="13"/>
      <c r="Q1048349" s="56"/>
      <c r="R1048349" s="56"/>
      <c r="S1048349" s="56"/>
    </row>
    <row r="1048350" spans="12:19" x14ac:dyDescent="0.25">
      <c r="L1048350"/>
      <c r="M1048350" s="13"/>
      <c r="N1048350" s="13"/>
      <c r="O1048350" s="13"/>
      <c r="P1048350" s="13"/>
      <c r="Q1048350" s="56"/>
      <c r="R1048350" s="56"/>
      <c r="S1048350" s="56"/>
    </row>
    <row r="1048351" spans="12:19" x14ac:dyDescent="0.25">
      <c r="L1048351"/>
      <c r="M1048351" s="13"/>
      <c r="N1048351" s="13"/>
      <c r="O1048351" s="13"/>
      <c r="P1048351" s="13"/>
      <c r="Q1048351" s="56"/>
      <c r="R1048351" s="56"/>
      <c r="S1048351" s="56"/>
    </row>
    <row r="1048352" spans="12:19" x14ac:dyDescent="0.25">
      <c r="L1048352"/>
      <c r="M1048352" s="13"/>
      <c r="N1048352" s="13"/>
      <c r="O1048352" s="13"/>
      <c r="P1048352" s="13"/>
      <c r="Q1048352" s="56"/>
      <c r="R1048352" s="56"/>
      <c r="S1048352" s="56"/>
    </row>
    <row r="1048353" spans="12:19" x14ac:dyDescent="0.25">
      <c r="L1048353"/>
      <c r="M1048353" s="13"/>
      <c r="N1048353" s="13"/>
      <c r="O1048353" s="13"/>
      <c r="P1048353" s="13"/>
      <c r="Q1048353" s="56"/>
      <c r="R1048353" s="56"/>
      <c r="S1048353" s="56"/>
    </row>
    <row r="1048354" spans="12:19" x14ac:dyDescent="0.25">
      <c r="L1048354"/>
      <c r="M1048354" s="13"/>
      <c r="N1048354" s="13"/>
      <c r="O1048354" s="13"/>
      <c r="P1048354" s="13"/>
      <c r="Q1048354" s="56"/>
      <c r="R1048354" s="56"/>
      <c r="S1048354" s="56"/>
    </row>
    <row r="1048355" spans="12:19" x14ac:dyDescent="0.25">
      <c r="L1048355"/>
      <c r="M1048355" s="13"/>
      <c r="N1048355" s="13"/>
      <c r="O1048355" s="13"/>
      <c r="P1048355" s="13"/>
      <c r="Q1048355" s="56"/>
      <c r="R1048355" s="56"/>
      <c r="S1048355" s="56"/>
    </row>
    <row r="1048356" spans="12:19" x14ac:dyDescent="0.25">
      <c r="L1048356"/>
      <c r="M1048356" s="13"/>
      <c r="N1048356" s="13"/>
      <c r="O1048356" s="13"/>
      <c r="P1048356" s="13"/>
      <c r="Q1048356" s="56"/>
      <c r="R1048356" s="56"/>
      <c r="S1048356" s="56"/>
    </row>
    <row r="1048357" spans="12:19" x14ac:dyDescent="0.25">
      <c r="L1048357"/>
      <c r="M1048357" s="13"/>
      <c r="N1048357" s="13"/>
      <c r="O1048357" s="13"/>
      <c r="P1048357" s="13"/>
      <c r="Q1048357" s="56"/>
      <c r="R1048357" s="56"/>
      <c r="S1048357" s="56"/>
    </row>
    <row r="1048358" spans="12:19" x14ac:dyDescent="0.25">
      <c r="L1048358"/>
      <c r="M1048358" s="13"/>
      <c r="N1048358" s="13"/>
      <c r="O1048358" s="13"/>
      <c r="P1048358" s="13"/>
      <c r="Q1048358" s="56"/>
      <c r="R1048358" s="56"/>
      <c r="S1048358" s="56"/>
    </row>
    <row r="1048359" spans="12:19" x14ac:dyDescent="0.25">
      <c r="L1048359"/>
      <c r="M1048359" s="13"/>
      <c r="N1048359" s="13"/>
      <c r="O1048359" s="13"/>
      <c r="P1048359" s="13"/>
      <c r="Q1048359" s="56"/>
      <c r="R1048359" s="56"/>
      <c r="S1048359" s="56"/>
    </row>
    <row r="1048360" spans="12:19" x14ac:dyDescent="0.25">
      <c r="L1048360"/>
      <c r="M1048360" s="13"/>
      <c r="N1048360" s="13"/>
      <c r="O1048360" s="13"/>
      <c r="P1048360" s="13"/>
      <c r="Q1048360" s="56"/>
      <c r="R1048360" s="56"/>
      <c r="S1048360" s="56"/>
    </row>
    <row r="1048361" spans="12:19" x14ac:dyDescent="0.25">
      <c r="L1048361"/>
      <c r="M1048361" s="13"/>
      <c r="N1048361" s="13"/>
      <c r="O1048361" s="13"/>
      <c r="P1048361" s="13"/>
      <c r="Q1048361" s="56"/>
      <c r="R1048361" s="56"/>
      <c r="S1048361" s="56"/>
    </row>
    <row r="1048362" spans="12:19" x14ac:dyDescent="0.25">
      <c r="L1048362"/>
      <c r="M1048362" s="13"/>
      <c r="N1048362" s="13"/>
      <c r="O1048362" s="13"/>
      <c r="P1048362" s="13"/>
      <c r="Q1048362" s="56"/>
      <c r="R1048362" s="56"/>
      <c r="S1048362" s="56"/>
    </row>
    <row r="1048363" spans="12:19" x14ac:dyDescent="0.25">
      <c r="L1048363"/>
      <c r="M1048363" s="13"/>
      <c r="N1048363" s="13"/>
      <c r="O1048363" s="13"/>
      <c r="P1048363" s="13"/>
      <c r="Q1048363" s="56"/>
      <c r="R1048363" s="56"/>
      <c r="S1048363" s="56"/>
    </row>
    <row r="1048364" spans="12:19" x14ac:dyDescent="0.25">
      <c r="L1048364"/>
      <c r="M1048364" s="13"/>
      <c r="N1048364" s="13"/>
      <c r="O1048364" s="13"/>
      <c r="P1048364" s="13"/>
      <c r="Q1048364" s="56"/>
      <c r="R1048364" s="56"/>
      <c r="S1048364" s="56"/>
    </row>
    <row r="1048365" spans="12:19" x14ac:dyDescent="0.25">
      <c r="L1048365"/>
      <c r="M1048365" s="13"/>
      <c r="N1048365" s="13"/>
      <c r="O1048365" s="13"/>
      <c r="P1048365" s="13"/>
      <c r="Q1048365" s="56"/>
      <c r="R1048365" s="56"/>
      <c r="S1048365" s="56"/>
    </row>
    <row r="1048366" spans="12:19" x14ac:dyDescent="0.25">
      <c r="L1048366"/>
      <c r="M1048366" s="13"/>
      <c r="N1048366" s="13"/>
      <c r="O1048366" s="13"/>
      <c r="P1048366" s="13"/>
      <c r="Q1048366" s="56"/>
      <c r="R1048366" s="56"/>
      <c r="S1048366" s="56"/>
    </row>
    <row r="1048367" spans="12:19" x14ac:dyDescent="0.25">
      <c r="L1048367"/>
      <c r="M1048367" s="13"/>
      <c r="N1048367" s="13"/>
      <c r="O1048367" s="13"/>
      <c r="P1048367" s="13"/>
      <c r="Q1048367" s="56"/>
      <c r="R1048367" s="56"/>
      <c r="S1048367" s="56"/>
    </row>
    <row r="1048368" spans="12:19" x14ac:dyDescent="0.25">
      <c r="L1048368"/>
      <c r="M1048368" s="13"/>
      <c r="N1048368" s="13"/>
      <c r="O1048368" s="13"/>
      <c r="P1048368" s="13"/>
      <c r="Q1048368" s="56"/>
      <c r="R1048368" s="56"/>
      <c r="S1048368" s="56"/>
    </row>
    <row r="1048369" spans="12:19" x14ac:dyDescent="0.25">
      <c r="L1048369"/>
      <c r="M1048369" s="13"/>
      <c r="N1048369" s="13"/>
      <c r="O1048369" s="13"/>
      <c r="P1048369" s="13"/>
      <c r="Q1048369" s="56"/>
      <c r="R1048369" s="56"/>
      <c r="S1048369" s="56"/>
    </row>
    <row r="1048370" spans="12:19" x14ac:dyDescent="0.25">
      <c r="L1048370"/>
      <c r="M1048370" s="13"/>
      <c r="N1048370" s="13"/>
      <c r="O1048370" s="13"/>
      <c r="P1048370" s="13"/>
      <c r="Q1048370" s="56"/>
      <c r="R1048370" s="56"/>
      <c r="S1048370" s="56"/>
    </row>
    <row r="1048371" spans="12:19" x14ac:dyDescent="0.25">
      <c r="L1048371"/>
      <c r="M1048371" s="13"/>
      <c r="N1048371" s="13"/>
      <c r="O1048371" s="13"/>
      <c r="P1048371" s="13"/>
      <c r="Q1048371" s="56"/>
      <c r="R1048371" s="56"/>
      <c r="S1048371" s="56"/>
    </row>
    <row r="1048372" spans="12:19" x14ac:dyDescent="0.25">
      <c r="L1048372"/>
      <c r="M1048372" s="13"/>
      <c r="N1048372" s="13"/>
      <c r="O1048372" s="13"/>
      <c r="P1048372" s="13"/>
      <c r="Q1048372" s="56"/>
      <c r="R1048372" s="56"/>
      <c r="S1048372" s="56"/>
    </row>
    <row r="1048373" spans="12:19" x14ac:dyDescent="0.25">
      <c r="L1048373"/>
      <c r="M1048373" s="13"/>
      <c r="N1048373" s="13"/>
      <c r="O1048373" s="13"/>
      <c r="P1048373" s="13"/>
      <c r="Q1048373" s="56"/>
      <c r="R1048373" s="56"/>
      <c r="S1048373" s="56"/>
    </row>
    <row r="1048374" spans="12:19" x14ac:dyDescent="0.25">
      <c r="L1048374"/>
      <c r="M1048374" s="13"/>
      <c r="N1048374" s="13"/>
      <c r="O1048374" s="13"/>
      <c r="P1048374" s="13"/>
      <c r="Q1048374" s="56"/>
      <c r="R1048374" s="56"/>
      <c r="S1048374" s="56"/>
    </row>
    <row r="1048375" spans="12:19" x14ac:dyDescent="0.25">
      <c r="L1048375"/>
      <c r="M1048375" s="13"/>
      <c r="N1048375" s="13"/>
      <c r="O1048375" s="13"/>
      <c r="P1048375" s="13"/>
      <c r="Q1048375" s="56"/>
      <c r="R1048375" s="56"/>
      <c r="S1048375" s="56"/>
    </row>
    <row r="1048376" spans="12:19" x14ac:dyDescent="0.25">
      <c r="L1048376"/>
      <c r="M1048376" s="13"/>
      <c r="N1048376" s="13"/>
      <c r="O1048376" s="13"/>
      <c r="P1048376" s="13"/>
      <c r="Q1048376" s="56"/>
      <c r="R1048376" s="56"/>
      <c r="S1048376" s="56"/>
    </row>
    <row r="1048377" spans="12:19" x14ac:dyDescent="0.25">
      <c r="L1048377"/>
      <c r="M1048377" s="13"/>
      <c r="N1048377" s="13"/>
      <c r="O1048377" s="13"/>
      <c r="P1048377" s="13"/>
      <c r="Q1048377" s="56"/>
      <c r="R1048377" s="56"/>
      <c r="S1048377" s="56"/>
    </row>
    <row r="1048378" spans="12:19" x14ac:dyDescent="0.25">
      <c r="L1048378"/>
      <c r="M1048378" s="13"/>
      <c r="N1048378" s="13"/>
      <c r="O1048378" s="13"/>
      <c r="P1048378" s="13"/>
      <c r="Q1048378" s="56"/>
      <c r="R1048378" s="56"/>
      <c r="S1048378" s="56"/>
    </row>
    <row r="1048379" spans="12:19" x14ac:dyDescent="0.25">
      <c r="L1048379"/>
      <c r="M1048379" s="13"/>
      <c r="N1048379" s="13"/>
      <c r="O1048379" s="13"/>
      <c r="P1048379" s="13"/>
      <c r="Q1048379" s="56"/>
      <c r="R1048379" s="56"/>
      <c r="S1048379" s="56"/>
    </row>
    <row r="1048380" spans="12:19" x14ac:dyDescent="0.25">
      <c r="L1048380"/>
      <c r="M1048380" s="13"/>
      <c r="N1048380" s="13"/>
      <c r="O1048380" s="13"/>
      <c r="P1048380" s="13"/>
      <c r="Q1048380" s="56"/>
      <c r="R1048380" s="56"/>
      <c r="S1048380" s="56"/>
    </row>
    <row r="1048381" spans="12:19" x14ac:dyDescent="0.25">
      <c r="L1048381"/>
      <c r="M1048381" s="13"/>
      <c r="N1048381" s="13"/>
      <c r="O1048381" s="13"/>
      <c r="P1048381" s="13"/>
      <c r="Q1048381" s="56"/>
      <c r="R1048381" s="56"/>
      <c r="S1048381" s="56"/>
    </row>
    <row r="1048382" spans="12:19" x14ac:dyDescent="0.25">
      <c r="L1048382"/>
      <c r="M1048382" s="13"/>
      <c r="N1048382" s="13"/>
      <c r="O1048382" s="13"/>
      <c r="P1048382" s="13"/>
      <c r="Q1048382" s="56"/>
      <c r="R1048382" s="56"/>
      <c r="S1048382" s="56"/>
    </row>
    <row r="1048383" spans="12:19" x14ac:dyDescent="0.25">
      <c r="L1048383"/>
      <c r="M1048383" s="13"/>
      <c r="N1048383" s="13"/>
      <c r="O1048383" s="13"/>
      <c r="P1048383" s="13"/>
      <c r="Q1048383" s="56"/>
      <c r="R1048383" s="56"/>
      <c r="S1048383" s="56"/>
    </row>
    <row r="1048384" spans="12:19" x14ac:dyDescent="0.25">
      <c r="L1048384"/>
      <c r="M1048384" s="13"/>
      <c r="N1048384" s="13"/>
      <c r="O1048384" s="13"/>
      <c r="P1048384" s="13"/>
      <c r="Q1048384" s="56"/>
      <c r="R1048384" s="56"/>
      <c r="S1048384" s="56"/>
    </row>
    <row r="1048385" spans="12:19" x14ac:dyDescent="0.25">
      <c r="L1048385"/>
      <c r="M1048385" s="13"/>
      <c r="N1048385" s="13"/>
      <c r="O1048385" s="13"/>
      <c r="P1048385" s="13"/>
      <c r="Q1048385" s="56"/>
      <c r="R1048385" s="56"/>
      <c r="S1048385" s="56"/>
    </row>
    <row r="1048386" spans="12:19" x14ac:dyDescent="0.25">
      <c r="L1048386"/>
      <c r="M1048386" s="13"/>
      <c r="N1048386" s="13"/>
      <c r="O1048386" s="13"/>
      <c r="P1048386" s="13"/>
      <c r="Q1048386" s="56"/>
      <c r="R1048386" s="56"/>
      <c r="S1048386" s="56"/>
    </row>
    <row r="1048387" spans="12:19" x14ac:dyDescent="0.25">
      <c r="L1048387"/>
      <c r="M1048387" s="13"/>
      <c r="N1048387" s="13"/>
      <c r="O1048387" s="13"/>
      <c r="P1048387" s="13"/>
      <c r="Q1048387" s="56"/>
      <c r="R1048387" s="56"/>
      <c r="S1048387" s="56"/>
    </row>
    <row r="1048388" spans="12:19" x14ac:dyDescent="0.25">
      <c r="L1048388"/>
      <c r="M1048388" s="13"/>
      <c r="N1048388" s="13"/>
      <c r="O1048388" s="13"/>
      <c r="P1048388" s="13"/>
      <c r="Q1048388" s="56"/>
      <c r="R1048388" s="56"/>
      <c r="S1048388" s="56"/>
    </row>
    <row r="1048389" spans="12:19" x14ac:dyDescent="0.25">
      <c r="L1048389"/>
      <c r="M1048389" s="13"/>
      <c r="N1048389" s="13"/>
      <c r="O1048389" s="13"/>
      <c r="P1048389" s="13"/>
      <c r="Q1048389" s="56"/>
      <c r="R1048389" s="56"/>
      <c r="S1048389" s="56"/>
    </row>
    <row r="1048390" spans="12:19" x14ac:dyDescent="0.25">
      <c r="L1048390"/>
      <c r="M1048390" s="13"/>
      <c r="N1048390" s="13"/>
      <c r="O1048390" s="13"/>
      <c r="P1048390" s="13"/>
      <c r="Q1048390" s="56"/>
      <c r="R1048390" s="56"/>
      <c r="S1048390" s="56"/>
    </row>
    <row r="1048391" spans="12:19" x14ac:dyDescent="0.25">
      <c r="L1048391"/>
      <c r="M1048391" s="13"/>
      <c r="N1048391" s="13"/>
      <c r="O1048391" s="13"/>
      <c r="P1048391" s="13"/>
      <c r="Q1048391" s="56"/>
      <c r="R1048391" s="56"/>
      <c r="S1048391" s="56"/>
    </row>
    <row r="1048392" spans="12:19" x14ac:dyDescent="0.25">
      <c r="L1048392"/>
      <c r="M1048392" s="13"/>
      <c r="N1048392" s="13"/>
      <c r="O1048392" s="13"/>
      <c r="P1048392" s="13"/>
      <c r="Q1048392" s="56"/>
      <c r="R1048392" s="56"/>
      <c r="S1048392" s="56"/>
    </row>
    <row r="1048393" spans="12:19" x14ac:dyDescent="0.25">
      <c r="L1048393"/>
      <c r="M1048393" s="13"/>
      <c r="N1048393" s="13"/>
      <c r="O1048393" s="13"/>
      <c r="P1048393" s="13"/>
      <c r="Q1048393" s="56"/>
      <c r="R1048393" s="56"/>
      <c r="S1048393" s="56"/>
    </row>
    <row r="1048394" spans="12:19" x14ac:dyDescent="0.25">
      <c r="L1048394"/>
      <c r="M1048394" s="13"/>
      <c r="N1048394" s="13"/>
      <c r="O1048394" s="13"/>
      <c r="P1048394" s="13"/>
      <c r="Q1048394" s="56"/>
      <c r="R1048394" s="56"/>
      <c r="S1048394" s="56"/>
    </row>
    <row r="1048395" spans="12:19" x14ac:dyDescent="0.25">
      <c r="L1048395"/>
      <c r="M1048395" s="13"/>
      <c r="N1048395" s="13"/>
      <c r="O1048395" s="13"/>
      <c r="P1048395" s="13"/>
      <c r="Q1048395" s="56"/>
      <c r="R1048395" s="56"/>
      <c r="S1048395" s="56"/>
    </row>
    <row r="1048396" spans="12:19" x14ac:dyDescent="0.25">
      <c r="L1048396"/>
      <c r="M1048396" s="13"/>
      <c r="N1048396" s="13"/>
      <c r="O1048396" s="13"/>
      <c r="P1048396" s="13"/>
      <c r="Q1048396" s="56"/>
      <c r="R1048396" s="56"/>
      <c r="S1048396" s="56"/>
    </row>
    <row r="1048397" spans="12:19" x14ac:dyDescent="0.25">
      <c r="L1048397"/>
      <c r="M1048397" s="13"/>
      <c r="N1048397" s="13"/>
      <c r="O1048397" s="13"/>
      <c r="P1048397" s="13"/>
      <c r="Q1048397" s="56"/>
      <c r="R1048397" s="56"/>
      <c r="S1048397" s="56"/>
    </row>
    <row r="1048398" spans="12:19" x14ac:dyDescent="0.25">
      <c r="L1048398"/>
      <c r="M1048398" s="13"/>
      <c r="N1048398" s="13"/>
      <c r="O1048398" s="13"/>
      <c r="P1048398" s="13"/>
      <c r="Q1048398" s="56"/>
      <c r="R1048398" s="56"/>
      <c r="S1048398" s="56"/>
    </row>
    <row r="1048399" spans="12:19" x14ac:dyDescent="0.25">
      <c r="L1048399"/>
      <c r="M1048399" s="13"/>
      <c r="N1048399" s="13"/>
      <c r="O1048399" s="13"/>
      <c r="P1048399" s="13"/>
      <c r="Q1048399" s="56"/>
      <c r="R1048399" s="56"/>
      <c r="S1048399" s="56"/>
    </row>
    <row r="1048400" spans="12:19" x14ac:dyDescent="0.25">
      <c r="L1048400"/>
      <c r="M1048400" s="13"/>
      <c r="N1048400" s="13"/>
      <c r="O1048400" s="13"/>
      <c r="P1048400" s="13"/>
      <c r="Q1048400" s="56"/>
      <c r="R1048400" s="56"/>
      <c r="S1048400" s="56"/>
    </row>
    <row r="1048401" spans="12:19" x14ac:dyDescent="0.25">
      <c r="L1048401"/>
      <c r="M1048401" s="13"/>
      <c r="N1048401" s="13"/>
      <c r="O1048401" s="13"/>
      <c r="P1048401" s="13"/>
      <c r="Q1048401" s="56"/>
      <c r="R1048401" s="56"/>
      <c r="S1048401" s="56"/>
    </row>
    <row r="1048402" spans="12:19" x14ac:dyDescent="0.25">
      <c r="L1048402"/>
      <c r="M1048402" s="13"/>
      <c r="N1048402" s="13"/>
      <c r="O1048402" s="13"/>
      <c r="P1048402" s="13"/>
      <c r="Q1048402" s="56"/>
      <c r="R1048402" s="56"/>
      <c r="S1048402" s="56"/>
    </row>
    <row r="1048403" spans="12:19" x14ac:dyDescent="0.25">
      <c r="L1048403"/>
      <c r="M1048403" s="13"/>
      <c r="N1048403" s="13"/>
      <c r="O1048403" s="13"/>
      <c r="P1048403" s="13"/>
      <c r="Q1048403" s="56"/>
      <c r="R1048403" s="56"/>
      <c r="S1048403" s="56"/>
    </row>
    <row r="1048404" spans="12:19" x14ac:dyDescent="0.25">
      <c r="L1048404"/>
      <c r="M1048404" s="13"/>
      <c r="N1048404" s="13"/>
      <c r="O1048404" s="13"/>
      <c r="P1048404" s="13"/>
      <c r="Q1048404" s="56"/>
      <c r="R1048404" s="56"/>
      <c r="S1048404" s="56"/>
    </row>
    <row r="1048405" spans="12:19" x14ac:dyDescent="0.25">
      <c r="L1048405"/>
      <c r="M1048405" s="13"/>
      <c r="N1048405" s="13"/>
      <c r="O1048405" s="13"/>
      <c r="P1048405" s="13"/>
      <c r="Q1048405" s="56"/>
      <c r="R1048405" s="56"/>
      <c r="S1048405" s="56"/>
    </row>
    <row r="1048406" spans="12:19" x14ac:dyDescent="0.25">
      <c r="L1048406"/>
      <c r="M1048406" s="13"/>
      <c r="N1048406" s="13"/>
      <c r="O1048406" s="13"/>
      <c r="P1048406" s="13"/>
      <c r="Q1048406" s="56"/>
      <c r="R1048406" s="56"/>
      <c r="S1048406" s="56"/>
    </row>
    <row r="1048407" spans="12:19" x14ac:dyDescent="0.25">
      <c r="L1048407"/>
      <c r="M1048407" s="13"/>
      <c r="N1048407" s="13"/>
      <c r="O1048407" s="13"/>
      <c r="P1048407" s="13"/>
      <c r="Q1048407" s="56"/>
      <c r="R1048407" s="56"/>
      <c r="S1048407" s="56"/>
    </row>
    <row r="1048408" spans="12:19" x14ac:dyDescent="0.25">
      <c r="L1048408"/>
      <c r="M1048408" s="13"/>
      <c r="N1048408" s="13"/>
      <c r="O1048408" s="13"/>
      <c r="P1048408" s="13"/>
      <c r="Q1048408" s="56"/>
      <c r="R1048408" s="56"/>
      <c r="S1048408" s="56"/>
    </row>
    <row r="1048409" spans="12:19" x14ac:dyDescent="0.25">
      <c r="L1048409"/>
      <c r="M1048409" s="13"/>
      <c r="N1048409" s="13"/>
      <c r="O1048409" s="13"/>
      <c r="P1048409" s="13"/>
      <c r="Q1048409" s="56"/>
      <c r="R1048409" s="56"/>
      <c r="S1048409" s="56"/>
    </row>
    <row r="1048410" spans="12:19" x14ac:dyDescent="0.25">
      <c r="L1048410"/>
      <c r="M1048410" s="13"/>
      <c r="N1048410" s="13"/>
      <c r="O1048410" s="13"/>
      <c r="P1048410" s="13"/>
      <c r="Q1048410" s="56"/>
      <c r="R1048410" s="56"/>
      <c r="S1048410" s="56"/>
    </row>
    <row r="1048411" spans="12:19" x14ac:dyDescent="0.25">
      <c r="L1048411"/>
      <c r="M1048411" s="13"/>
      <c r="N1048411" s="13"/>
      <c r="O1048411" s="13"/>
      <c r="P1048411" s="13"/>
      <c r="Q1048411" s="56"/>
      <c r="R1048411" s="56"/>
      <c r="S1048411" s="56"/>
    </row>
    <row r="1048412" spans="12:19" x14ac:dyDescent="0.25">
      <c r="L1048412"/>
      <c r="M1048412" s="13"/>
      <c r="N1048412" s="13"/>
      <c r="O1048412" s="13"/>
      <c r="P1048412" s="13"/>
      <c r="Q1048412" s="56"/>
      <c r="R1048412" s="56"/>
      <c r="S1048412" s="56"/>
    </row>
    <row r="1048413" spans="12:19" x14ac:dyDescent="0.25">
      <c r="L1048413"/>
      <c r="M1048413" s="13"/>
      <c r="N1048413" s="13"/>
      <c r="O1048413" s="13"/>
      <c r="P1048413" s="13"/>
      <c r="Q1048413" s="56"/>
      <c r="R1048413" s="56"/>
      <c r="S1048413" s="56"/>
    </row>
    <row r="1048414" spans="12:19" x14ac:dyDescent="0.25">
      <c r="L1048414"/>
      <c r="M1048414" s="13"/>
      <c r="N1048414" s="13"/>
      <c r="O1048414" s="13"/>
      <c r="P1048414" s="13"/>
      <c r="Q1048414" s="56"/>
      <c r="R1048414" s="56"/>
      <c r="S1048414" s="56"/>
    </row>
    <row r="1048415" spans="12:19" x14ac:dyDescent="0.25">
      <c r="L1048415"/>
      <c r="M1048415" s="13"/>
      <c r="N1048415" s="13"/>
      <c r="O1048415" s="13"/>
      <c r="P1048415" s="13"/>
      <c r="Q1048415" s="56"/>
      <c r="R1048415" s="56"/>
      <c r="S1048415" s="56"/>
    </row>
    <row r="1048416" spans="12:19" x14ac:dyDescent="0.25">
      <c r="L1048416"/>
      <c r="M1048416" s="13"/>
      <c r="N1048416" s="13"/>
      <c r="O1048416" s="13"/>
      <c r="P1048416" s="13"/>
      <c r="Q1048416" s="56"/>
      <c r="R1048416" s="56"/>
      <c r="S1048416" s="56"/>
    </row>
    <row r="1048417" spans="12:19" x14ac:dyDescent="0.25">
      <c r="L1048417"/>
      <c r="M1048417" s="13"/>
      <c r="N1048417" s="13"/>
      <c r="O1048417" s="13"/>
      <c r="P1048417" s="13"/>
      <c r="Q1048417" s="56"/>
      <c r="R1048417" s="56"/>
      <c r="S1048417" s="56"/>
    </row>
    <row r="1048418" spans="12:19" x14ac:dyDescent="0.25">
      <c r="L1048418"/>
      <c r="M1048418" s="13"/>
      <c r="N1048418" s="13"/>
      <c r="O1048418" s="13"/>
      <c r="P1048418" s="13"/>
      <c r="Q1048418" s="56"/>
      <c r="R1048418" s="56"/>
      <c r="S1048418" s="56"/>
    </row>
    <row r="1048419" spans="12:19" x14ac:dyDescent="0.25">
      <c r="L1048419"/>
      <c r="M1048419" s="13"/>
      <c r="N1048419" s="13"/>
      <c r="O1048419" s="13"/>
      <c r="P1048419" s="13"/>
      <c r="Q1048419" s="56"/>
      <c r="R1048419" s="56"/>
      <c r="S1048419" s="56"/>
    </row>
    <row r="1048420" spans="12:19" x14ac:dyDescent="0.25">
      <c r="L1048420"/>
      <c r="M1048420" s="13"/>
      <c r="N1048420" s="13"/>
      <c r="O1048420" s="13"/>
      <c r="P1048420" s="13"/>
      <c r="Q1048420" s="56"/>
      <c r="R1048420" s="56"/>
      <c r="S1048420" s="56"/>
    </row>
    <row r="1048421" spans="12:19" x14ac:dyDescent="0.25">
      <c r="L1048421"/>
      <c r="M1048421" s="13"/>
      <c r="N1048421" s="13"/>
      <c r="O1048421" s="13"/>
      <c r="P1048421" s="13"/>
      <c r="Q1048421" s="56"/>
      <c r="R1048421" s="56"/>
      <c r="S1048421" s="56"/>
    </row>
    <row r="1048422" spans="12:19" x14ac:dyDescent="0.25">
      <c r="L1048422"/>
      <c r="M1048422" s="13"/>
      <c r="N1048422" s="13"/>
      <c r="O1048422" s="13"/>
      <c r="P1048422" s="13"/>
      <c r="Q1048422" s="56"/>
      <c r="R1048422" s="56"/>
      <c r="S1048422" s="56"/>
    </row>
    <row r="1048423" spans="12:19" x14ac:dyDescent="0.25">
      <c r="L1048423"/>
      <c r="M1048423" s="13"/>
      <c r="N1048423" s="13"/>
      <c r="O1048423" s="13"/>
      <c r="P1048423" s="13"/>
      <c r="Q1048423" s="56"/>
      <c r="R1048423" s="56"/>
      <c r="S1048423" s="56"/>
    </row>
    <row r="1048424" spans="12:19" x14ac:dyDescent="0.25">
      <c r="L1048424"/>
      <c r="M1048424" s="13"/>
      <c r="N1048424" s="13"/>
      <c r="O1048424" s="13"/>
      <c r="P1048424" s="13"/>
      <c r="Q1048424" s="56"/>
      <c r="R1048424" s="56"/>
      <c r="S1048424" s="56"/>
    </row>
    <row r="1048425" spans="12:19" x14ac:dyDescent="0.25">
      <c r="L1048425"/>
      <c r="M1048425" s="13"/>
      <c r="N1048425" s="13"/>
      <c r="O1048425" s="13"/>
      <c r="P1048425" s="13"/>
      <c r="Q1048425" s="56"/>
      <c r="R1048425" s="56"/>
      <c r="S1048425" s="56"/>
    </row>
    <row r="1048426" spans="12:19" x14ac:dyDescent="0.25">
      <c r="L1048426"/>
      <c r="M1048426" s="13"/>
      <c r="N1048426" s="13"/>
      <c r="O1048426" s="13"/>
      <c r="P1048426" s="13"/>
      <c r="Q1048426" s="56"/>
      <c r="R1048426" s="56"/>
      <c r="S1048426" s="56"/>
    </row>
    <row r="1048427" spans="12:19" x14ac:dyDescent="0.25">
      <c r="L1048427"/>
      <c r="M1048427" s="13"/>
      <c r="N1048427" s="13"/>
      <c r="O1048427" s="13"/>
      <c r="P1048427" s="13"/>
      <c r="Q1048427" s="56"/>
      <c r="R1048427" s="56"/>
      <c r="S1048427" s="56"/>
    </row>
    <row r="1048428" spans="12:19" x14ac:dyDescent="0.25">
      <c r="L1048428"/>
      <c r="M1048428" s="13"/>
      <c r="N1048428" s="13"/>
      <c r="O1048428" s="13"/>
      <c r="P1048428" s="13"/>
      <c r="Q1048428" s="56"/>
      <c r="R1048428" s="56"/>
      <c r="S1048428" s="56"/>
    </row>
    <row r="1048429" spans="12:19" x14ac:dyDescent="0.25">
      <c r="L1048429"/>
      <c r="M1048429" s="13"/>
      <c r="N1048429" s="13"/>
      <c r="O1048429" s="13"/>
      <c r="P1048429" s="13"/>
      <c r="Q1048429" s="56"/>
      <c r="R1048429" s="56"/>
      <c r="S1048429" s="56"/>
    </row>
    <row r="1048430" spans="12:19" x14ac:dyDescent="0.25">
      <c r="L1048430"/>
      <c r="M1048430" s="13"/>
      <c r="N1048430" s="13"/>
      <c r="O1048430" s="13"/>
      <c r="P1048430" s="13"/>
      <c r="Q1048430" s="56"/>
      <c r="R1048430" s="56"/>
      <c r="S1048430" s="56"/>
    </row>
    <row r="1048431" spans="12:19" x14ac:dyDescent="0.25">
      <c r="L1048431"/>
      <c r="M1048431" s="13"/>
      <c r="N1048431" s="13"/>
      <c r="O1048431" s="13"/>
      <c r="P1048431" s="13"/>
      <c r="Q1048431" s="56"/>
      <c r="R1048431" s="56"/>
      <c r="S1048431" s="56"/>
    </row>
    <row r="1048432" spans="12:19" x14ac:dyDescent="0.25">
      <c r="L1048432"/>
      <c r="M1048432" s="13"/>
      <c r="N1048432" s="13"/>
      <c r="O1048432" s="13"/>
      <c r="P1048432" s="13"/>
      <c r="Q1048432" s="56"/>
      <c r="R1048432" s="56"/>
      <c r="S1048432" s="56"/>
    </row>
    <row r="1048433" spans="12:19" x14ac:dyDescent="0.25">
      <c r="L1048433"/>
      <c r="M1048433" s="13"/>
      <c r="N1048433" s="13"/>
      <c r="O1048433" s="13"/>
      <c r="P1048433" s="13"/>
      <c r="Q1048433" s="56"/>
      <c r="R1048433" s="56"/>
      <c r="S1048433" s="56"/>
    </row>
    <row r="1048434" spans="12:19" x14ac:dyDescent="0.25">
      <c r="L1048434"/>
      <c r="M1048434" s="13"/>
      <c r="N1048434" s="13"/>
      <c r="O1048434" s="13"/>
      <c r="P1048434" s="13"/>
      <c r="Q1048434" s="56"/>
      <c r="R1048434" s="56"/>
      <c r="S1048434" s="56"/>
    </row>
    <row r="1048435" spans="12:19" x14ac:dyDescent="0.25">
      <c r="L1048435"/>
      <c r="M1048435" s="13"/>
      <c r="N1048435" s="13"/>
      <c r="O1048435" s="13"/>
      <c r="P1048435" s="13"/>
      <c r="Q1048435" s="56"/>
      <c r="R1048435" s="56"/>
      <c r="S1048435" s="56"/>
    </row>
    <row r="1048436" spans="12:19" x14ac:dyDescent="0.25">
      <c r="L1048436"/>
      <c r="M1048436" s="13"/>
      <c r="N1048436" s="13"/>
      <c r="O1048436" s="13"/>
      <c r="P1048436" s="13"/>
      <c r="Q1048436" s="56"/>
      <c r="R1048436" s="56"/>
      <c r="S1048436" s="56"/>
    </row>
    <row r="1048437" spans="12:19" x14ac:dyDescent="0.25">
      <c r="L1048437"/>
      <c r="M1048437" s="13"/>
      <c r="N1048437" s="13"/>
      <c r="O1048437" s="13"/>
      <c r="P1048437" s="13"/>
      <c r="Q1048437" s="56"/>
      <c r="R1048437" s="56"/>
      <c r="S1048437" s="56"/>
    </row>
    <row r="1048438" spans="12:19" x14ac:dyDescent="0.25">
      <c r="L1048438"/>
      <c r="M1048438" s="13"/>
      <c r="N1048438" s="13"/>
      <c r="O1048438" s="13"/>
      <c r="P1048438" s="13"/>
      <c r="Q1048438" s="56"/>
      <c r="R1048438" s="56"/>
      <c r="S1048438" s="56"/>
    </row>
    <row r="1048439" spans="12:19" x14ac:dyDescent="0.25">
      <c r="L1048439"/>
      <c r="M1048439" s="13"/>
      <c r="N1048439" s="13"/>
      <c r="O1048439" s="13"/>
      <c r="P1048439" s="13"/>
      <c r="Q1048439" s="56"/>
      <c r="R1048439" s="56"/>
      <c r="S1048439" s="56"/>
    </row>
    <row r="1048440" spans="12:19" x14ac:dyDescent="0.25">
      <c r="L1048440"/>
      <c r="M1048440" s="13"/>
      <c r="N1048440" s="13"/>
      <c r="O1048440" s="13"/>
      <c r="P1048440" s="13"/>
      <c r="Q1048440" s="56"/>
      <c r="R1048440" s="56"/>
      <c r="S1048440" s="56"/>
    </row>
    <row r="1048441" spans="12:19" x14ac:dyDescent="0.25">
      <c r="L1048441"/>
      <c r="M1048441" s="13"/>
      <c r="N1048441" s="13"/>
      <c r="O1048441" s="13"/>
      <c r="P1048441" s="13"/>
      <c r="Q1048441" s="56"/>
      <c r="R1048441" s="56"/>
      <c r="S1048441" s="56"/>
    </row>
    <row r="1048442" spans="12:19" x14ac:dyDescent="0.25">
      <c r="L1048442"/>
      <c r="M1048442" s="13"/>
      <c r="N1048442" s="13"/>
      <c r="O1048442" s="13"/>
      <c r="P1048442" s="13"/>
      <c r="Q1048442" s="56"/>
      <c r="R1048442" s="56"/>
      <c r="S1048442" s="56"/>
    </row>
    <row r="1048443" spans="12:19" x14ac:dyDescent="0.25">
      <c r="L1048443"/>
      <c r="M1048443" s="13"/>
      <c r="N1048443" s="13"/>
      <c r="O1048443" s="13"/>
      <c r="P1048443" s="13"/>
      <c r="Q1048443" s="56"/>
      <c r="R1048443" s="56"/>
      <c r="S1048443" s="56"/>
    </row>
    <row r="1048444" spans="12:19" x14ac:dyDescent="0.25">
      <c r="L1048444"/>
      <c r="M1048444" s="13"/>
      <c r="N1048444" s="13"/>
      <c r="O1048444" s="13"/>
      <c r="P1048444" s="13"/>
      <c r="Q1048444" s="56"/>
      <c r="R1048444" s="56"/>
      <c r="S1048444" s="56"/>
    </row>
    <row r="1048445" spans="12:19" x14ac:dyDescent="0.25">
      <c r="L1048445"/>
      <c r="M1048445" s="13"/>
      <c r="N1048445" s="13"/>
      <c r="O1048445" s="13"/>
      <c r="P1048445" s="13"/>
      <c r="Q1048445" s="56"/>
      <c r="R1048445" s="56"/>
      <c r="S1048445" s="56"/>
    </row>
    <row r="1048446" spans="12:19" x14ac:dyDescent="0.25">
      <c r="L1048446"/>
      <c r="M1048446" s="13"/>
      <c r="N1048446" s="13"/>
      <c r="O1048446" s="13"/>
      <c r="P1048446" s="13"/>
      <c r="Q1048446" s="56"/>
      <c r="R1048446" s="56"/>
      <c r="S1048446" s="56"/>
    </row>
    <row r="1048447" spans="12:19" x14ac:dyDescent="0.25">
      <c r="L1048447"/>
      <c r="M1048447" s="13"/>
      <c r="N1048447" s="13"/>
      <c r="O1048447" s="13"/>
      <c r="P1048447" s="13"/>
      <c r="Q1048447" s="56"/>
      <c r="R1048447" s="56"/>
      <c r="S1048447" s="56"/>
    </row>
    <row r="1048448" spans="12:19" x14ac:dyDescent="0.25">
      <c r="L1048448"/>
      <c r="M1048448" s="13"/>
      <c r="N1048448" s="13"/>
      <c r="O1048448" s="13"/>
      <c r="P1048448" s="13"/>
      <c r="Q1048448" s="56"/>
      <c r="R1048448" s="56"/>
      <c r="S1048448" s="56"/>
    </row>
    <row r="1048449" spans="12:19" x14ac:dyDescent="0.25">
      <c r="L1048449"/>
      <c r="M1048449" s="13"/>
      <c r="N1048449" s="13"/>
      <c r="O1048449" s="13"/>
      <c r="P1048449" s="13"/>
      <c r="Q1048449" s="56"/>
      <c r="R1048449" s="56"/>
      <c r="S1048449" s="56"/>
    </row>
    <row r="1048450" spans="12:19" x14ac:dyDescent="0.25">
      <c r="L1048450"/>
      <c r="M1048450" s="13"/>
      <c r="N1048450" s="13"/>
      <c r="O1048450" s="13"/>
      <c r="P1048450" s="13"/>
      <c r="Q1048450" s="56"/>
      <c r="R1048450" s="56"/>
      <c r="S1048450" s="56"/>
    </row>
    <row r="1048451" spans="12:19" x14ac:dyDescent="0.25">
      <c r="L1048451"/>
      <c r="M1048451" s="13"/>
      <c r="N1048451" s="13"/>
      <c r="O1048451" s="13"/>
      <c r="P1048451" s="13"/>
      <c r="Q1048451" s="56"/>
      <c r="R1048451" s="56"/>
      <c r="S1048451" s="56"/>
    </row>
    <row r="1048452" spans="12:19" x14ac:dyDescent="0.25">
      <c r="L1048452"/>
      <c r="M1048452" s="13"/>
      <c r="N1048452" s="13"/>
      <c r="O1048452" s="13"/>
      <c r="P1048452" s="13"/>
      <c r="Q1048452" s="56"/>
      <c r="R1048452" s="56"/>
      <c r="S1048452" s="56"/>
    </row>
    <row r="1048453" spans="12:19" x14ac:dyDescent="0.25">
      <c r="L1048453"/>
      <c r="M1048453" s="13"/>
      <c r="N1048453" s="13"/>
      <c r="O1048453" s="13"/>
      <c r="P1048453" s="13"/>
      <c r="Q1048453" s="56"/>
      <c r="R1048453" s="56"/>
      <c r="S1048453" s="56"/>
    </row>
    <row r="1048454" spans="12:19" x14ac:dyDescent="0.25">
      <c r="L1048454"/>
      <c r="M1048454" s="13"/>
      <c r="N1048454" s="13"/>
      <c r="O1048454" s="13"/>
      <c r="P1048454" s="13"/>
      <c r="Q1048454" s="56"/>
      <c r="R1048454" s="56"/>
      <c r="S1048454" s="56"/>
    </row>
    <row r="1048455" spans="12:19" x14ac:dyDescent="0.25">
      <c r="L1048455"/>
      <c r="M1048455" s="13"/>
      <c r="N1048455" s="13"/>
      <c r="O1048455" s="13"/>
      <c r="P1048455" s="13"/>
      <c r="Q1048455" s="56"/>
      <c r="R1048455" s="56"/>
      <c r="S1048455" s="56"/>
    </row>
    <row r="1048456" spans="12:19" x14ac:dyDescent="0.25">
      <c r="L1048456"/>
      <c r="M1048456" s="13"/>
      <c r="N1048456" s="13"/>
      <c r="O1048456" s="13"/>
      <c r="P1048456" s="13"/>
      <c r="Q1048456" s="56"/>
      <c r="R1048456" s="56"/>
      <c r="S1048456" s="56"/>
    </row>
    <row r="1048457" spans="12:19" x14ac:dyDescent="0.25">
      <c r="L1048457"/>
      <c r="M1048457" s="13"/>
      <c r="N1048457" s="13"/>
      <c r="O1048457" s="13"/>
      <c r="P1048457" s="13"/>
      <c r="Q1048457" s="56"/>
      <c r="R1048457" s="56"/>
      <c r="S1048457" s="56"/>
    </row>
    <row r="1048458" spans="12:19" x14ac:dyDescent="0.25">
      <c r="L1048458"/>
      <c r="M1048458" s="13"/>
      <c r="N1048458" s="13"/>
      <c r="O1048458" s="13"/>
      <c r="P1048458" s="13"/>
      <c r="Q1048458" s="56"/>
      <c r="R1048458" s="56"/>
      <c r="S1048458" s="56"/>
    </row>
    <row r="1048459" spans="12:19" x14ac:dyDescent="0.25">
      <c r="L1048459"/>
      <c r="M1048459" s="13"/>
      <c r="N1048459" s="13"/>
      <c r="O1048459" s="13"/>
      <c r="P1048459" s="13"/>
      <c r="Q1048459" s="56"/>
      <c r="R1048459" s="56"/>
      <c r="S1048459" s="56"/>
    </row>
    <row r="1048460" spans="12:19" x14ac:dyDescent="0.25">
      <c r="L1048460"/>
      <c r="M1048460" s="13"/>
      <c r="N1048460" s="13"/>
      <c r="O1048460" s="13"/>
      <c r="P1048460" s="13"/>
      <c r="Q1048460" s="56"/>
      <c r="R1048460" s="56"/>
      <c r="S1048460" s="56"/>
    </row>
    <row r="1048461" spans="12:19" x14ac:dyDescent="0.25">
      <c r="L1048461"/>
      <c r="M1048461" s="13"/>
      <c r="N1048461" s="13"/>
      <c r="O1048461" s="13"/>
      <c r="P1048461" s="13"/>
      <c r="Q1048461" s="56"/>
      <c r="R1048461" s="56"/>
      <c r="S1048461" s="56"/>
    </row>
    <row r="1048462" spans="12:19" x14ac:dyDescent="0.25">
      <c r="L1048462"/>
      <c r="M1048462" s="13"/>
      <c r="N1048462" s="13"/>
      <c r="O1048462" s="13"/>
      <c r="P1048462" s="13"/>
      <c r="Q1048462" s="56"/>
      <c r="R1048462" s="56"/>
      <c r="S1048462" s="56"/>
    </row>
    <row r="1048463" spans="12:19" x14ac:dyDescent="0.25">
      <c r="L1048463"/>
      <c r="M1048463" s="13"/>
      <c r="N1048463" s="13"/>
      <c r="O1048463" s="13"/>
      <c r="P1048463" s="13"/>
      <c r="Q1048463" s="56"/>
      <c r="R1048463" s="56"/>
      <c r="S1048463" s="56"/>
    </row>
    <row r="1048464" spans="12:19" x14ac:dyDescent="0.25">
      <c r="L1048464"/>
      <c r="M1048464" s="13"/>
      <c r="N1048464" s="13"/>
      <c r="O1048464" s="13"/>
      <c r="P1048464" s="13"/>
      <c r="Q1048464" s="56"/>
      <c r="R1048464" s="56"/>
      <c r="S1048464" s="56"/>
    </row>
    <row r="1048465" spans="12:19" x14ac:dyDescent="0.25">
      <c r="L1048465"/>
      <c r="M1048465" s="13"/>
      <c r="N1048465" s="13"/>
      <c r="O1048465" s="13"/>
      <c r="P1048465" s="13"/>
      <c r="Q1048465" s="56"/>
      <c r="R1048465" s="56"/>
      <c r="S1048465" s="56"/>
    </row>
    <row r="1048466" spans="12:19" x14ac:dyDescent="0.25">
      <c r="L1048466"/>
      <c r="M1048466" s="13"/>
      <c r="N1048466" s="13"/>
      <c r="O1048466" s="13"/>
      <c r="P1048466" s="13"/>
      <c r="Q1048466" s="56"/>
      <c r="R1048466" s="56"/>
      <c r="S1048466" s="56"/>
    </row>
    <row r="1048467" spans="12:19" x14ac:dyDescent="0.25">
      <c r="L1048467"/>
      <c r="M1048467" s="13"/>
      <c r="N1048467" s="13"/>
      <c r="O1048467" s="13"/>
      <c r="P1048467" s="13"/>
      <c r="Q1048467" s="56"/>
      <c r="R1048467" s="56"/>
      <c r="S1048467" s="56"/>
    </row>
    <row r="1048468" spans="12:19" x14ac:dyDescent="0.25">
      <c r="L1048468"/>
      <c r="M1048468" s="13"/>
      <c r="N1048468" s="13"/>
      <c r="O1048468" s="13"/>
      <c r="P1048468" s="13"/>
      <c r="Q1048468" s="56"/>
      <c r="R1048468" s="56"/>
      <c r="S1048468" s="56"/>
    </row>
    <row r="1048469" spans="12:19" x14ac:dyDescent="0.25">
      <c r="L1048469"/>
      <c r="M1048469" s="13"/>
      <c r="N1048469" s="13"/>
      <c r="O1048469" s="13"/>
      <c r="P1048469" s="13"/>
      <c r="Q1048469" s="56"/>
      <c r="R1048469" s="56"/>
      <c r="S1048469" s="56"/>
    </row>
    <row r="1048470" spans="12:19" x14ac:dyDescent="0.25">
      <c r="L1048470"/>
      <c r="M1048470" s="13"/>
      <c r="N1048470" s="13"/>
      <c r="O1048470" s="13"/>
      <c r="P1048470" s="13"/>
      <c r="Q1048470" s="56"/>
      <c r="R1048470" s="56"/>
      <c r="S1048470" s="56"/>
    </row>
    <row r="1048471" spans="12:19" x14ac:dyDescent="0.25">
      <c r="L1048471"/>
      <c r="M1048471" s="13"/>
      <c r="N1048471" s="13"/>
      <c r="O1048471" s="13"/>
      <c r="P1048471" s="13"/>
      <c r="Q1048471" s="56"/>
      <c r="R1048471" s="56"/>
      <c r="S1048471" s="56"/>
    </row>
    <row r="1048472" spans="12:19" x14ac:dyDescent="0.25">
      <c r="L1048472"/>
      <c r="M1048472" s="13"/>
      <c r="N1048472" s="13"/>
      <c r="O1048472" s="13"/>
      <c r="P1048472" s="13"/>
      <c r="Q1048472" s="56"/>
      <c r="R1048472" s="56"/>
      <c r="S1048472" s="56"/>
    </row>
    <row r="1048473" spans="12:19" x14ac:dyDescent="0.25">
      <c r="L1048473"/>
      <c r="M1048473" s="13"/>
      <c r="N1048473" s="13"/>
      <c r="O1048473" s="13"/>
      <c r="P1048473" s="13"/>
      <c r="Q1048473" s="56"/>
      <c r="R1048473" s="56"/>
      <c r="S1048473" s="56"/>
    </row>
    <row r="1048474" spans="12:19" x14ac:dyDescent="0.25">
      <c r="L1048474"/>
      <c r="M1048474" s="13"/>
      <c r="N1048474" s="13"/>
      <c r="O1048474" s="13"/>
      <c r="P1048474" s="13"/>
      <c r="Q1048474" s="56"/>
      <c r="R1048474" s="56"/>
      <c r="S1048474" s="56"/>
    </row>
    <row r="1048475" spans="12:19" x14ac:dyDescent="0.25">
      <c r="L1048475"/>
      <c r="M1048475" s="13"/>
      <c r="N1048475" s="13"/>
      <c r="O1048475" s="13"/>
      <c r="P1048475" s="13"/>
      <c r="Q1048475" s="56"/>
      <c r="R1048475" s="56"/>
      <c r="S1048475" s="56"/>
    </row>
    <row r="1048476" spans="12:19" x14ac:dyDescent="0.25">
      <c r="L1048476"/>
      <c r="M1048476" s="13"/>
      <c r="N1048476" s="13"/>
      <c r="O1048476" s="13"/>
      <c r="P1048476" s="13"/>
      <c r="Q1048476" s="56"/>
      <c r="R1048476" s="56"/>
      <c r="S1048476" s="56"/>
    </row>
    <row r="1048477" spans="12:19" x14ac:dyDescent="0.25">
      <c r="L1048477"/>
      <c r="M1048477" s="13"/>
      <c r="N1048477" s="13"/>
      <c r="O1048477" s="13"/>
      <c r="P1048477" s="13"/>
      <c r="Q1048477" s="56"/>
      <c r="R1048477" s="56"/>
      <c r="S1048477" s="56"/>
    </row>
    <row r="1048478" spans="12:19" x14ac:dyDescent="0.25">
      <c r="L1048478"/>
      <c r="M1048478" s="13"/>
      <c r="N1048478" s="13"/>
      <c r="O1048478" s="13"/>
      <c r="P1048478" s="13"/>
      <c r="Q1048478" s="56"/>
      <c r="R1048478" s="56"/>
      <c r="S1048478" s="56"/>
    </row>
    <row r="1048479" spans="12:19" x14ac:dyDescent="0.25">
      <c r="L1048479"/>
      <c r="M1048479" s="13"/>
      <c r="N1048479" s="13"/>
      <c r="O1048479" s="13"/>
      <c r="P1048479" s="13"/>
      <c r="Q1048479" s="56"/>
      <c r="R1048479" s="56"/>
      <c r="S1048479" s="56"/>
    </row>
    <row r="1048480" spans="12:19" x14ac:dyDescent="0.25">
      <c r="L1048480"/>
      <c r="M1048480" s="13"/>
      <c r="N1048480" s="13"/>
      <c r="O1048480" s="13"/>
      <c r="P1048480" s="13"/>
      <c r="Q1048480" s="56"/>
      <c r="R1048480" s="56"/>
      <c r="S1048480" s="56"/>
    </row>
    <row r="1048481" spans="12:19" x14ac:dyDescent="0.25">
      <c r="L1048481"/>
      <c r="M1048481" s="13"/>
      <c r="N1048481" s="13"/>
      <c r="O1048481" s="13"/>
      <c r="P1048481" s="13"/>
      <c r="Q1048481" s="56"/>
      <c r="R1048481" s="56"/>
      <c r="S1048481" s="56"/>
    </row>
    <row r="1048482" spans="12:19" x14ac:dyDescent="0.25">
      <c r="L1048482"/>
      <c r="M1048482" s="13"/>
      <c r="N1048482" s="13"/>
      <c r="O1048482" s="13"/>
      <c r="P1048482" s="13"/>
      <c r="Q1048482" s="56"/>
      <c r="R1048482" s="56"/>
      <c r="S1048482" s="56"/>
    </row>
    <row r="1048483" spans="12:19" x14ac:dyDescent="0.25">
      <c r="L1048483"/>
      <c r="M1048483" s="13"/>
      <c r="N1048483" s="13"/>
      <c r="O1048483" s="13"/>
      <c r="P1048483" s="13"/>
      <c r="Q1048483" s="56"/>
      <c r="R1048483" s="56"/>
      <c r="S1048483" s="56"/>
    </row>
    <row r="1048484" spans="12:19" x14ac:dyDescent="0.25">
      <c r="L1048484"/>
      <c r="M1048484" s="13"/>
      <c r="N1048484" s="13"/>
      <c r="O1048484" s="13"/>
      <c r="P1048484" s="13"/>
      <c r="Q1048484" s="56"/>
      <c r="R1048484" s="56"/>
      <c r="S1048484" s="56"/>
    </row>
    <row r="1048485" spans="12:19" x14ac:dyDescent="0.25">
      <c r="L1048485"/>
      <c r="M1048485" s="13"/>
      <c r="N1048485" s="13"/>
      <c r="O1048485" s="13"/>
      <c r="P1048485" s="13"/>
      <c r="Q1048485" s="56"/>
      <c r="R1048485" s="56"/>
      <c r="S1048485" s="56"/>
    </row>
    <row r="1048486" spans="12:19" x14ac:dyDescent="0.25">
      <c r="L1048486"/>
      <c r="M1048486" s="13"/>
      <c r="N1048486" s="13"/>
      <c r="O1048486" s="13"/>
      <c r="P1048486" s="13"/>
      <c r="Q1048486" s="56"/>
      <c r="R1048486" s="56"/>
      <c r="S1048486" s="56"/>
    </row>
    <row r="1048487" spans="12:19" x14ac:dyDescent="0.25">
      <c r="L1048487"/>
      <c r="M1048487" s="13"/>
      <c r="N1048487" s="13"/>
      <c r="O1048487" s="13"/>
      <c r="P1048487" s="13"/>
      <c r="Q1048487" s="56"/>
      <c r="R1048487" s="56"/>
      <c r="S1048487" s="56"/>
    </row>
    <row r="1048488" spans="12:19" x14ac:dyDescent="0.25">
      <c r="L1048488"/>
      <c r="M1048488" s="13"/>
      <c r="N1048488" s="13"/>
      <c r="O1048488" s="13"/>
      <c r="P1048488" s="13"/>
      <c r="Q1048488" s="56"/>
      <c r="R1048488" s="56"/>
      <c r="S1048488" s="56"/>
    </row>
    <row r="1048489" spans="12:19" x14ac:dyDescent="0.25">
      <c r="L1048489"/>
      <c r="M1048489" s="13"/>
      <c r="N1048489" s="13"/>
      <c r="O1048489" s="13"/>
      <c r="P1048489" s="13"/>
      <c r="Q1048489" s="56"/>
      <c r="R1048489" s="56"/>
      <c r="S1048489" s="56"/>
    </row>
    <row r="1048490" spans="12:19" x14ac:dyDescent="0.25">
      <c r="L1048490"/>
      <c r="M1048490" s="13"/>
      <c r="N1048490" s="13"/>
      <c r="O1048490" s="13"/>
      <c r="P1048490" s="13"/>
      <c r="Q1048490" s="56"/>
      <c r="R1048490" s="56"/>
      <c r="S1048490" s="56"/>
    </row>
    <row r="1048491" spans="12:19" x14ac:dyDescent="0.25">
      <c r="L1048491"/>
      <c r="M1048491" s="13"/>
      <c r="N1048491" s="13"/>
      <c r="O1048491" s="13"/>
      <c r="P1048491" s="13"/>
      <c r="Q1048491" s="56"/>
      <c r="R1048491" s="56"/>
      <c r="S1048491" s="56"/>
    </row>
    <row r="1048492" spans="12:19" x14ac:dyDescent="0.25">
      <c r="L1048492"/>
      <c r="M1048492" s="13"/>
      <c r="N1048492" s="13"/>
      <c r="O1048492" s="13"/>
      <c r="P1048492" s="13"/>
      <c r="Q1048492" s="56"/>
      <c r="R1048492" s="56"/>
      <c r="S1048492" s="56"/>
    </row>
    <row r="1048493" spans="12:19" x14ac:dyDescent="0.25">
      <c r="L1048493"/>
      <c r="M1048493" s="13"/>
      <c r="N1048493" s="13"/>
      <c r="O1048493" s="13"/>
      <c r="P1048493" s="13"/>
      <c r="Q1048493" s="56"/>
      <c r="R1048493" s="56"/>
      <c r="S1048493" s="56"/>
    </row>
    <row r="1048494" spans="12:19" x14ac:dyDescent="0.25">
      <c r="L1048494"/>
      <c r="M1048494" s="13"/>
      <c r="N1048494" s="13"/>
      <c r="O1048494" s="13"/>
      <c r="P1048494" s="13"/>
      <c r="Q1048494" s="56"/>
      <c r="R1048494" s="56"/>
      <c r="S1048494" s="56"/>
    </row>
    <row r="1048495" spans="12:19" x14ac:dyDescent="0.25">
      <c r="L1048495"/>
      <c r="M1048495" s="13"/>
      <c r="N1048495" s="13"/>
      <c r="O1048495" s="13"/>
      <c r="P1048495" s="13"/>
      <c r="Q1048495" s="56"/>
      <c r="R1048495" s="56"/>
      <c r="S1048495" s="56"/>
    </row>
    <row r="1048496" spans="12:19" x14ac:dyDescent="0.25">
      <c r="L1048496"/>
      <c r="M1048496" s="13"/>
      <c r="N1048496" s="13"/>
      <c r="O1048496" s="13"/>
      <c r="P1048496" s="13"/>
      <c r="Q1048496" s="56"/>
      <c r="R1048496" s="56"/>
      <c r="S1048496" s="56"/>
    </row>
    <row r="1048497" spans="12:19" x14ac:dyDescent="0.25">
      <c r="L1048497"/>
      <c r="M1048497" s="13"/>
      <c r="N1048497" s="13"/>
      <c r="O1048497" s="13"/>
      <c r="P1048497" s="13"/>
      <c r="Q1048497" s="56"/>
      <c r="R1048497" s="56"/>
      <c r="S1048497" s="56"/>
    </row>
    <row r="1048498" spans="12:19" x14ac:dyDescent="0.25">
      <c r="L1048498"/>
      <c r="M1048498" s="13"/>
      <c r="N1048498" s="13"/>
      <c r="O1048498" s="13"/>
      <c r="P1048498" s="13"/>
      <c r="Q1048498" s="56"/>
      <c r="R1048498" s="56"/>
      <c r="S1048498" s="56"/>
    </row>
    <row r="1048499" spans="12:19" x14ac:dyDescent="0.25">
      <c r="L1048499"/>
      <c r="M1048499" s="13"/>
      <c r="N1048499" s="13"/>
      <c r="O1048499" s="13"/>
      <c r="P1048499" s="13"/>
      <c r="Q1048499" s="56"/>
      <c r="R1048499" s="56"/>
      <c r="S1048499" s="56"/>
    </row>
    <row r="1048500" spans="12:19" x14ac:dyDescent="0.25">
      <c r="L1048500"/>
      <c r="M1048500" s="13"/>
      <c r="N1048500" s="13"/>
      <c r="O1048500" s="13"/>
      <c r="P1048500" s="13"/>
      <c r="Q1048500" s="56"/>
      <c r="R1048500" s="56"/>
      <c r="S1048500" s="56"/>
    </row>
    <row r="1048501" spans="12:19" x14ac:dyDescent="0.25">
      <c r="L1048501"/>
      <c r="M1048501" s="13"/>
      <c r="N1048501" s="13"/>
      <c r="O1048501" s="13"/>
      <c r="P1048501" s="13"/>
      <c r="Q1048501" s="56"/>
      <c r="R1048501" s="56"/>
      <c r="S1048501" s="56"/>
    </row>
    <row r="1048502" spans="12:19" x14ac:dyDescent="0.25">
      <c r="L1048502"/>
      <c r="M1048502" s="13"/>
      <c r="N1048502" s="13"/>
      <c r="O1048502" s="13"/>
      <c r="P1048502" s="13"/>
      <c r="Q1048502" s="56"/>
      <c r="R1048502" s="56"/>
      <c r="S1048502" s="56"/>
    </row>
    <row r="1048503" spans="12:19" x14ac:dyDescent="0.25">
      <c r="L1048503"/>
      <c r="M1048503" s="13"/>
      <c r="N1048503" s="13"/>
      <c r="O1048503" s="13"/>
      <c r="P1048503" s="13"/>
      <c r="Q1048503" s="56"/>
      <c r="R1048503" s="56"/>
      <c r="S1048503" s="56"/>
    </row>
    <row r="1048504" spans="12:19" x14ac:dyDescent="0.25">
      <c r="L1048504"/>
      <c r="M1048504" s="13"/>
      <c r="N1048504" s="13"/>
      <c r="O1048504" s="13"/>
      <c r="P1048504" s="13"/>
      <c r="Q1048504" s="56"/>
      <c r="R1048504" s="56"/>
      <c r="S1048504" s="56"/>
    </row>
    <row r="1048505" spans="12:19" x14ac:dyDescent="0.25">
      <c r="L1048505"/>
      <c r="M1048505" s="13"/>
      <c r="N1048505" s="13"/>
      <c r="O1048505" s="13"/>
      <c r="P1048505" s="13"/>
      <c r="Q1048505" s="56"/>
      <c r="R1048505" s="56"/>
      <c r="S1048505" s="56"/>
    </row>
    <row r="1048506" spans="12:19" x14ac:dyDescent="0.25">
      <c r="L1048506"/>
      <c r="M1048506" s="13"/>
      <c r="N1048506" s="13"/>
      <c r="O1048506" s="13"/>
      <c r="P1048506" s="13"/>
      <c r="Q1048506" s="56"/>
      <c r="R1048506" s="56"/>
      <c r="S1048506" s="56"/>
    </row>
    <row r="1048507" spans="12:19" x14ac:dyDescent="0.25">
      <c r="L1048507"/>
      <c r="M1048507" s="13"/>
      <c r="N1048507" s="13"/>
      <c r="O1048507" s="13"/>
      <c r="P1048507" s="13"/>
      <c r="Q1048507" s="56"/>
      <c r="R1048507" s="56"/>
      <c r="S1048507" s="56"/>
    </row>
    <row r="1048508" spans="12:19" x14ac:dyDescent="0.25">
      <c r="L1048508"/>
      <c r="M1048508" s="13"/>
      <c r="N1048508" s="13"/>
      <c r="O1048508" s="13"/>
      <c r="P1048508" s="13"/>
      <c r="Q1048508" s="56"/>
      <c r="R1048508" s="56"/>
      <c r="S1048508" s="56"/>
    </row>
    <row r="1048509" spans="12:19" x14ac:dyDescent="0.25">
      <c r="L1048509"/>
      <c r="M1048509" s="13"/>
      <c r="N1048509" s="13"/>
      <c r="O1048509" s="13"/>
      <c r="P1048509" s="13"/>
      <c r="Q1048509" s="56"/>
      <c r="R1048509" s="56"/>
      <c r="S1048509" s="56"/>
    </row>
    <row r="1048510" spans="12:19" x14ac:dyDescent="0.25">
      <c r="L1048510"/>
      <c r="M1048510" s="13"/>
      <c r="N1048510" s="13"/>
      <c r="O1048510" s="13"/>
      <c r="P1048510" s="13"/>
      <c r="Q1048510" s="56"/>
      <c r="R1048510" s="56"/>
      <c r="S1048510" s="56"/>
    </row>
    <row r="1048511" spans="12:19" x14ac:dyDescent="0.25">
      <c r="L1048511"/>
      <c r="M1048511" s="13"/>
      <c r="N1048511" s="13"/>
      <c r="O1048511" s="13"/>
      <c r="P1048511" s="13"/>
      <c r="Q1048511" s="56"/>
      <c r="R1048511" s="56"/>
      <c r="S1048511" s="56"/>
    </row>
    <row r="1048512" spans="12:19" x14ac:dyDescent="0.25">
      <c r="L1048512"/>
      <c r="M1048512" s="13"/>
      <c r="N1048512" s="13"/>
      <c r="O1048512" s="13"/>
      <c r="P1048512" s="13"/>
      <c r="Q1048512" s="56"/>
      <c r="R1048512" s="56"/>
      <c r="S1048512" s="56"/>
    </row>
    <row r="1048513" spans="12:19" x14ac:dyDescent="0.25">
      <c r="L1048513"/>
      <c r="M1048513" s="13"/>
      <c r="N1048513" s="13"/>
      <c r="O1048513" s="13"/>
      <c r="P1048513" s="13"/>
      <c r="Q1048513" s="56"/>
      <c r="R1048513" s="56"/>
      <c r="S1048513" s="56"/>
    </row>
    <row r="1048514" spans="12:19" x14ac:dyDescent="0.25">
      <c r="L1048514"/>
      <c r="M1048514" s="13"/>
      <c r="N1048514" s="13"/>
      <c r="O1048514" s="13"/>
      <c r="P1048514" s="13"/>
      <c r="Q1048514" s="56"/>
      <c r="R1048514" s="56"/>
      <c r="S1048514" s="56"/>
    </row>
    <row r="1048515" spans="12:19" x14ac:dyDescent="0.25">
      <c r="L1048515"/>
      <c r="M1048515" s="13"/>
      <c r="N1048515" s="13"/>
      <c r="O1048515" s="13"/>
      <c r="P1048515" s="13"/>
      <c r="Q1048515" s="56"/>
      <c r="R1048515" s="56"/>
      <c r="S1048515" s="56"/>
    </row>
    <row r="1048516" spans="12:19" x14ac:dyDescent="0.25">
      <c r="L1048516"/>
      <c r="M1048516" s="13"/>
      <c r="N1048516" s="13"/>
      <c r="O1048516" s="13"/>
      <c r="P1048516" s="13"/>
      <c r="Q1048516" s="56"/>
      <c r="R1048516" s="56"/>
      <c r="S1048516" s="56"/>
    </row>
    <row r="1048517" spans="12:19" x14ac:dyDescent="0.25">
      <c r="L1048517"/>
      <c r="M1048517" s="13"/>
      <c r="N1048517" s="13"/>
      <c r="O1048517" s="13"/>
      <c r="P1048517" s="13"/>
      <c r="Q1048517" s="56"/>
      <c r="R1048517" s="56"/>
      <c r="S1048517" s="56"/>
    </row>
    <row r="1048518" spans="12:19" x14ac:dyDescent="0.25">
      <c r="L1048518"/>
      <c r="M1048518" s="13"/>
      <c r="N1048518" s="13"/>
      <c r="O1048518" s="13"/>
      <c r="P1048518" s="13"/>
      <c r="Q1048518" s="56"/>
      <c r="R1048518" s="56"/>
      <c r="S1048518" s="56"/>
    </row>
    <row r="1048519" spans="12:19" x14ac:dyDescent="0.25">
      <c r="L1048519"/>
      <c r="M1048519" s="13"/>
      <c r="N1048519" s="13"/>
      <c r="O1048519" s="13"/>
      <c r="P1048519" s="13"/>
      <c r="Q1048519" s="56"/>
      <c r="R1048519" s="56"/>
      <c r="S1048519" s="56"/>
    </row>
    <row r="1048520" spans="12:19" x14ac:dyDescent="0.25">
      <c r="L1048520"/>
      <c r="M1048520" s="13"/>
      <c r="N1048520" s="13"/>
      <c r="O1048520" s="13"/>
      <c r="P1048520" s="13"/>
      <c r="Q1048520" s="56"/>
      <c r="R1048520" s="56"/>
      <c r="S1048520" s="56"/>
    </row>
    <row r="1048521" spans="12:19" x14ac:dyDescent="0.25">
      <c r="L1048521"/>
      <c r="M1048521" s="13"/>
      <c r="N1048521" s="13"/>
      <c r="O1048521" s="13"/>
      <c r="P1048521" s="13"/>
      <c r="Q1048521" s="56"/>
      <c r="R1048521" s="56"/>
      <c r="S1048521" s="56"/>
    </row>
    <row r="1048522" spans="12:19" x14ac:dyDescent="0.25">
      <c r="L1048522"/>
      <c r="M1048522" s="13"/>
      <c r="N1048522" s="13"/>
      <c r="O1048522" s="13"/>
      <c r="P1048522" s="13"/>
      <c r="Q1048522" s="56"/>
      <c r="R1048522" s="56"/>
      <c r="S1048522" s="56"/>
    </row>
    <row r="1048523" spans="12:19" x14ac:dyDescent="0.25">
      <c r="L1048523"/>
      <c r="M1048523" s="13"/>
      <c r="N1048523" s="13"/>
      <c r="O1048523" s="13"/>
      <c r="P1048523" s="13"/>
      <c r="Q1048523" s="56"/>
      <c r="R1048523" s="56"/>
      <c r="S1048523" s="56"/>
    </row>
    <row r="1048524" spans="12:19" x14ac:dyDescent="0.25">
      <c r="L1048524"/>
      <c r="M1048524" s="13"/>
      <c r="N1048524" s="13"/>
      <c r="O1048524" s="13"/>
      <c r="P1048524" s="13"/>
      <c r="Q1048524" s="56"/>
      <c r="R1048524" s="56"/>
      <c r="S1048524" s="56"/>
    </row>
    <row r="1048525" spans="12:19" x14ac:dyDescent="0.25">
      <c r="L1048525"/>
      <c r="M1048525" s="13"/>
      <c r="N1048525" s="13"/>
      <c r="O1048525" s="13"/>
      <c r="P1048525" s="13"/>
      <c r="Q1048525" s="56"/>
      <c r="R1048525" s="56"/>
      <c r="S1048525" s="56"/>
    </row>
    <row r="1048526" spans="12:19" x14ac:dyDescent="0.25">
      <c r="L1048526"/>
      <c r="M1048526" s="13"/>
      <c r="N1048526" s="13"/>
      <c r="O1048526" s="13"/>
      <c r="P1048526" s="13"/>
      <c r="Q1048526" s="56"/>
      <c r="R1048526" s="56"/>
      <c r="S1048526" s="56"/>
    </row>
    <row r="1048527" spans="12:19" x14ac:dyDescent="0.25">
      <c r="L1048527"/>
      <c r="M1048527" s="13"/>
      <c r="N1048527" s="13"/>
      <c r="O1048527" s="13"/>
      <c r="P1048527" s="13"/>
      <c r="Q1048527" s="56"/>
      <c r="R1048527" s="56"/>
      <c r="S1048527" s="56"/>
    </row>
    <row r="1048528" spans="12:19" x14ac:dyDescent="0.25">
      <c r="L1048528"/>
      <c r="M1048528" s="13"/>
      <c r="N1048528" s="13"/>
      <c r="O1048528" s="13"/>
      <c r="P1048528" s="13"/>
      <c r="Q1048528" s="56"/>
      <c r="R1048528" s="56"/>
      <c r="S1048528" s="56"/>
    </row>
    <row r="1048529" spans="12:19" x14ac:dyDescent="0.25">
      <c r="L1048529"/>
      <c r="M1048529" s="13"/>
      <c r="N1048529" s="13"/>
      <c r="O1048529" s="13"/>
      <c r="P1048529" s="13"/>
      <c r="Q1048529" s="56"/>
      <c r="R1048529" s="56"/>
      <c r="S1048529" s="56"/>
    </row>
    <row r="1048530" spans="12:19" x14ac:dyDescent="0.25">
      <c r="L1048530"/>
      <c r="M1048530" s="13"/>
      <c r="N1048530" s="13"/>
      <c r="O1048530" s="13"/>
      <c r="P1048530" s="13"/>
      <c r="Q1048530" s="56"/>
      <c r="R1048530" s="56"/>
      <c r="S1048530" s="56"/>
    </row>
    <row r="1048531" spans="12:19" x14ac:dyDescent="0.25">
      <c r="L1048531"/>
      <c r="M1048531" s="13"/>
      <c r="N1048531" s="13"/>
      <c r="O1048531" s="13"/>
      <c r="P1048531" s="13"/>
      <c r="Q1048531" s="56"/>
      <c r="R1048531" s="56"/>
      <c r="S1048531" s="56"/>
    </row>
    <row r="1048532" spans="12:19" x14ac:dyDescent="0.25">
      <c r="L1048532"/>
      <c r="M1048532" s="13"/>
      <c r="N1048532" s="13"/>
      <c r="O1048532" s="13"/>
      <c r="P1048532" s="13"/>
      <c r="Q1048532" s="56"/>
      <c r="R1048532" s="56"/>
      <c r="S1048532" s="56"/>
    </row>
    <row r="1048533" spans="12:19" x14ac:dyDescent="0.25">
      <c r="L1048533"/>
      <c r="M1048533" s="13"/>
      <c r="N1048533" s="13"/>
      <c r="O1048533" s="13"/>
      <c r="P1048533" s="13"/>
      <c r="Q1048533" s="56"/>
      <c r="R1048533" s="56"/>
      <c r="S1048533" s="56"/>
    </row>
    <row r="1048534" spans="12:19" x14ac:dyDescent="0.25">
      <c r="L1048534"/>
      <c r="M1048534" s="13"/>
      <c r="N1048534" s="13"/>
      <c r="O1048534" s="13"/>
      <c r="P1048534" s="13"/>
      <c r="Q1048534" s="56"/>
      <c r="R1048534" s="56"/>
      <c r="S1048534" s="56"/>
    </row>
    <row r="1048535" spans="12:19" x14ac:dyDescent="0.25">
      <c r="L1048535"/>
      <c r="M1048535" s="13"/>
      <c r="N1048535" s="13"/>
      <c r="O1048535" s="13"/>
      <c r="P1048535" s="13"/>
      <c r="Q1048535" s="56"/>
      <c r="R1048535" s="56"/>
      <c r="S1048535" s="56"/>
    </row>
    <row r="1048536" spans="12:19" x14ac:dyDescent="0.25">
      <c r="L1048536"/>
      <c r="M1048536" s="13"/>
      <c r="N1048536" s="13"/>
      <c r="O1048536" s="13"/>
      <c r="P1048536" s="13"/>
      <c r="Q1048536" s="56"/>
      <c r="R1048536" s="56"/>
      <c r="S1048536" s="56"/>
    </row>
    <row r="1048537" spans="12:19" x14ac:dyDescent="0.25">
      <c r="L1048537"/>
      <c r="M1048537" s="13"/>
      <c r="N1048537" s="13"/>
      <c r="O1048537" s="13"/>
      <c r="P1048537" s="13"/>
      <c r="Q1048537" s="56"/>
      <c r="R1048537" s="56"/>
      <c r="S1048537" s="56"/>
    </row>
    <row r="1048538" spans="12:19" x14ac:dyDescent="0.25">
      <c r="L1048538"/>
      <c r="M1048538" s="13"/>
      <c r="N1048538" s="13"/>
      <c r="O1048538" s="13"/>
      <c r="P1048538" s="13"/>
      <c r="Q1048538" s="56"/>
      <c r="R1048538" s="56"/>
      <c r="S1048538" s="56"/>
    </row>
    <row r="1048539" spans="12:19" x14ac:dyDescent="0.25">
      <c r="L1048539"/>
      <c r="M1048539" s="13"/>
      <c r="N1048539" s="13"/>
      <c r="O1048539" s="13"/>
      <c r="P1048539" s="13"/>
      <c r="Q1048539" s="56"/>
      <c r="R1048539" s="56"/>
      <c r="S1048539" s="56"/>
    </row>
    <row r="1048540" spans="12:19" x14ac:dyDescent="0.25">
      <c r="L1048540"/>
      <c r="M1048540" s="13"/>
      <c r="N1048540" s="13"/>
      <c r="O1048540" s="13"/>
      <c r="P1048540" s="13"/>
      <c r="Q1048540" s="56"/>
      <c r="R1048540" s="56"/>
      <c r="S1048540" s="56"/>
    </row>
    <row r="1048541" spans="12:19" x14ac:dyDescent="0.25">
      <c r="L1048541"/>
      <c r="M1048541" s="13"/>
      <c r="N1048541" s="13"/>
      <c r="O1048541" s="13"/>
      <c r="P1048541" s="13"/>
      <c r="Q1048541" s="56"/>
      <c r="R1048541" s="56"/>
      <c r="S1048541" s="56"/>
    </row>
    <row r="1048542" spans="12:19" x14ac:dyDescent="0.25">
      <c r="L1048542"/>
      <c r="M1048542" s="13"/>
      <c r="N1048542" s="13"/>
      <c r="O1048542" s="13"/>
      <c r="P1048542" s="13"/>
      <c r="Q1048542" s="56"/>
      <c r="R1048542" s="56"/>
      <c r="S1048542" s="56"/>
    </row>
    <row r="1048543" spans="12:19" x14ac:dyDescent="0.25">
      <c r="L1048543"/>
      <c r="M1048543" s="13"/>
      <c r="N1048543" s="13"/>
      <c r="O1048543" s="13"/>
      <c r="P1048543" s="13"/>
      <c r="Q1048543" s="56"/>
      <c r="R1048543" s="56"/>
      <c r="S1048543" s="56"/>
    </row>
    <row r="1048544" spans="12:19" x14ac:dyDescent="0.25">
      <c r="L1048544"/>
      <c r="M1048544" s="13"/>
      <c r="N1048544" s="13"/>
      <c r="O1048544" s="13"/>
      <c r="P1048544" s="13"/>
      <c r="Q1048544" s="56"/>
      <c r="R1048544" s="56"/>
      <c r="S1048544" s="56"/>
    </row>
    <row r="1048545" spans="12:19" x14ac:dyDescent="0.25">
      <c r="L1048545"/>
      <c r="M1048545" s="13"/>
      <c r="N1048545" s="13"/>
      <c r="O1048545" s="13"/>
      <c r="P1048545" s="13"/>
      <c r="Q1048545" s="56"/>
      <c r="R1048545" s="56"/>
      <c r="S1048545" s="56"/>
    </row>
    <row r="1048546" spans="12:19" x14ac:dyDescent="0.25">
      <c r="L1048546"/>
      <c r="M1048546" s="13"/>
      <c r="N1048546" s="13"/>
      <c r="O1048546" s="13"/>
      <c r="P1048546" s="13"/>
      <c r="Q1048546" s="56"/>
      <c r="R1048546" s="56"/>
      <c r="S1048546" s="56"/>
    </row>
    <row r="1048547" spans="12:19" x14ac:dyDescent="0.25">
      <c r="L1048547"/>
      <c r="M1048547" s="13"/>
      <c r="N1048547" s="13"/>
      <c r="O1048547" s="13"/>
      <c r="P1048547" s="13"/>
      <c r="Q1048547" s="56"/>
      <c r="R1048547" s="56"/>
      <c r="S1048547" s="56"/>
    </row>
    <row r="1048548" spans="12:19" x14ac:dyDescent="0.25">
      <c r="L1048548"/>
      <c r="M1048548" s="13"/>
      <c r="N1048548" s="13"/>
      <c r="O1048548" s="13"/>
      <c r="P1048548" s="13"/>
      <c r="Q1048548" s="56"/>
      <c r="R1048548" s="56"/>
      <c r="S1048548" s="56"/>
    </row>
    <row r="1048549" spans="12:19" x14ac:dyDescent="0.25">
      <c r="L1048549"/>
      <c r="M1048549" s="13"/>
      <c r="N1048549" s="13"/>
      <c r="O1048549" s="13"/>
      <c r="P1048549" s="13"/>
      <c r="Q1048549" s="56"/>
      <c r="R1048549" s="56"/>
      <c r="S1048549" s="56"/>
    </row>
    <row r="1048550" spans="12:19" x14ac:dyDescent="0.25">
      <c r="L1048550"/>
      <c r="M1048550" s="13"/>
      <c r="N1048550" s="13"/>
      <c r="O1048550" s="13"/>
      <c r="P1048550" s="13"/>
      <c r="Q1048550" s="56"/>
      <c r="R1048550" s="56"/>
      <c r="S1048550" s="56"/>
    </row>
    <row r="1048551" spans="12:19" x14ac:dyDescent="0.25">
      <c r="L1048551"/>
      <c r="M1048551" s="13"/>
      <c r="N1048551" s="13"/>
      <c r="O1048551" s="13"/>
      <c r="P1048551" s="13"/>
      <c r="Q1048551" s="56"/>
      <c r="R1048551" s="56"/>
      <c r="S1048551" s="56"/>
    </row>
    <row r="1048552" spans="12:19" x14ac:dyDescent="0.25">
      <c r="L1048552"/>
      <c r="M1048552" s="13"/>
      <c r="N1048552" s="13"/>
      <c r="O1048552" s="13"/>
      <c r="P1048552" s="13"/>
      <c r="Q1048552" s="56"/>
      <c r="R1048552" s="56"/>
      <c r="S1048552" s="56"/>
    </row>
    <row r="1048553" spans="12:19" x14ac:dyDescent="0.25">
      <c r="L1048553"/>
      <c r="M1048553" s="13"/>
      <c r="N1048553" s="13"/>
      <c r="O1048553" s="13"/>
      <c r="P1048553" s="13"/>
      <c r="Q1048553" s="56"/>
      <c r="R1048553" s="56"/>
      <c r="S1048553" s="56"/>
    </row>
    <row r="1048554" spans="12:19" x14ac:dyDescent="0.25">
      <c r="L1048554"/>
      <c r="M1048554" s="13"/>
      <c r="N1048554" s="13"/>
      <c r="O1048554" s="13"/>
      <c r="P1048554" s="13"/>
      <c r="Q1048554" s="56"/>
      <c r="R1048554" s="56"/>
      <c r="S1048554" s="56"/>
    </row>
    <row r="1048555" spans="12:19" x14ac:dyDescent="0.25">
      <c r="L1048555"/>
      <c r="M1048555" s="13"/>
      <c r="N1048555" s="13"/>
      <c r="O1048555" s="13"/>
      <c r="P1048555" s="13"/>
      <c r="Q1048555" s="56"/>
      <c r="R1048555" s="56"/>
      <c r="S1048555" s="56"/>
    </row>
    <row r="1048556" spans="12:19" x14ac:dyDescent="0.25">
      <c r="L1048556"/>
      <c r="M1048556" s="13"/>
      <c r="N1048556" s="13"/>
      <c r="O1048556" s="13"/>
      <c r="P1048556" s="13"/>
      <c r="Q1048556" s="56"/>
      <c r="R1048556" s="56"/>
      <c r="S1048556" s="56"/>
    </row>
    <row r="1048557" spans="12:19" x14ac:dyDescent="0.25">
      <c r="L1048557"/>
      <c r="M1048557" s="13"/>
      <c r="N1048557" s="13"/>
      <c r="O1048557" s="13"/>
      <c r="P1048557" s="13"/>
      <c r="Q1048557" s="56"/>
      <c r="R1048557" s="56"/>
      <c r="S1048557" s="56"/>
    </row>
    <row r="1048558" spans="12:19" x14ac:dyDescent="0.25">
      <c r="L1048558"/>
      <c r="M1048558" s="13"/>
      <c r="N1048558" s="13"/>
      <c r="O1048558" s="13"/>
      <c r="P1048558" s="13"/>
      <c r="Q1048558" s="56"/>
      <c r="R1048558" s="56"/>
      <c r="S1048558" s="56"/>
    </row>
    <row r="1048559" spans="12:19" x14ac:dyDescent="0.25">
      <c r="L1048559"/>
      <c r="M1048559" s="13"/>
      <c r="N1048559" s="13"/>
      <c r="O1048559" s="13"/>
      <c r="P1048559" s="13"/>
      <c r="Q1048559" s="56"/>
      <c r="R1048559" s="56"/>
      <c r="S1048559" s="56"/>
    </row>
    <row r="1048560" spans="12:19" x14ac:dyDescent="0.25">
      <c r="L1048560"/>
      <c r="M1048560" s="13"/>
      <c r="N1048560" s="13"/>
      <c r="O1048560" s="13"/>
      <c r="P1048560" s="13"/>
      <c r="Q1048560" s="56"/>
      <c r="R1048560" s="56"/>
      <c r="S1048560" s="56"/>
    </row>
    <row r="1048561" spans="12:19" x14ac:dyDescent="0.25">
      <c r="L1048561"/>
      <c r="M1048561" s="13"/>
      <c r="N1048561" s="13"/>
      <c r="O1048561" s="13"/>
      <c r="P1048561" s="13"/>
      <c r="Q1048561" s="56"/>
      <c r="R1048561" s="56"/>
      <c r="S1048561" s="56"/>
    </row>
    <row r="1048562" spans="12:19" x14ac:dyDescent="0.25">
      <c r="L1048562"/>
      <c r="M1048562" s="13"/>
      <c r="N1048562" s="13"/>
      <c r="O1048562" s="13"/>
      <c r="P1048562" s="13"/>
      <c r="Q1048562" s="56"/>
      <c r="R1048562" s="56"/>
      <c r="S1048562" s="56"/>
    </row>
    <row r="1048563" spans="12:19" x14ac:dyDescent="0.25">
      <c r="L1048563"/>
      <c r="M1048563" s="13"/>
      <c r="N1048563" s="13"/>
      <c r="O1048563" s="13"/>
      <c r="P1048563" s="13"/>
      <c r="Q1048563" s="56"/>
      <c r="R1048563" s="56"/>
      <c r="S1048563" s="56"/>
    </row>
    <row r="1048564" spans="12:19" x14ac:dyDescent="0.25">
      <c r="L1048564"/>
      <c r="M1048564" s="13"/>
      <c r="N1048564" s="13"/>
      <c r="O1048564" s="13"/>
      <c r="P1048564" s="13"/>
      <c r="Q1048564" s="56"/>
      <c r="R1048564" s="56"/>
      <c r="S1048564" s="56"/>
    </row>
    <row r="1048565" spans="12:19" x14ac:dyDescent="0.25">
      <c r="L1048565"/>
      <c r="M1048565" s="13"/>
      <c r="N1048565" s="13"/>
      <c r="O1048565" s="13"/>
      <c r="P1048565" s="13"/>
      <c r="Q1048565" s="56"/>
      <c r="R1048565" s="56"/>
      <c r="S1048565" s="56"/>
    </row>
  </sheetData>
  <autoFilter ref="A16:BC244">
    <filterColumn colId="30">
      <filters>
        <filter val="R"/>
      </filters>
    </filterColumn>
  </autoFilter>
  <mergeCells count="5">
    <mergeCell ref="AT243:BC243"/>
    <mergeCell ref="C1:D1"/>
    <mergeCell ref="A243:K243"/>
    <mergeCell ref="F7:H7"/>
    <mergeCell ref="F8:H8"/>
  </mergeCells>
  <conditionalFormatting sqref="L17:AQ242">
    <cfRule type="cellIs" dxfId="24" priority="37" operator="equal">
      <formula>"I"</formula>
    </cfRule>
    <cfRule type="cellIs" dxfId="23" priority="67" operator="equal">
      <formula>"LN"</formula>
    </cfRule>
    <cfRule type="cellIs" dxfId="22" priority="68" operator="equal">
      <formula>"L"</formula>
    </cfRule>
    <cfRule type="cellIs" dxfId="21" priority="69" operator="equal">
      <formula>"C"</formula>
    </cfRule>
    <cfRule type="cellIs" dxfId="20" priority="70" operator="equal">
      <formula>"P"</formula>
    </cfRule>
    <cfRule type="cellIs" dxfId="19" priority="71" operator="equal">
      <formula>"V"</formula>
    </cfRule>
    <cfRule type="cellIs" dxfId="18" priority="72" operator="equal">
      <formula>"D"</formula>
    </cfRule>
    <cfRule type="cellIs" dxfId="17" priority="73" operator="equal">
      <formula>"R"</formula>
    </cfRule>
    <cfRule type="cellIs" dxfId="16" priority="74" operator="equal">
      <formula>"S"</formula>
    </cfRule>
    <cfRule type="containsBlanks" dxfId="15" priority="75">
      <formula>LEN(TRIM(L17))=0</formula>
    </cfRule>
    <cfRule type="cellIs" dxfId="14" priority="76" operator="equal">
      <formula>1</formula>
    </cfRule>
    <cfRule type="cellIs" dxfId="13" priority="77" operator="equal">
      <formula>0</formula>
    </cfRule>
  </conditionalFormatting>
  <conditionalFormatting sqref="D2:D12">
    <cfRule type="cellIs" dxfId="12" priority="14" operator="equal">
      <formula>"LN"</formula>
    </cfRule>
    <cfRule type="cellIs" dxfId="11" priority="15" operator="equal">
      <formula>"I"</formula>
    </cfRule>
    <cfRule type="cellIs" dxfId="10" priority="27" operator="equal">
      <formula>"L"</formula>
    </cfRule>
    <cfRule type="cellIs" dxfId="9" priority="28" operator="equal">
      <formula>"C"</formula>
    </cfRule>
    <cfRule type="cellIs" dxfId="8" priority="29" operator="equal">
      <formula>"P"</formula>
    </cfRule>
    <cfRule type="cellIs" dxfId="7" priority="30" operator="equal">
      <formula>"V"</formula>
    </cfRule>
    <cfRule type="cellIs" dxfId="6" priority="31" operator="equal">
      <formula>"D"</formula>
    </cfRule>
    <cfRule type="cellIs" dxfId="5" priority="32" operator="equal">
      <formula>"R"</formula>
    </cfRule>
    <cfRule type="cellIs" dxfId="4" priority="33" operator="equal">
      <formula>"S"</formula>
    </cfRule>
    <cfRule type="containsBlanks" dxfId="3" priority="34">
      <formula>LEN(TRIM(D2))=0</formula>
    </cfRule>
    <cfRule type="cellIs" dxfId="2" priority="35" operator="equal">
      <formula>1</formula>
    </cfRule>
    <cfRule type="cellIs" dxfId="1" priority="36" operator="equal">
      <formula>0</formula>
    </cfRule>
  </conditionalFormatting>
  <conditionalFormatting sqref="AU17:BC242">
    <cfRule type="cellIs" dxfId="0" priority="13" operator="greaterThan">
      <formula>3</formula>
    </cfRule>
  </conditionalFormatting>
  <pageMargins left="0.7" right="0.7" top="0.75" bottom="0.75" header="0.3" footer="0.3"/>
  <pageSetup orientation="portrait" horizontalDpi="300" verticalDpi="300" r:id="rId1"/>
  <ignoredErrors>
    <ignoredError sqref="AT218:AT219 AW218:BC219 AV218 AU219:AV219 AU218 AT221 AT243:BC243 AU221:BC221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J42"/>
  <sheetViews>
    <sheetView workbookViewId="0">
      <selection activeCell="A42" sqref="A42"/>
    </sheetView>
  </sheetViews>
  <sheetFormatPr baseColWidth="10" defaultRowHeight="15" x14ac:dyDescent="0.25"/>
  <cols>
    <col min="2" max="2" width="39.5703125" bestFit="1" customWidth="1"/>
    <col min="3" max="3" width="19.85546875" bestFit="1" customWidth="1"/>
    <col min="4" max="4" width="15.5703125" bestFit="1" customWidth="1"/>
    <col min="5" max="5" width="18" bestFit="1" customWidth="1"/>
    <col min="8" max="8" width="19.5703125" bestFit="1" customWidth="1"/>
    <col min="9" max="9" width="16.28515625" bestFit="1" customWidth="1"/>
    <col min="10" max="10" width="19.5703125" bestFit="1" customWidth="1"/>
  </cols>
  <sheetData>
    <row r="3" spans="1:10" x14ac:dyDescent="0.25">
      <c r="A3" s="1" t="s">
        <v>0</v>
      </c>
      <c r="B3" s="1" t="s">
        <v>2</v>
      </c>
      <c r="C3" s="1" t="s">
        <v>402</v>
      </c>
      <c r="D3" s="1" t="s">
        <v>493</v>
      </c>
      <c r="E3" s="1" t="s">
        <v>529</v>
      </c>
      <c r="F3" s="1" t="s">
        <v>4</v>
      </c>
      <c r="G3" s="1" t="s">
        <v>461</v>
      </c>
      <c r="H3" s="1" t="s">
        <v>5</v>
      </c>
      <c r="I3" s="1" t="s">
        <v>569</v>
      </c>
      <c r="J3" s="1" t="s">
        <v>575</v>
      </c>
    </row>
    <row r="4" spans="1:10" x14ac:dyDescent="0.25">
      <c r="A4" s="11" t="s">
        <v>566</v>
      </c>
      <c r="B4" s="11" t="s">
        <v>572</v>
      </c>
      <c r="C4" s="11"/>
      <c r="D4" s="47" t="s">
        <v>494</v>
      </c>
      <c r="E4" s="12">
        <v>42245</v>
      </c>
      <c r="F4" s="11" t="s">
        <v>571</v>
      </c>
      <c r="G4" s="11"/>
      <c r="H4" s="11" t="s">
        <v>89</v>
      </c>
      <c r="I4" s="12">
        <v>42252</v>
      </c>
      <c r="J4" s="47">
        <f>I4-E4</f>
        <v>7</v>
      </c>
    </row>
    <row r="5" spans="1:10" x14ac:dyDescent="0.25">
      <c r="A5" s="11" t="s">
        <v>567</v>
      </c>
      <c r="B5" s="11" t="s">
        <v>573</v>
      </c>
      <c r="C5" s="11" t="s">
        <v>38</v>
      </c>
      <c r="D5" s="47" t="s">
        <v>495</v>
      </c>
      <c r="E5" s="12">
        <v>42087</v>
      </c>
      <c r="F5" s="11" t="s">
        <v>571</v>
      </c>
      <c r="G5" s="11"/>
      <c r="H5" s="11" t="s">
        <v>487</v>
      </c>
      <c r="I5" s="12">
        <v>42251</v>
      </c>
      <c r="J5" s="47">
        <f t="shared" ref="J5:J10" si="0">I5-E5</f>
        <v>164</v>
      </c>
    </row>
    <row r="6" spans="1:10" x14ac:dyDescent="0.25">
      <c r="A6" s="11" t="s">
        <v>568</v>
      </c>
      <c r="B6" s="11" t="s">
        <v>574</v>
      </c>
      <c r="C6" s="11"/>
      <c r="D6" s="47" t="s">
        <v>494</v>
      </c>
      <c r="E6" s="12">
        <v>42109</v>
      </c>
      <c r="F6" s="11" t="s">
        <v>571</v>
      </c>
      <c r="G6" s="11"/>
      <c r="H6" s="11" t="s">
        <v>89</v>
      </c>
      <c r="I6" s="12">
        <v>42249</v>
      </c>
      <c r="J6" s="47">
        <f t="shared" si="0"/>
        <v>140</v>
      </c>
    </row>
    <row r="7" spans="1:10" x14ac:dyDescent="0.25">
      <c r="A7" s="11" t="s">
        <v>486</v>
      </c>
      <c r="B7" s="11" t="s">
        <v>488</v>
      </c>
      <c r="C7" s="11" t="s">
        <v>45</v>
      </c>
      <c r="D7" s="47" t="s">
        <v>494</v>
      </c>
      <c r="E7" s="12">
        <v>42248</v>
      </c>
      <c r="F7" s="11" t="s">
        <v>571</v>
      </c>
      <c r="G7" s="11" t="s">
        <v>468</v>
      </c>
      <c r="H7" s="11" t="s">
        <v>89</v>
      </c>
      <c r="I7" s="12">
        <v>42254</v>
      </c>
      <c r="J7" s="47">
        <f t="shared" si="0"/>
        <v>6</v>
      </c>
    </row>
    <row r="8" spans="1:10" x14ac:dyDescent="0.25">
      <c r="A8" s="11" t="s">
        <v>307</v>
      </c>
      <c r="B8" s="11" t="s">
        <v>308</v>
      </c>
      <c r="C8" s="11" t="s">
        <v>45</v>
      </c>
      <c r="D8" s="47" t="s">
        <v>494</v>
      </c>
      <c r="E8" s="12">
        <v>42112</v>
      </c>
      <c r="F8" s="11" t="s">
        <v>571</v>
      </c>
      <c r="G8" s="11" t="s">
        <v>476</v>
      </c>
      <c r="H8" s="11" t="s">
        <v>89</v>
      </c>
      <c r="I8" s="12">
        <v>42255</v>
      </c>
      <c r="J8" s="47">
        <f t="shared" si="0"/>
        <v>143</v>
      </c>
    </row>
    <row r="9" spans="1:10" x14ac:dyDescent="0.25">
      <c r="A9" s="11" t="s">
        <v>318</v>
      </c>
      <c r="B9" s="11" t="s">
        <v>319</v>
      </c>
      <c r="C9" s="11" t="s">
        <v>70</v>
      </c>
      <c r="D9" s="47" t="s">
        <v>494</v>
      </c>
      <c r="E9" s="12">
        <v>42192</v>
      </c>
      <c r="F9" s="11" t="s">
        <v>571</v>
      </c>
      <c r="G9" s="11" t="s">
        <v>476</v>
      </c>
      <c r="H9" s="11" t="s">
        <v>89</v>
      </c>
      <c r="I9" s="65">
        <v>42256</v>
      </c>
      <c r="J9" s="47">
        <f t="shared" si="0"/>
        <v>64</v>
      </c>
    </row>
    <row r="10" spans="1:10" x14ac:dyDescent="0.25">
      <c r="A10" s="11" t="s">
        <v>527</v>
      </c>
      <c r="B10" s="11" t="s">
        <v>528</v>
      </c>
      <c r="C10" s="11" t="s">
        <v>65</v>
      </c>
      <c r="D10" s="47" t="s">
        <v>494</v>
      </c>
      <c r="E10" s="12">
        <v>42252</v>
      </c>
      <c r="F10" s="11" t="s">
        <v>571</v>
      </c>
      <c r="G10" s="11" t="s">
        <v>468</v>
      </c>
      <c r="H10" s="11" t="s">
        <v>89</v>
      </c>
      <c r="I10" s="12">
        <v>42257</v>
      </c>
      <c r="J10" s="47">
        <f t="shared" si="0"/>
        <v>5</v>
      </c>
    </row>
    <row r="11" spans="1:10" x14ac:dyDescent="0.25">
      <c r="A11" s="11" t="s">
        <v>420</v>
      </c>
      <c r="B11" s="11" t="s">
        <v>439</v>
      </c>
      <c r="C11" s="11" t="s">
        <v>18</v>
      </c>
      <c r="D11" s="47" t="s">
        <v>494</v>
      </c>
      <c r="E11" s="12">
        <v>42240</v>
      </c>
      <c r="F11" s="11" t="s">
        <v>571</v>
      </c>
      <c r="G11" s="11" t="s">
        <v>468</v>
      </c>
      <c r="H11" s="11" t="s">
        <v>89</v>
      </c>
      <c r="I11" s="65">
        <v>42255</v>
      </c>
      <c r="J11" s="47">
        <f t="shared" ref="J11:J35" si="1">I11-E11</f>
        <v>15</v>
      </c>
    </row>
    <row r="12" spans="1:10" x14ac:dyDescent="0.25">
      <c r="A12" s="63" t="s">
        <v>551</v>
      </c>
      <c r="B12" s="11" t="s">
        <v>550</v>
      </c>
      <c r="C12" s="11" t="s">
        <v>45</v>
      </c>
      <c r="D12" s="47" t="s">
        <v>494</v>
      </c>
      <c r="E12" s="12">
        <v>42257</v>
      </c>
      <c r="F12" s="11" t="s">
        <v>571</v>
      </c>
      <c r="G12" s="11" t="s">
        <v>476</v>
      </c>
      <c r="H12" s="11" t="s">
        <v>89</v>
      </c>
      <c r="I12" s="65">
        <v>42261</v>
      </c>
      <c r="J12" s="47">
        <f t="shared" si="1"/>
        <v>4</v>
      </c>
    </row>
    <row r="13" spans="1:10" x14ac:dyDescent="0.25">
      <c r="A13" s="63" t="s">
        <v>543</v>
      </c>
      <c r="B13" s="11" t="s">
        <v>542</v>
      </c>
      <c r="C13" s="11" t="s">
        <v>14</v>
      </c>
      <c r="D13" s="47" t="s">
        <v>494</v>
      </c>
      <c r="E13" s="12">
        <v>42257</v>
      </c>
      <c r="F13" s="11" t="s">
        <v>571</v>
      </c>
      <c r="G13" s="11" t="s">
        <v>476</v>
      </c>
      <c r="H13" s="11" t="s">
        <v>89</v>
      </c>
      <c r="I13" s="65">
        <v>42259</v>
      </c>
      <c r="J13" s="71">
        <f t="shared" si="1"/>
        <v>2</v>
      </c>
    </row>
    <row r="14" spans="1:10" x14ac:dyDescent="0.25">
      <c r="A14" s="63" t="s">
        <v>559</v>
      </c>
      <c r="B14" s="11" t="s">
        <v>558</v>
      </c>
      <c r="C14" s="11" t="s">
        <v>70</v>
      </c>
      <c r="D14" s="47" t="s">
        <v>494</v>
      </c>
      <c r="E14" s="12">
        <v>42257</v>
      </c>
      <c r="F14" s="11" t="s">
        <v>571</v>
      </c>
      <c r="G14" s="11" t="s">
        <v>476</v>
      </c>
      <c r="H14" s="11" t="s">
        <v>89</v>
      </c>
      <c r="I14" s="12">
        <v>42262</v>
      </c>
      <c r="J14" s="71">
        <f t="shared" si="1"/>
        <v>5</v>
      </c>
    </row>
    <row r="15" spans="1:10" x14ac:dyDescent="0.25">
      <c r="A15" s="11" t="s">
        <v>415</v>
      </c>
      <c r="B15" s="11" t="s">
        <v>434</v>
      </c>
      <c r="C15" s="11" t="s">
        <v>18</v>
      </c>
      <c r="D15" s="47" t="s">
        <v>494</v>
      </c>
      <c r="E15" s="12">
        <v>42240</v>
      </c>
      <c r="F15" s="11" t="s">
        <v>571</v>
      </c>
      <c r="G15" s="11" t="s">
        <v>478</v>
      </c>
      <c r="H15" s="11" t="s">
        <v>89</v>
      </c>
      <c r="I15" s="12">
        <v>42262</v>
      </c>
      <c r="J15" s="71">
        <f t="shared" si="1"/>
        <v>22</v>
      </c>
    </row>
    <row r="16" spans="1:10" x14ac:dyDescent="0.25">
      <c r="A16" s="11" t="s">
        <v>515</v>
      </c>
      <c r="B16" s="11" t="s">
        <v>514</v>
      </c>
      <c r="C16" s="11" t="s">
        <v>70</v>
      </c>
      <c r="D16" s="47" t="s">
        <v>494</v>
      </c>
      <c r="E16" s="12">
        <v>42251</v>
      </c>
      <c r="F16" s="11" t="s">
        <v>571</v>
      </c>
      <c r="G16" s="11" t="s">
        <v>476</v>
      </c>
      <c r="H16" s="11" t="s">
        <v>19</v>
      </c>
      <c r="I16" s="12">
        <v>42264</v>
      </c>
      <c r="J16" s="71">
        <f t="shared" si="1"/>
        <v>13</v>
      </c>
    </row>
    <row r="17" spans="1:10" x14ac:dyDescent="0.25">
      <c r="A17" s="11" t="s">
        <v>253</v>
      </c>
      <c r="B17" s="11" t="s">
        <v>254</v>
      </c>
      <c r="C17" s="11" t="s">
        <v>14</v>
      </c>
      <c r="D17" s="47" t="s">
        <v>494</v>
      </c>
      <c r="E17" s="12">
        <v>42028</v>
      </c>
      <c r="F17" s="11" t="s">
        <v>571</v>
      </c>
      <c r="G17" s="11" t="s">
        <v>597</v>
      </c>
      <c r="H17" s="11" t="s">
        <v>19</v>
      </c>
      <c r="I17" s="12">
        <v>42268</v>
      </c>
      <c r="J17" s="71">
        <f t="shared" si="1"/>
        <v>240</v>
      </c>
    </row>
    <row r="18" spans="1:10" x14ac:dyDescent="0.25">
      <c r="A18" s="11" t="s">
        <v>466</v>
      </c>
      <c r="B18" s="11" t="s">
        <v>472</v>
      </c>
      <c r="C18" s="11" t="s">
        <v>18</v>
      </c>
      <c r="D18" s="47" t="s">
        <v>494</v>
      </c>
      <c r="E18" s="12">
        <v>42245</v>
      </c>
      <c r="F18" s="11" t="s">
        <v>571</v>
      </c>
      <c r="G18" s="11" t="s">
        <v>478</v>
      </c>
      <c r="H18" s="11" t="s">
        <v>89</v>
      </c>
      <c r="I18" s="12">
        <v>42275</v>
      </c>
      <c r="J18" s="71">
        <f t="shared" si="1"/>
        <v>30</v>
      </c>
    </row>
    <row r="19" spans="1:10" x14ac:dyDescent="0.25">
      <c r="A19" s="63" t="s">
        <v>533</v>
      </c>
      <c r="B19" s="11" t="s">
        <v>532</v>
      </c>
      <c r="C19" s="11" t="s">
        <v>14</v>
      </c>
      <c r="D19" s="47" t="s">
        <v>494</v>
      </c>
      <c r="E19" s="12">
        <v>42257</v>
      </c>
      <c r="F19" s="11" t="s">
        <v>571</v>
      </c>
      <c r="G19" s="11" t="s">
        <v>476</v>
      </c>
      <c r="H19" s="11" t="s">
        <v>89</v>
      </c>
      <c r="I19" s="12">
        <v>42275</v>
      </c>
      <c r="J19" s="71">
        <f t="shared" si="1"/>
        <v>18</v>
      </c>
    </row>
    <row r="20" spans="1:10" x14ac:dyDescent="0.25">
      <c r="A20" s="63" t="s">
        <v>598</v>
      </c>
      <c r="B20" s="11" t="s">
        <v>599</v>
      </c>
      <c r="C20" s="11" t="s">
        <v>70</v>
      </c>
      <c r="D20" s="47" t="s">
        <v>494</v>
      </c>
      <c r="E20" s="12">
        <v>42272</v>
      </c>
      <c r="F20" s="11" t="s">
        <v>571</v>
      </c>
      <c r="G20" s="11" t="s">
        <v>476</v>
      </c>
      <c r="H20" s="11" t="s">
        <v>89</v>
      </c>
      <c r="I20" s="12">
        <v>42275</v>
      </c>
      <c r="J20" s="71">
        <f t="shared" si="1"/>
        <v>3</v>
      </c>
    </row>
    <row r="21" spans="1:10" x14ac:dyDescent="0.25">
      <c r="A21" s="11" t="s">
        <v>465</v>
      </c>
      <c r="B21" s="11" t="s">
        <v>471</v>
      </c>
      <c r="C21" s="11" t="s">
        <v>78</v>
      </c>
      <c r="D21" s="47" t="s">
        <v>494</v>
      </c>
      <c r="E21" s="12">
        <v>42245</v>
      </c>
      <c r="F21" s="11" t="s">
        <v>571</v>
      </c>
      <c r="G21" s="11" t="s">
        <v>597</v>
      </c>
      <c r="H21" s="11" t="s">
        <v>89</v>
      </c>
      <c r="I21" s="12">
        <v>42276</v>
      </c>
      <c r="J21" s="71">
        <f t="shared" si="1"/>
        <v>31</v>
      </c>
    </row>
    <row r="22" spans="1:10" x14ac:dyDescent="0.25">
      <c r="A22" s="11" t="s">
        <v>292</v>
      </c>
      <c r="B22" s="11" t="s">
        <v>293</v>
      </c>
      <c r="C22" s="11" t="s">
        <v>45</v>
      </c>
      <c r="D22" s="47" t="s">
        <v>494</v>
      </c>
      <c r="E22" s="12">
        <v>42074</v>
      </c>
      <c r="F22" s="11" t="s">
        <v>571</v>
      </c>
      <c r="G22" s="11" t="s">
        <v>597</v>
      </c>
      <c r="H22" s="11" t="s">
        <v>19</v>
      </c>
      <c r="I22" s="12">
        <v>42276</v>
      </c>
      <c r="J22" s="71">
        <f t="shared" si="1"/>
        <v>202</v>
      </c>
    </row>
    <row r="23" spans="1:10" x14ac:dyDescent="0.25">
      <c r="A23" s="11" t="s">
        <v>134</v>
      </c>
      <c r="B23" s="11" t="s">
        <v>135</v>
      </c>
      <c r="C23" s="11" t="s">
        <v>65</v>
      </c>
      <c r="D23" s="47" t="s">
        <v>494</v>
      </c>
      <c r="E23" s="12">
        <v>41683</v>
      </c>
      <c r="F23" s="11" t="s">
        <v>571</v>
      </c>
      <c r="G23" s="11" t="s">
        <v>475</v>
      </c>
      <c r="H23" s="11" t="s">
        <v>19</v>
      </c>
      <c r="I23" s="12">
        <v>42277</v>
      </c>
      <c r="J23" s="71">
        <f t="shared" si="1"/>
        <v>594</v>
      </c>
    </row>
    <row r="24" spans="1:10" x14ac:dyDescent="0.25">
      <c r="A24" s="11" t="s">
        <v>336</v>
      </c>
      <c r="B24" s="11" t="s">
        <v>337</v>
      </c>
      <c r="C24" s="11" t="s">
        <v>45</v>
      </c>
      <c r="D24" s="47" t="s">
        <v>494</v>
      </c>
      <c r="E24" s="12">
        <v>42206</v>
      </c>
      <c r="F24" s="11" t="s">
        <v>571</v>
      </c>
      <c r="G24" s="11" t="s">
        <v>476</v>
      </c>
      <c r="H24" s="11" t="s">
        <v>89</v>
      </c>
      <c r="I24" s="12">
        <v>42277</v>
      </c>
      <c r="J24" s="71">
        <f t="shared" si="1"/>
        <v>71</v>
      </c>
    </row>
    <row r="25" spans="1:10" x14ac:dyDescent="0.25">
      <c r="A25" s="11" t="s">
        <v>519</v>
      </c>
      <c r="B25" s="11" t="s">
        <v>518</v>
      </c>
      <c r="C25" s="11" t="s">
        <v>70</v>
      </c>
      <c r="D25" s="47" t="s">
        <v>494</v>
      </c>
      <c r="E25" s="12">
        <v>42251</v>
      </c>
      <c r="F25" s="11" t="s">
        <v>571</v>
      </c>
      <c r="G25" s="11" t="s">
        <v>478</v>
      </c>
      <c r="H25" s="11" t="s">
        <v>19</v>
      </c>
      <c r="I25" s="12">
        <v>42278</v>
      </c>
      <c r="J25" s="71">
        <f t="shared" si="1"/>
        <v>27</v>
      </c>
    </row>
    <row r="26" spans="1:10" x14ac:dyDescent="0.25">
      <c r="A26" s="11" t="s">
        <v>342</v>
      </c>
      <c r="B26" s="11" t="s">
        <v>407</v>
      </c>
      <c r="C26" s="11" t="s">
        <v>115</v>
      </c>
      <c r="D26" s="47" t="s">
        <v>494</v>
      </c>
      <c r="E26" s="12">
        <v>41995.63622685185</v>
      </c>
      <c r="F26" s="11" t="s">
        <v>571</v>
      </c>
      <c r="G26" s="47"/>
      <c r="H26" s="11" t="s">
        <v>205</v>
      </c>
      <c r="I26" s="12">
        <v>42277</v>
      </c>
      <c r="J26" s="80">
        <f t="shared" si="1"/>
        <v>281.36377314815036</v>
      </c>
    </row>
    <row r="27" spans="1:10" x14ac:dyDescent="0.25">
      <c r="A27" s="11" t="s">
        <v>296</v>
      </c>
      <c r="B27" s="11" t="s">
        <v>297</v>
      </c>
      <c r="C27" s="11" t="s">
        <v>9</v>
      </c>
      <c r="D27" s="47" t="s">
        <v>495</v>
      </c>
      <c r="E27" s="12">
        <v>42100</v>
      </c>
      <c r="F27" s="11" t="s">
        <v>571</v>
      </c>
      <c r="G27" s="11"/>
      <c r="H27" s="11" t="s">
        <v>279</v>
      </c>
      <c r="I27" s="12">
        <v>42283</v>
      </c>
      <c r="J27" s="71">
        <f t="shared" si="1"/>
        <v>183</v>
      </c>
    </row>
    <row r="28" spans="1:10" x14ac:dyDescent="0.25">
      <c r="A28" s="11" t="s">
        <v>462</v>
      </c>
      <c r="B28" s="11" t="s">
        <v>467</v>
      </c>
      <c r="C28" s="11" t="s">
        <v>14</v>
      </c>
      <c r="D28" s="47" t="s">
        <v>494</v>
      </c>
      <c r="E28" s="12">
        <v>42245</v>
      </c>
      <c r="F28" s="11" t="s">
        <v>571</v>
      </c>
      <c r="G28" s="11" t="s">
        <v>476</v>
      </c>
      <c r="H28" s="11" t="s">
        <v>89</v>
      </c>
      <c r="I28" s="12">
        <v>42282</v>
      </c>
      <c r="J28" s="71">
        <f t="shared" si="1"/>
        <v>37</v>
      </c>
    </row>
    <row r="29" spans="1:10" x14ac:dyDescent="0.25">
      <c r="A29" s="11" t="s">
        <v>300</v>
      </c>
      <c r="B29" s="11" t="s">
        <v>301</v>
      </c>
      <c r="C29" s="11" t="s">
        <v>9</v>
      </c>
      <c r="D29" s="47" t="s">
        <v>495</v>
      </c>
      <c r="E29" s="12">
        <v>42100</v>
      </c>
      <c r="F29" s="11" t="s">
        <v>571</v>
      </c>
      <c r="G29" s="47"/>
      <c r="H29" s="11" t="s">
        <v>279</v>
      </c>
      <c r="I29" s="12">
        <v>42283</v>
      </c>
      <c r="J29" s="71">
        <f t="shared" si="1"/>
        <v>183</v>
      </c>
    </row>
    <row r="30" spans="1:10" x14ac:dyDescent="0.25">
      <c r="A30" s="11" t="s">
        <v>298</v>
      </c>
      <c r="B30" s="11" t="s">
        <v>299</v>
      </c>
      <c r="C30" s="11" t="s">
        <v>105</v>
      </c>
      <c r="D30" s="47" t="s">
        <v>495</v>
      </c>
      <c r="E30" s="12">
        <v>42101</v>
      </c>
      <c r="F30" s="11" t="s">
        <v>571</v>
      </c>
      <c r="G30" s="11"/>
      <c r="H30" s="11" t="s">
        <v>279</v>
      </c>
      <c r="I30" s="12">
        <v>42284</v>
      </c>
      <c r="J30" s="71">
        <f t="shared" si="1"/>
        <v>183</v>
      </c>
    </row>
    <row r="31" spans="1:10" x14ac:dyDescent="0.25">
      <c r="A31" s="11" t="s">
        <v>302</v>
      </c>
      <c r="B31" s="11" t="s">
        <v>303</v>
      </c>
      <c r="C31" s="11" t="s">
        <v>105</v>
      </c>
      <c r="D31" s="47" t="s">
        <v>495</v>
      </c>
      <c r="E31" s="12">
        <v>42101</v>
      </c>
      <c r="F31" s="11" t="s">
        <v>571</v>
      </c>
      <c r="G31" s="11"/>
      <c r="H31" s="11" t="s">
        <v>279</v>
      </c>
      <c r="I31" s="12">
        <v>42284</v>
      </c>
      <c r="J31" s="71">
        <f t="shared" si="1"/>
        <v>183</v>
      </c>
    </row>
    <row r="32" spans="1:10" x14ac:dyDescent="0.25">
      <c r="A32" s="63" t="s">
        <v>549</v>
      </c>
      <c r="B32" s="11" t="s">
        <v>548</v>
      </c>
      <c r="C32" s="11" t="s">
        <v>65</v>
      </c>
      <c r="D32" s="47" t="s">
        <v>494</v>
      </c>
      <c r="E32" s="12">
        <v>42257</v>
      </c>
      <c r="F32" s="11" t="s">
        <v>571</v>
      </c>
      <c r="G32" s="11" t="s">
        <v>476</v>
      </c>
      <c r="H32" s="11" t="s">
        <v>89</v>
      </c>
      <c r="I32" s="12">
        <v>42283</v>
      </c>
      <c r="J32" s="71">
        <f t="shared" si="1"/>
        <v>26</v>
      </c>
    </row>
    <row r="33" spans="1:10" x14ac:dyDescent="0.25">
      <c r="A33" s="11" t="s">
        <v>324</v>
      </c>
      <c r="B33" s="11" t="s">
        <v>325</v>
      </c>
      <c r="C33" s="11" t="s">
        <v>45</v>
      </c>
      <c r="D33" s="47" t="s">
        <v>494</v>
      </c>
      <c r="E33" s="12">
        <v>42195</v>
      </c>
      <c r="F33" s="11" t="s">
        <v>571</v>
      </c>
      <c r="G33" s="11" t="s">
        <v>476</v>
      </c>
      <c r="H33" s="11" t="s">
        <v>19</v>
      </c>
      <c r="I33" s="12">
        <v>42283</v>
      </c>
      <c r="J33" s="71">
        <f t="shared" si="1"/>
        <v>88</v>
      </c>
    </row>
    <row r="34" spans="1:10" x14ac:dyDescent="0.25">
      <c r="A34" s="11" t="s">
        <v>360</v>
      </c>
      <c r="B34" s="11" t="s">
        <v>361</v>
      </c>
      <c r="C34" s="11" t="s">
        <v>18</v>
      </c>
      <c r="D34" s="47" t="s">
        <v>494</v>
      </c>
      <c r="E34" s="12">
        <v>41885</v>
      </c>
      <c r="F34" s="11" t="s">
        <v>571</v>
      </c>
      <c r="G34" s="11" t="s">
        <v>474</v>
      </c>
      <c r="H34" s="11" t="s">
        <v>51</v>
      </c>
      <c r="I34" s="84">
        <v>42289</v>
      </c>
      <c r="J34" s="71">
        <f t="shared" si="1"/>
        <v>404</v>
      </c>
    </row>
    <row r="35" spans="1:10" x14ac:dyDescent="0.25">
      <c r="A35" s="11" t="s">
        <v>66</v>
      </c>
      <c r="B35" s="11" t="s">
        <v>67</v>
      </c>
      <c r="C35" s="11" t="s">
        <v>65</v>
      </c>
      <c r="D35" s="47" t="s">
        <v>494</v>
      </c>
      <c r="E35" s="12">
        <v>41470</v>
      </c>
      <c r="F35" s="11" t="s">
        <v>571</v>
      </c>
      <c r="G35" s="11"/>
      <c r="H35" s="11" t="s">
        <v>11</v>
      </c>
      <c r="I35" s="12">
        <v>42290</v>
      </c>
      <c r="J35" s="71">
        <f t="shared" si="1"/>
        <v>820</v>
      </c>
    </row>
    <row r="36" spans="1:10" x14ac:dyDescent="0.25">
      <c r="A36" s="11" t="s">
        <v>384</v>
      </c>
      <c r="B36" s="11" t="s">
        <v>385</v>
      </c>
      <c r="C36" s="11" t="s">
        <v>45</v>
      </c>
      <c r="D36" s="47" t="s">
        <v>494</v>
      </c>
      <c r="E36" s="12">
        <v>42202</v>
      </c>
      <c r="F36" s="11" t="s">
        <v>571</v>
      </c>
      <c r="G36" s="11" t="s">
        <v>476</v>
      </c>
      <c r="H36" s="11" t="s">
        <v>89</v>
      </c>
      <c r="I36" s="12">
        <v>42290</v>
      </c>
      <c r="J36" s="71">
        <f t="shared" ref="J36:J42" si="2">I36-E36</f>
        <v>88</v>
      </c>
    </row>
    <row r="37" spans="1:10" x14ac:dyDescent="0.25">
      <c r="A37" s="11" t="s">
        <v>421</v>
      </c>
      <c r="B37" s="11" t="s">
        <v>441</v>
      </c>
      <c r="C37" s="11" t="s">
        <v>78</v>
      </c>
      <c r="D37" s="47" t="s">
        <v>494</v>
      </c>
      <c r="E37" s="12">
        <v>42240</v>
      </c>
      <c r="F37" s="11" t="s">
        <v>571</v>
      </c>
      <c r="G37" s="11" t="s">
        <v>478</v>
      </c>
      <c r="H37" s="11" t="s">
        <v>89</v>
      </c>
      <c r="I37" s="12">
        <v>42286</v>
      </c>
      <c r="J37" s="71">
        <f t="shared" si="2"/>
        <v>46</v>
      </c>
    </row>
    <row r="38" spans="1:10" x14ac:dyDescent="0.25">
      <c r="A38" s="11" t="s">
        <v>464</v>
      </c>
      <c r="B38" s="11" t="s">
        <v>470</v>
      </c>
      <c r="C38" s="11" t="s">
        <v>70</v>
      </c>
      <c r="D38" s="47" t="s">
        <v>494</v>
      </c>
      <c r="E38" s="12">
        <v>42245</v>
      </c>
      <c r="F38" s="11" t="s">
        <v>443</v>
      </c>
      <c r="G38" s="11" t="s">
        <v>476</v>
      </c>
      <c r="H38" s="11" t="s">
        <v>89</v>
      </c>
      <c r="I38" s="12">
        <v>42286</v>
      </c>
      <c r="J38" s="71">
        <f t="shared" si="2"/>
        <v>41</v>
      </c>
    </row>
    <row r="39" spans="1:10" x14ac:dyDescent="0.25">
      <c r="A39" s="11" t="s">
        <v>419</v>
      </c>
      <c r="B39" s="11" t="s">
        <v>438</v>
      </c>
      <c r="C39" s="11" t="s">
        <v>18</v>
      </c>
      <c r="D39" s="47" t="s">
        <v>494</v>
      </c>
      <c r="E39" s="12">
        <v>42240</v>
      </c>
      <c r="F39" s="11" t="s">
        <v>443</v>
      </c>
      <c r="G39" s="11" t="s">
        <v>478</v>
      </c>
      <c r="H39" s="11" t="s">
        <v>89</v>
      </c>
      <c r="I39" s="12">
        <v>42290</v>
      </c>
      <c r="J39" s="71">
        <f t="shared" si="2"/>
        <v>50</v>
      </c>
    </row>
    <row r="40" spans="1:10" x14ac:dyDescent="0.25">
      <c r="A40" s="11" t="s">
        <v>132</v>
      </c>
      <c r="B40" s="11" t="s">
        <v>133</v>
      </c>
      <c r="C40" s="11" t="s">
        <v>570</v>
      </c>
      <c r="D40" s="47" t="s">
        <v>495</v>
      </c>
      <c r="E40" s="12">
        <v>41683</v>
      </c>
      <c r="F40" s="11" t="s">
        <v>443</v>
      </c>
      <c r="G40" s="11"/>
      <c r="H40" s="11" t="s">
        <v>51</v>
      </c>
      <c r="I40" s="12">
        <v>42286</v>
      </c>
      <c r="J40" s="71">
        <f t="shared" si="2"/>
        <v>603</v>
      </c>
    </row>
    <row r="41" spans="1:10" x14ac:dyDescent="0.25">
      <c r="A41" s="11" t="s">
        <v>257</v>
      </c>
      <c r="B41" s="11" t="s">
        <v>258</v>
      </c>
      <c r="C41" s="11" t="s">
        <v>18</v>
      </c>
      <c r="D41" s="47" t="s">
        <v>494</v>
      </c>
      <c r="E41" s="12">
        <v>42028</v>
      </c>
      <c r="F41" s="11" t="s">
        <v>443</v>
      </c>
      <c r="G41" s="11" t="s">
        <v>597</v>
      </c>
      <c r="H41" s="11" t="s">
        <v>19</v>
      </c>
      <c r="I41" s="12">
        <v>42289</v>
      </c>
      <c r="J41" s="71">
        <f t="shared" si="2"/>
        <v>261</v>
      </c>
    </row>
    <row r="42" spans="1:10" x14ac:dyDescent="0.25">
      <c r="A42" s="11" t="s">
        <v>99</v>
      </c>
      <c r="B42" s="11" t="s">
        <v>100</v>
      </c>
      <c r="C42" s="11" t="s">
        <v>18</v>
      </c>
      <c r="D42" s="47" t="s">
        <v>494</v>
      </c>
      <c r="E42" s="12">
        <v>41576</v>
      </c>
      <c r="F42" s="11" t="s">
        <v>443</v>
      </c>
      <c r="G42" s="11" t="s">
        <v>597</v>
      </c>
      <c r="H42" s="11" t="s">
        <v>19</v>
      </c>
      <c r="I42" s="12">
        <v>42292</v>
      </c>
      <c r="J42" s="71">
        <f t="shared" si="2"/>
        <v>716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D1" sqref="D1"/>
    </sheetView>
  </sheetViews>
  <sheetFormatPr baseColWidth="10" defaultRowHeight="15" x14ac:dyDescent="0.25"/>
  <sheetData>
    <row r="1" spans="1:2" ht="83.25" x14ac:dyDescent="0.25">
      <c r="A1" s="1" t="s">
        <v>0</v>
      </c>
      <c r="B1" s="26" t="s">
        <v>405</v>
      </c>
    </row>
    <row r="2" spans="1:2" x14ac:dyDescent="0.25">
      <c r="A2" s="11" t="s">
        <v>34</v>
      </c>
      <c r="B2" s="59">
        <v>22</v>
      </c>
    </row>
    <row r="3" spans="1:2" x14ac:dyDescent="0.25">
      <c r="A3" s="11" t="s">
        <v>36</v>
      </c>
      <c r="B3" s="59">
        <v>1</v>
      </c>
    </row>
    <row r="4" spans="1:2" x14ac:dyDescent="0.25">
      <c r="A4" s="11" t="s">
        <v>43</v>
      </c>
      <c r="B4" s="59">
        <v>6</v>
      </c>
    </row>
    <row r="5" spans="1:2" x14ac:dyDescent="0.25">
      <c r="A5" s="11" t="s">
        <v>52</v>
      </c>
      <c r="B5" s="59">
        <v>1</v>
      </c>
    </row>
    <row r="6" spans="1:2" x14ac:dyDescent="0.25">
      <c r="A6" s="11" t="s">
        <v>96</v>
      </c>
      <c r="B6" s="59">
        <v>8</v>
      </c>
    </row>
    <row r="7" spans="1:2" x14ac:dyDescent="0.25">
      <c r="A7" s="11" t="s">
        <v>107</v>
      </c>
      <c r="B7" s="59">
        <v>41</v>
      </c>
    </row>
    <row r="8" spans="1:2" x14ac:dyDescent="0.25">
      <c r="A8" s="11" t="s">
        <v>111</v>
      </c>
      <c r="B8" s="59">
        <v>3</v>
      </c>
    </row>
    <row r="9" spans="1:2" x14ac:dyDescent="0.25">
      <c r="A9" s="11" t="s">
        <v>119</v>
      </c>
      <c r="B9" s="59">
        <v>1</v>
      </c>
    </row>
    <row r="10" spans="1:2" x14ac:dyDescent="0.25">
      <c r="A10" s="11" t="s">
        <v>124</v>
      </c>
      <c r="B10" s="59">
        <v>1</v>
      </c>
    </row>
    <row r="11" spans="1:2" x14ac:dyDescent="0.25">
      <c r="A11" s="11" t="s">
        <v>136</v>
      </c>
      <c r="B11" s="59">
        <v>17</v>
      </c>
    </row>
    <row r="12" spans="1:2" x14ac:dyDescent="0.25">
      <c r="A12" s="11" t="s">
        <v>151</v>
      </c>
      <c r="B12" s="59">
        <v>12</v>
      </c>
    </row>
    <row r="13" spans="1:2" x14ac:dyDescent="0.25">
      <c r="A13" s="11" t="s">
        <v>153</v>
      </c>
      <c r="B13" s="59">
        <v>18</v>
      </c>
    </row>
    <row r="14" spans="1:2" x14ac:dyDescent="0.25">
      <c r="A14" s="11" t="s">
        <v>156</v>
      </c>
      <c r="B14" s="59">
        <v>9</v>
      </c>
    </row>
    <row r="15" spans="1:2" x14ac:dyDescent="0.25">
      <c r="A15" s="11" t="s">
        <v>159</v>
      </c>
      <c r="B15" s="59">
        <v>7</v>
      </c>
    </row>
    <row r="16" spans="1:2" x14ac:dyDescent="0.25">
      <c r="A16" s="11" t="s">
        <v>161</v>
      </c>
      <c r="B16" s="59">
        <v>8</v>
      </c>
    </row>
    <row r="17" spans="1:2" x14ac:dyDescent="0.25">
      <c r="A17" s="11" t="s">
        <v>199</v>
      </c>
      <c r="B17" s="59">
        <v>6</v>
      </c>
    </row>
    <row r="18" spans="1:2" x14ac:dyDescent="0.25">
      <c r="A18" s="11" t="s">
        <v>201</v>
      </c>
      <c r="B18" s="59">
        <v>7</v>
      </c>
    </row>
    <row r="19" spans="1:2" x14ac:dyDescent="0.25">
      <c r="A19" s="11" t="s">
        <v>226</v>
      </c>
      <c r="B19" s="59">
        <v>13</v>
      </c>
    </row>
    <row r="20" spans="1:2" x14ac:dyDescent="0.25">
      <c r="A20" s="11" t="s">
        <v>229</v>
      </c>
      <c r="B20" s="59">
        <v>22</v>
      </c>
    </row>
    <row r="21" spans="1:2" x14ac:dyDescent="0.25">
      <c r="A21" s="11" t="s">
        <v>232</v>
      </c>
      <c r="B21" s="59">
        <v>10</v>
      </c>
    </row>
    <row r="22" spans="1:2" x14ac:dyDescent="0.25">
      <c r="A22" s="11" t="s">
        <v>362</v>
      </c>
      <c r="B22" s="59">
        <v>7</v>
      </c>
    </row>
    <row r="23" spans="1:2" x14ac:dyDescent="0.25">
      <c r="A23" s="11" t="s">
        <v>380</v>
      </c>
      <c r="B23" s="59">
        <v>3</v>
      </c>
    </row>
    <row r="24" spans="1:2" x14ac:dyDescent="0.25">
      <c r="A24" s="11" t="s">
        <v>394</v>
      </c>
      <c r="B24" s="59">
        <v>9</v>
      </c>
    </row>
    <row r="25" spans="1:2" x14ac:dyDescent="0.25">
      <c r="A25" s="11" t="s">
        <v>412</v>
      </c>
      <c r="B25" s="59">
        <v>16</v>
      </c>
    </row>
    <row r="26" spans="1:2" x14ac:dyDescent="0.25">
      <c r="A26" s="11" t="s">
        <v>413</v>
      </c>
      <c r="B26" s="59">
        <v>4</v>
      </c>
    </row>
    <row r="27" spans="1:2" x14ac:dyDescent="0.25">
      <c r="A27" s="11" t="s">
        <v>422</v>
      </c>
      <c r="B27" s="59">
        <v>4</v>
      </c>
    </row>
    <row r="28" spans="1:2" x14ac:dyDescent="0.25">
      <c r="A28" s="11" t="s">
        <v>423</v>
      </c>
      <c r="B28" s="59">
        <v>25</v>
      </c>
    </row>
    <row r="29" spans="1:2" x14ac:dyDescent="0.25">
      <c r="A29" s="11" t="s">
        <v>463</v>
      </c>
      <c r="B29" s="59">
        <v>12</v>
      </c>
    </row>
    <row r="30" spans="1:2" x14ac:dyDescent="0.25">
      <c r="A30" s="11" t="s">
        <v>485</v>
      </c>
      <c r="B30" s="59">
        <v>7</v>
      </c>
    </row>
    <row r="31" spans="1:2" x14ac:dyDescent="0.25">
      <c r="A31" s="11" t="s">
        <v>505</v>
      </c>
      <c r="B31" s="59">
        <v>28</v>
      </c>
    </row>
    <row r="32" spans="1:2" x14ac:dyDescent="0.25">
      <c r="A32" s="11" t="s">
        <v>513</v>
      </c>
      <c r="B32" s="59">
        <v>41</v>
      </c>
    </row>
    <row r="33" spans="1:2" x14ac:dyDescent="0.25">
      <c r="A33" s="63" t="s">
        <v>586</v>
      </c>
      <c r="B33" s="59">
        <v>10</v>
      </c>
    </row>
    <row r="34" spans="1:2" x14ac:dyDescent="0.25">
      <c r="A34" s="63" t="s">
        <v>602</v>
      </c>
      <c r="B34" s="59">
        <v>2</v>
      </c>
    </row>
    <row r="35" spans="1:2" x14ac:dyDescent="0.25">
      <c r="A35" s="63" t="s">
        <v>604</v>
      </c>
      <c r="B35" s="59">
        <v>9</v>
      </c>
    </row>
    <row r="36" spans="1:2" x14ac:dyDescent="0.25">
      <c r="A36" s="63" t="s">
        <v>606</v>
      </c>
      <c r="B36" s="59">
        <v>29</v>
      </c>
    </row>
    <row r="37" spans="1:2" x14ac:dyDescent="0.25">
      <c r="A37" s="63" t="s">
        <v>625</v>
      </c>
      <c r="B37" s="59">
        <v>12</v>
      </c>
    </row>
    <row r="38" spans="1:2" x14ac:dyDescent="0.25">
      <c r="A38" s="63" t="s">
        <v>634</v>
      </c>
      <c r="B38" s="59">
        <v>3</v>
      </c>
    </row>
    <row r="39" spans="1:2" x14ac:dyDescent="0.25">
      <c r="A39" s="63" t="s">
        <v>642</v>
      </c>
      <c r="B39" s="59">
        <v>11</v>
      </c>
    </row>
    <row r="42" spans="1:2" ht="83.25" x14ac:dyDescent="0.25">
      <c r="A42" s="1" t="s">
        <v>0</v>
      </c>
      <c r="B42" s="26" t="s">
        <v>405</v>
      </c>
    </row>
    <row r="43" spans="1:2" x14ac:dyDescent="0.25">
      <c r="A43" s="11" t="s">
        <v>59</v>
      </c>
      <c r="B43" s="59">
        <v>21</v>
      </c>
    </row>
    <row r="44" spans="1:2" x14ac:dyDescent="0.25">
      <c r="A44" s="11" t="s">
        <v>136</v>
      </c>
      <c r="B44" s="59">
        <v>4</v>
      </c>
    </row>
    <row r="45" spans="1:2" x14ac:dyDescent="0.25">
      <c r="A45" s="11" t="s">
        <v>243</v>
      </c>
      <c r="B45" s="59">
        <v>1</v>
      </c>
    </row>
    <row r="46" spans="1:2" x14ac:dyDescent="0.25">
      <c r="A46" s="11" t="s">
        <v>245</v>
      </c>
      <c r="B46" s="59">
        <v>12</v>
      </c>
    </row>
    <row r="47" spans="1:2" x14ac:dyDescent="0.25">
      <c r="A47" s="11" t="s">
        <v>267</v>
      </c>
      <c r="B47" s="59">
        <v>39</v>
      </c>
    </row>
    <row r="48" spans="1:2" x14ac:dyDescent="0.25">
      <c r="A48" s="11" t="s">
        <v>273</v>
      </c>
      <c r="B48" s="59">
        <v>2</v>
      </c>
    </row>
    <row r="49" spans="1:2" x14ac:dyDescent="0.25">
      <c r="A49" s="11" t="s">
        <v>356</v>
      </c>
      <c r="B49" s="59">
        <v>5</v>
      </c>
    </row>
    <row r="50" spans="1:2" x14ac:dyDescent="0.25">
      <c r="A50" s="11" t="s">
        <v>378</v>
      </c>
      <c r="B50" s="59">
        <v>56</v>
      </c>
    </row>
    <row r="51" spans="1:2" x14ac:dyDescent="0.25">
      <c r="A51" s="11" t="s">
        <v>400</v>
      </c>
      <c r="B51" s="59">
        <v>3</v>
      </c>
    </row>
    <row r="52" spans="1:2" x14ac:dyDescent="0.25">
      <c r="A52" s="11" t="s">
        <v>410</v>
      </c>
      <c r="B52" s="59">
        <v>14</v>
      </c>
    </row>
    <row r="53" spans="1:2" x14ac:dyDescent="0.25">
      <c r="A53" s="11" t="s">
        <v>447</v>
      </c>
      <c r="B53" s="59">
        <v>29</v>
      </c>
    </row>
    <row r="54" spans="1:2" x14ac:dyDescent="0.25">
      <c r="A54" s="11" t="s">
        <v>523</v>
      </c>
      <c r="B54" s="59">
        <v>8</v>
      </c>
    </row>
    <row r="55" spans="1:2" x14ac:dyDescent="0.25">
      <c r="A55" s="63" t="s">
        <v>539</v>
      </c>
      <c r="B55" s="59">
        <v>1</v>
      </c>
    </row>
    <row r="56" spans="1:2" x14ac:dyDescent="0.25">
      <c r="A56" s="63" t="s">
        <v>557</v>
      </c>
      <c r="B56" s="59">
        <v>3</v>
      </c>
    </row>
    <row r="57" spans="1:2" x14ac:dyDescent="0.25">
      <c r="A57" s="63" t="s">
        <v>584</v>
      </c>
      <c r="B57" s="5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AUSENTISMO OCT</vt:lpstr>
      <vt:lpstr>CONTROL</vt:lpstr>
      <vt:lpstr>RETIROS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Saul Rico Florez</dc:creator>
  <cp:lastModifiedBy>Oscar Saul Rico Florez</cp:lastModifiedBy>
  <dcterms:created xsi:type="dcterms:W3CDTF">2015-08-08T16:10:29Z</dcterms:created>
  <dcterms:modified xsi:type="dcterms:W3CDTF">2015-10-20T17:20:05Z</dcterms:modified>
</cp:coreProperties>
</file>