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kho\Downloads\"/>
    </mc:Choice>
  </mc:AlternateContent>
  <xr:revisionPtr revIDLastSave="0" documentId="13_ncr:1_{49C2F9D4-2718-4891-9BB4-E63A22687959}" xr6:coauthVersionLast="47" xr6:coauthVersionMax="47" xr10:uidLastSave="{00000000-0000-0000-0000-000000000000}"/>
  <bookViews>
    <workbookView xWindow="-120" yWindow="-120" windowWidth="29040" windowHeight="16440" activeTab="3" xr2:uid="{00000000-000D-0000-FFFF-FFFF00000000}"/>
  </bookViews>
  <sheets>
    <sheet name="Performance Data" sheetId="1" r:id="rId1"/>
    <sheet name="Clean Table" sheetId="5" r:id="rId2"/>
    <sheet name="Rate Table" sheetId="6" r:id="rId3"/>
    <sheet name="Offers" sheetId="10" r:id="rId4"/>
    <sheet name="Pivot Averages" sheetId="7" r:id="rId5"/>
    <sheet name="Unpivot" sheetId="9" r:id="rId6"/>
    <sheet name="Correlations" sheetId="11" r:id="rId7"/>
    <sheet name="Averages" sheetId="8" r:id="rId8"/>
    <sheet name="Recommendations" sheetId="12" r:id="rId9"/>
  </sheets>
  <definedNames>
    <definedName name="ExternalData_1" localSheetId="1" hidden="1">'Clean Table'!$A$1:$N$26</definedName>
    <definedName name="ExternalData_2" localSheetId="2" hidden="1">'Rate Table'!$A$1:$L$26</definedName>
    <definedName name="ExternalData_3" localSheetId="7" hidden="1">Averages!$A$1:$G$4</definedName>
    <definedName name="ExternalData_3" localSheetId="4" hidden="1">'Pivot Averages'!$A$1:$K$4</definedName>
    <definedName name="ExternalData_4" localSheetId="5" hidden="1">Unpivot!$A$1:$C$16</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7" i="11" l="1"/>
  <c r="J27" i="11"/>
  <c r="K27" i="11"/>
  <c r="L27" i="11"/>
  <c r="H27" i="11"/>
  <c r="B10" i="8"/>
  <c r="C10" i="8"/>
  <c r="D10" i="8"/>
  <c r="E10" i="8"/>
  <c r="F10" i="8"/>
  <c r="B11" i="8"/>
  <c r="C11" i="8"/>
  <c r="D11" i="8"/>
  <c r="E11" i="8"/>
  <c r="F11" i="8"/>
  <c r="B9" i="8"/>
  <c r="C9" i="8"/>
  <c r="D9" i="8"/>
  <c r="E9" i="8"/>
  <c r="F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9EA66A-D796-445B-82D1-6E2DDC0C1C95}" keepAlive="1" name="Query - Clean Table" description="Connection to the 'Clean Table' query in the workbook." type="5" refreshedVersion="7" background="1" saveData="1">
    <dbPr connection="Provider=Microsoft.Mashup.OleDb.1;Data Source=$Workbook$;Location=&quot;Clean Table&quot;;Extended Properties=&quot;&quot;" command="SELECT * FROM [Clean Table]"/>
  </connection>
  <connection id="2" xr16:uid="{38A8D2C6-8B2A-4B1A-8BDB-F322969B857E}" keepAlive="1" name="Query - Pivot 1" description="Connection to the 'Pivot 1' query in the workbook." type="5" refreshedVersion="7" background="1" saveData="1">
    <dbPr connection="Provider=Microsoft.Mashup.OleDb.1;Data Source=$Workbook$;Location=&quot;Pivot 1&quot;;Extended Properties=&quot;&quot;" command="SELECT * FROM [Pivot 1]"/>
  </connection>
  <connection id="3" xr16:uid="{9887DA6F-0A8E-47CD-B167-3E5CE9764F5A}" keepAlive="1" name="Query - Pivot 1 (2)" description="Connection to the 'Pivot 1 (2)' query in the workbook." type="5" refreshedVersion="7" background="1" saveData="1">
    <dbPr connection="Provider=Microsoft.Mashup.OleDb.1;Data Source=$Workbook$;Location=&quot;Pivot 1 (2)&quot;;Extended Properties=&quot;&quot;" command="SELECT * FROM [Pivot 1 (2)]"/>
  </connection>
  <connection id="4" xr16:uid="{BC5AE40A-DED6-462E-B67A-0823F29565A0}" keepAlive="1" name="Query - Rate Table" description="Connection to the 'Rate Table' query in the workbook." type="5" refreshedVersion="7" background="1" saveData="1">
    <dbPr connection="Provider=Microsoft.Mashup.OleDb.1;Data Source=$Workbook$;Location=&quot;Rate Table&quot;;Extended Properties=&quot;&quot;" command="SELECT * FROM [Rate Table]"/>
  </connection>
  <connection id="5" xr16:uid="{1909183F-DC10-4162-B921-DE3319D9FB48}" keepAlive="1" name="Query - Unpivot" description="Connection to the 'Unpivot' query in the workbook." type="5" refreshedVersion="7" background="1" saveData="1">
    <dbPr connection="Provider=Microsoft.Mashup.OleDb.1;Data Source=$Workbook$;Location=Unpivot;Extended Properties=&quot;&quot;" command="SELECT * FROM [Unpivot]"/>
  </connection>
</connections>
</file>

<file path=xl/sharedStrings.xml><?xml version="1.0" encoding="utf-8"?>
<sst xmlns="http://schemas.openxmlformats.org/spreadsheetml/2006/main" count="422" uniqueCount="80">
  <si>
    <t>Store Number and Name</t>
  </si>
  <si>
    <t>State</t>
  </si>
  <si>
    <t>Store Type</t>
  </si>
  <si>
    <t>Days Store Open</t>
  </si>
  <si>
    <t>Inside Sales</t>
  </si>
  <si>
    <t>Hot Food Sales</t>
  </si>
  <si>
    <t>Inside Margin</t>
  </si>
  <si>
    <t>Inside Guest Count</t>
  </si>
  <si>
    <t>Fuel Gallons</t>
  </si>
  <si>
    <t>Chicken Sales</t>
  </si>
  <si>
    <t>Bean to Cup Sales</t>
  </si>
  <si>
    <t>Frozen Yogurt Sales</t>
  </si>
  <si>
    <t>DoorDash Sales</t>
  </si>
  <si>
    <t>118 - Jasper</t>
  </si>
  <si>
    <t>GA</t>
  </si>
  <si>
    <t>EDO</t>
  </si>
  <si>
    <t>158 - Sugarloaf</t>
  </si>
  <si>
    <t>5.5 K</t>
  </si>
  <si>
    <t>2360 - Grapevine Mills</t>
  </si>
  <si>
    <t>TX</t>
  </si>
  <si>
    <t>2392 - Harlow</t>
  </si>
  <si>
    <t>FL</t>
  </si>
  <si>
    <t>2429 - Carbon</t>
  </si>
  <si>
    <t>2452 - Shallowford</t>
  </si>
  <si>
    <t>246 - Disney World</t>
  </si>
  <si>
    <t>2496 - Vandine</t>
  </si>
  <si>
    <t>2507 - Hapeville</t>
  </si>
  <si>
    <t>6 K</t>
  </si>
  <si>
    <t>2529 - Old Tampa Bay</t>
  </si>
  <si>
    <t>2554 - Medical Center</t>
  </si>
  <si>
    <t>TN</t>
  </si>
  <si>
    <t>2574 - Forest Park</t>
  </si>
  <si>
    <t>Travel Center</t>
  </si>
  <si>
    <t>2578 - St Johns Pkwy</t>
  </si>
  <si>
    <t>2583 - Waldron</t>
  </si>
  <si>
    <t>2587 - Brooksville</t>
  </si>
  <si>
    <t>2589 - Oxford</t>
  </si>
  <si>
    <t>AL</t>
  </si>
  <si>
    <t>2597 - Elizabethtown</t>
  </si>
  <si>
    <t>KY</t>
  </si>
  <si>
    <t>2601 - Frankfort</t>
  </si>
  <si>
    <t>2603 - Taft Vineland</t>
  </si>
  <si>
    <t>412 - Sandlake</t>
  </si>
  <si>
    <t>528 - Denton/University Dr.</t>
  </si>
  <si>
    <t>538 - Acworth</t>
  </si>
  <si>
    <t>564 - Waxahachie</t>
  </si>
  <si>
    <t>661 - Ormond Beach</t>
  </si>
  <si>
    <t>688 - Blairs Bridge</t>
  </si>
  <si>
    <t>ADV GnG (Pizza)Sales</t>
  </si>
  <si>
    <t>Inside Sales Per Day</t>
  </si>
  <si>
    <t>Inside Margin Per Day</t>
  </si>
  <si>
    <t>Inside Guest Count Per Day</t>
  </si>
  <si>
    <t>Chicken Sales Per Day</t>
  </si>
  <si>
    <t>ADV GnG (Pizza) Sales Per Day</t>
  </si>
  <si>
    <t>Frozen Yogurt Sales Per Day</t>
  </si>
  <si>
    <t>DoorDash Sales Per Day</t>
  </si>
  <si>
    <t>Hot Food Sales Per Day</t>
  </si>
  <si>
    <t>Bean To Cup Sales Per Day</t>
  </si>
  <si>
    <t>Avg Days Open</t>
  </si>
  <si>
    <t>Avg Inside Sales Per Day</t>
  </si>
  <si>
    <t>Avg Hot Food Sales Per Day</t>
  </si>
  <si>
    <t>Avg Inside Margin Per Day</t>
  </si>
  <si>
    <t>Avg Inside Guest Count Per Day</t>
  </si>
  <si>
    <t>Avg Chicken Sales Per Day</t>
  </si>
  <si>
    <t>Avg ADV GnG (Pizza) Sales Per Day</t>
  </si>
  <si>
    <t>Avg Bean To Cup Sales Per Day</t>
  </si>
  <si>
    <t>Avg Frozen Yogurt Sales Per Day</t>
  </si>
  <si>
    <t>Avg DoorDash Sales Per Day</t>
  </si>
  <si>
    <t>Offer</t>
  </si>
  <si>
    <t>Percentage</t>
  </si>
  <si>
    <t>Sum of Percentage</t>
  </si>
  <si>
    <t>Row Labels</t>
  </si>
  <si>
    <t>Grand Total</t>
  </si>
  <si>
    <t>Column Labels</t>
  </si>
  <si>
    <t>Recommendations</t>
  </si>
  <si>
    <t>Store</t>
  </si>
  <si>
    <t>5,5 K</t>
  </si>
  <si>
    <t xml:space="preserve">Offer various and good quality Pizza options as they are bestsellers in these urban areas. Bean to Cup should increase emphasis on convenience speedy service to accommodate the city inhabitants who are on-the-go. Chicken offers should be more grab-and-go friendly to possibly increase their sales as this increases the convenience to the consumer. Highlight DoorDash by possibly advertising and providing promotions to increase the visibilty and convenience for these urban customers. Provide more unique flavours as well as trusted flavours for frozen yoghurt as it is very popular in these areas.  </t>
  </si>
  <si>
    <t>Provide Pizza options  that cater to both qualitty and convenience to properly serve locals and passing travellers. Bean to Cup should increase emphasis on consistent speedy service to accommodate the on-the-go travellers and locals. Look at offering both quick meals and more serious meals with regards to Chicken offers as this will serve bith types of prior mentioned customers. Keep the focus on the other offers for this store but be on the lookout for possible future options to expand on the DoorDash front. Provide more unique flavours as well as trusted flavours for frozen yoghurt as it is popular and this will serve both locals and travellers</t>
  </si>
  <si>
    <t>Provide quick and easy Pizza options that cater to the on-the-move  passing travellers. Bean to Cup should increase emphasis on consistent speedy service to accommodate the on-the-go travellers. Look at offering more serious meals with regards to Chicken offers as this will beneficial to travellers travelling long distances. On the DoorDash front, keep deals to a lower scale as the focus for this type of store will be in-store sales from travellers. Provide more unique flavours as well as trusted flavours for frozen yoghurt as it is popular and this will serve  travellers looking for a light sweet 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</si>
</sst>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
    <xf numFmtId="0" fontId="0" fillId="0" borderId="0" xfId="0"/>
    <xf numFmtId="3" fontId="0" fillId="0" borderId="0" xfId="0" applyNumberFormat="1"/>
    <xf numFmtId="9" fontId="0" fillId="0" borderId="0" xfId="42" applyFont="1"/>
    <xf numFmtId="0" fontId="0" fillId="0" borderId="0" xfId="0" pivotButton="1"/>
    <xf numFmtId="0" fontId="0" fillId="0" borderId="0" xfId="0" applyAlignment="1">
      <alignment horizontal="left"/>
    </xf>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Performance Data (version 1).xlsx]Offers!PivotTable3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Offers!$B$1:$B$2</c:f>
              <c:strCache>
                <c:ptCount val="1"/>
                <c:pt idx="0">
                  <c:v>Avg ADV GnG (Pizza) Sales Per Day</c:v>
                </c:pt>
              </c:strCache>
            </c:strRef>
          </c:tx>
          <c:spPr>
            <a:solidFill>
              <a:schemeClr val="accent1"/>
            </a:solidFill>
            <a:ln>
              <a:noFill/>
            </a:ln>
            <a:effectLst/>
          </c:spPr>
          <c:invertIfNegative val="0"/>
          <c:cat>
            <c:strRef>
              <c:f>Offers!$A$3:$A$6</c:f>
              <c:strCache>
                <c:ptCount val="3"/>
                <c:pt idx="0">
                  <c:v>5.5 K</c:v>
                </c:pt>
                <c:pt idx="1">
                  <c:v>EDO</c:v>
                </c:pt>
                <c:pt idx="2">
                  <c:v>Travel Center</c:v>
                </c:pt>
              </c:strCache>
            </c:strRef>
          </c:cat>
          <c:val>
            <c:numRef>
              <c:f>Offers!$B$3:$B$6</c:f>
              <c:numCache>
                <c:formatCode>General</c:formatCode>
                <c:ptCount val="3"/>
                <c:pt idx="0">
                  <c:v>0.56482879969774746</c:v>
                </c:pt>
                <c:pt idx="1">
                  <c:v>0.45767638626015372</c:v>
                </c:pt>
                <c:pt idx="2">
                  <c:v>0.40884875710540591</c:v>
                </c:pt>
              </c:numCache>
            </c:numRef>
          </c:val>
          <c:extLst>
            <c:ext xmlns:c16="http://schemas.microsoft.com/office/drawing/2014/chart" uri="{C3380CC4-5D6E-409C-BE32-E72D297353CC}">
              <c16:uniqueId val="{00000001-8989-454F-89B8-610C81DCE94C}"/>
            </c:ext>
          </c:extLst>
        </c:ser>
        <c:ser>
          <c:idx val="1"/>
          <c:order val="1"/>
          <c:tx>
            <c:strRef>
              <c:f>Offers!$C$1:$C$2</c:f>
              <c:strCache>
                <c:ptCount val="1"/>
                <c:pt idx="0">
                  <c:v>Avg Bean To Cup Sales Per Day</c:v>
                </c:pt>
              </c:strCache>
            </c:strRef>
          </c:tx>
          <c:spPr>
            <a:solidFill>
              <a:schemeClr val="accent2"/>
            </a:solidFill>
            <a:ln>
              <a:noFill/>
            </a:ln>
            <a:effectLst/>
          </c:spPr>
          <c:invertIfNegative val="0"/>
          <c:cat>
            <c:strRef>
              <c:f>Offers!$A$3:$A$6</c:f>
              <c:strCache>
                <c:ptCount val="3"/>
                <c:pt idx="0">
                  <c:v>5.5 K</c:v>
                </c:pt>
                <c:pt idx="1">
                  <c:v>EDO</c:v>
                </c:pt>
                <c:pt idx="2">
                  <c:v>Travel Center</c:v>
                </c:pt>
              </c:strCache>
            </c:strRef>
          </c:cat>
          <c:val>
            <c:numRef>
              <c:f>Offers!$C$3:$C$6</c:f>
              <c:numCache>
                <c:formatCode>General</c:formatCode>
                <c:ptCount val="3"/>
                <c:pt idx="0">
                  <c:v>0.28078663542581911</c:v>
                </c:pt>
                <c:pt idx="1">
                  <c:v>0.2198340317950003</c:v>
                </c:pt>
                <c:pt idx="2">
                  <c:v>0.24244196516602523</c:v>
                </c:pt>
              </c:numCache>
            </c:numRef>
          </c:val>
          <c:extLst>
            <c:ext xmlns:c16="http://schemas.microsoft.com/office/drawing/2014/chart" uri="{C3380CC4-5D6E-409C-BE32-E72D297353CC}">
              <c16:uniqueId val="{00000002-8989-454F-89B8-610C81DCE94C}"/>
            </c:ext>
          </c:extLst>
        </c:ser>
        <c:ser>
          <c:idx val="2"/>
          <c:order val="2"/>
          <c:tx>
            <c:strRef>
              <c:f>Offers!$D$1:$D$2</c:f>
              <c:strCache>
                <c:ptCount val="1"/>
                <c:pt idx="0">
                  <c:v>Avg Chicken Sales Per Day</c:v>
                </c:pt>
              </c:strCache>
            </c:strRef>
          </c:tx>
          <c:spPr>
            <a:solidFill>
              <a:schemeClr val="accent3"/>
            </a:solidFill>
            <a:ln>
              <a:noFill/>
            </a:ln>
            <a:effectLst/>
          </c:spPr>
          <c:invertIfNegative val="0"/>
          <c:cat>
            <c:strRef>
              <c:f>Offers!$A$3:$A$6</c:f>
              <c:strCache>
                <c:ptCount val="3"/>
                <c:pt idx="0">
                  <c:v>5.5 K</c:v>
                </c:pt>
                <c:pt idx="1">
                  <c:v>EDO</c:v>
                </c:pt>
                <c:pt idx="2">
                  <c:v>Travel Center</c:v>
                </c:pt>
              </c:strCache>
            </c:strRef>
          </c:cat>
          <c:val>
            <c:numRef>
              <c:f>Offers!$D$3:$D$6</c:f>
              <c:numCache>
                <c:formatCode>General</c:formatCode>
                <c:ptCount val="3"/>
                <c:pt idx="0">
                  <c:v>4.1051676894880096E-2</c:v>
                </c:pt>
                <c:pt idx="1">
                  <c:v>0.22555909978384389</c:v>
                </c:pt>
                <c:pt idx="2">
                  <c:v>0.23156614039183682</c:v>
                </c:pt>
              </c:numCache>
            </c:numRef>
          </c:val>
          <c:extLst>
            <c:ext xmlns:c16="http://schemas.microsoft.com/office/drawing/2014/chart" uri="{C3380CC4-5D6E-409C-BE32-E72D297353CC}">
              <c16:uniqueId val="{00000003-8989-454F-89B8-610C81DCE94C}"/>
            </c:ext>
          </c:extLst>
        </c:ser>
        <c:ser>
          <c:idx val="3"/>
          <c:order val="3"/>
          <c:tx>
            <c:strRef>
              <c:f>Offers!$E$1:$E$2</c:f>
              <c:strCache>
                <c:ptCount val="1"/>
                <c:pt idx="0">
                  <c:v>Avg DoorDash Sales Per Day</c:v>
                </c:pt>
              </c:strCache>
            </c:strRef>
          </c:tx>
          <c:spPr>
            <a:solidFill>
              <a:schemeClr val="accent4"/>
            </a:solidFill>
            <a:ln>
              <a:noFill/>
            </a:ln>
            <a:effectLst/>
          </c:spPr>
          <c:invertIfNegative val="0"/>
          <c:cat>
            <c:strRef>
              <c:f>Offers!$A$3:$A$6</c:f>
              <c:strCache>
                <c:ptCount val="3"/>
                <c:pt idx="0">
                  <c:v>5.5 K</c:v>
                </c:pt>
                <c:pt idx="1">
                  <c:v>EDO</c:v>
                </c:pt>
                <c:pt idx="2">
                  <c:v>Travel Center</c:v>
                </c:pt>
              </c:strCache>
            </c:strRef>
          </c:cat>
          <c:val>
            <c:numRef>
              <c:f>Offers!$E$3:$E$6</c:f>
              <c:numCache>
                <c:formatCode>General</c:formatCode>
                <c:ptCount val="3"/>
                <c:pt idx="0">
                  <c:v>2.5855243910449206E-2</c:v>
                </c:pt>
                <c:pt idx="1">
                  <c:v>0</c:v>
                </c:pt>
                <c:pt idx="2">
                  <c:v>2.1643949707221725E-2</c:v>
                </c:pt>
              </c:numCache>
            </c:numRef>
          </c:val>
          <c:extLst>
            <c:ext xmlns:c16="http://schemas.microsoft.com/office/drawing/2014/chart" uri="{C3380CC4-5D6E-409C-BE32-E72D297353CC}">
              <c16:uniqueId val="{00000004-8989-454F-89B8-610C81DCE94C}"/>
            </c:ext>
          </c:extLst>
        </c:ser>
        <c:ser>
          <c:idx val="4"/>
          <c:order val="4"/>
          <c:tx>
            <c:strRef>
              <c:f>Offers!$F$1:$F$2</c:f>
              <c:strCache>
                <c:ptCount val="1"/>
                <c:pt idx="0">
                  <c:v>Avg Frozen Yogurt Sales Per Day</c:v>
                </c:pt>
              </c:strCache>
            </c:strRef>
          </c:tx>
          <c:spPr>
            <a:solidFill>
              <a:schemeClr val="accent5"/>
            </a:solidFill>
            <a:ln>
              <a:noFill/>
            </a:ln>
            <a:effectLst/>
          </c:spPr>
          <c:invertIfNegative val="0"/>
          <c:cat>
            <c:strRef>
              <c:f>Offers!$A$3:$A$6</c:f>
              <c:strCache>
                <c:ptCount val="3"/>
                <c:pt idx="0">
                  <c:v>5.5 K</c:v>
                </c:pt>
                <c:pt idx="1">
                  <c:v>EDO</c:v>
                </c:pt>
                <c:pt idx="2">
                  <c:v>Travel Center</c:v>
                </c:pt>
              </c:strCache>
            </c:strRef>
          </c:cat>
          <c:val>
            <c:numRef>
              <c:f>Offers!$F$3:$F$6</c:f>
              <c:numCache>
                <c:formatCode>General</c:formatCode>
                <c:ptCount val="3"/>
                <c:pt idx="0">
                  <c:v>8.7477644071104171E-2</c:v>
                </c:pt>
                <c:pt idx="1">
                  <c:v>9.6930482161002057E-2</c:v>
                </c:pt>
                <c:pt idx="2">
                  <c:v>9.5499187629510138E-2</c:v>
                </c:pt>
              </c:numCache>
            </c:numRef>
          </c:val>
          <c:extLst>
            <c:ext xmlns:c16="http://schemas.microsoft.com/office/drawing/2014/chart" uri="{C3380CC4-5D6E-409C-BE32-E72D297353CC}">
              <c16:uniqueId val="{00000005-8989-454F-89B8-610C81DCE94C}"/>
            </c:ext>
          </c:extLst>
        </c:ser>
        <c:dLbls>
          <c:showLegendKey val="0"/>
          <c:showVal val="0"/>
          <c:showCatName val="0"/>
          <c:showSerName val="0"/>
          <c:showPercent val="0"/>
          <c:showBubbleSize val="0"/>
        </c:dLbls>
        <c:gapWidth val="219"/>
        <c:overlap val="-27"/>
        <c:axId val="17132287"/>
        <c:axId val="17129695"/>
      </c:barChart>
      <c:catAx>
        <c:axId val="171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9695"/>
        <c:crosses val="autoZero"/>
        <c:auto val="1"/>
        <c:lblAlgn val="ctr"/>
        <c:lblOffset val="100"/>
        <c:noMultiLvlLbl val="0"/>
      </c:catAx>
      <c:valAx>
        <c:axId val="171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7</xdr:row>
      <xdr:rowOff>0</xdr:rowOff>
    </xdr:from>
    <xdr:to>
      <xdr:col>4</xdr:col>
      <xdr:colOff>457200</xdr:colOff>
      <xdr:row>21</xdr:row>
      <xdr:rowOff>76200</xdr:rowOff>
    </xdr:to>
    <xdr:graphicFrame macro="">
      <xdr:nvGraphicFramePr>
        <xdr:cNvPr id="2" name="Chart 1">
          <a:extLst>
            <a:ext uri="{FF2B5EF4-FFF2-40B4-BE49-F238E27FC236}">
              <a16:creationId xmlns:a16="http://schemas.microsoft.com/office/drawing/2014/main" id="{7525FC6A-3D88-4739-BB8B-B496160E1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khona Masuku" refreshedDate="45384.819715509257" createdVersion="7" refreshedVersion="7" minRefreshableVersion="3" recordCount="15" xr:uid="{B7EC9FCE-F004-493A-AAE1-D15EE0A895FB}">
  <cacheSource type="worksheet">
    <worksheetSource ref="A19:C34" sheet="Unpivot"/>
  </cacheSource>
  <cacheFields count="3">
    <cacheField name="Store Type" numFmtId="0">
      <sharedItems count="3">
        <s v="EDO"/>
        <s v="5.5 K"/>
        <s v="Travel Center"/>
      </sharedItems>
    </cacheField>
    <cacheField name="Offer" numFmtId="0">
      <sharedItems count="5">
        <s v="Avg Chicken Sales Per Day"/>
        <s v="Avg ADV GnG (Pizza) Sales Per Day"/>
        <s v="Avg Bean To Cup Sales Per Day"/>
        <s v="Avg Frozen Yogurt Sales Per Day"/>
        <s v="Avg DoorDash Sales Per Day"/>
      </sharedItems>
    </cacheField>
    <cacheField name="Percentage" numFmtId="0">
      <sharedItems containsSemiMixedTypes="0" containsString="0" containsNumber="1" minValue="0" maxValue="0.56482879969774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0.22555909978384389"/>
  </r>
  <r>
    <x v="0"/>
    <x v="1"/>
    <n v="0.45767638626015372"/>
  </r>
  <r>
    <x v="0"/>
    <x v="2"/>
    <n v="0.2198340317950003"/>
  </r>
  <r>
    <x v="0"/>
    <x v="3"/>
    <n v="9.6930482161002057E-2"/>
  </r>
  <r>
    <x v="0"/>
    <x v="4"/>
    <n v="0"/>
  </r>
  <r>
    <x v="1"/>
    <x v="0"/>
    <n v="4.1051676894880096E-2"/>
  </r>
  <r>
    <x v="1"/>
    <x v="1"/>
    <n v="0.56482879969774746"/>
  </r>
  <r>
    <x v="1"/>
    <x v="2"/>
    <n v="0.28078663542581911"/>
  </r>
  <r>
    <x v="1"/>
    <x v="3"/>
    <n v="8.7477644071104171E-2"/>
  </r>
  <r>
    <x v="1"/>
    <x v="4"/>
    <n v="2.5855243910449206E-2"/>
  </r>
  <r>
    <x v="2"/>
    <x v="0"/>
    <n v="0.23156614039183682"/>
  </r>
  <r>
    <x v="2"/>
    <x v="1"/>
    <n v="0.40884875710540591"/>
  </r>
  <r>
    <x v="2"/>
    <x v="2"/>
    <n v="0.24244196516602523"/>
  </r>
  <r>
    <x v="2"/>
    <x v="3"/>
    <n v="9.5499187629510138E-2"/>
  </r>
  <r>
    <x v="2"/>
    <x v="4"/>
    <n v="2.164394970722172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AF640-3DF4-47D4-A3D1-0A53A08030C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6" firstHeaderRow="1" firstDataRow="2" firstDataCol="1"/>
  <pivotFields count="3">
    <pivotField axis="axisRow" showAll="0">
      <items count="4">
        <item x="1"/>
        <item x="0"/>
        <item x="2"/>
        <item t="default"/>
      </items>
    </pivotField>
    <pivotField axis="axisCol" showAll="0">
      <items count="6">
        <item x="1"/>
        <item x="2"/>
        <item x="0"/>
        <item x="4"/>
        <item x="3"/>
        <item t="default"/>
      </items>
    </pivotField>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Sum of Percentage"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9EA51D-397F-4B5B-8782-C84A25A3D3E7}" autoFormatId="16" applyNumberFormats="0" applyBorderFormats="0" applyFontFormats="0" applyPatternFormats="0" applyAlignmentFormats="0" applyWidthHeightFormats="0">
  <queryTableRefresh nextId="15">
    <queryTableFields count="14">
      <queryTableField id="1" name="Store Number and Name" tableColumnId="1"/>
      <queryTableField id="2" name="State" tableColumnId="2"/>
      <queryTableField id="3" name="Store Type" tableColumnId="3"/>
      <queryTableField id="4" name="Days Store Open" tableColumnId="4"/>
      <queryTableField id="5" name="Inside Sales" tableColumnId="5"/>
      <queryTableField id="6" name="Hot Food Sales" tableColumnId="6"/>
      <queryTableField id="7" name="Inside Margin" tableColumnId="7"/>
      <queryTableField id="8" name="Inside Guest Count" tableColumnId="8"/>
      <queryTableField id="9" name="Fuel Gallons" tableColumnId="9"/>
      <queryTableField id="10" name="Chicken Sales" tableColumnId="10"/>
      <queryTableField id="11" name="ADV GnG (Pizza)Sales" tableColumnId="11"/>
      <queryTableField id="12" name="Bean to Cup Sales" tableColumnId="12"/>
      <queryTableField id="13" name="Frozen Yogurt Sales" tableColumnId="13"/>
      <queryTableField id="14" name="DoorDash Sale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03C4DD30-8B99-41DC-8E6B-FCD848F419CE}" autoFormatId="16" applyNumberFormats="0" applyBorderFormats="0" applyFontFormats="0" applyPatternFormats="0" applyAlignmentFormats="0" applyWidthHeightFormats="0">
  <queryTableRefresh nextId="13">
    <queryTableFields count="12">
      <queryTableField id="1" name="State" tableColumnId="1"/>
      <queryTableField id="2" name="Store Type" tableColumnId="2"/>
      <queryTableField id="3" name="Days Store Open" tableColumnId="3"/>
      <queryTableField id="4" name="Inside Sales Per Day" tableColumnId="4"/>
      <queryTableField id="5" name="Hot Food Sales Per Day" tableColumnId="5"/>
      <queryTableField id="6" name="Inside Margin Per Day" tableColumnId="6"/>
      <queryTableField id="7" name="Inside Guest Count Per Day" tableColumnId="7"/>
      <queryTableField id="8" name="Chicken Sales Per Day" tableColumnId="8"/>
      <queryTableField id="9" name="ADV GnG (Pizza) Sales Per Day" tableColumnId="9"/>
      <queryTableField id="10" name="Bean To Cup Sales Per Day" tableColumnId="10"/>
      <queryTableField id="11" name="Frozen Yogurt Sales Per Day" tableColumnId="11"/>
      <queryTableField id="12" name="DoorDash Sales Per Day"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A036B300-1C71-4E77-A2B4-E9987C492A34}" autoFormatId="16" applyNumberFormats="0" applyBorderFormats="0" applyFontFormats="0" applyPatternFormats="0" applyAlignmentFormats="0" applyWidthHeightFormats="0">
  <queryTableRefresh nextId="12">
    <queryTableFields count="11">
      <queryTableField id="1" name="Store Type" tableColumnId="1"/>
      <queryTableField id="2" name="Avg Days Open" tableColumnId="2"/>
      <queryTableField id="3" name="Avg Inside Sales Per Day" tableColumnId="3"/>
      <queryTableField id="4" name="Avg Hot Food Sales Per Day" tableColumnId="4"/>
      <queryTableField id="5" name="Avg Inside Margin Per Day" tableColumnId="5"/>
      <queryTableField id="6" name="Avg Inside Guest Count Per Day" tableColumnId="6"/>
      <queryTableField id="7" name="Avg Chicken Sales Per Day" tableColumnId="7"/>
      <queryTableField id="8" name="Avg ADV GnG (Pizza) Sales Per Day" tableColumnId="8"/>
      <queryTableField id="9" name="Avg Bean To Cup Sales Per Day" tableColumnId="9"/>
      <queryTableField id="10" name="Avg Frozen Yogurt Sales Per Day" tableColumnId="10"/>
      <queryTableField id="11" name="Avg DoorDash Sales Per Day"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5CFF6BE9-8EB2-45AD-AA3C-58EC8A93FE84}" autoFormatId="16" applyNumberFormats="0" applyBorderFormats="0" applyFontFormats="0" applyPatternFormats="0" applyAlignmentFormats="0" applyWidthHeightFormats="0">
  <queryTableRefresh nextId="4">
    <queryTableFields count="3">
      <queryTableField id="1" name="Store Type" tableColumnId="1"/>
      <queryTableField id="2" name="Offer" tableColumnId="2"/>
      <queryTableField id="3" name="Percentag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E9840808-1913-4C6C-9B7C-EA2D80179327}" autoFormatId="16" applyNumberFormats="0" applyBorderFormats="0" applyFontFormats="0" applyPatternFormats="0" applyAlignmentFormats="0" applyWidthHeightFormats="0">
  <queryTableRefresh nextId="12">
    <queryTableFields count="7">
      <queryTableField id="1" name="Store Type" tableColumnId="1"/>
      <queryTableField id="2" name="Avg Days Open" tableColumnId="2"/>
      <queryTableField id="7" name="Avg Chicken Sales Per Day" tableColumnId="7"/>
      <queryTableField id="8" name="Avg ADV GnG (Pizza) Sales Per Day" tableColumnId="8"/>
      <queryTableField id="9" name="Avg Bean To Cup Sales Per Day" tableColumnId="9"/>
      <queryTableField id="10" name="Avg Frozen Yogurt Sales Per Day" tableColumnId="10"/>
      <queryTableField id="11" name="Avg DoorDash Sales Per Day" tableColumnId="11"/>
    </queryTableFields>
    <queryTableDeletedFields count="4">
      <deletedField name="Avg Inside Sales Per Day"/>
      <deletedField name="Avg Hot Food Sales Per Day"/>
      <deletedField name="Avg Inside Margin Per Day"/>
      <deletedField name="Avg Inside Guest Count Per Day"/>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F7CF927-6E3E-4FB4-BF2C-14511C697CCB}" name="Table6" displayName="Table6" ref="A1:N26" totalsRowShown="0">
  <autoFilter ref="A1:N26" xr:uid="{EF7CF927-6E3E-4FB4-BF2C-14511C697CCB}"/>
  <tableColumns count="14">
    <tableColumn id="1" xr3:uid="{8D309D8E-7439-4B2E-B412-D86E7EAFB279}" name="Store Number and Name"/>
    <tableColumn id="2" xr3:uid="{C8A7B198-01A9-4111-B67A-4B96BD713800}" name="State"/>
    <tableColumn id="3" xr3:uid="{D72E16B0-3BA8-40C0-B365-C7B165A0376D}" name="Store Type"/>
    <tableColumn id="4" xr3:uid="{F0A2E17A-9254-4C8D-8B28-112B49309678}" name="Days Store Open"/>
    <tableColumn id="5" xr3:uid="{B777C354-FA13-4BBE-8CD1-CAF279A6ABFA}" name="Inside Sales" dataDxfId="19"/>
    <tableColumn id="6" xr3:uid="{E8272F20-EB03-4486-8A6F-457215C9A617}" name="Hot Food Sales" dataDxfId="18"/>
    <tableColumn id="7" xr3:uid="{4997D8A4-30A9-4768-BE5F-E9CD9DD4E89D}" name="Inside Margin" dataDxfId="17"/>
    <tableColumn id="8" xr3:uid="{14E016B5-52E9-47A4-B258-443B83E00389}" name="Inside Guest Count" dataDxfId="16"/>
    <tableColumn id="9" xr3:uid="{61E51380-31F7-4C1D-919E-7567890F240E}" name="Fuel Gallons" dataDxfId="15"/>
    <tableColumn id="10" xr3:uid="{D7AA3784-3636-4C37-A95B-F86676E494BC}" name="Chicken Sales"/>
    <tableColumn id="11" xr3:uid="{313AA2FC-AA3F-42CE-ADC5-2CEE26A4A838}" name="ADV GnG (Pizza)Sales" dataDxfId="14"/>
    <tableColumn id="12" xr3:uid="{1F9B3749-087B-4BAE-BD0A-2A3C8EF00433}" name="Bean to Cup Sales" dataDxfId="13"/>
    <tableColumn id="13" xr3:uid="{FECE9D33-5C06-4D33-99AE-19E82E6C78E8}" name="Frozen Yogurt Sales" dataDxfId="12"/>
    <tableColumn id="14" xr3:uid="{72ACAEB9-01C9-4FAF-8398-5298922DF9B5}" name="DoorDash Sal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63BA90-C0F9-44E1-981B-FDAF95A3336B}" name="Clean_Table" displayName="Clean_Table" ref="A1:N26" tableType="queryTable" totalsRowShown="0">
  <autoFilter ref="A1:N26" xr:uid="{3963BA90-C0F9-44E1-981B-FDAF95A3336B}"/>
  <tableColumns count="14">
    <tableColumn id="1" xr3:uid="{05625A10-F55B-438E-BE55-02A9926A0B35}" uniqueName="1" name="Store Number and Name" queryTableFieldId="1" dataDxfId="10"/>
    <tableColumn id="2" xr3:uid="{CEA58C75-E023-4CE1-AA80-47D6134D9704}" uniqueName="2" name="State" queryTableFieldId="2" dataDxfId="9"/>
    <tableColumn id="3" xr3:uid="{87417FE0-A7BD-4D19-A684-149C6FEB22E4}" uniqueName="3" name="Store Type" queryTableFieldId="3" dataDxfId="8"/>
    <tableColumn id="4" xr3:uid="{78D0FE33-A289-41CC-A4E3-556FF8D313BD}" uniqueName="4" name="Days Store Open" queryTableFieldId="4"/>
    <tableColumn id="5" xr3:uid="{10366861-3B1C-463B-A602-C70C39F2C4F5}" uniqueName="5" name="Inside Sales" queryTableFieldId="5"/>
    <tableColumn id="6" xr3:uid="{E9872644-5694-44F6-BF97-FCBF608C784C}" uniqueName="6" name="Hot Food Sales" queryTableFieldId="6"/>
    <tableColumn id="7" xr3:uid="{6A36E142-31FF-49A6-8DA6-AD5AF92DC4B1}" uniqueName="7" name="Inside Margin" queryTableFieldId="7"/>
    <tableColumn id="8" xr3:uid="{B98B8260-9D8F-4F8B-9516-2D5EEEF0E05A}" uniqueName="8" name="Inside Guest Count" queryTableFieldId="8"/>
    <tableColumn id="9" xr3:uid="{7457405A-9A9B-43BD-B553-A957FA456D0C}" uniqueName="9" name="Fuel Gallons" queryTableFieldId="9"/>
    <tableColumn id="10" xr3:uid="{6FC129C9-DA41-41FB-B7C9-6D10F80C2555}" uniqueName="10" name="Chicken Sales" queryTableFieldId="10"/>
    <tableColumn id="11" xr3:uid="{D549B8FC-5055-4777-9A1D-81727AC37E71}" uniqueName="11" name="ADV GnG (Pizza)Sales" queryTableFieldId="11"/>
    <tableColumn id="12" xr3:uid="{82D783BD-E122-457D-9304-B38DB18A379C}" uniqueName="12" name="Bean to Cup Sales" queryTableFieldId="12"/>
    <tableColumn id="13" xr3:uid="{EDE01814-B03B-4268-BAA4-B4DB95300933}" uniqueName="13" name="Frozen Yogurt Sales" queryTableFieldId="13"/>
    <tableColumn id="14" xr3:uid="{3DBB78D2-71BD-420C-80E8-4063B40EA9A8}" uniqueName="14" name="DoorDash Sales"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E9DAA3-4E56-495D-A860-8A6B03F2FC99}" name="Rate_Table" displayName="Rate_Table" ref="A1:L26" tableType="queryTable" totalsRowShown="0">
  <autoFilter ref="A1:L26" xr:uid="{E4E9DAA3-4E56-495D-A860-8A6B03F2FC99}"/>
  <tableColumns count="12">
    <tableColumn id="1" xr3:uid="{4D3B3AB0-2609-4D1C-842C-4FA16E3A49D5}" uniqueName="1" name="State" queryTableFieldId="1"/>
    <tableColumn id="2" xr3:uid="{82A42502-E5D7-4269-8A6E-20974669B3A8}" uniqueName="2" name="Store Type" queryTableFieldId="2"/>
    <tableColumn id="3" xr3:uid="{F75D4944-E61F-4E18-84BA-D8C598162D49}" uniqueName="3" name="Days Store Open" queryTableFieldId="3"/>
    <tableColumn id="4" xr3:uid="{DF211634-4A84-42B5-8700-6ED86102B6C8}" uniqueName="4" name="Inside Sales Per Day" queryTableFieldId="4"/>
    <tableColumn id="5" xr3:uid="{4C4B2C1B-5EDA-421D-A1FF-21C937BD7B6D}" uniqueName="5" name="Hot Food Sales Per Day" queryTableFieldId="5"/>
    <tableColumn id="6" xr3:uid="{7786DA23-C22F-4F93-A93A-1DECFECCF89C}" uniqueName="6" name="Inside Margin Per Day" queryTableFieldId="6"/>
    <tableColumn id="7" xr3:uid="{CAE301E7-6D02-48BB-967D-688CD0E73F9E}" uniqueName="7" name="Inside Guest Count Per Day" queryTableFieldId="7"/>
    <tableColumn id="8" xr3:uid="{9B1198E8-AEC3-4A4C-91CB-AEEFE9B0B9D9}" uniqueName="8" name="Chicken Sales Per Day" queryTableFieldId="8"/>
    <tableColumn id="9" xr3:uid="{A2D0CB9B-9F38-44F1-B9B2-155C715D94CD}" uniqueName="9" name="ADV GnG (Pizza) Sales Per Day" queryTableFieldId="9"/>
    <tableColumn id="10" xr3:uid="{957A85A9-D23D-4743-ADDA-8A9637120A21}" uniqueName="10" name="Bean To Cup Sales Per Day" queryTableFieldId="10"/>
    <tableColumn id="11" xr3:uid="{9A519570-68F6-48B0-93B1-A0DEB0BAA17B}" uniqueName="11" name="Frozen Yogurt Sales Per Day" queryTableFieldId="11"/>
    <tableColumn id="12" xr3:uid="{5C827FFD-FED7-43A4-864A-A163378D0CC4}" uniqueName="12" name="DoorDash Sales Per Day" queryTableField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BBDC6E-4E2A-4A14-860E-056BA0C10A46}" name="Pivot_1" displayName="Pivot_1" ref="A1:K4" tableType="queryTable" totalsRowShown="0">
  <autoFilter ref="A1:K4" xr:uid="{C5BBDC6E-4E2A-4A14-860E-056BA0C10A46}"/>
  <tableColumns count="11">
    <tableColumn id="1" xr3:uid="{013C88DF-9555-4FBF-8048-41DE1727052B}" uniqueName="1" name="Store Type" queryTableFieldId="1"/>
    <tableColumn id="2" xr3:uid="{D40482A2-455E-479F-BA25-1C1F0D2ADDF1}" uniqueName="2" name="Avg Days Open" queryTableFieldId="2"/>
    <tableColumn id="3" xr3:uid="{F64D87CD-2C07-4BB8-9FBB-5DF0E40508F8}" uniqueName="3" name="Avg Inside Sales Per Day" queryTableFieldId="3"/>
    <tableColumn id="4" xr3:uid="{1C9C2B1E-F6E6-46AB-BCE2-0BCBFB065AA5}" uniqueName="4" name="Avg Hot Food Sales Per Day" queryTableFieldId="4"/>
    <tableColumn id="5" xr3:uid="{1C533872-D4A2-44BA-B5C0-8E82B5846C63}" uniqueName="5" name="Avg Inside Margin Per Day" queryTableFieldId="5"/>
    <tableColumn id="6" xr3:uid="{58031833-9709-41F2-85EB-DC939CFC6685}" uniqueName="6" name="Avg Inside Guest Count Per Day" queryTableFieldId="6"/>
    <tableColumn id="7" xr3:uid="{84505AE7-AC3C-40AD-9927-9500D0AC37B8}" uniqueName="7" name="Avg Chicken Sales Per Day" queryTableFieldId="7"/>
    <tableColumn id="8" xr3:uid="{23712FAE-9814-4BA3-8207-51BE0E427CBF}" uniqueName="8" name="Avg ADV GnG (Pizza) Sales Per Day" queryTableFieldId="8"/>
    <tableColumn id="9" xr3:uid="{12B5861A-9181-49C8-B04F-613A552A6F34}" uniqueName="9" name="Avg Bean To Cup Sales Per Day" queryTableFieldId="9"/>
    <tableColumn id="10" xr3:uid="{5E10E27C-9BD8-4FA9-B41E-6F796E6945E3}" uniqueName="10" name="Avg Frozen Yogurt Sales Per Day" queryTableFieldId="10"/>
    <tableColumn id="11" xr3:uid="{9CE8B422-5108-4138-86E6-272653497111}" uniqueName="11" name="Avg DoorDash Sales Per Day" queryTableField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839614-5590-4016-84C4-1C95BF100424}" name="Unpivot" displayName="Unpivot" ref="A1:C16" tableType="queryTable" totalsRowShown="0">
  <autoFilter ref="A1:C16" xr:uid="{31839614-5590-4016-84C4-1C95BF100424}"/>
  <tableColumns count="3">
    <tableColumn id="1" xr3:uid="{1F38C57F-AD54-4CB0-925F-99DD34BFA247}" uniqueName="1" name="Store Type" queryTableFieldId="1" dataDxfId="7"/>
    <tableColumn id="2" xr3:uid="{FF353B30-F961-4BCB-9808-394DCAF4E371}" uniqueName="2" name="Offer" queryTableFieldId="2" dataDxfId="6"/>
    <tableColumn id="3" xr3:uid="{A159DCE8-14EF-47FC-8BC5-3B4B07E693FD}" uniqueName="3" name="Percentag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0026B0-87EA-4E1D-A235-ADCB1B802FA7}" name="Pivot_111" displayName="Pivot_111" ref="A1:G4" tableType="queryTable" totalsRowShown="0">
  <autoFilter ref="A1:G4" xr:uid="{240026B0-87EA-4E1D-A235-ADCB1B802FA7}"/>
  <tableColumns count="7">
    <tableColumn id="1" xr3:uid="{A182E7E6-358E-4BC2-9334-0F7C32B2CB67}" uniqueName="1" name="Store Type" queryTableFieldId="1"/>
    <tableColumn id="2" xr3:uid="{C88DEF99-609D-4D6F-AF2F-5CF00B7FB3EE}" uniqueName="2" name="Avg Days Open" queryTableFieldId="2"/>
    <tableColumn id="7" xr3:uid="{15376540-8294-4C0D-8489-ACB19B45D43B}" uniqueName="7" name="Avg Chicken Sales Per Day" queryTableFieldId="7"/>
    <tableColumn id="8" xr3:uid="{1A56A862-7B04-4683-B6B6-64F70B7F078B}" uniqueName="8" name="Avg ADV GnG (Pizza) Sales Per Day" queryTableFieldId="8"/>
    <tableColumn id="9" xr3:uid="{CEA35B1A-12AF-4488-BCB7-0E00DB9AC4C5}" uniqueName="9" name="Avg Bean To Cup Sales Per Day" queryTableFieldId="9"/>
    <tableColumn id="10" xr3:uid="{B1E923AE-DB08-44B4-954E-54101971E193}" uniqueName="10" name="Avg Frozen Yogurt Sales Per Day" queryTableFieldId="10"/>
    <tableColumn id="11" xr3:uid="{EF6990F2-3A70-4CE8-93F7-533BC85487BF}" uniqueName="11" name="Avg DoorDash Sales Per Day" queryTableFieldId="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AA2268-75DD-4F71-9394-EB41A60555C3}" name="Table11" displayName="Table11" ref="A8:F11" totalsRowShown="0" dataDxfId="5" dataCellStyle="Percent">
  <autoFilter ref="A8:F11" xr:uid="{03AA2268-75DD-4F71-9394-EB41A60555C3}"/>
  <tableColumns count="6">
    <tableColumn id="1" xr3:uid="{6C5FC185-45A6-4223-860D-003838AD31E8}" name="Store Type"/>
    <tableColumn id="2" xr3:uid="{F34E4026-2ABF-47E1-8488-1D5745B4D678}" name="Avg Chicken Sales Per Day" dataDxfId="4" dataCellStyle="Percent">
      <calculatedColumnFormula>C2/SUM($C2:$G2)</calculatedColumnFormula>
    </tableColumn>
    <tableColumn id="3" xr3:uid="{26A98A54-70E1-4A65-9D5C-2D48CD56B041}" name="Avg ADV GnG (Pizza) Sales Per Day" dataDxfId="3" dataCellStyle="Percent">
      <calculatedColumnFormula>D2/SUM($C2:$G2)</calculatedColumnFormula>
    </tableColumn>
    <tableColumn id="4" xr3:uid="{26CA3C27-F670-476E-860B-8447A2BC4FAD}" name="Avg Bean To Cup Sales Per Day" dataDxfId="2" dataCellStyle="Percent">
      <calculatedColumnFormula>E2/SUM($C2:$G2)</calculatedColumnFormula>
    </tableColumn>
    <tableColumn id="5" xr3:uid="{4CDBCBB5-5049-4B2E-B1A0-61D8416432DB}" name="Avg Frozen Yogurt Sales Per Day" dataDxfId="1" dataCellStyle="Percent">
      <calculatedColumnFormula>F2/SUM($C2:$G2)</calculatedColumnFormula>
    </tableColumn>
    <tableColumn id="6" xr3:uid="{098E72CC-5BB7-4A50-AAB1-5C6AB090BC3F}" name="Avg DoorDash Sales Per Day" dataDxfId="0" dataCellStyle="Percent">
      <calculatedColumnFormula>G2/SUM($C2:$G2)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workbookViewId="0">
      <selection activeCell="C35" sqref="C35"/>
    </sheetView>
  </sheetViews>
  <sheetFormatPr defaultRowHeight="15" x14ac:dyDescent="0.25"/>
  <cols>
    <col min="1" max="1" width="25" customWidth="1"/>
    <col min="2" max="2" width="7.7109375" customWidth="1"/>
    <col min="3" max="3" width="12.5703125" customWidth="1"/>
    <col min="4" max="4" width="17.7109375" customWidth="1"/>
    <col min="5" max="5" width="13.5703125" customWidth="1"/>
    <col min="6" max="6" width="16.140625" customWidth="1"/>
    <col min="7" max="7" width="15.28515625" customWidth="1"/>
    <col min="8" max="8" width="20" customWidth="1"/>
    <col min="9" max="9" width="14.140625" customWidth="1"/>
    <col min="10" max="10" width="15.140625" customWidth="1"/>
    <col min="11" max="11" width="22.28515625" customWidth="1"/>
    <col min="12" max="12" width="18.7109375" customWidth="1"/>
    <col min="13" max="13" width="20.42578125" customWidth="1"/>
    <col min="14" max="14" width="16.7109375" customWidth="1"/>
  </cols>
  <sheetData>
    <row r="1" spans="1:14" x14ac:dyDescent="0.25">
      <c r="A1" t="s">
        <v>0</v>
      </c>
      <c r="B1" t="s">
        <v>1</v>
      </c>
      <c r="C1" t="s">
        <v>2</v>
      </c>
      <c r="D1" t="s">
        <v>3</v>
      </c>
      <c r="E1" t="s">
        <v>4</v>
      </c>
      <c r="F1" t="s">
        <v>5</v>
      </c>
      <c r="G1" t="s">
        <v>6</v>
      </c>
      <c r="H1" t="s">
        <v>7</v>
      </c>
      <c r="I1" t="s">
        <v>8</v>
      </c>
      <c r="J1" t="s">
        <v>9</v>
      </c>
      <c r="K1" t="s">
        <v>48</v>
      </c>
      <c r="L1" t="s">
        <v>10</v>
      </c>
      <c r="M1" t="s">
        <v>11</v>
      </c>
      <c r="N1" t="s">
        <v>12</v>
      </c>
    </row>
    <row r="2" spans="1:14" x14ac:dyDescent="0.25">
      <c r="A2" t="s">
        <v>13</v>
      </c>
      <c r="B2" t="s">
        <v>14</v>
      </c>
      <c r="C2" t="s">
        <v>15</v>
      </c>
      <c r="D2">
        <v>652</v>
      </c>
      <c r="E2" s="1">
        <v>14233159</v>
      </c>
      <c r="F2" s="1">
        <v>1169967</v>
      </c>
      <c r="G2" s="1">
        <v>3689547</v>
      </c>
      <c r="H2" s="1">
        <v>1071142</v>
      </c>
      <c r="I2" s="1">
        <v>15846523</v>
      </c>
      <c r="J2" s="1">
        <v>363257</v>
      </c>
      <c r="K2" s="1">
        <v>692237</v>
      </c>
      <c r="L2" s="1">
        <v>420353</v>
      </c>
      <c r="M2" s="1">
        <v>165332</v>
      </c>
    </row>
    <row r="3" spans="1:14" x14ac:dyDescent="0.25">
      <c r="A3" t="s">
        <v>16</v>
      </c>
      <c r="B3" t="s">
        <v>14</v>
      </c>
      <c r="C3" t="s">
        <v>17</v>
      </c>
      <c r="D3">
        <v>325</v>
      </c>
      <c r="E3" s="1">
        <v>4375103</v>
      </c>
      <c r="F3" s="1">
        <v>421635</v>
      </c>
      <c r="G3" s="1">
        <v>1158625</v>
      </c>
      <c r="H3" s="1">
        <v>358952</v>
      </c>
      <c r="I3" s="1">
        <v>1986240</v>
      </c>
      <c r="K3" s="1">
        <v>321564</v>
      </c>
      <c r="L3" s="1">
        <v>174255</v>
      </c>
      <c r="M3" s="1">
        <v>52362</v>
      </c>
      <c r="N3" s="1">
        <v>40258</v>
      </c>
    </row>
    <row r="4" spans="1:14" x14ac:dyDescent="0.25">
      <c r="A4" t="s">
        <v>18</v>
      </c>
      <c r="B4" t="s">
        <v>19</v>
      </c>
      <c r="C4" t="s">
        <v>17</v>
      </c>
      <c r="D4">
        <v>246</v>
      </c>
      <c r="E4" s="1">
        <v>3258643</v>
      </c>
      <c r="F4" s="1">
        <v>310201</v>
      </c>
      <c r="G4" s="1">
        <v>810256</v>
      </c>
      <c r="H4" s="1">
        <v>264896</v>
      </c>
      <c r="I4" s="1">
        <v>1460230</v>
      </c>
      <c r="K4" s="1">
        <v>241365</v>
      </c>
      <c r="L4" s="1">
        <v>125633</v>
      </c>
      <c r="M4" s="1">
        <v>39652</v>
      </c>
    </row>
    <row r="5" spans="1:14" x14ac:dyDescent="0.25">
      <c r="A5" t="s">
        <v>20</v>
      </c>
      <c r="B5" t="s">
        <v>21</v>
      </c>
      <c r="C5" t="s">
        <v>17</v>
      </c>
      <c r="D5">
        <v>553</v>
      </c>
      <c r="E5" s="1">
        <v>5487934</v>
      </c>
      <c r="F5" s="1">
        <v>755352</v>
      </c>
      <c r="G5" s="1">
        <v>1652352</v>
      </c>
      <c r="H5" s="1">
        <v>635888</v>
      </c>
      <c r="I5" s="1">
        <v>3520641</v>
      </c>
      <c r="K5" s="1">
        <v>564232</v>
      </c>
      <c r="L5" s="1">
        <v>301256</v>
      </c>
      <c r="M5" s="1">
        <v>99635</v>
      </c>
    </row>
    <row r="6" spans="1:14" x14ac:dyDescent="0.25">
      <c r="A6" t="s">
        <v>22</v>
      </c>
      <c r="B6" t="s">
        <v>19</v>
      </c>
      <c r="C6" t="s">
        <v>15</v>
      </c>
      <c r="D6">
        <v>501</v>
      </c>
      <c r="E6" s="1">
        <v>7856953</v>
      </c>
      <c r="F6" s="1">
        <v>814576</v>
      </c>
      <c r="G6" s="1">
        <v>2789654</v>
      </c>
      <c r="H6" s="1">
        <v>785635</v>
      </c>
      <c r="I6" s="1">
        <v>11582356</v>
      </c>
      <c r="J6" s="1">
        <v>215683</v>
      </c>
      <c r="K6" s="1">
        <v>523699</v>
      </c>
      <c r="M6" s="1">
        <v>122457</v>
      </c>
    </row>
    <row r="7" spans="1:14" x14ac:dyDescent="0.25">
      <c r="A7" t="s">
        <v>23</v>
      </c>
      <c r="B7" t="s">
        <v>14</v>
      </c>
      <c r="C7" t="s">
        <v>17</v>
      </c>
      <c r="D7">
        <v>488</v>
      </c>
      <c r="E7" s="1">
        <v>5187961</v>
      </c>
      <c r="F7" s="1">
        <v>652325</v>
      </c>
      <c r="G7" s="1">
        <v>1352625</v>
      </c>
      <c r="H7" s="1">
        <v>523653</v>
      </c>
      <c r="I7" s="1">
        <v>3254609</v>
      </c>
      <c r="J7" s="1">
        <v>254963</v>
      </c>
      <c r="K7" s="1">
        <v>488932</v>
      </c>
      <c r="L7" s="1">
        <v>254896</v>
      </c>
      <c r="M7" s="1">
        <v>82365</v>
      </c>
      <c r="N7" s="1">
        <v>62435</v>
      </c>
    </row>
    <row r="8" spans="1:14" x14ac:dyDescent="0.25">
      <c r="A8" t="s">
        <v>24</v>
      </c>
      <c r="B8" t="s">
        <v>21</v>
      </c>
      <c r="C8" t="s">
        <v>17</v>
      </c>
      <c r="D8">
        <v>285</v>
      </c>
      <c r="E8" s="1">
        <v>2987435</v>
      </c>
      <c r="F8" s="1">
        <v>361274</v>
      </c>
      <c r="G8" s="1">
        <v>650236</v>
      </c>
      <c r="H8" s="1">
        <v>301853</v>
      </c>
      <c r="I8" s="1">
        <v>2035615</v>
      </c>
      <c r="K8" s="1">
        <v>274588</v>
      </c>
      <c r="L8" s="1">
        <v>135689</v>
      </c>
      <c r="M8" s="1">
        <v>45286</v>
      </c>
      <c r="N8" s="1">
        <v>32658</v>
      </c>
    </row>
    <row r="9" spans="1:14" x14ac:dyDescent="0.25">
      <c r="A9" t="s">
        <v>25</v>
      </c>
      <c r="B9" t="s">
        <v>21</v>
      </c>
      <c r="C9" t="s">
        <v>17</v>
      </c>
      <c r="D9">
        <v>623</v>
      </c>
      <c r="E9" s="1">
        <v>9010004</v>
      </c>
      <c r="F9" s="1">
        <v>904896</v>
      </c>
      <c r="G9" s="1">
        <v>2258633</v>
      </c>
      <c r="H9" s="1">
        <v>709365</v>
      </c>
      <c r="I9" s="1">
        <v>4458690</v>
      </c>
      <c r="K9" s="1">
        <v>701252</v>
      </c>
      <c r="L9" s="1">
        <v>352165</v>
      </c>
      <c r="M9" s="1">
        <v>125634</v>
      </c>
    </row>
    <row r="10" spans="1:14" x14ac:dyDescent="0.25">
      <c r="A10" t="s">
        <v>26</v>
      </c>
      <c r="B10" t="s">
        <v>14</v>
      </c>
      <c r="C10" t="s">
        <v>27</v>
      </c>
      <c r="D10">
        <v>198</v>
      </c>
      <c r="E10" s="1">
        <v>3121752</v>
      </c>
      <c r="F10" s="1">
        <v>320258</v>
      </c>
      <c r="G10" s="1">
        <v>852457</v>
      </c>
      <c r="H10" s="1">
        <v>298565</v>
      </c>
      <c r="I10" s="1">
        <v>1652250</v>
      </c>
      <c r="J10" s="1">
        <v>95632</v>
      </c>
      <c r="K10" s="1">
        <v>201546</v>
      </c>
      <c r="L10" s="1">
        <v>104563</v>
      </c>
      <c r="M10" s="1">
        <v>41277</v>
      </c>
    </row>
    <row r="11" spans="1:14" x14ac:dyDescent="0.25">
      <c r="A11" t="s">
        <v>28</v>
      </c>
      <c r="B11" t="s">
        <v>21</v>
      </c>
      <c r="C11" t="s">
        <v>15</v>
      </c>
      <c r="D11">
        <v>322</v>
      </c>
      <c r="E11" s="1">
        <v>5290000</v>
      </c>
      <c r="F11" s="1">
        <v>560893</v>
      </c>
      <c r="G11" s="1">
        <v>1685123</v>
      </c>
      <c r="H11" s="1">
        <v>489659</v>
      </c>
      <c r="I11" s="1">
        <v>7125632</v>
      </c>
      <c r="J11" s="1">
        <v>166353</v>
      </c>
      <c r="K11" s="1">
        <v>354656</v>
      </c>
      <c r="L11" s="1">
        <v>201587</v>
      </c>
      <c r="M11" s="1">
        <v>85522</v>
      </c>
    </row>
    <row r="12" spans="1:14" x14ac:dyDescent="0.25">
      <c r="A12" t="s">
        <v>29</v>
      </c>
      <c r="B12" t="s">
        <v>30</v>
      </c>
      <c r="C12" t="s">
        <v>17</v>
      </c>
      <c r="D12">
        <v>175</v>
      </c>
      <c r="E12" s="1">
        <v>1925000</v>
      </c>
      <c r="F12" s="1">
        <v>212524</v>
      </c>
      <c r="G12" s="1">
        <v>398956</v>
      </c>
      <c r="H12" s="1">
        <v>184253</v>
      </c>
      <c r="I12" s="1">
        <v>1152635</v>
      </c>
      <c r="K12" s="1">
        <v>173222</v>
      </c>
      <c r="L12" s="1">
        <v>74236</v>
      </c>
      <c r="M12" s="1">
        <v>29668</v>
      </c>
    </row>
    <row r="13" spans="1:14" x14ac:dyDescent="0.25">
      <c r="A13" t="s">
        <v>31</v>
      </c>
      <c r="B13" t="s">
        <v>14</v>
      </c>
      <c r="C13" t="s">
        <v>32</v>
      </c>
      <c r="D13">
        <v>461</v>
      </c>
      <c r="E13" s="1">
        <v>7985326</v>
      </c>
      <c r="F13" s="1">
        <v>1025356</v>
      </c>
      <c r="G13" s="1">
        <v>2356988</v>
      </c>
      <c r="H13" s="1">
        <v>842112</v>
      </c>
      <c r="I13" s="1">
        <v>13568264</v>
      </c>
      <c r="J13" s="1">
        <v>318962</v>
      </c>
      <c r="K13" s="1">
        <v>569935</v>
      </c>
      <c r="L13" s="1">
        <v>352635</v>
      </c>
      <c r="M13" s="1">
        <v>125644</v>
      </c>
      <c r="N13" s="1">
        <v>75896</v>
      </c>
    </row>
    <row r="14" spans="1:14" x14ac:dyDescent="0.25">
      <c r="A14" t="s">
        <v>33</v>
      </c>
      <c r="B14" t="s">
        <v>21</v>
      </c>
      <c r="C14" t="s">
        <v>17</v>
      </c>
      <c r="D14">
        <v>72</v>
      </c>
      <c r="E14" s="1">
        <v>359999</v>
      </c>
      <c r="F14" s="1">
        <v>66523</v>
      </c>
      <c r="G14" s="1">
        <v>109635</v>
      </c>
      <c r="H14" s="1">
        <v>69853</v>
      </c>
      <c r="I14" s="1">
        <v>325624</v>
      </c>
      <c r="K14" s="1">
        <v>61455</v>
      </c>
      <c r="L14" s="1">
        <v>24635</v>
      </c>
      <c r="M14" s="1">
        <v>4211</v>
      </c>
    </row>
    <row r="15" spans="1:14" x14ac:dyDescent="0.25">
      <c r="A15" t="s">
        <v>34</v>
      </c>
      <c r="B15" t="s">
        <v>30</v>
      </c>
      <c r="C15" t="s">
        <v>32</v>
      </c>
      <c r="D15">
        <v>119</v>
      </c>
      <c r="E15" s="1">
        <v>1546932</v>
      </c>
      <c r="F15" s="1">
        <v>225699</v>
      </c>
      <c r="G15" s="1">
        <v>498666</v>
      </c>
      <c r="H15" s="1">
        <v>201568</v>
      </c>
      <c r="I15" s="1">
        <v>2568930</v>
      </c>
      <c r="J15" s="1">
        <v>71255</v>
      </c>
      <c r="K15" s="1">
        <v>125635</v>
      </c>
      <c r="L15" s="1">
        <v>75698</v>
      </c>
      <c r="M15" s="1">
        <v>31524</v>
      </c>
    </row>
    <row r="16" spans="1:14" x14ac:dyDescent="0.25">
      <c r="A16" t="s">
        <v>35</v>
      </c>
      <c r="B16" t="s">
        <v>21</v>
      </c>
      <c r="C16" t="s">
        <v>32</v>
      </c>
      <c r="D16">
        <v>66</v>
      </c>
      <c r="E16" s="1">
        <v>625342</v>
      </c>
      <c r="F16" s="1">
        <v>109888</v>
      </c>
      <c r="G16" s="1">
        <v>225698</v>
      </c>
      <c r="H16" s="1">
        <v>101256</v>
      </c>
      <c r="I16" s="1">
        <v>1256304</v>
      </c>
      <c r="J16" s="1">
        <v>35323</v>
      </c>
      <c r="K16" s="1">
        <v>66352</v>
      </c>
      <c r="L16" s="1">
        <v>34266</v>
      </c>
      <c r="M16" s="1">
        <v>14278</v>
      </c>
    </row>
    <row r="17" spans="1:14" x14ac:dyDescent="0.25">
      <c r="A17" t="s">
        <v>36</v>
      </c>
      <c r="B17" t="s">
        <v>37</v>
      </c>
      <c r="C17" t="s">
        <v>15</v>
      </c>
      <c r="D17">
        <v>98</v>
      </c>
      <c r="E17" s="1">
        <v>640402</v>
      </c>
      <c r="F17" s="1">
        <v>117858</v>
      </c>
      <c r="G17" s="1">
        <v>285964</v>
      </c>
      <c r="H17" s="1">
        <v>115458</v>
      </c>
      <c r="I17" s="1">
        <v>1986305</v>
      </c>
      <c r="J17" s="1">
        <v>51247</v>
      </c>
      <c r="K17" s="1">
        <v>78659</v>
      </c>
      <c r="L17" s="1">
        <v>53285</v>
      </c>
      <c r="M17" s="1">
        <v>21322</v>
      </c>
    </row>
    <row r="18" spans="1:14" x14ac:dyDescent="0.25">
      <c r="A18" t="s">
        <v>38</v>
      </c>
      <c r="B18" t="s">
        <v>39</v>
      </c>
      <c r="C18" t="s">
        <v>32</v>
      </c>
      <c r="D18">
        <v>45</v>
      </c>
      <c r="E18" s="1">
        <v>385724</v>
      </c>
      <c r="F18" s="1">
        <v>69852</v>
      </c>
      <c r="G18" s="1">
        <v>144875</v>
      </c>
      <c r="H18" s="1">
        <v>59683</v>
      </c>
      <c r="I18" s="1">
        <v>852314</v>
      </c>
      <c r="J18" s="1">
        <v>21563</v>
      </c>
      <c r="K18" s="1">
        <v>38552</v>
      </c>
      <c r="L18" s="1">
        <v>17582</v>
      </c>
      <c r="M18" s="1">
        <v>7952</v>
      </c>
    </row>
    <row r="19" spans="1:14" x14ac:dyDescent="0.25">
      <c r="A19" t="s">
        <v>40</v>
      </c>
      <c r="B19" t="s">
        <v>39</v>
      </c>
      <c r="C19" t="s">
        <v>15</v>
      </c>
      <c r="D19">
        <v>17</v>
      </c>
      <c r="E19" s="1">
        <v>42393</v>
      </c>
      <c r="F19" s="1">
        <v>10587</v>
      </c>
      <c r="G19" s="1">
        <v>20896</v>
      </c>
      <c r="H19" s="1">
        <v>8536</v>
      </c>
      <c r="I19" s="1">
        <v>250683</v>
      </c>
      <c r="J19" s="1">
        <v>4352</v>
      </c>
      <c r="K19" s="1">
        <v>10569</v>
      </c>
      <c r="L19" s="1">
        <v>6983</v>
      </c>
    </row>
    <row r="20" spans="1:14" x14ac:dyDescent="0.25">
      <c r="A20" t="s">
        <v>41</v>
      </c>
      <c r="B20" t="s">
        <v>21</v>
      </c>
      <c r="C20" t="s">
        <v>32</v>
      </c>
      <c r="D20">
        <v>103</v>
      </c>
      <c r="E20" s="1">
        <v>1286497</v>
      </c>
      <c r="F20" s="1">
        <v>190444</v>
      </c>
      <c r="G20" s="1">
        <v>474211</v>
      </c>
      <c r="H20" s="1">
        <v>165896</v>
      </c>
      <c r="I20" s="1">
        <v>2256389</v>
      </c>
      <c r="J20" s="1">
        <v>65966</v>
      </c>
      <c r="K20" s="1">
        <v>105635</v>
      </c>
      <c r="L20" s="1">
        <v>68352</v>
      </c>
      <c r="M20" s="1">
        <v>27445</v>
      </c>
    </row>
    <row r="21" spans="1:14" x14ac:dyDescent="0.25">
      <c r="A21" t="s">
        <v>42</v>
      </c>
      <c r="B21" t="s">
        <v>21</v>
      </c>
      <c r="C21" t="s">
        <v>17</v>
      </c>
      <c r="D21">
        <v>274</v>
      </c>
      <c r="E21" s="1">
        <v>2888653</v>
      </c>
      <c r="F21" s="1">
        <v>352476</v>
      </c>
      <c r="G21" s="1">
        <v>623985</v>
      </c>
      <c r="H21" s="1">
        <v>302585</v>
      </c>
      <c r="I21" s="1">
        <v>1852302</v>
      </c>
      <c r="K21" s="1">
        <v>265888</v>
      </c>
      <c r="L21" s="1">
        <v>126853</v>
      </c>
      <c r="M21" s="1">
        <v>41253</v>
      </c>
    </row>
    <row r="22" spans="1:14" x14ac:dyDescent="0.25">
      <c r="A22" t="s">
        <v>43</v>
      </c>
      <c r="B22" t="s">
        <v>19</v>
      </c>
      <c r="C22" t="s">
        <v>27</v>
      </c>
      <c r="D22">
        <v>428</v>
      </c>
      <c r="E22" s="1">
        <v>6313489</v>
      </c>
      <c r="F22" s="1">
        <v>752245</v>
      </c>
      <c r="G22" s="1">
        <v>1685964</v>
      </c>
      <c r="H22" s="1">
        <v>666859</v>
      </c>
      <c r="I22" s="1">
        <v>3678262</v>
      </c>
      <c r="K22" s="1">
        <v>468953</v>
      </c>
      <c r="L22" s="1">
        <v>245385</v>
      </c>
      <c r="N22" s="1">
        <v>62352</v>
      </c>
    </row>
    <row r="23" spans="1:14" x14ac:dyDescent="0.25">
      <c r="A23" t="s">
        <v>44</v>
      </c>
      <c r="B23" t="s">
        <v>14</v>
      </c>
      <c r="C23" t="s">
        <v>17</v>
      </c>
      <c r="D23">
        <v>212</v>
      </c>
      <c r="E23" s="1">
        <v>2685931</v>
      </c>
      <c r="F23" s="1">
        <v>278563</v>
      </c>
      <c r="G23" s="1">
        <v>474544</v>
      </c>
      <c r="H23" s="1">
        <v>225856</v>
      </c>
      <c r="I23" s="1">
        <v>1402052</v>
      </c>
      <c r="K23" s="1">
        <v>195462</v>
      </c>
      <c r="L23" s="1">
        <v>101358</v>
      </c>
      <c r="M23" s="1">
        <v>35699</v>
      </c>
      <c r="N23" s="1">
        <v>25689</v>
      </c>
    </row>
    <row r="24" spans="1:14" x14ac:dyDescent="0.25">
      <c r="A24" t="s">
        <v>45</v>
      </c>
      <c r="B24" t="s">
        <v>19</v>
      </c>
      <c r="C24" t="s">
        <v>17</v>
      </c>
      <c r="D24">
        <v>299</v>
      </c>
      <c r="E24" s="1">
        <v>3251487</v>
      </c>
      <c r="F24" s="1">
        <v>411896</v>
      </c>
      <c r="G24" s="1">
        <v>725964</v>
      </c>
      <c r="H24" s="1">
        <v>324655</v>
      </c>
      <c r="I24" s="1">
        <v>1989368</v>
      </c>
      <c r="K24" s="1">
        <v>286596</v>
      </c>
      <c r="L24" s="1">
        <v>132653</v>
      </c>
      <c r="M24" s="1">
        <v>55222</v>
      </c>
    </row>
    <row r="25" spans="1:14" x14ac:dyDescent="0.25">
      <c r="A25" t="s">
        <v>46</v>
      </c>
      <c r="B25" t="s">
        <v>21</v>
      </c>
      <c r="C25" t="s">
        <v>17</v>
      </c>
      <c r="D25">
        <v>191</v>
      </c>
      <c r="E25" s="1">
        <v>2443254</v>
      </c>
      <c r="F25" s="1">
        <v>222546</v>
      </c>
      <c r="G25" s="1">
        <v>425656</v>
      </c>
      <c r="H25" s="1">
        <v>205658</v>
      </c>
      <c r="I25" s="1">
        <v>1125250</v>
      </c>
      <c r="K25" s="1">
        <v>180356</v>
      </c>
      <c r="L25" s="1">
        <v>89635</v>
      </c>
      <c r="M25" s="1">
        <v>32585</v>
      </c>
    </row>
    <row r="26" spans="1:14" x14ac:dyDescent="0.25">
      <c r="A26" t="s">
        <v>47</v>
      </c>
      <c r="B26" t="s">
        <v>14</v>
      </c>
      <c r="C26" t="s">
        <v>32</v>
      </c>
      <c r="D26">
        <v>701</v>
      </c>
      <c r="E26" s="1">
        <v>18362593</v>
      </c>
      <c r="F26" s="1">
        <v>1502534</v>
      </c>
      <c r="G26" s="1">
        <v>3685235</v>
      </c>
      <c r="H26" s="1">
        <v>1328569</v>
      </c>
      <c r="I26" s="1">
        <v>22536987</v>
      </c>
      <c r="J26" s="1">
        <v>502342</v>
      </c>
      <c r="K26" s="1">
        <v>901523</v>
      </c>
      <c r="L26" s="1">
        <v>602538</v>
      </c>
      <c r="M26" s="1">
        <v>219635</v>
      </c>
      <c r="N26" s="1">
        <v>124536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6A11-0120-4800-BB9F-40390CAE518C}">
  <dimension ref="A1:N26"/>
  <sheetViews>
    <sheetView workbookViewId="0">
      <selection activeCell="A38" sqref="A38"/>
    </sheetView>
  </sheetViews>
  <sheetFormatPr defaultRowHeight="15" x14ac:dyDescent="0.25"/>
  <cols>
    <col min="1" max="1" width="25.5703125" bestFit="1" customWidth="1"/>
    <col min="2" max="2" width="7.85546875" bestFit="1" customWidth="1"/>
    <col min="3" max="3" width="12.85546875" bestFit="1" customWidth="1"/>
    <col min="4" max="4" width="18" bestFit="1" customWidth="1"/>
    <col min="5" max="5" width="13.7109375" bestFit="1" customWidth="1"/>
    <col min="6" max="6" width="16.42578125" bestFit="1" customWidth="1"/>
    <col min="7" max="7" width="15.5703125" bestFit="1" customWidth="1"/>
    <col min="8" max="8" width="20.42578125" bestFit="1" customWidth="1"/>
    <col min="9" max="9" width="14.28515625" bestFit="1" customWidth="1"/>
    <col min="10" max="10" width="15.42578125" bestFit="1" customWidth="1"/>
    <col min="11" max="11" width="22.7109375" bestFit="1" customWidth="1"/>
    <col min="12" max="12" width="19" bestFit="1" customWidth="1"/>
    <col min="13" max="13" width="20.85546875" bestFit="1" customWidth="1"/>
    <col min="14" max="14" width="17" bestFit="1" customWidth="1"/>
  </cols>
  <sheetData>
    <row r="1" spans="1:14" x14ac:dyDescent="0.25">
      <c r="A1" t="s">
        <v>0</v>
      </c>
      <c r="B1" t="s">
        <v>1</v>
      </c>
      <c r="C1" t="s">
        <v>2</v>
      </c>
      <c r="D1" t="s">
        <v>3</v>
      </c>
      <c r="E1" t="s">
        <v>4</v>
      </c>
      <c r="F1" t="s">
        <v>5</v>
      </c>
      <c r="G1" t="s">
        <v>6</v>
      </c>
      <c r="H1" t="s">
        <v>7</v>
      </c>
      <c r="I1" t="s">
        <v>8</v>
      </c>
      <c r="J1" t="s">
        <v>9</v>
      </c>
      <c r="K1" t="s">
        <v>48</v>
      </c>
      <c r="L1" t="s">
        <v>10</v>
      </c>
      <c r="M1" t="s">
        <v>11</v>
      </c>
      <c r="N1" t="s">
        <v>12</v>
      </c>
    </row>
    <row r="2" spans="1:14" x14ac:dyDescent="0.25">
      <c r="A2" t="s">
        <v>13</v>
      </c>
      <c r="B2" t="s">
        <v>14</v>
      </c>
      <c r="C2" t="s">
        <v>15</v>
      </c>
      <c r="D2">
        <v>652</v>
      </c>
      <c r="E2">
        <v>14233159</v>
      </c>
      <c r="F2">
        <v>1169967</v>
      </c>
      <c r="G2">
        <v>3689547</v>
      </c>
      <c r="H2">
        <v>1071142</v>
      </c>
      <c r="I2">
        <v>15846523</v>
      </c>
      <c r="J2">
        <v>363257</v>
      </c>
      <c r="K2">
        <v>692237</v>
      </c>
      <c r="L2">
        <v>420353</v>
      </c>
      <c r="M2">
        <v>165332</v>
      </c>
    </row>
    <row r="3" spans="1:14" x14ac:dyDescent="0.25">
      <c r="A3" t="s">
        <v>16</v>
      </c>
      <c r="B3" t="s">
        <v>14</v>
      </c>
      <c r="C3" t="s">
        <v>17</v>
      </c>
      <c r="D3">
        <v>325</v>
      </c>
      <c r="E3">
        <v>4375103</v>
      </c>
      <c r="F3">
        <v>421635</v>
      </c>
      <c r="G3">
        <v>1158625</v>
      </c>
      <c r="H3">
        <v>358952</v>
      </c>
      <c r="I3">
        <v>1986240</v>
      </c>
      <c r="K3">
        <v>321564</v>
      </c>
      <c r="L3">
        <v>174255</v>
      </c>
      <c r="M3">
        <v>52362</v>
      </c>
      <c r="N3">
        <v>40258</v>
      </c>
    </row>
    <row r="4" spans="1:14" x14ac:dyDescent="0.25">
      <c r="A4" t="s">
        <v>18</v>
      </c>
      <c r="B4" t="s">
        <v>19</v>
      </c>
      <c r="C4" t="s">
        <v>17</v>
      </c>
      <c r="D4">
        <v>246</v>
      </c>
      <c r="E4">
        <v>3258643</v>
      </c>
      <c r="F4">
        <v>310201</v>
      </c>
      <c r="G4">
        <v>810256</v>
      </c>
      <c r="H4">
        <v>264896</v>
      </c>
      <c r="I4">
        <v>1460230</v>
      </c>
      <c r="K4">
        <v>241365</v>
      </c>
      <c r="L4">
        <v>125633</v>
      </c>
      <c r="M4">
        <v>39652</v>
      </c>
    </row>
    <row r="5" spans="1:14" x14ac:dyDescent="0.25">
      <c r="A5" t="s">
        <v>20</v>
      </c>
      <c r="B5" t="s">
        <v>21</v>
      </c>
      <c r="C5" t="s">
        <v>17</v>
      </c>
      <c r="D5">
        <v>553</v>
      </c>
      <c r="E5">
        <v>5487934</v>
      </c>
      <c r="F5">
        <v>755352</v>
      </c>
      <c r="G5">
        <v>1652352</v>
      </c>
      <c r="H5">
        <v>635888</v>
      </c>
      <c r="I5">
        <v>3520641</v>
      </c>
      <c r="K5">
        <v>564232</v>
      </c>
      <c r="L5">
        <v>301256</v>
      </c>
      <c r="M5">
        <v>99635</v>
      </c>
    </row>
    <row r="6" spans="1:14" x14ac:dyDescent="0.25">
      <c r="A6" t="s">
        <v>22</v>
      </c>
      <c r="B6" t="s">
        <v>19</v>
      </c>
      <c r="C6" t="s">
        <v>15</v>
      </c>
      <c r="D6">
        <v>501</v>
      </c>
      <c r="E6">
        <v>7856953</v>
      </c>
      <c r="F6">
        <v>814576</v>
      </c>
      <c r="G6">
        <v>2789654</v>
      </c>
      <c r="H6">
        <v>785635</v>
      </c>
      <c r="I6">
        <v>11582356</v>
      </c>
      <c r="J6">
        <v>215683</v>
      </c>
      <c r="K6">
        <v>523699</v>
      </c>
      <c r="M6">
        <v>122457</v>
      </c>
    </row>
    <row r="7" spans="1:14" x14ac:dyDescent="0.25">
      <c r="A7" t="s">
        <v>23</v>
      </c>
      <c r="B7" t="s">
        <v>14</v>
      </c>
      <c r="C7" t="s">
        <v>17</v>
      </c>
      <c r="D7">
        <v>488</v>
      </c>
      <c r="E7">
        <v>5187961</v>
      </c>
      <c r="F7">
        <v>652325</v>
      </c>
      <c r="G7">
        <v>1352625</v>
      </c>
      <c r="H7">
        <v>523653</v>
      </c>
      <c r="I7">
        <v>3254609</v>
      </c>
      <c r="J7">
        <v>254963</v>
      </c>
      <c r="K7">
        <v>488932</v>
      </c>
      <c r="L7">
        <v>254896</v>
      </c>
      <c r="M7">
        <v>82365</v>
      </c>
      <c r="N7">
        <v>62435</v>
      </c>
    </row>
    <row r="8" spans="1:14" x14ac:dyDescent="0.25">
      <c r="A8" t="s">
        <v>24</v>
      </c>
      <c r="B8" t="s">
        <v>21</v>
      </c>
      <c r="C8" t="s">
        <v>17</v>
      </c>
      <c r="D8">
        <v>285</v>
      </c>
      <c r="E8">
        <v>2987435</v>
      </c>
      <c r="F8">
        <v>361274</v>
      </c>
      <c r="G8">
        <v>650236</v>
      </c>
      <c r="H8">
        <v>301853</v>
      </c>
      <c r="I8">
        <v>2035615</v>
      </c>
      <c r="K8">
        <v>274588</v>
      </c>
      <c r="L8">
        <v>135689</v>
      </c>
      <c r="M8">
        <v>45286</v>
      </c>
      <c r="N8">
        <v>32658</v>
      </c>
    </row>
    <row r="9" spans="1:14" x14ac:dyDescent="0.25">
      <c r="A9" t="s">
        <v>25</v>
      </c>
      <c r="B9" t="s">
        <v>21</v>
      </c>
      <c r="C9" t="s">
        <v>17</v>
      </c>
      <c r="D9">
        <v>623</v>
      </c>
      <c r="E9">
        <v>9010004</v>
      </c>
      <c r="F9">
        <v>904896</v>
      </c>
      <c r="G9">
        <v>2258633</v>
      </c>
      <c r="H9">
        <v>709365</v>
      </c>
      <c r="I9">
        <v>4458690</v>
      </c>
      <c r="K9">
        <v>701252</v>
      </c>
      <c r="L9">
        <v>352165</v>
      </c>
      <c r="M9">
        <v>125634</v>
      </c>
    </row>
    <row r="10" spans="1:14" x14ac:dyDescent="0.25">
      <c r="A10" t="s">
        <v>26</v>
      </c>
      <c r="B10" t="s">
        <v>14</v>
      </c>
      <c r="C10" t="s">
        <v>17</v>
      </c>
      <c r="D10">
        <v>198</v>
      </c>
      <c r="E10">
        <v>3121752</v>
      </c>
      <c r="F10">
        <v>320258</v>
      </c>
      <c r="G10">
        <v>852457</v>
      </c>
      <c r="H10">
        <v>298565</v>
      </c>
      <c r="I10">
        <v>1652250</v>
      </c>
      <c r="J10">
        <v>95632</v>
      </c>
      <c r="K10">
        <v>201546</v>
      </c>
      <c r="L10">
        <v>104563</v>
      </c>
      <c r="M10">
        <v>41277</v>
      </c>
    </row>
    <row r="11" spans="1:14" x14ac:dyDescent="0.25">
      <c r="A11" t="s">
        <v>28</v>
      </c>
      <c r="B11" t="s">
        <v>21</v>
      </c>
      <c r="C11" t="s">
        <v>15</v>
      </c>
      <c r="D11">
        <v>322</v>
      </c>
      <c r="E11">
        <v>5290000</v>
      </c>
      <c r="F11">
        <v>560893</v>
      </c>
      <c r="G11">
        <v>1685123</v>
      </c>
      <c r="H11">
        <v>489659</v>
      </c>
      <c r="I11">
        <v>7125632</v>
      </c>
      <c r="J11">
        <v>166353</v>
      </c>
      <c r="K11">
        <v>354656</v>
      </c>
      <c r="L11">
        <v>201587</v>
      </c>
      <c r="M11">
        <v>85522</v>
      </c>
    </row>
    <row r="12" spans="1:14" x14ac:dyDescent="0.25">
      <c r="A12" t="s">
        <v>29</v>
      </c>
      <c r="B12" t="s">
        <v>30</v>
      </c>
      <c r="C12" t="s">
        <v>17</v>
      </c>
      <c r="D12">
        <v>175</v>
      </c>
      <c r="E12">
        <v>1925000</v>
      </c>
      <c r="F12">
        <v>212524</v>
      </c>
      <c r="G12">
        <v>398956</v>
      </c>
      <c r="H12">
        <v>184253</v>
      </c>
      <c r="I12">
        <v>1152635</v>
      </c>
      <c r="K12">
        <v>173222</v>
      </c>
      <c r="L12">
        <v>74236</v>
      </c>
      <c r="M12">
        <v>29668</v>
      </c>
    </row>
    <row r="13" spans="1:14" x14ac:dyDescent="0.25">
      <c r="A13" t="s">
        <v>31</v>
      </c>
      <c r="B13" t="s">
        <v>14</v>
      </c>
      <c r="C13" t="s">
        <v>32</v>
      </c>
      <c r="D13">
        <v>461</v>
      </c>
      <c r="E13">
        <v>7985326</v>
      </c>
      <c r="F13">
        <v>1025356</v>
      </c>
      <c r="G13">
        <v>2356988</v>
      </c>
      <c r="H13">
        <v>842112</v>
      </c>
      <c r="I13">
        <v>13568264</v>
      </c>
      <c r="J13">
        <v>318962</v>
      </c>
      <c r="K13">
        <v>569935</v>
      </c>
      <c r="L13">
        <v>352635</v>
      </c>
      <c r="M13">
        <v>125644</v>
      </c>
      <c r="N13">
        <v>75896</v>
      </c>
    </row>
    <row r="14" spans="1:14" x14ac:dyDescent="0.25">
      <c r="A14" t="s">
        <v>33</v>
      </c>
      <c r="B14" t="s">
        <v>21</v>
      </c>
      <c r="C14" t="s">
        <v>17</v>
      </c>
      <c r="D14">
        <v>72</v>
      </c>
      <c r="E14">
        <v>359999</v>
      </c>
      <c r="F14">
        <v>66523</v>
      </c>
      <c r="G14">
        <v>109635</v>
      </c>
      <c r="H14">
        <v>69853</v>
      </c>
      <c r="I14">
        <v>325624</v>
      </c>
      <c r="K14">
        <v>61455</v>
      </c>
      <c r="L14">
        <v>24635</v>
      </c>
      <c r="M14">
        <v>4211</v>
      </c>
    </row>
    <row r="15" spans="1:14" x14ac:dyDescent="0.25">
      <c r="A15" t="s">
        <v>34</v>
      </c>
      <c r="B15" t="s">
        <v>30</v>
      </c>
      <c r="C15" t="s">
        <v>32</v>
      </c>
      <c r="D15">
        <v>119</v>
      </c>
      <c r="E15">
        <v>1546932</v>
      </c>
      <c r="F15">
        <v>225699</v>
      </c>
      <c r="G15">
        <v>498666</v>
      </c>
      <c r="H15">
        <v>201568</v>
      </c>
      <c r="I15">
        <v>2568930</v>
      </c>
      <c r="J15">
        <v>71255</v>
      </c>
      <c r="K15">
        <v>125635</v>
      </c>
      <c r="L15">
        <v>75698</v>
      </c>
      <c r="M15">
        <v>31524</v>
      </c>
    </row>
    <row r="16" spans="1:14" x14ac:dyDescent="0.25">
      <c r="A16" t="s">
        <v>35</v>
      </c>
      <c r="B16" t="s">
        <v>21</v>
      </c>
      <c r="C16" t="s">
        <v>32</v>
      </c>
      <c r="D16">
        <v>66</v>
      </c>
      <c r="E16">
        <v>625342</v>
      </c>
      <c r="F16">
        <v>109888</v>
      </c>
      <c r="G16">
        <v>225698</v>
      </c>
      <c r="H16">
        <v>101256</v>
      </c>
      <c r="I16">
        <v>1256304</v>
      </c>
      <c r="J16">
        <v>35323</v>
      </c>
      <c r="K16">
        <v>66352</v>
      </c>
      <c r="L16">
        <v>34266</v>
      </c>
      <c r="M16">
        <v>14278</v>
      </c>
    </row>
    <row r="17" spans="1:14" x14ac:dyDescent="0.25">
      <c r="A17" t="s">
        <v>36</v>
      </c>
      <c r="B17" t="s">
        <v>37</v>
      </c>
      <c r="C17" t="s">
        <v>15</v>
      </c>
      <c r="D17">
        <v>98</v>
      </c>
      <c r="E17">
        <v>640402</v>
      </c>
      <c r="F17">
        <v>117858</v>
      </c>
      <c r="G17">
        <v>285964</v>
      </c>
      <c r="H17">
        <v>115458</v>
      </c>
      <c r="I17">
        <v>1986305</v>
      </c>
      <c r="J17">
        <v>51247</v>
      </c>
      <c r="K17">
        <v>78659</v>
      </c>
      <c r="L17">
        <v>53285</v>
      </c>
      <c r="M17">
        <v>21322</v>
      </c>
    </row>
    <row r="18" spans="1:14" x14ac:dyDescent="0.25">
      <c r="A18" t="s">
        <v>38</v>
      </c>
      <c r="B18" t="s">
        <v>39</v>
      </c>
      <c r="C18" t="s">
        <v>32</v>
      </c>
      <c r="D18">
        <v>45</v>
      </c>
      <c r="E18">
        <v>385724</v>
      </c>
      <c r="F18">
        <v>69852</v>
      </c>
      <c r="G18">
        <v>144875</v>
      </c>
      <c r="H18">
        <v>59683</v>
      </c>
      <c r="I18">
        <v>852314</v>
      </c>
      <c r="J18">
        <v>21563</v>
      </c>
      <c r="K18">
        <v>38552</v>
      </c>
      <c r="L18">
        <v>17582</v>
      </c>
      <c r="M18">
        <v>7952</v>
      </c>
    </row>
    <row r="19" spans="1:14" x14ac:dyDescent="0.25">
      <c r="A19" t="s">
        <v>40</v>
      </c>
      <c r="B19" t="s">
        <v>39</v>
      </c>
      <c r="C19" t="s">
        <v>15</v>
      </c>
      <c r="D19">
        <v>17</v>
      </c>
      <c r="E19">
        <v>42393</v>
      </c>
      <c r="F19">
        <v>10587</v>
      </c>
      <c r="G19">
        <v>20896</v>
      </c>
      <c r="H19">
        <v>8536</v>
      </c>
      <c r="I19">
        <v>250683</v>
      </c>
      <c r="J19">
        <v>4352</v>
      </c>
      <c r="K19">
        <v>10569</v>
      </c>
      <c r="L19">
        <v>6983</v>
      </c>
    </row>
    <row r="20" spans="1:14" x14ac:dyDescent="0.25">
      <c r="A20" t="s">
        <v>41</v>
      </c>
      <c r="B20" t="s">
        <v>21</v>
      </c>
      <c r="C20" t="s">
        <v>32</v>
      </c>
      <c r="D20">
        <v>103</v>
      </c>
      <c r="E20">
        <v>1286497</v>
      </c>
      <c r="F20">
        <v>190444</v>
      </c>
      <c r="G20">
        <v>474211</v>
      </c>
      <c r="H20">
        <v>165896</v>
      </c>
      <c r="I20">
        <v>2256389</v>
      </c>
      <c r="J20">
        <v>65966</v>
      </c>
      <c r="K20">
        <v>105635</v>
      </c>
      <c r="L20">
        <v>68352</v>
      </c>
      <c r="M20">
        <v>27445</v>
      </c>
    </row>
    <row r="21" spans="1:14" x14ac:dyDescent="0.25">
      <c r="A21" t="s">
        <v>42</v>
      </c>
      <c r="B21" t="s">
        <v>21</v>
      </c>
      <c r="C21" t="s">
        <v>17</v>
      </c>
      <c r="D21">
        <v>274</v>
      </c>
      <c r="E21">
        <v>2888653</v>
      </c>
      <c r="F21">
        <v>352476</v>
      </c>
      <c r="G21">
        <v>623985</v>
      </c>
      <c r="H21">
        <v>302585</v>
      </c>
      <c r="I21">
        <v>1852302</v>
      </c>
      <c r="K21">
        <v>265888</v>
      </c>
      <c r="L21">
        <v>126853</v>
      </c>
      <c r="M21">
        <v>41253</v>
      </c>
    </row>
    <row r="22" spans="1:14" x14ac:dyDescent="0.25">
      <c r="A22" t="s">
        <v>43</v>
      </c>
      <c r="B22" t="s">
        <v>19</v>
      </c>
      <c r="C22" t="s">
        <v>17</v>
      </c>
      <c r="D22">
        <v>428</v>
      </c>
      <c r="E22">
        <v>6313489</v>
      </c>
      <c r="F22">
        <v>752245</v>
      </c>
      <c r="G22">
        <v>1685964</v>
      </c>
      <c r="H22">
        <v>666859</v>
      </c>
      <c r="I22">
        <v>3678262</v>
      </c>
      <c r="K22">
        <v>468953</v>
      </c>
      <c r="L22">
        <v>245385</v>
      </c>
      <c r="N22">
        <v>62352</v>
      </c>
    </row>
    <row r="23" spans="1:14" x14ac:dyDescent="0.25">
      <c r="A23" t="s">
        <v>44</v>
      </c>
      <c r="B23" t="s">
        <v>14</v>
      </c>
      <c r="C23" t="s">
        <v>17</v>
      </c>
      <c r="D23">
        <v>212</v>
      </c>
      <c r="E23">
        <v>2685931</v>
      </c>
      <c r="F23">
        <v>278563</v>
      </c>
      <c r="G23">
        <v>474544</v>
      </c>
      <c r="H23">
        <v>225856</v>
      </c>
      <c r="I23">
        <v>1402052</v>
      </c>
      <c r="K23">
        <v>195462</v>
      </c>
      <c r="L23">
        <v>101358</v>
      </c>
      <c r="M23">
        <v>35699</v>
      </c>
      <c r="N23">
        <v>25689</v>
      </c>
    </row>
    <row r="24" spans="1:14" x14ac:dyDescent="0.25">
      <c r="A24" t="s">
        <v>45</v>
      </c>
      <c r="B24" t="s">
        <v>19</v>
      </c>
      <c r="C24" t="s">
        <v>17</v>
      </c>
      <c r="D24">
        <v>299</v>
      </c>
      <c r="E24">
        <v>3251487</v>
      </c>
      <c r="F24">
        <v>411896</v>
      </c>
      <c r="G24">
        <v>725964</v>
      </c>
      <c r="H24">
        <v>324655</v>
      </c>
      <c r="I24">
        <v>1989368</v>
      </c>
      <c r="K24">
        <v>286596</v>
      </c>
      <c r="L24">
        <v>132653</v>
      </c>
      <c r="M24">
        <v>55222</v>
      </c>
    </row>
    <row r="25" spans="1:14" x14ac:dyDescent="0.25">
      <c r="A25" t="s">
        <v>46</v>
      </c>
      <c r="B25" t="s">
        <v>21</v>
      </c>
      <c r="C25" t="s">
        <v>17</v>
      </c>
      <c r="D25">
        <v>191</v>
      </c>
      <c r="E25">
        <v>2443254</v>
      </c>
      <c r="F25">
        <v>222546</v>
      </c>
      <c r="G25">
        <v>425656</v>
      </c>
      <c r="H25">
        <v>205658</v>
      </c>
      <c r="I25">
        <v>1125250</v>
      </c>
      <c r="K25">
        <v>180356</v>
      </c>
      <c r="L25">
        <v>89635</v>
      </c>
      <c r="M25">
        <v>32585</v>
      </c>
    </row>
    <row r="26" spans="1:14" x14ac:dyDescent="0.25">
      <c r="A26" t="s">
        <v>47</v>
      </c>
      <c r="B26" t="s">
        <v>14</v>
      </c>
      <c r="C26" t="s">
        <v>32</v>
      </c>
      <c r="D26">
        <v>701</v>
      </c>
      <c r="E26">
        <v>18362593</v>
      </c>
      <c r="F26">
        <v>1502534</v>
      </c>
      <c r="G26">
        <v>3685235</v>
      </c>
      <c r="H26">
        <v>1328569</v>
      </c>
      <c r="I26">
        <v>22536987</v>
      </c>
      <c r="J26">
        <v>502342</v>
      </c>
      <c r="K26">
        <v>901523</v>
      </c>
      <c r="L26">
        <v>602538</v>
      </c>
      <c r="M26">
        <v>219635</v>
      </c>
      <c r="N26">
        <v>124536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EB48-7E75-4135-A974-65ACD827B511}">
  <dimension ref="A1:L26"/>
  <sheetViews>
    <sheetView workbookViewId="0">
      <selection activeCell="D35" sqref="D35"/>
    </sheetView>
  </sheetViews>
  <sheetFormatPr defaultRowHeight="15" x14ac:dyDescent="0.25"/>
  <cols>
    <col min="1" max="1" width="7.85546875" bestFit="1" customWidth="1"/>
    <col min="2" max="2" width="12.85546875" bestFit="1" customWidth="1"/>
    <col min="3" max="3" width="18" bestFit="1" customWidth="1"/>
    <col min="4" max="4" width="21.140625" bestFit="1" customWidth="1"/>
    <col min="5" max="5" width="23.85546875" bestFit="1" customWidth="1"/>
    <col min="6" max="6" width="22.85546875" bestFit="1" customWidth="1"/>
    <col min="7" max="7" width="27.85546875" bestFit="1" customWidth="1"/>
    <col min="8" max="8" width="22.7109375" bestFit="1" customWidth="1"/>
    <col min="9" max="9" width="30.5703125" bestFit="1" customWidth="1"/>
    <col min="10" max="10" width="26.7109375" bestFit="1" customWidth="1"/>
    <col min="11" max="11" width="28.28515625" bestFit="1" customWidth="1"/>
    <col min="12" max="12" width="24.42578125" bestFit="1" customWidth="1"/>
  </cols>
  <sheetData>
    <row r="1" spans="1:12" x14ac:dyDescent="0.25">
      <c r="A1" t="s">
        <v>1</v>
      </c>
      <c r="B1" t="s">
        <v>2</v>
      </c>
      <c r="C1" t="s">
        <v>3</v>
      </c>
      <c r="D1" t="s">
        <v>49</v>
      </c>
      <c r="E1" t="s">
        <v>56</v>
      </c>
      <c r="F1" t="s">
        <v>50</v>
      </c>
      <c r="G1" t="s">
        <v>51</v>
      </c>
      <c r="H1" t="s">
        <v>52</v>
      </c>
      <c r="I1" t="s">
        <v>53</v>
      </c>
      <c r="J1" t="s">
        <v>57</v>
      </c>
      <c r="K1" t="s">
        <v>54</v>
      </c>
      <c r="L1" t="s">
        <v>55</v>
      </c>
    </row>
    <row r="2" spans="1:12" x14ac:dyDescent="0.25">
      <c r="A2" t="s">
        <v>14</v>
      </c>
      <c r="B2" t="s">
        <v>15</v>
      </c>
      <c r="C2">
        <v>652</v>
      </c>
      <c r="D2">
        <v>21829.998466257668</v>
      </c>
      <c r="E2">
        <v>1794.4279141104294</v>
      </c>
      <c r="F2">
        <v>5658.814417177914</v>
      </c>
      <c r="G2">
        <v>1642.8558282208601</v>
      </c>
      <c r="H2">
        <v>557.14263803680979</v>
      </c>
      <c r="I2">
        <v>1061.7131901840492</v>
      </c>
      <c r="J2">
        <v>644.71319018404904</v>
      </c>
      <c r="K2">
        <v>253.57668711656441</v>
      </c>
      <c r="L2">
        <v>0</v>
      </c>
    </row>
    <row r="3" spans="1:12" x14ac:dyDescent="0.25">
      <c r="A3" t="s">
        <v>14</v>
      </c>
      <c r="B3" t="s">
        <v>17</v>
      </c>
      <c r="C3">
        <v>325</v>
      </c>
      <c r="D3">
        <v>13461.855384615385</v>
      </c>
      <c r="E3">
        <v>1297.3384615384616</v>
      </c>
      <c r="F3">
        <v>3565</v>
      </c>
      <c r="G3">
        <v>1104.4676923076922</v>
      </c>
      <c r="H3">
        <v>0</v>
      </c>
      <c r="I3">
        <v>989.42769230769227</v>
      </c>
      <c r="J3">
        <v>536.16923076923081</v>
      </c>
      <c r="K3">
        <v>161.11384615384614</v>
      </c>
      <c r="L3">
        <v>123.87076923076923</v>
      </c>
    </row>
    <row r="4" spans="1:12" x14ac:dyDescent="0.25">
      <c r="A4" t="s">
        <v>19</v>
      </c>
      <c r="B4" t="s">
        <v>17</v>
      </c>
      <c r="C4">
        <v>246</v>
      </c>
      <c r="D4">
        <v>13246.516260162602</v>
      </c>
      <c r="E4">
        <v>1260.979674796748</v>
      </c>
      <c r="F4">
        <v>3293.7235772357722</v>
      </c>
      <c r="G4">
        <v>1076.8130081300812</v>
      </c>
      <c r="H4">
        <v>0</v>
      </c>
      <c r="I4">
        <v>981.15853658536582</v>
      </c>
      <c r="J4">
        <v>510.70325203252031</v>
      </c>
      <c r="K4">
        <v>161.1869918699187</v>
      </c>
      <c r="L4">
        <v>0</v>
      </c>
    </row>
    <row r="5" spans="1:12" x14ac:dyDescent="0.25">
      <c r="A5" t="s">
        <v>21</v>
      </c>
      <c r="B5" t="s">
        <v>17</v>
      </c>
      <c r="C5">
        <v>553</v>
      </c>
      <c r="D5">
        <v>9923.9312839059676</v>
      </c>
      <c r="E5">
        <v>1365.9168173598553</v>
      </c>
      <c r="F5">
        <v>2987.9783001808319</v>
      </c>
      <c r="G5">
        <v>1149.8878842676311</v>
      </c>
      <c r="H5">
        <v>0</v>
      </c>
      <c r="I5">
        <v>1020.3110307414105</v>
      </c>
      <c r="J5">
        <v>544.7667269439421</v>
      </c>
      <c r="K5">
        <v>180.17179023508137</v>
      </c>
      <c r="L5">
        <v>0</v>
      </c>
    </row>
    <row r="6" spans="1:12" x14ac:dyDescent="0.25">
      <c r="A6" t="s">
        <v>19</v>
      </c>
      <c r="B6" t="s">
        <v>15</v>
      </c>
      <c r="C6">
        <v>501</v>
      </c>
      <c r="D6">
        <v>15682.540918163673</v>
      </c>
      <c r="E6">
        <v>1625.9001996007985</v>
      </c>
      <c r="F6">
        <v>5568.1716566866271</v>
      </c>
      <c r="G6">
        <v>1568.1337325349302</v>
      </c>
      <c r="H6">
        <v>430.50499001996008</v>
      </c>
      <c r="I6">
        <v>1045.3073852295408</v>
      </c>
      <c r="J6">
        <v>0</v>
      </c>
      <c r="K6">
        <v>244.42514970059881</v>
      </c>
      <c r="L6">
        <v>0</v>
      </c>
    </row>
    <row r="7" spans="1:12" x14ac:dyDescent="0.25">
      <c r="A7" t="s">
        <v>14</v>
      </c>
      <c r="B7" t="s">
        <v>17</v>
      </c>
      <c r="C7">
        <v>488</v>
      </c>
      <c r="D7">
        <v>10631.067622950819</v>
      </c>
      <c r="E7">
        <v>1336.7315573770493</v>
      </c>
      <c r="F7">
        <v>2771.7725409836066</v>
      </c>
      <c r="G7">
        <v>1073.0594262295083</v>
      </c>
      <c r="H7">
        <v>522.46516393442619</v>
      </c>
      <c r="I7">
        <v>1001.9098360655738</v>
      </c>
      <c r="J7">
        <v>522.32786885245901</v>
      </c>
      <c r="K7">
        <v>168.78073770491804</v>
      </c>
      <c r="L7">
        <v>127.94057377049181</v>
      </c>
    </row>
    <row r="8" spans="1:12" x14ac:dyDescent="0.25">
      <c r="A8" t="s">
        <v>21</v>
      </c>
      <c r="B8" t="s">
        <v>17</v>
      </c>
      <c r="C8">
        <v>285</v>
      </c>
      <c r="D8">
        <v>10482.228070175439</v>
      </c>
      <c r="E8">
        <v>1267.6280701754386</v>
      </c>
      <c r="F8">
        <v>2281.5298245614035</v>
      </c>
      <c r="G8">
        <v>1059.1333333333334</v>
      </c>
      <c r="H8">
        <v>0</v>
      </c>
      <c r="I8">
        <v>963.4666666666667</v>
      </c>
      <c r="J8">
        <v>476.10175438596491</v>
      </c>
      <c r="K8">
        <v>158.89824561403509</v>
      </c>
      <c r="L8">
        <v>114.58947368421053</v>
      </c>
    </row>
    <row r="9" spans="1:12" x14ac:dyDescent="0.25">
      <c r="A9" t="s">
        <v>21</v>
      </c>
      <c r="B9" t="s">
        <v>17</v>
      </c>
      <c r="C9">
        <v>623</v>
      </c>
      <c r="D9">
        <v>14462.285714285714</v>
      </c>
      <c r="E9">
        <v>1452.4815409309792</v>
      </c>
      <c r="F9">
        <v>3625.414125200642</v>
      </c>
      <c r="G9">
        <v>1138.6276083467094</v>
      </c>
      <c r="H9">
        <v>0</v>
      </c>
      <c r="I9">
        <v>1125.6051364365971</v>
      </c>
      <c r="J9">
        <v>565.27287319422146</v>
      </c>
      <c r="K9">
        <v>201.65971107544141</v>
      </c>
      <c r="L9">
        <v>0</v>
      </c>
    </row>
    <row r="10" spans="1:12" x14ac:dyDescent="0.25">
      <c r="A10" t="s">
        <v>14</v>
      </c>
      <c r="B10" t="s">
        <v>17</v>
      </c>
      <c r="C10">
        <v>198</v>
      </c>
      <c r="D10">
        <v>15766.424242424242</v>
      </c>
      <c r="E10">
        <v>1617.4646464646464</v>
      </c>
      <c r="F10">
        <v>4305.3383838383843</v>
      </c>
      <c r="G10">
        <v>1507.9040404040404</v>
      </c>
      <c r="H10">
        <v>482.98989898989902</v>
      </c>
      <c r="I10">
        <v>1017.9090909090909</v>
      </c>
      <c r="J10">
        <v>528.09595959595958</v>
      </c>
      <c r="K10">
        <v>208.46969696969697</v>
      </c>
      <c r="L10">
        <v>0</v>
      </c>
    </row>
    <row r="11" spans="1:12" x14ac:dyDescent="0.25">
      <c r="A11" t="s">
        <v>21</v>
      </c>
      <c r="B11" t="s">
        <v>15</v>
      </c>
      <c r="C11">
        <v>322</v>
      </c>
      <c r="D11">
        <v>16428.571428571428</v>
      </c>
      <c r="E11">
        <v>1741.9037267080746</v>
      </c>
      <c r="F11">
        <v>5233.3012422360252</v>
      </c>
      <c r="G11">
        <v>1520.6801242236024</v>
      </c>
      <c r="H11">
        <v>516.62422360248445</v>
      </c>
      <c r="I11">
        <v>1101.416149068323</v>
      </c>
      <c r="J11">
        <v>626.04658385093171</v>
      </c>
      <c r="K11">
        <v>265.59627329192546</v>
      </c>
      <c r="L11">
        <v>0</v>
      </c>
    </row>
    <row r="12" spans="1:12" x14ac:dyDescent="0.25">
      <c r="A12" t="s">
        <v>30</v>
      </c>
      <c r="B12" t="s">
        <v>17</v>
      </c>
      <c r="C12">
        <v>175</v>
      </c>
      <c r="D12">
        <v>11000</v>
      </c>
      <c r="E12">
        <v>1214.4228571428571</v>
      </c>
      <c r="F12">
        <v>2279.7485714285713</v>
      </c>
      <c r="G12">
        <v>1052.8742857142856</v>
      </c>
      <c r="H12">
        <v>0</v>
      </c>
      <c r="I12">
        <v>989.84</v>
      </c>
      <c r="J12">
        <v>424.20571428571429</v>
      </c>
      <c r="K12">
        <v>169.53142857142856</v>
      </c>
      <c r="L12">
        <v>0</v>
      </c>
    </row>
    <row r="13" spans="1:12" x14ac:dyDescent="0.25">
      <c r="A13" t="s">
        <v>14</v>
      </c>
      <c r="B13" t="s">
        <v>32</v>
      </c>
      <c r="C13">
        <v>461</v>
      </c>
      <c r="D13">
        <v>17321.748373101953</v>
      </c>
      <c r="E13">
        <v>2224.1995661605206</v>
      </c>
      <c r="F13">
        <v>5112.7722342733186</v>
      </c>
      <c r="G13">
        <v>1826.70715835141</v>
      </c>
      <c r="H13">
        <v>691.89154013015184</v>
      </c>
      <c r="I13">
        <v>1236.3015184381779</v>
      </c>
      <c r="J13">
        <v>764.93492407809106</v>
      </c>
      <c r="K13">
        <v>272.54663774403468</v>
      </c>
      <c r="L13">
        <v>164.63340563991324</v>
      </c>
    </row>
    <row r="14" spans="1:12" x14ac:dyDescent="0.25">
      <c r="A14" t="s">
        <v>21</v>
      </c>
      <c r="B14" t="s">
        <v>17</v>
      </c>
      <c r="C14">
        <v>72</v>
      </c>
      <c r="D14">
        <v>4999.9861111111113</v>
      </c>
      <c r="E14">
        <v>923.93055555555554</v>
      </c>
      <c r="F14">
        <v>1522.7083333333333</v>
      </c>
      <c r="G14">
        <v>970.18055555555554</v>
      </c>
      <c r="H14">
        <v>0</v>
      </c>
      <c r="I14">
        <v>853.54166666666663</v>
      </c>
      <c r="J14">
        <v>342.15277777777777</v>
      </c>
      <c r="K14">
        <v>58.486111111111114</v>
      </c>
      <c r="L14">
        <v>0</v>
      </c>
    </row>
    <row r="15" spans="1:12" x14ac:dyDescent="0.25">
      <c r="A15" t="s">
        <v>30</v>
      </c>
      <c r="B15" t="s">
        <v>32</v>
      </c>
      <c r="C15">
        <v>119</v>
      </c>
      <c r="D15">
        <v>12999.428571428571</v>
      </c>
      <c r="E15">
        <v>1896.6302521008404</v>
      </c>
      <c r="F15">
        <v>4190.4705882352937</v>
      </c>
      <c r="G15">
        <v>1693.8487394957983</v>
      </c>
      <c r="H15">
        <v>598.78151260504205</v>
      </c>
      <c r="I15">
        <v>1055.7563025210084</v>
      </c>
      <c r="J15">
        <v>636.11764705882354</v>
      </c>
      <c r="K15">
        <v>264.9075630252101</v>
      </c>
      <c r="L15">
        <v>0</v>
      </c>
    </row>
    <row r="16" spans="1:12" x14ac:dyDescent="0.25">
      <c r="A16" t="s">
        <v>21</v>
      </c>
      <c r="B16" t="s">
        <v>32</v>
      </c>
      <c r="C16">
        <v>66</v>
      </c>
      <c r="D16">
        <v>9474.878787878788</v>
      </c>
      <c r="E16">
        <v>1664.969696969697</v>
      </c>
      <c r="F16">
        <v>3419.6666666666665</v>
      </c>
      <c r="G16">
        <v>1534.1818181818182</v>
      </c>
      <c r="H16">
        <v>535.19696969696975</v>
      </c>
      <c r="I16">
        <v>1005.3333333333334</v>
      </c>
      <c r="J16">
        <v>519.18181818181813</v>
      </c>
      <c r="K16">
        <v>216.33333333333334</v>
      </c>
      <c r="L16">
        <v>0</v>
      </c>
    </row>
    <row r="17" spans="1:12" x14ac:dyDescent="0.25">
      <c r="A17" t="s">
        <v>37</v>
      </c>
      <c r="B17" t="s">
        <v>15</v>
      </c>
      <c r="C17">
        <v>98</v>
      </c>
      <c r="D17">
        <v>6534.7142857142853</v>
      </c>
      <c r="E17">
        <v>1202.6326530612246</v>
      </c>
      <c r="F17">
        <v>2918</v>
      </c>
      <c r="G17">
        <v>1178.1428571428571</v>
      </c>
      <c r="H17">
        <v>522.92857142857144</v>
      </c>
      <c r="I17">
        <v>802.64285714285711</v>
      </c>
      <c r="J17">
        <v>543.72448979591832</v>
      </c>
      <c r="K17">
        <v>217.57142857142858</v>
      </c>
      <c r="L17">
        <v>0</v>
      </c>
    </row>
    <row r="18" spans="1:12" x14ac:dyDescent="0.25">
      <c r="A18" t="s">
        <v>39</v>
      </c>
      <c r="B18" t="s">
        <v>32</v>
      </c>
      <c r="C18">
        <v>45</v>
      </c>
      <c r="D18">
        <v>8571.6444444444442</v>
      </c>
      <c r="E18">
        <v>1552.2666666666667</v>
      </c>
      <c r="F18">
        <v>3219.4444444444443</v>
      </c>
      <c r="G18">
        <v>1326.2888888888888</v>
      </c>
      <c r="H18">
        <v>479.17777777777781</v>
      </c>
      <c r="I18">
        <v>856.71111111111111</v>
      </c>
      <c r="J18">
        <v>390.71111111111111</v>
      </c>
      <c r="K18">
        <v>176.71111111111111</v>
      </c>
      <c r="L18">
        <v>0</v>
      </c>
    </row>
    <row r="19" spans="1:12" x14ac:dyDescent="0.25">
      <c r="A19" t="s">
        <v>39</v>
      </c>
      <c r="B19" t="s">
        <v>15</v>
      </c>
      <c r="C19">
        <v>17</v>
      </c>
      <c r="D19">
        <v>2493.705882352941</v>
      </c>
      <c r="E19">
        <v>622.76470588235293</v>
      </c>
      <c r="F19">
        <v>1229.1764705882354</v>
      </c>
      <c r="G19">
        <v>502.11764705882354</v>
      </c>
      <c r="H19">
        <v>256</v>
      </c>
      <c r="I19">
        <v>621.70588235294122</v>
      </c>
      <c r="J19">
        <v>410.76470588235293</v>
      </c>
      <c r="K19">
        <v>0</v>
      </c>
      <c r="L19">
        <v>0</v>
      </c>
    </row>
    <row r="20" spans="1:12" x14ac:dyDescent="0.25">
      <c r="A20" t="s">
        <v>21</v>
      </c>
      <c r="B20" t="s">
        <v>32</v>
      </c>
      <c r="C20">
        <v>103</v>
      </c>
      <c r="D20">
        <v>12490.26213592233</v>
      </c>
      <c r="E20">
        <v>1848.9708737864078</v>
      </c>
      <c r="F20">
        <v>4603.9902912621355</v>
      </c>
      <c r="G20">
        <v>1610.6407766990292</v>
      </c>
      <c r="H20">
        <v>640.44660194174753</v>
      </c>
      <c r="I20">
        <v>1025.5825242718447</v>
      </c>
      <c r="J20">
        <v>663.61165048543694</v>
      </c>
      <c r="K20">
        <v>266.45631067961165</v>
      </c>
      <c r="L20">
        <v>0</v>
      </c>
    </row>
    <row r="21" spans="1:12" x14ac:dyDescent="0.25">
      <c r="A21" t="s">
        <v>21</v>
      </c>
      <c r="B21" t="s">
        <v>17</v>
      </c>
      <c r="C21">
        <v>274</v>
      </c>
      <c r="D21">
        <v>10542.529197080292</v>
      </c>
      <c r="E21">
        <v>1286.4087591240875</v>
      </c>
      <c r="F21">
        <v>2277.317518248175</v>
      </c>
      <c r="G21">
        <v>1104.3248175182482</v>
      </c>
      <c r="H21">
        <v>0</v>
      </c>
      <c r="I21">
        <v>970.39416058394158</v>
      </c>
      <c r="J21">
        <v>462.96715328467155</v>
      </c>
      <c r="K21">
        <v>150.55839416058393</v>
      </c>
      <c r="L21">
        <v>0</v>
      </c>
    </row>
    <row r="22" spans="1:12" x14ac:dyDescent="0.25">
      <c r="A22" t="s">
        <v>19</v>
      </c>
      <c r="B22" t="s">
        <v>17</v>
      </c>
      <c r="C22">
        <v>428</v>
      </c>
      <c r="D22">
        <v>14751.142523364486</v>
      </c>
      <c r="E22">
        <v>1757.5817757009345</v>
      </c>
      <c r="F22">
        <v>3939.1682242990655</v>
      </c>
      <c r="G22">
        <v>1558.0817757009345</v>
      </c>
      <c r="H22">
        <v>0</v>
      </c>
      <c r="I22">
        <v>1095.6845794392523</v>
      </c>
      <c r="J22">
        <v>573.32943925233644</v>
      </c>
      <c r="K22">
        <v>0</v>
      </c>
      <c r="L22">
        <v>145.6822429906542</v>
      </c>
    </row>
    <row r="23" spans="1:12" x14ac:dyDescent="0.25">
      <c r="A23" t="s">
        <v>14</v>
      </c>
      <c r="B23" t="s">
        <v>17</v>
      </c>
      <c r="C23">
        <v>212</v>
      </c>
      <c r="D23">
        <v>12669.485849056604</v>
      </c>
      <c r="E23">
        <v>1313.9764150943397</v>
      </c>
      <c r="F23">
        <v>2238.4150943396226</v>
      </c>
      <c r="G23">
        <v>1065.3584905660377</v>
      </c>
      <c r="H23">
        <v>0</v>
      </c>
      <c r="I23">
        <v>921.9905660377359</v>
      </c>
      <c r="J23">
        <v>478.10377358490564</v>
      </c>
      <c r="K23">
        <v>168.39150943396226</v>
      </c>
      <c r="L23">
        <v>121.1745283018868</v>
      </c>
    </row>
    <row r="24" spans="1:12" x14ac:dyDescent="0.25">
      <c r="A24" t="s">
        <v>19</v>
      </c>
      <c r="B24" t="s">
        <v>17</v>
      </c>
      <c r="C24">
        <v>299</v>
      </c>
      <c r="D24">
        <v>10874.538461538461</v>
      </c>
      <c r="E24">
        <v>1377.5785953177258</v>
      </c>
      <c r="F24">
        <v>2427.9732441471574</v>
      </c>
      <c r="G24">
        <v>1085.8026755852843</v>
      </c>
      <c r="H24">
        <v>0</v>
      </c>
      <c r="I24">
        <v>958.5150501672241</v>
      </c>
      <c r="J24">
        <v>443.65551839464882</v>
      </c>
      <c r="K24">
        <v>184.68896321070235</v>
      </c>
      <c r="L24">
        <v>0</v>
      </c>
    </row>
    <row r="25" spans="1:12" x14ac:dyDescent="0.25">
      <c r="A25" t="s">
        <v>21</v>
      </c>
      <c r="B25" t="s">
        <v>17</v>
      </c>
      <c r="C25">
        <v>191</v>
      </c>
      <c r="D25">
        <v>12791.905759162304</v>
      </c>
      <c r="E25">
        <v>1165.1623036649214</v>
      </c>
      <c r="F25">
        <v>2228.5654450261782</v>
      </c>
      <c r="G25">
        <v>1076.7434554973822</v>
      </c>
      <c r="H25">
        <v>0</v>
      </c>
      <c r="I25">
        <v>944.27225130890054</v>
      </c>
      <c r="J25">
        <v>469.29319371727746</v>
      </c>
      <c r="K25">
        <v>170.60209424083769</v>
      </c>
      <c r="L25">
        <v>0</v>
      </c>
    </row>
    <row r="26" spans="1:12" x14ac:dyDescent="0.25">
      <c r="A26" t="s">
        <v>14</v>
      </c>
      <c r="B26" t="s">
        <v>32</v>
      </c>
      <c r="C26">
        <v>701</v>
      </c>
      <c r="D26">
        <v>26194.854493580599</v>
      </c>
      <c r="E26">
        <v>2143.4151212553493</v>
      </c>
      <c r="F26">
        <v>5257.1112696148357</v>
      </c>
      <c r="G26">
        <v>1895.2482168330955</v>
      </c>
      <c r="H26">
        <v>716.60770328102706</v>
      </c>
      <c r="I26">
        <v>1286.0527817403708</v>
      </c>
      <c r="J26">
        <v>859.54065620542087</v>
      </c>
      <c r="K26">
        <v>313.31669044222537</v>
      </c>
      <c r="L26">
        <v>177.65477888730385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AAD8-F12B-4450-A842-92EEC99E4E7C}">
  <dimension ref="A1:G6"/>
  <sheetViews>
    <sheetView tabSelected="1" workbookViewId="0">
      <selection activeCell="E32" sqref="E32"/>
    </sheetView>
  </sheetViews>
  <sheetFormatPr defaultRowHeight="15" x14ac:dyDescent="0.25"/>
  <cols>
    <col min="1" max="1" width="17.85546875" bestFit="1" customWidth="1"/>
    <col min="2" max="2" width="32.140625" bestFit="1" customWidth="1"/>
    <col min="3" max="3" width="28.28515625" bestFit="1" customWidth="1"/>
    <col min="4" max="4" width="24.28515625" bestFit="1" customWidth="1"/>
    <col min="5" max="5" width="26" bestFit="1" customWidth="1"/>
    <col min="6" max="6" width="29.85546875" bestFit="1" customWidth="1"/>
    <col min="7" max="7" width="11.28515625" bestFit="1" customWidth="1"/>
  </cols>
  <sheetData>
    <row r="1" spans="1:7" x14ac:dyDescent="0.25">
      <c r="A1" s="3" t="s">
        <v>70</v>
      </c>
      <c r="B1" s="3" t="s">
        <v>73</v>
      </c>
    </row>
    <row r="2" spans="1:7" x14ac:dyDescent="0.25">
      <c r="A2" s="3" t="s">
        <v>71</v>
      </c>
      <c r="B2" t="s">
        <v>64</v>
      </c>
      <c r="C2" t="s">
        <v>65</v>
      </c>
      <c r="D2" t="s">
        <v>63</v>
      </c>
      <c r="E2" t="s">
        <v>67</v>
      </c>
      <c r="F2" t="s">
        <v>66</v>
      </c>
      <c r="G2" t="s">
        <v>72</v>
      </c>
    </row>
    <row r="3" spans="1:7" x14ac:dyDescent="0.25">
      <c r="A3" s="4" t="s">
        <v>17</v>
      </c>
      <c r="B3">
        <v>0.56482879969774746</v>
      </c>
      <c r="C3">
        <v>0.28078663542581911</v>
      </c>
      <c r="D3">
        <v>4.1051676894880096E-2</v>
      </c>
      <c r="E3">
        <v>2.5855243910449206E-2</v>
      </c>
      <c r="F3">
        <v>8.7477644071104171E-2</v>
      </c>
      <c r="G3">
        <v>1</v>
      </c>
    </row>
    <row r="4" spans="1:7" x14ac:dyDescent="0.25">
      <c r="A4" s="4" t="s">
        <v>15</v>
      </c>
      <c r="B4">
        <v>0.45767638626015372</v>
      </c>
      <c r="C4">
        <v>0.2198340317950003</v>
      </c>
      <c r="D4">
        <v>0.22555909978384389</v>
      </c>
      <c r="E4">
        <v>0</v>
      </c>
      <c r="F4">
        <v>9.6930482161002057E-2</v>
      </c>
      <c r="G4">
        <v>1</v>
      </c>
    </row>
    <row r="5" spans="1:7" x14ac:dyDescent="0.25">
      <c r="A5" s="4" t="s">
        <v>32</v>
      </c>
      <c r="B5">
        <v>0.40884875710540591</v>
      </c>
      <c r="C5">
        <v>0.24244196516602523</v>
      </c>
      <c r="D5">
        <v>0.23156614039183682</v>
      </c>
      <c r="E5">
        <v>2.1643949707221725E-2</v>
      </c>
      <c r="F5">
        <v>9.5499187629510138E-2</v>
      </c>
      <c r="G5">
        <v>0.99999999999999989</v>
      </c>
    </row>
    <row r="6" spans="1:7" x14ac:dyDescent="0.25">
      <c r="A6" s="4" t="s">
        <v>72</v>
      </c>
      <c r="B6">
        <v>1.4313539430633071</v>
      </c>
      <c r="C6">
        <v>0.74306263238684467</v>
      </c>
      <c r="D6">
        <v>0.49817691707056083</v>
      </c>
      <c r="E6">
        <v>4.749919361767093E-2</v>
      </c>
      <c r="F6">
        <v>0.27990731386161638</v>
      </c>
      <c r="G6">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C872-E935-49E9-BDB0-78908A625240}">
  <dimension ref="A1:K4"/>
  <sheetViews>
    <sheetView workbookViewId="0">
      <selection sqref="A1:K4"/>
    </sheetView>
  </sheetViews>
  <sheetFormatPr defaultRowHeight="15" x14ac:dyDescent="0.25"/>
  <cols>
    <col min="1" max="1" width="12.85546875" bestFit="1" customWidth="1"/>
    <col min="2" max="2" width="16.5703125" bestFit="1" customWidth="1"/>
    <col min="3" max="3" width="25" bestFit="1" customWidth="1"/>
    <col min="4" max="4" width="27.5703125" bestFit="1" customWidth="1"/>
    <col min="5" max="5" width="26.7109375" bestFit="1" customWidth="1"/>
    <col min="6" max="6" width="31.5703125" bestFit="1" customWidth="1"/>
    <col min="7" max="7" width="26.5703125" bestFit="1" customWidth="1"/>
    <col min="8" max="8" width="34.42578125" bestFit="1" customWidth="1"/>
    <col min="9" max="9" width="30.5703125" bestFit="1" customWidth="1"/>
    <col min="10" max="10" width="32.140625" bestFit="1" customWidth="1"/>
    <col min="11" max="11" width="28.28515625" bestFit="1" customWidth="1"/>
  </cols>
  <sheetData>
    <row r="1" spans="1:11" x14ac:dyDescent="0.25">
      <c r="A1" t="s">
        <v>2</v>
      </c>
      <c r="B1" t="s">
        <v>58</v>
      </c>
      <c r="C1" t="s">
        <v>59</v>
      </c>
      <c r="D1" t="s">
        <v>60</v>
      </c>
      <c r="E1" t="s">
        <v>61</v>
      </c>
      <c r="F1" t="s">
        <v>62</v>
      </c>
      <c r="G1" t="s">
        <v>63</v>
      </c>
      <c r="H1" t="s">
        <v>64</v>
      </c>
      <c r="I1" t="s">
        <v>65</v>
      </c>
      <c r="J1" t="s">
        <v>66</v>
      </c>
      <c r="K1" t="s">
        <v>67</v>
      </c>
    </row>
    <row r="2" spans="1:11" x14ac:dyDescent="0.25">
      <c r="A2" t="s">
        <v>15</v>
      </c>
      <c r="B2">
        <v>318</v>
      </c>
      <c r="C2">
        <v>12593.906196211999</v>
      </c>
      <c r="D2">
        <v>1397.5258398725759</v>
      </c>
      <c r="E2">
        <v>4121.4927573377608</v>
      </c>
      <c r="F2">
        <v>1282.3860378362144</v>
      </c>
      <c r="G2">
        <v>456.64008461756515</v>
      </c>
      <c r="H2">
        <v>926.5570927955423</v>
      </c>
      <c r="I2">
        <v>445.04979394265041</v>
      </c>
      <c r="J2">
        <v>196.23390773610345</v>
      </c>
      <c r="K2">
        <v>0</v>
      </c>
    </row>
    <row r="3" spans="1:11" x14ac:dyDescent="0.25">
      <c r="A3" t="s">
        <v>17</v>
      </c>
      <c r="B3">
        <v>312.07142857142856</v>
      </c>
      <c r="C3">
        <v>11828.849748559531</v>
      </c>
      <c r="D3">
        <v>1331.257287874543</v>
      </c>
      <c r="E3">
        <v>2838.903798773053</v>
      </c>
      <c r="F3">
        <v>1144.5185035111947</v>
      </c>
      <c r="G3">
        <v>71.818218780308939</v>
      </c>
      <c r="H3">
        <v>988.14473313686563</v>
      </c>
      <c r="I3">
        <v>491.22465971940215</v>
      </c>
      <c r="J3">
        <v>153.03853716796883</v>
      </c>
      <c r="K3">
        <v>45.23268485557233</v>
      </c>
    </row>
    <row r="4" spans="1:11" x14ac:dyDescent="0.25">
      <c r="A4" t="s">
        <v>32</v>
      </c>
      <c r="B4">
        <v>249.16666666666666</v>
      </c>
      <c r="C4">
        <v>14508.802801059448</v>
      </c>
      <c r="D4">
        <v>1888.4086961565804</v>
      </c>
      <c r="E4">
        <v>4300.5759157494485</v>
      </c>
      <c r="F4">
        <v>1647.8192664083399</v>
      </c>
      <c r="G4">
        <v>610.35035090545261</v>
      </c>
      <c r="H4">
        <v>1077.6229285693078</v>
      </c>
      <c r="I4">
        <v>639.01630118678361</v>
      </c>
      <c r="J4">
        <v>251.71194105592105</v>
      </c>
      <c r="K4">
        <v>57.048030754536171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3D29A-DB76-45A3-BF38-589FAC813EDC}">
  <dimension ref="A1:C34"/>
  <sheetViews>
    <sheetView workbookViewId="0">
      <selection activeCell="A19" sqref="A19:C34"/>
    </sheetView>
  </sheetViews>
  <sheetFormatPr defaultRowHeight="15" x14ac:dyDescent="0.25"/>
  <cols>
    <col min="1" max="1" width="12.85546875" bestFit="1" customWidth="1"/>
    <col min="2" max="2" width="31.85546875" bestFit="1" customWidth="1"/>
    <col min="3" max="3" width="13.28515625" bestFit="1" customWidth="1"/>
  </cols>
  <sheetData>
    <row r="1" spans="1:3" x14ac:dyDescent="0.25">
      <c r="A1" t="s">
        <v>2</v>
      </c>
      <c r="B1" t="s">
        <v>68</v>
      </c>
      <c r="C1" t="s">
        <v>69</v>
      </c>
    </row>
    <row r="2" spans="1:3" x14ac:dyDescent="0.25">
      <c r="A2" t="s">
        <v>15</v>
      </c>
      <c r="B2" t="s">
        <v>63</v>
      </c>
      <c r="C2">
        <v>0.22555909978384389</v>
      </c>
    </row>
    <row r="3" spans="1:3" x14ac:dyDescent="0.25">
      <c r="A3" t="s">
        <v>15</v>
      </c>
      <c r="B3" t="s">
        <v>64</v>
      </c>
      <c r="C3">
        <v>0.45767638626015372</v>
      </c>
    </row>
    <row r="4" spans="1:3" x14ac:dyDescent="0.25">
      <c r="A4" t="s">
        <v>15</v>
      </c>
      <c r="B4" t="s">
        <v>65</v>
      </c>
      <c r="C4">
        <v>0.2198340317950003</v>
      </c>
    </row>
    <row r="5" spans="1:3" x14ac:dyDescent="0.25">
      <c r="A5" t="s">
        <v>15</v>
      </c>
      <c r="B5" t="s">
        <v>66</v>
      </c>
      <c r="C5">
        <v>9.6930482161002057E-2</v>
      </c>
    </row>
    <row r="6" spans="1:3" x14ac:dyDescent="0.25">
      <c r="A6" t="s">
        <v>15</v>
      </c>
      <c r="B6" t="s">
        <v>67</v>
      </c>
      <c r="C6">
        <v>0</v>
      </c>
    </row>
    <row r="7" spans="1:3" x14ac:dyDescent="0.25">
      <c r="A7" t="s">
        <v>17</v>
      </c>
      <c r="B7" t="s">
        <v>63</v>
      </c>
      <c r="C7">
        <v>4.1051676894880096E-2</v>
      </c>
    </row>
    <row r="8" spans="1:3" x14ac:dyDescent="0.25">
      <c r="A8" t="s">
        <v>17</v>
      </c>
      <c r="B8" t="s">
        <v>64</v>
      </c>
      <c r="C8">
        <v>0.56482879969774746</v>
      </c>
    </row>
    <row r="9" spans="1:3" x14ac:dyDescent="0.25">
      <c r="A9" t="s">
        <v>17</v>
      </c>
      <c r="B9" t="s">
        <v>65</v>
      </c>
      <c r="C9">
        <v>0.28078663542581911</v>
      </c>
    </row>
    <row r="10" spans="1:3" x14ac:dyDescent="0.25">
      <c r="A10" t="s">
        <v>17</v>
      </c>
      <c r="B10" t="s">
        <v>66</v>
      </c>
      <c r="C10">
        <v>8.7477644071104171E-2</v>
      </c>
    </row>
    <row r="11" spans="1:3" x14ac:dyDescent="0.25">
      <c r="A11" t="s">
        <v>17</v>
      </c>
      <c r="B11" t="s">
        <v>67</v>
      </c>
      <c r="C11">
        <v>2.5855243910449206E-2</v>
      </c>
    </row>
    <row r="12" spans="1:3" x14ac:dyDescent="0.25">
      <c r="A12" t="s">
        <v>32</v>
      </c>
      <c r="B12" t="s">
        <v>63</v>
      </c>
      <c r="C12">
        <v>0.23156614039183682</v>
      </c>
    </row>
    <row r="13" spans="1:3" x14ac:dyDescent="0.25">
      <c r="A13" t="s">
        <v>32</v>
      </c>
      <c r="B13" t="s">
        <v>64</v>
      </c>
      <c r="C13">
        <v>0.40884875710540591</v>
      </c>
    </row>
    <row r="14" spans="1:3" x14ac:dyDescent="0.25">
      <c r="A14" t="s">
        <v>32</v>
      </c>
      <c r="B14" t="s">
        <v>65</v>
      </c>
      <c r="C14">
        <v>0.24244196516602523</v>
      </c>
    </row>
    <row r="15" spans="1:3" x14ac:dyDescent="0.25">
      <c r="A15" t="s">
        <v>32</v>
      </c>
      <c r="B15" t="s">
        <v>66</v>
      </c>
      <c r="C15">
        <v>9.5499187629510138E-2</v>
      </c>
    </row>
    <row r="16" spans="1:3" x14ac:dyDescent="0.25">
      <c r="A16" t="s">
        <v>32</v>
      </c>
      <c r="B16" t="s">
        <v>67</v>
      </c>
      <c r="C16">
        <v>2.1643949707221725E-2</v>
      </c>
    </row>
    <row r="19" spans="1:3" x14ac:dyDescent="0.25">
      <c r="A19" t="s">
        <v>2</v>
      </c>
      <c r="B19" t="s">
        <v>68</v>
      </c>
      <c r="C19" t="s">
        <v>69</v>
      </c>
    </row>
    <row r="20" spans="1:3" x14ac:dyDescent="0.25">
      <c r="A20" t="s">
        <v>15</v>
      </c>
      <c r="B20" t="s">
        <v>63</v>
      </c>
      <c r="C20">
        <v>0.22555909978384389</v>
      </c>
    </row>
    <row r="21" spans="1:3" x14ac:dyDescent="0.25">
      <c r="A21" t="s">
        <v>15</v>
      </c>
      <c r="B21" t="s">
        <v>64</v>
      </c>
      <c r="C21">
        <v>0.45767638626015372</v>
      </c>
    </row>
    <row r="22" spans="1:3" x14ac:dyDescent="0.25">
      <c r="A22" t="s">
        <v>15</v>
      </c>
      <c r="B22" t="s">
        <v>65</v>
      </c>
      <c r="C22">
        <v>0.2198340317950003</v>
      </c>
    </row>
    <row r="23" spans="1:3" x14ac:dyDescent="0.25">
      <c r="A23" t="s">
        <v>15</v>
      </c>
      <c r="B23" t="s">
        <v>66</v>
      </c>
      <c r="C23">
        <v>9.6930482161002057E-2</v>
      </c>
    </row>
    <row r="24" spans="1:3" x14ac:dyDescent="0.25">
      <c r="A24" t="s">
        <v>15</v>
      </c>
      <c r="B24" t="s">
        <v>67</v>
      </c>
      <c r="C24">
        <v>0</v>
      </c>
    </row>
    <row r="25" spans="1:3" x14ac:dyDescent="0.25">
      <c r="A25" t="s">
        <v>17</v>
      </c>
      <c r="B25" t="s">
        <v>63</v>
      </c>
      <c r="C25">
        <v>4.1051676894880096E-2</v>
      </c>
    </row>
    <row r="26" spans="1:3" x14ac:dyDescent="0.25">
      <c r="A26" t="s">
        <v>17</v>
      </c>
      <c r="B26" t="s">
        <v>64</v>
      </c>
      <c r="C26">
        <v>0.56482879969774746</v>
      </c>
    </row>
    <row r="27" spans="1:3" x14ac:dyDescent="0.25">
      <c r="A27" t="s">
        <v>17</v>
      </c>
      <c r="B27" t="s">
        <v>65</v>
      </c>
      <c r="C27">
        <v>0.28078663542581911</v>
      </c>
    </row>
    <row r="28" spans="1:3" x14ac:dyDescent="0.25">
      <c r="A28" t="s">
        <v>17</v>
      </c>
      <c r="B28" t="s">
        <v>66</v>
      </c>
      <c r="C28">
        <v>8.7477644071104171E-2</v>
      </c>
    </row>
    <row r="29" spans="1:3" x14ac:dyDescent="0.25">
      <c r="A29" t="s">
        <v>17</v>
      </c>
      <c r="B29" t="s">
        <v>67</v>
      </c>
      <c r="C29">
        <v>2.5855243910449206E-2</v>
      </c>
    </row>
    <row r="30" spans="1:3" x14ac:dyDescent="0.25">
      <c r="A30" t="s">
        <v>32</v>
      </c>
      <c r="B30" t="s">
        <v>63</v>
      </c>
      <c r="C30">
        <v>0.23156614039183682</v>
      </c>
    </row>
    <row r="31" spans="1:3" x14ac:dyDescent="0.25">
      <c r="A31" t="s">
        <v>32</v>
      </c>
      <c r="B31" t="s">
        <v>64</v>
      </c>
      <c r="C31">
        <v>0.40884875710540591</v>
      </c>
    </row>
    <row r="32" spans="1:3" x14ac:dyDescent="0.25">
      <c r="A32" t="s">
        <v>32</v>
      </c>
      <c r="B32" t="s">
        <v>65</v>
      </c>
      <c r="C32">
        <v>0.24244196516602523</v>
      </c>
    </row>
    <row r="33" spans="1:3" x14ac:dyDescent="0.25">
      <c r="A33" t="s">
        <v>32</v>
      </c>
      <c r="B33" t="s">
        <v>66</v>
      </c>
      <c r="C33">
        <v>9.5499187629510138E-2</v>
      </c>
    </row>
    <row r="34" spans="1:3" x14ac:dyDescent="0.25">
      <c r="A34" t="s">
        <v>32</v>
      </c>
      <c r="B34" t="s">
        <v>67</v>
      </c>
      <c r="C34">
        <v>2.1643949707221725E-2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6423-F1EF-495C-9C71-38174660B4BE}">
  <dimension ref="A1:L27"/>
  <sheetViews>
    <sheetView workbookViewId="0">
      <selection activeCell="G35" sqref="G35"/>
    </sheetView>
  </sheetViews>
  <sheetFormatPr defaultRowHeight="15" x14ac:dyDescent="0.25"/>
  <cols>
    <col min="1" max="1" width="5.5703125" bestFit="1" customWidth="1"/>
    <col min="2" max="2" width="12.85546875" bestFit="1" customWidth="1"/>
    <col min="3" max="3" width="15.7109375" bestFit="1" customWidth="1"/>
    <col min="4" max="4" width="18.85546875" bestFit="1" customWidth="1"/>
    <col min="5" max="5" width="21.5703125" bestFit="1" customWidth="1"/>
    <col min="6" max="6" width="20.42578125" bestFit="1" customWidth="1"/>
    <col min="7" max="7" width="25.28515625" bestFit="1" customWidth="1"/>
    <col min="8" max="8" width="20.42578125" bestFit="1" customWidth="1"/>
    <col min="9" max="9" width="28" bestFit="1" customWidth="1"/>
    <col min="10" max="10" width="24.42578125" bestFit="1" customWidth="1"/>
    <col min="11" max="11" width="25.85546875" bestFit="1" customWidth="1"/>
    <col min="12" max="12" width="22.140625" bestFit="1" customWidth="1"/>
  </cols>
  <sheetData>
    <row r="1" spans="1:12" x14ac:dyDescent="0.25">
      <c r="A1" t="s">
        <v>1</v>
      </c>
      <c r="B1" t="s">
        <v>2</v>
      </c>
      <c r="C1" t="s">
        <v>3</v>
      </c>
      <c r="D1" t="s">
        <v>49</v>
      </c>
      <c r="E1" t="s">
        <v>56</v>
      </c>
      <c r="F1" t="s">
        <v>50</v>
      </c>
      <c r="G1" t="s">
        <v>51</v>
      </c>
      <c r="H1" t="s">
        <v>52</v>
      </c>
      <c r="I1" t="s">
        <v>53</v>
      </c>
      <c r="J1" t="s">
        <v>57</v>
      </c>
      <c r="K1" t="s">
        <v>54</v>
      </c>
      <c r="L1" t="s">
        <v>55</v>
      </c>
    </row>
    <row r="2" spans="1:12" x14ac:dyDescent="0.25">
      <c r="A2" t="s">
        <v>14</v>
      </c>
      <c r="B2" t="s">
        <v>15</v>
      </c>
      <c r="C2">
        <v>652</v>
      </c>
      <c r="D2">
        <v>21829.998466257668</v>
      </c>
      <c r="E2">
        <v>1794.4279141104294</v>
      </c>
      <c r="F2">
        <v>5658.814417177914</v>
      </c>
      <c r="G2">
        <v>1642.8558282208589</v>
      </c>
      <c r="H2">
        <v>557.14263803680979</v>
      </c>
      <c r="I2">
        <v>1061.7131901840492</v>
      </c>
      <c r="J2">
        <v>644.71319018404904</v>
      </c>
      <c r="K2">
        <v>253.57668711656441</v>
      </c>
      <c r="L2">
        <v>0</v>
      </c>
    </row>
    <row r="3" spans="1:12" x14ac:dyDescent="0.25">
      <c r="A3" t="s">
        <v>14</v>
      </c>
      <c r="B3" t="s">
        <v>17</v>
      </c>
      <c r="C3">
        <v>325</v>
      </c>
      <c r="D3">
        <v>13461.855384615385</v>
      </c>
      <c r="E3">
        <v>1297.3384615384616</v>
      </c>
      <c r="F3">
        <v>3565</v>
      </c>
      <c r="G3">
        <v>1104.4676923076922</v>
      </c>
      <c r="H3">
        <v>0</v>
      </c>
      <c r="I3">
        <v>989.42769230769227</v>
      </c>
      <c r="J3">
        <v>536.16923076923081</v>
      </c>
      <c r="K3">
        <v>161.11384615384614</v>
      </c>
      <c r="L3">
        <v>123.87076923076923</v>
      </c>
    </row>
    <row r="4" spans="1:12" x14ac:dyDescent="0.25">
      <c r="A4" t="s">
        <v>19</v>
      </c>
      <c r="B4" t="s">
        <v>17</v>
      </c>
      <c r="C4">
        <v>246</v>
      </c>
      <c r="D4">
        <v>13246.516260162602</v>
      </c>
      <c r="E4">
        <v>1260.979674796748</v>
      </c>
      <c r="F4">
        <v>3293.7235772357722</v>
      </c>
      <c r="G4">
        <v>1076.8130081300812</v>
      </c>
      <c r="H4">
        <v>0</v>
      </c>
      <c r="I4">
        <v>981.15853658536582</v>
      </c>
      <c r="J4">
        <v>510.70325203252031</v>
      </c>
      <c r="K4">
        <v>161.1869918699187</v>
      </c>
      <c r="L4">
        <v>0</v>
      </c>
    </row>
    <row r="5" spans="1:12" x14ac:dyDescent="0.25">
      <c r="A5" t="s">
        <v>21</v>
      </c>
      <c r="B5" t="s">
        <v>17</v>
      </c>
      <c r="C5">
        <v>553</v>
      </c>
      <c r="D5">
        <v>9923.9312839059676</v>
      </c>
      <c r="E5">
        <v>1365.9168173598553</v>
      </c>
      <c r="F5">
        <v>2987.9783001808319</v>
      </c>
      <c r="G5">
        <v>1149.8878842676311</v>
      </c>
      <c r="H5">
        <v>0</v>
      </c>
      <c r="I5">
        <v>1020.3110307414105</v>
      </c>
      <c r="J5">
        <v>544.7667269439421</v>
      </c>
      <c r="K5">
        <v>180.17179023508137</v>
      </c>
      <c r="L5">
        <v>0</v>
      </c>
    </row>
    <row r="6" spans="1:12" x14ac:dyDescent="0.25">
      <c r="A6" t="s">
        <v>19</v>
      </c>
      <c r="B6" t="s">
        <v>15</v>
      </c>
      <c r="C6">
        <v>501</v>
      </c>
      <c r="D6">
        <v>15682.540918163673</v>
      </c>
      <c r="E6">
        <v>1625.9001996007985</v>
      </c>
      <c r="F6">
        <v>5568.1716566866271</v>
      </c>
      <c r="G6">
        <v>1568.1337325349302</v>
      </c>
      <c r="H6">
        <v>430.50499001996008</v>
      </c>
      <c r="I6">
        <v>1045.3073852295408</v>
      </c>
      <c r="J6">
        <v>0</v>
      </c>
      <c r="K6">
        <v>244.42514970059881</v>
      </c>
      <c r="L6">
        <v>0</v>
      </c>
    </row>
    <row r="7" spans="1:12" x14ac:dyDescent="0.25">
      <c r="A7" t="s">
        <v>14</v>
      </c>
      <c r="B7" t="s">
        <v>17</v>
      </c>
      <c r="C7">
        <v>488</v>
      </c>
      <c r="D7">
        <v>10631.067622950819</v>
      </c>
      <c r="E7">
        <v>1336.7315573770493</v>
      </c>
      <c r="F7">
        <v>2771.7725409836066</v>
      </c>
      <c r="G7">
        <v>1073.0594262295083</v>
      </c>
      <c r="H7">
        <v>522.46516393442619</v>
      </c>
      <c r="I7">
        <v>1001.9098360655738</v>
      </c>
      <c r="J7">
        <v>522.32786885245901</v>
      </c>
      <c r="K7">
        <v>168.78073770491804</v>
      </c>
      <c r="L7">
        <v>127.94057377049181</v>
      </c>
    </row>
    <row r="8" spans="1:12" x14ac:dyDescent="0.25">
      <c r="A8" t="s">
        <v>21</v>
      </c>
      <c r="B8" t="s">
        <v>17</v>
      </c>
      <c r="C8">
        <v>285</v>
      </c>
      <c r="D8">
        <v>10482.228070175439</v>
      </c>
      <c r="E8">
        <v>1267.6280701754386</v>
      </c>
      <c r="F8">
        <v>2281.5298245614035</v>
      </c>
      <c r="G8">
        <v>1059.1333333333334</v>
      </c>
      <c r="H8">
        <v>0</v>
      </c>
      <c r="I8">
        <v>963.4666666666667</v>
      </c>
      <c r="J8">
        <v>476.10175438596491</v>
      </c>
      <c r="K8">
        <v>158.89824561403509</v>
      </c>
      <c r="L8">
        <v>114.58947368421053</v>
      </c>
    </row>
    <row r="9" spans="1:12" x14ac:dyDescent="0.25">
      <c r="A9" t="s">
        <v>21</v>
      </c>
      <c r="B9" t="s">
        <v>17</v>
      </c>
      <c r="C9">
        <v>623</v>
      </c>
      <c r="D9">
        <v>14462.285714285714</v>
      </c>
      <c r="E9">
        <v>1452.4815409309792</v>
      </c>
      <c r="F9">
        <v>3625.414125200642</v>
      </c>
      <c r="G9">
        <v>1138.6276083467094</v>
      </c>
      <c r="H9">
        <v>0</v>
      </c>
      <c r="I9">
        <v>1125.6051364365971</v>
      </c>
      <c r="J9">
        <v>565.27287319422146</v>
      </c>
      <c r="K9">
        <v>201.65971107544141</v>
      </c>
      <c r="L9">
        <v>0</v>
      </c>
    </row>
    <row r="10" spans="1:12" x14ac:dyDescent="0.25">
      <c r="A10" t="s">
        <v>14</v>
      </c>
      <c r="B10" t="s">
        <v>17</v>
      </c>
      <c r="C10">
        <v>198</v>
      </c>
      <c r="D10">
        <v>15766.424242424242</v>
      </c>
      <c r="E10">
        <v>1617.4646464646464</v>
      </c>
      <c r="F10">
        <v>4305.3383838383843</v>
      </c>
      <c r="G10">
        <v>1507.9040404040404</v>
      </c>
      <c r="H10">
        <v>482.98989898989902</v>
      </c>
      <c r="I10">
        <v>1017.9090909090909</v>
      </c>
      <c r="J10">
        <v>528.09595959595958</v>
      </c>
      <c r="K10">
        <v>208.46969696969697</v>
      </c>
      <c r="L10">
        <v>0</v>
      </c>
    </row>
    <row r="11" spans="1:12" x14ac:dyDescent="0.25">
      <c r="A11" t="s">
        <v>21</v>
      </c>
      <c r="B11" t="s">
        <v>15</v>
      </c>
      <c r="C11">
        <v>322</v>
      </c>
      <c r="D11">
        <v>16428.571428571428</v>
      </c>
      <c r="E11">
        <v>1741.9037267080746</v>
      </c>
      <c r="F11">
        <v>5233.3012422360252</v>
      </c>
      <c r="G11">
        <v>1520.6801242236024</v>
      </c>
      <c r="H11">
        <v>516.62422360248445</v>
      </c>
      <c r="I11">
        <v>1101.416149068323</v>
      </c>
      <c r="J11">
        <v>626.04658385093171</v>
      </c>
      <c r="K11">
        <v>265.59627329192546</v>
      </c>
      <c r="L11">
        <v>0</v>
      </c>
    </row>
    <row r="12" spans="1:12" x14ac:dyDescent="0.25">
      <c r="A12" t="s">
        <v>30</v>
      </c>
      <c r="B12" t="s">
        <v>17</v>
      </c>
      <c r="C12">
        <v>175</v>
      </c>
      <c r="D12">
        <v>11000</v>
      </c>
      <c r="E12">
        <v>1214.4228571428571</v>
      </c>
      <c r="F12">
        <v>2279.7485714285713</v>
      </c>
      <c r="G12">
        <v>1052.8742857142856</v>
      </c>
      <c r="H12">
        <v>0</v>
      </c>
      <c r="I12">
        <v>989.84</v>
      </c>
      <c r="J12">
        <v>424.20571428571429</v>
      </c>
      <c r="K12">
        <v>169.53142857142856</v>
      </c>
      <c r="L12">
        <v>0</v>
      </c>
    </row>
    <row r="13" spans="1:12" x14ac:dyDescent="0.25">
      <c r="A13" t="s">
        <v>14</v>
      </c>
      <c r="B13" t="s">
        <v>32</v>
      </c>
      <c r="C13">
        <v>461</v>
      </c>
      <c r="D13">
        <v>17321.748373101953</v>
      </c>
      <c r="E13">
        <v>2224.1995661605206</v>
      </c>
      <c r="F13">
        <v>5112.7722342733186</v>
      </c>
      <c r="G13">
        <v>1826.70715835141</v>
      </c>
      <c r="H13">
        <v>691.89154013015184</v>
      </c>
      <c r="I13">
        <v>1236.3015184381779</v>
      </c>
      <c r="J13">
        <v>764.93492407809106</v>
      </c>
      <c r="K13">
        <v>272.54663774403468</v>
      </c>
      <c r="L13">
        <v>164.63340563991324</v>
      </c>
    </row>
    <row r="14" spans="1:12" x14ac:dyDescent="0.25">
      <c r="A14" t="s">
        <v>21</v>
      </c>
      <c r="B14" t="s">
        <v>17</v>
      </c>
      <c r="C14">
        <v>72</v>
      </c>
      <c r="D14">
        <v>4999.9861111111113</v>
      </c>
      <c r="E14">
        <v>923.93055555555554</v>
      </c>
      <c r="F14">
        <v>1522.7083333333333</v>
      </c>
      <c r="G14">
        <v>970.18055555555554</v>
      </c>
      <c r="H14">
        <v>0</v>
      </c>
      <c r="I14">
        <v>853.54166666666663</v>
      </c>
      <c r="J14">
        <v>342.15277777777777</v>
      </c>
      <c r="K14">
        <v>58.486111111111114</v>
      </c>
      <c r="L14">
        <v>0</v>
      </c>
    </row>
    <row r="15" spans="1:12" x14ac:dyDescent="0.25">
      <c r="A15" t="s">
        <v>30</v>
      </c>
      <c r="B15" t="s">
        <v>32</v>
      </c>
      <c r="C15">
        <v>119</v>
      </c>
      <c r="D15">
        <v>12999.428571428571</v>
      </c>
      <c r="E15">
        <v>1896.6302521008404</v>
      </c>
      <c r="F15">
        <v>4190.4705882352937</v>
      </c>
      <c r="G15">
        <v>1693.8487394957983</v>
      </c>
      <c r="H15">
        <v>598.78151260504205</v>
      </c>
      <c r="I15">
        <v>1055.7563025210084</v>
      </c>
      <c r="J15">
        <v>636.11764705882354</v>
      </c>
      <c r="K15">
        <v>264.9075630252101</v>
      </c>
      <c r="L15">
        <v>0</v>
      </c>
    </row>
    <row r="16" spans="1:12" x14ac:dyDescent="0.25">
      <c r="A16" t="s">
        <v>21</v>
      </c>
      <c r="B16" t="s">
        <v>32</v>
      </c>
      <c r="C16">
        <v>66</v>
      </c>
      <c r="D16">
        <v>9474.878787878788</v>
      </c>
      <c r="E16">
        <v>1664.969696969697</v>
      </c>
      <c r="F16">
        <v>3419.6666666666665</v>
      </c>
      <c r="G16">
        <v>1534.1818181818182</v>
      </c>
      <c r="H16">
        <v>535.19696969696975</v>
      </c>
      <c r="I16">
        <v>1005.3333333333334</v>
      </c>
      <c r="J16">
        <v>519.18181818181813</v>
      </c>
      <c r="K16">
        <v>216.33333333333334</v>
      </c>
      <c r="L16">
        <v>0</v>
      </c>
    </row>
    <row r="17" spans="1:12" x14ac:dyDescent="0.25">
      <c r="A17" t="s">
        <v>37</v>
      </c>
      <c r="B17" t="s">
        <v>15</v>
      </c>
      <c r="C17">
        <v>98</v>
      </c>
      <c r="D17">
        <v>6534.7142857142853</v>
      </c>
      <c r="E17">
        <v>1202.6326530612246</v>
      </c>
      <c r="F17">
        <v>2918</v>
      </c>
      <c r="G17">
        <v>1178.1428571428571</v>
      </c>
      <c r="H17">
        <v>522.92857142857144</v>
      </c>
      <c r="I17">
        <v>802.64285714285711</v>
      </c>
      <c r="J17">
        <v>543.72448979591832</v>
      </c>
      <c r="K17">
        <v>217.57142857142858</v>
      </c>
      <c r="L17">
        <v>0</v>
      </c>
    </row>
    <row r="18" spans="1:12" x14ac:dyDescent="0.25">
      <c r="A18" t="s">
        <v>39</v>
      </c>
      <c r="B18" t="s">
        <v>32</v>
      </c>
      <c r="C18">
        <v>45</v>
      </c>
      <c r="D18">
        <v>8571.6444444444442</v>
      </c>
      <c r="E18">
        <v>1552.2666666666667</v>
      </c>
      <c r="F18">
        <v>3219.4444444444443</v>
      </c>
      <c r="G18">
        <v>1326.2888888888888</v>
      </c>
      <c r="H18">
        <v>479.17777777777781</v>
      </c>
      <c r="I18">
        <v>856.71111111111111</v>
      </c>
      <c r="J18">
        <v>390.71111111111111</v>
      </c>
      <c r="K18">
        <v>176.71111111111111</v>
      </c>
      <c r="L18">
        <v>0</v>
      </c>
    </row>
    <row r="19" spans="1:12" x14ac:dyDescent="0.25">
      <c r="A19" t="s">
        <v>39</v>
      </c>
      <c r="B19" t="s">
        <v>15</v>
      </c>
      <c r="C19">
        <v>17</v>
      </c>
      <c r="D19">
        <v>2493.705882352941</v>
      </c>
      <c r="E19">
        <v>622.76470588235293</v>
      </c>
      <c r="F19">
        <v>1229.1764705882354</v>
      </c>
      <c r="G19">
        <v>502.11764705882354</v>
      </c>
      <c r="H19">
        <v>256</v>
      </c>
      <c r="I19">
        <v>621.70588235294122</v>
      </c>
      <c r="J19">
        <v>410.76470588235293</v>
      </c>
      <c r="K19">
        <v>0</v>
      </c>
      <c r="L19">
        <v>0</v>
      </c>
    </row>
    <row r="20" spans="1:12" x14ac:dyDescent="0.25">
      <c r="A20" t="s">
        <v>21</v>
      </c>
      <c r="B20" t="s">
        <v>32</v>
      </c>
      <c r="C20">
        <v>103</v>
      </c>
      <c r="D20">
        <v>12490.26213592233</v>
      </c>
      <c r="E20">
        <v>1848.9708737864078</v>
      </c>
      <c r="F20">
        <v>4603.9902912621355</v>
      </c>
      <c r="G20">
        <v>1610.6407766990292</v>
      </c>
      <c r="H20">
        <v>640.44660194174753</v>
      </c>
      <c r="I20">
        <v>1025.5825242718447</v>
      </c>
      <c r="J20">
        <v>663.61165048543694</v>
      </c>
      <c r="K20">
        <v>266.45631067961165</v>
      </c>
      <c r="L20">
        <v>0</v>
      </c>
    </row>
    <row r="21" spans="1:12" x14ac:dyDescent="0.25">
      <c r="A21" t="s">
        <v>21</v>
      </c>
      <c r="B21" t="s">
        <v>17</v>
      </c>
      <c r="C21">
        <v>274</v>
      </c>
      <c r="D21">
        <v>10542.529197080292</v>
      </c>
      <c r="E21">
        <v>1286.4087591240875</v>
      </c>
      <c r="F21">
        <v>2277.317518248175</v>
      </c>
      <c r="G21">
        <v>1104.3248175182482</v>
      </c>
      <c r="H21">
        <v>0</v>
      </c>
      <c r="I21">
        <v>970.39416058394158</v>
      </c>
      <c r="J21">
        <v>462.96715328467155</v>
      </c>
      <c r="K21">
        <v>150.55839416058393</v>
      </c>
      <c r="L21">
        <v>0</v>
      </c>
    </row>
    <row r="22" spans="1:12" x14ac:dyDescent="0.25">
      <c r="A22" t="s">
        <v>19</v>
      </c>
      <c r="B22" t="s">
        <v>17</v>
      </c>
      <c r="C22">
        <v>428</v>
      </c>
      <c r="D22">
        <v>14751.142523364486</v>
      </c>
      <c r="E22">
        <v>1757.5817757009345</v>
      </c>
      <c r="F22">
        <v>3939.1682242990655</v>
      </c>
      <c r="G22">
        <v>1558.0817757009345</v>
      </c>
      <c r="H22">
        <v>0</v>
      </c>
      <c r="I22">
        <v>1095.6845794392523</v>
      </c>
      <c r="J22">
        <v>573.32943925233644</v>
      </c>
      <c r="K22">
        <v>0</v>
      </c>
      <c r="L22">
        <v>145.6822429906542</v>
      </c>
    </row>
    <row r="23" spans="1:12" x14ac:dyDescent="0.25">
      <c r="A23" t="s">
        <v>14</v>
      </c>
      <c r="B23" t="s">
        <v>17</v>
      </c>
      <c r="C23">
        <v>212</v>
      </c>
      <c r="D23">
        <v>12669.485849056604</v>
      </c>
      <c r="E23">
        <v>1313.9764150943397</v>
      </c>
      <c r="F23">
        <v>2238.4150943396226</v>
      </c>
      <c r="G23">
        <v>1065.3584905660377</v>
      </c>
      <c r="H23">
        <v>0</v>
      </c>
      <c r="I23">
        <v>921.9905660377359</v>
      </c>
      <c r="J23">
        <v>478.10377358490564</v>
      </c>
      <c r="K23">
        <v>168.39150943396226</v>
      </c>
      <c r="L23">
        <v>121.1745283018868</v>
      </c>
    </row>
    <row r="24" spans="1:12" x14ac:dyDescent="0.25">
      <c r="A24" t="s">
        <v>19</v>
      </c>
      <c r="B24" t="s">
        <v>17</v>
      </c>
      <c r="C24">
        <v>299</v>
      </c>
      <c r="D24">
        <v>10874.538461538461</v>
      </c>
      <c r="E24">
        <v>1377.5785953177258</v>
      </c>
      <c r="F24">
        <v>2427.9732441471574</v>
      </c>
      <c r="G24">
        <v>1085.8026755852843</v>
      </c>
      <c r="H24">
        <v>0</v>
      </c>
      <c r="I24">
        <v>958.5150501672241</v>
      </c>
      <c r="J24">
        <v>443.65551839464882</v>
      </c>
      <c r="K24">
        <v>184.68896321070235</v>
      </c>
      <c r="L24">
        <v>0</v>
      </c>
    </row>
    <row r="25" spans="1:12" x14ac:dyDescent="0.25">
      <c r="A25" t="s">
        <v>21</v>
      </c>
      <c r="B25" t="s">
        <v>17</v>
      </c>
      <c r="C25">
        <v>191</v>
      </c>
      <c r="D25">
        <v>12791.905759162304</v>
      </c>
      <c r="E25">
        <v>1165.1623036649214</v>
      </c>
      <c r="F25">
        <v>2228.5654450261782</v>
      </c>
      <c r="G25">
        <v>1076.7434554973822</v>
      </c>
      <c r="H25">
        <v>0</v>
      </c>
      <c r="I25">
        <v>944.27225130890054</v>
      </c>
      <c r="J25">
        <v>469.29319371727746</v>
      </c>
      <c r="K25">
        <v>170.60209424083769</v>
      </c>
      <c r="L25">
        <v>0</v>
      </c>
    </row>
    <row r="26" spans="1:12" x14ac:dyDescent="0.25">
      <c r="A26" t="s">
        <v>14</v>
      </c>
      <c r="B26" t="s">
        <v>32</v>
      </c>
      <c r="C26">
        <v>701</v>
      </c>
      <c r="D26">
        <v>26194.854493580599</v>
      </c>
      <c r="E26">
        <v>2143.4151212553493</v>
      </c>
      <c r="F26">
        <v>5257.1112696148357</v>
      </c>
      <c r="G26">
        <v>1895.2482168330955</v>
      </c>
      <c r="H26">
        <v>716.60770328102706</v>
      </c>
      <c r="I26">
        <v>1286.0527817403708</v>
      </c>
      <c r="J26">
        <v>859.54065620542087</v>
      </c>
      <c r="K26">
        <v>313.31669044222537</v>
      </c>
      <c r="L26">
        <v>177.65477888730385</v>
      </c>
    </row>
    <row r="27" spans="1:12" x14ac:dyDescent="0.25">
      <c r="H27">
        <f>CORREL($G$2:$G$26,H2:H26)</f>
        <v>0.69461936801899071</v>
      </c>
      <c r="I27">
        <f t="shared" ref="I27:L27" si="0">CORREL($G$2:$G$26,I2:I26)</f>
        <v>0.79202531978308222</v>
      </c>
      <c r="J27">
        <f t="shared" si="0"/>
        <v>0.46468430758699192</v>
      </c>
      <c r="K27">
        <f t="shared" si="0"/>
        <v>0.69907172080520619</v>
      </c>
      <c r="L27">
        <f t="shared" si="0"/>
        <v>0.25161092493730269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EA0A-2EB4-4F46-B15F-1F826D49B136}">
  <dimension ref="A1:G11"/>
  <sheetViews>
    <sheetView topLeftCell="A7" workbookViewId="0">
      <selection activeCell="D25" sqref="D25"/>
    </sheetView>
  </sheetViews>
  <sheetFormatPr defaultRowHeight="15" x14ac:dyDescent="0.25"/>
  <cols>
    <col min="1" max="1" width="12.85546875" bestFit="1" customWidth="1"/>
    <col min="2" max="2" width="26" customWidth="1"/>
    <col min="3" max="3" width="33.5703125" customWidth="1"/>
    <col min="4" max="4" width="34.42578125" bestFit="1" customWidth="1"/>
    <col min="5" max="5" width="31.28515625" customWidth="1"/>
    <col min="6" max="6" width="32.140625" bestFit="1" customWidth="1"/>
    <col min="7" max="7" width="28.28515625" bestFit="1" customWidth="1"/>
  </cols>
  <sheetData>
    <row r="1" spans="1:7" x14ac:dyDescent="0.25">
      <c r="A1" t="s">
        <v>2</v>
      </c>
      <c r="B1" t="s">
        <v>58</v>
      </c>
      <c r="C1" t="s">
        <v>63</v>
      </c>
      <c r="D1" t="s">
        <v>64</v>
      </c>
      <c r="E1" t="s">
        <v>65</v>
      </c>
      <c r="F1" t="s">
        <v>66</v>
      </c>
      <c r="G1" t="s">
        <v>67</v>
      </c>
    </row>
    <row r="2" spans="1:7" x14ac:dyDescent="0.25">
      <c r="A2" t="s">
        <v>15</v>
      </c>
      <c r="B2">
        <v>318</v>
      </c>
      <c r="C2">
        <v>456.64008461756515</v>
      </c>
      <c r="D2">
        <v>926.5570927955423</v>
      </c>
      <c r="E2">
        <v>445.04979394265041</v>
      </c>
      <c r="F2">
        <v>196.23390773610345</v>
      </c>
      <c r="G2">
        <v>0</v>
      </c>
    </row>
    <row r="3" spans="1:7" x14ac:dyDescent="0.25">
      <c r="A3" t="s">
        <v>17</v>
      </c>
      <c r="B3">
        <v>312.07142857142856</v>
      </c>
      <c r="C3">
        <v>71.818218780308939</v>
      </c>
      <c r="D3">
        <v>988.14473313686563</v>
      </c>
      <c r="E3">
        <v>491.22465971940215</v>
      </c>
      <c r="F3">
        <v>153.03853716796883</v>
      </c>
      <c r="G3">
        <v>45.23268485557233</v>
      </c>
    </row>
    <row r="4" spans="1:7" x14ac:dyDescent="0.25">
      <c r="A4" t="s">
        <v>32</v>
      </c>
      <c r="B4">
        <v>249.16666666666666</v>
      </c>
      <c r="C4">
        <v>610.35035090545261</v>
      </c>
      <c r="D4">
        <v>1077.6229285693078</v>
      </c>
      <c r="E4">
        <v>639.01630118678361</v>
      </c>
      <c r="F4">
        <v>251.71194105592105</v>
      </c>
      <c r="G4">
        <v>57.048030754536171</v>
      </c>
    </row>
    <row r="8" spans="1:7" x14ac:dyDescent="0.25">
      <c r="A8" t="s">
        <v>2</v>
      </c>
      <c r="B8" t="s">
        <v>63</v>
      </c>
      <c r="C8" t="s">
        <v>64</v>
      </c>
      <c r="D8" t="s">
        <v>65</v>
      </c>
      <c r="E8" t="s">
        <v>66</v>
      </c>
      <c r="F8" t="s">
        <v>67</v>
      </c>
    </row>
    <row r="9" spans="1:7" x14ac:dyDescent="0.25">
      <c r="A9" t="s">
        <v>15</v>
      </c>
      <c r="B9" s="2">
        <f t="shared" ref="B9:F11" si="0">C2/SUM($C2:$G2)</f>
        <v>0.22555909978384389</v>
      </c>
      <c r="C9" s="2">
        <f t="shared" si="0"/>
        <v>0.45767638626015372</v>
      </c>
      <c r="D9" s="2">
        <f t="shared" si="0"/>
        <v>0.2198340317950003</v>
      </c>
      <c r="E9" s="2">
        <f t="shared" si="0"/>
        <v>9.6930482161002057E-2</v>
      </c>
      <c r="F9" s="2">
        <f t="shared" si="0"/>
        <v>0</v>
      </c>
    </row>
    <row r="10" spans="1:7" x14ac:dyDescent="0.25">
      <c r="A10" t="s">
        <v>17</v>
      </c>
      <c r="B10" s="2">
        <f t="shared" si="0"/>
        <v>4.1051676894880096E-2</v>
      </c>
      <c r="C10" s="2">
        <f t="shared" si="0"/>
        <v>0.56482879969774746</v>
      </c>
      <c r="D10" s="2">
        <f t="shared" si="0"/>
        <v>0.28078663542581911</v>
      </c>
      <c r="E10" s="2">
        <f t="shared" si="0"/>
        <v>8.7477644071104171E-2</v>
      </c>
      <c r="F10" s="2">
        <f t="shared" si="0"/>
        <v>2.5855243910449206E-2</v>
      </c>
    </row>
    <row r="11" spans="1:7" x14ac:dyDescent="0.25">
      <c r="A11" t="s">
        <v>32</v>
      </c>
      <c r="B11" s="2">
        <f t="shared" si="0"/>
        <v>0.23156614039183682</v>
      </c>
      <c r="C11" s="2">
        <f t="shared" si="0"/>
        <v>0.40884875710540591</v>
      </c>
      <c r="D11" s="2">
        <f t="shared" si="0"/>
        <v>0.24244196516602523</v>
      </c>
      <c r="E11" s="2">
        <f t="shared" si="0"/>
        <v>9.5499187629510138E-2</v>
      </c>
      <c r="F11" s="2">
        <f t="shared" si="0"/>
        <v>2.1643949707221725E-2</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9521-8485-4237-B6BC-D6679AE0BA4C}">
  <dimension ref="A1:B4"/>
  <sheetViews>
    <sheetView workbookViewId="0">
      <selection activeCell="F3" sqref="F3"/>
    </sheetView>
  </sheetViews>
  <sheetFormatPr defaultColWidth="9" defaultRowHeight="15" x14ac:dyDescent="0.25"/>
  <cols>
    <col min="1" max="1" width="12.85546875" bestFit="1" customWidth="1"/>
    <col min="2" max="2" width="62.85546875" customWidth="1"/>
  </cols>
  <sheetData>
    <row r="1" spans="1:2" x14ac:dyDescent="0.25">
      <c r="A1" t="s">
        <v>75</v>
      </c>
      <c r="B1" t="s">
        <v>74</v>
      </c>
    </row>
    <row r="2" spans="1:2" ht="190.5" customHeight="1" x14ac:dyDescent="0.25">
      <c r="A2" t="s">
        <v>76</v>
      </c>
      <c r="B2" s="5" t="s">
        <v>77</v>
      </c>
    </row>
    <row r="3" spans="1:2" ht="190.5" customHeight="1" x14ac:dyDescent="0.25">
      <c r="A3" t="s">
        <v>15</v>
      </c>
      <c r="B3" s="5" t="s">
        <v>78</v>
      </c>
    </row>
    <row r="4" spans="1:2" ht="190.5" customHeight="1" x14ac:dyDescent="0.25">
      <c r="A4" t="s">
        <v>32</v>
      </c>
      <c r="B4" s="5" t="s">
        <v>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H A A B Q S w M E F A A C A A g A 5 W S K W P E z p R S l A A A A 9 Q A A A B I A H A B D b 2 5 m a W c v U G F j a 2 F n Z S 5 4 b W w g o h g A K K A U A A A A A A A A A A A A A A A A A A A A A A A A A A A A h Y 9 B D o I w F E S v Q r q n r d U Y J J 8 S 4 1 Y S E x N j 3 D W l Q i M U Q 4 v l b i 4 8 k l c Q o 6 g 7 l / P m L W b u 1 x u k f V 0 F F 9 V a 3 Z g E T T B F g T K y y b U p E t S 5 Y x i h l M N G y J M o V D D I x s a 9 z R N U O n e O C f H e Y z / F T V s Q R u m E 7 L P 1 V p a q F u g j 6 / 9 y q I 1 1 w k i F O O x e Y z j D i z m O Z g x T I C O D T J t v z 4 a 5 z / Y H w q q r X N c q r k x 4 W A I Z I 5 D 3 B f 4 A U E s D B B Q A A g A I A O V k i 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Z I p Y X B B G L h E E A A B 1 O g A A E w A c A E Z v c m 1 1 b G F z L 1 N l Y 3 R p b 2 4 x L m 0 g o h g A K K A U A A A A A A A A A A A A A A A A A A A A A A A A A A A A 7 V p b T 9 s w F H 5 H 6 n + w w k s r R d 1 S o E y a e G B l d G g b I O i Y J s S D a U 0 b k d q V 4 3 R c 1 P 8 + O w l t H d t J i r a H o c M D B Z / j 8 3 2 J z 9 V q T I Y i Z B R d Z p / B x 8 Z W Y y u e Y E 5 G a N v r R Q R T N M C 3 E f H Q A Y q I a G w h + X P J E j 4 k c u X z w 5 B E 7 V 7 C O a H i J + P 3 t 4 z d N 1 v P 1 6 d 4 S g 6 8 d G f X u 1 l c 9 x g V U u X G z w x I 0 x N M x x J k 8 D h L b a e q 7 Q H H N L 5 j f N p j U T K l S h g 3 M z T / + d m 7 F I w T d J p M b w l H m I 6 Q g v F 8 J K Q e E u R B L H y k t L C w r a q 9 K V x R d I Q f Y 5 T J z 2 a E S v k J F d 3 d t l J O F U 5 o H I 4 I u s Q R i U 3 p F y b Q M W M j l z z f / R 3 z c e g 2 3 k 9 I L F C P J V S Y O s c J i V A f R x G j F o D e J B z e E + r C P z y 6 Q n 3 a R 8 3 z 8 O k J t x x a n 9 R R C 4 Z 6 y c x l 6 J i z J w n z i 4 0 T L l x K R 4 z x I x x P b P J F a 3 n + F 2 Q W 4 a F 0 g C s c J W s e k K + n q 8 2 C m / h e F 3 2 V v / f a e + o z V + U v e w b y P H 3 t o B e t x l Z I H Z C 6 q 1 9 I n w F P B 0 / / b z 3 d g R c 4 A Q u 8 f J p E k f / e w E q l v u E Z p i 8 Y p 2 8 / b / 2 E N d 5 T N p d 0 s o C I 1 3 k r Q b 5 s E A 8 8 3 x U u a 8 Y P R y N l O o k F m 6 4 s y 9 X M b N O E X / F P H x C d S 8 s y f O Q 6 w c M J u l 4 X 3 r y 7 L k T W j R 0 6 s G N r 7 I x 3 a 0 D r 4 t r g n W r w w D h H 1 3 N n 0 t r Y O 9 X Y H b v L u A i s q d R m s V v N Y k e x 0 N K M Q U C T 1 s b e q 8 b e V d i F H O b g s G 3 P d b X Z d K v Z 7 C k 2 a a 4 c r O V K g 4 m R T W t z 2 K / m 0 E 0 T h p m M D R Y W n d o 8 P l T z 2 F c 8 9 H x v U N D F p e i F X B O 4 c 5 3 O 8 5 + l 4 a L P W x x x u W 4 r n 4 6 C W S y R z i r V K a l S h V d V V a d e e i K 9 D b J 0 P q 7 0 7 s 6 + z s x Y n r a c 6 a Q y 1 k v D r y I u X O 5 a 1 h N 3 C k 3 x e T i X 7 y K A j h g 6 Y u i I o S O G j h g 6 Y u i I o S O G j h g 6 4 j f V E S / P o M 9 Z M p P v 9 o L 9 X i u 3 6 a p R Z l V 2 1 j s O + X / e U O Y v N A 2 D b 2 E s 2 o d z w v G Y N C 0 h k D W k 6 g w V m P x D l e y s e Z u P U V n F 1 S 3 b N N f M a 1 b L y 6 l u 1 6 7 r s l x a K q 2 E d d U K u y V l 0 G r c o u 9 C K C 1 x u n G r q s t u r f K l 2 z d q W W G T C 6 q y N u k w T n W X / R p 1 R 0 c o 2 e D C K K 8 p h W C y 6 h Y t a z m W y j b Y 2 l E r w a r K a I n A L 4 R 1 x n O 5 s C i O 1 D q G d a R G z U 4 L x m o Y q 2 G s h r E a x m o Y q 2 G s h r E a x m o Y q 2 G s h r E a x m o Y q 2 G s 3 m S s / k F n 6 V j 9 2 n k 6 C P 7 2 Q G 0 d i s v C 4 T U u v q m v b u 5 7 G 3 m S w z n y w 7 G 5 R y 4 6 E x P C V 0 6 i D 6 h G M f A O h e D h b Z I V 3 2 y m f I U r m r T U 6 W m 2 z + 7 u C E / r T w 4 j 1 + T j D q W T y D j Z 7 N 5 n 9 f 1 i u P q B q x + 4 + o G r H 7 j 6 g a s f u P q B q x + 4 + o G r n z d 3 9 V P 6 H e M / U E s B A i 0 A F A A C A A g A 5 W S K W P E z p R S l A A A A 9 Q A A A B I A A A A A A A A A A A A A A A A A A A A A A E N v b m Z p Z y 9 Q Y W N r Y W d l L n h t b F B L A Q I t A B Q A A g A I A O V k i l g P y u m r p A A A A O k A A A A T A A A A A A A A A A A A A A A A A P E A A A B b Q 2 9 u d G V u d F 9 U e X B l c 1 0 u e G 1 s U E s B A i 0 A F A A C A A g A 5 W S K W F w Q R i 4 R B A A A d T o A A B M A A A A A A A A A A A A A A A A A 4 g E A A E Z v c m 1 1 b G F z L 1 N l Y 3 R p b 2 4 x L m 1 Q S w U G A A A A A A M A A w D C A A A A Q 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X g A A A A A A A C n 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4 l M j B 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V h b l 9 U Y W J s Z S 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C 0 w N C 0 w M l Q x N z o w M D o 0 M C 4 0 N T g z O T U 4 W i I g L z 4 8 R W 5 0 c n k g V H l w Z T 0 i R m l s b E N v b H V t b l R 5 c G V z I i B W Y W x 1 Z T 0 i c 0 J n W U d B d 0 1 E Q X d N R E F 3 T U R B d 0 0 9 I i A v P j x F b n R y e S B U e X B l P S J G a W x s Q 2 9 s d W 1 u T m F t Z X M i I F Z h b H V l P S J z W y Z x d W 9 0 O 1 N 0 b 3 J l I E 5 1 b W J l c i B h b m Q g T m F t Z S Z x d W 9 0 O y w m c X V v d D t T d G F 0 Z S Z x d W 9 0 O y w m c X V v d D t T d G 9 y Z S B U e X B l J n F 1 b 3 Q 7 L C Z x d W 9 0 O 0 R h e X M g U 3 R v c m U g T 3 B l b i Z x d W 9 0 O y w m c X V v d D t J b n N p Z G U g U 2 F s Z X M m c X V v d D s s J n F 1 b 3 Q 7 S G 9 0 I E Z v b 2 Q g U 2 F s Z X M m c X V v d D s s J n F 1 b 3 Q 7 S W 5 z a W R l I E 1 h c m d p b i Z x d W 9 0 O y w m c X V v d D t J b n N p Z G U g R 3 V l c 3 Q g Q 2 9 1 b n Q m c X V v d D s s J n F 1 b 3 Q 7 R n V l b C B H Y W x s b 2 5 z J n F 1 b 3 Q 7 L C Z x d W 9 0 O 0 N o a W N r Z W 4 g U 2 F s Z X M m c X V v d D s s J n F 1 b 3 Q 7 Q U R W I E d u R y A o U G l 6 e m E p U 2 F s Z X M m c X V v d D s s J n F 1 b 3 Q 7 Q m V h b i B 0 b y B D d X A g U 2 F s Z X M m c X V v d D s s J n F 1 b 3 Q 7 R n J v e m V u I F l v Z 3 V y d C B T Y W x l c y Z x d W 9 0 O y w m c X V v d D t E b 2 9 y R G F z a C B T Y W x l 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G V h b i B U Y W J s Z S 9 B d X R v U m V t b 3 Z l Z E N v b H V t b n M x L n t T d G 9 y Z S B O d W 1 i Z X I g Y W 5 k I E 5 h b W U s M H 0 m c X V v d D s s J n F 1 b 3 Q 7 U 2 V j d G l v b j E v Q 2 x l Y W 4 g V G F i b G U v Q X V 0 b 1 J l b W 9 2 Z W R D b 2 x 1 b W 5 z M S 5 7 U 3 R h d G U s M X 0 m c X V v d D s s J n F 1 b 3 Q 7 U 2 V j d G l v b j E v Q 2 x l Y W 4 g V G F i b G U v Q X V 0 b 1 J l b W 9 2 Z W R D b 2 x 1 b W 5 z M S 5 7 U 3 R v c m U g V H l w Z S w y f S Z x d W 9 0 O y w m c X V v d D t T Z W N 0 a W 9 u M S 9 D b G V h b i B U Y W J s Z S 9 B d X R v U m V t b 3 Z l Z E N v b H V t b n M x L n t E Y X l z I F N 0 b 3 J l I E 9 w Z W 4 s M 3 0 m c X V v d D s s J n F 1 b 3 Q 7 U 2 V j d G l v b j E v Q 2 x l Y W 4 g V G F i b G U v Q X V 0 b 1 J l b W 9 2 Z W R D b 2 x 1 b W 5 z M S 5 7 S W 5 z a W R l I F N h b G V z L D R 9 J n F 1 b 3 Q 7 L C Z x d W 9 0 O 1 N l Y 3 R p b 2 4 x L 0 N s Z W F u I F R h Y m x l L 0 F 1 d G 9 S Z W 1 v d m V k Q 2 9 s d W 1 u c z E u e 0 h v d C B G b 2 9 k I F N h b G V z L D V 9 J n F 1 b 3 Q 7 L C Z x d W 9 0 O 1 N l Y 3 R p b 2 4 x L 0 N s Z W F u I F R h Y m x l L 0 F 1 d G 9 S Z W 1 v d m V k Q 2 9 s d W 1 u c z E u e 0 l u c 2 l k Z S B N Y X J n a W 4 s N n 0 m c X V v d D s s J n F 1 b 3 Q 7 U 2 V j d G l v b j E v Q 2 x l Y W 4 g V G F i b G U v Q X V 0 b 1 J l b W 9 2 Z W R D b 2 x 1 b W 5 z M S 5 7 S W 5 z a W R l I E d 1 Z X N 0 I E N v d W 5 0 L D d 9 J n F 1 b 3 Q 7 L C Z x d W 9 0 O 1 N l Y 3 R p b 2 4 x L 0 N s Z W F u I F R h Y m x l L 0 F 1 d G 9 S Z W 1 v d m V k Q 2 9 s d W 1 u c z E u e 0 Z 1 Z W w g R 2 F s b G 9 u c y w 4 f S Z x d W 9 0 O y w m c X V v d D t T Z W N 0 a W 9 u M S 9 D b G V h b i B U Y W J s Z S 9 B d X R v U m V t b 3 Z l Z E N v b H V t b n M x L n t D a G l j a 2 V u I F N h b G V z L D l 9 J n F 1 b 3 Q 7 L C Z x d W 9 0 O 1 N l Y 3 R p b 2 4 x L 0 N s Z W F u I F R h Y m x l L 0 F 1 d G 9 S Z W 1 v d m V k Q 2 9 s d W 1 u c z E u e 0 F E V i B H b k c g K F B p e n p h K V N h b G V z L D E w f S Z x d W 9 0 O y w m c X V v d D t T Z W N 0 a W 9 u M S 9 D b G V h b i B U Y W J s Z S 9 B d X R v U m V t b 3 Z l Z E N v b H V t b n M x L n t C Z W F u I H R v I E N 1 c C B T Y W x l c y w x M X 0 m c X V v d D s s J n F 1 b 3 Q 7 U 2 V j d G l v b j E v Q 2 x l Y W 4 g V G F i b G U v Q X V 0 b 1 J l b W 9 2 Z W R D b 2 x 1 b W 5 z M S 5 7 R n J v e m V u I F l v Z 3 V y d C B T Y W x l c y w x M n 0 m c X V v d D s s J n F 1 b 3 Q 7 U 2 V j d G l v b j E v Q 2 x l Y W 4 g V G F i b G U v Q X V 0 b 1 J l b W 9 2 Z W R D b 2 x 1 b W 5 z M S 5 7 R G 9 v c k R h c 2 g g U 2 F s Z X M s M T N 9 J n F 1 b 3 Q 7 X S w m c X V v d D t D b 2 x 1 b W 5 D b 3 V u d C Z x d W 9 0 O z o x N C w m c X V v d D t L Z X l D b 2 x 1 b W 5 O Y W 1 l c y Z x d W 9 0 O z p b X S w m c X V v d D t D b 2 x 1 b W 5 J Z G V u d G l 0 a W V z J n F 1 b 3 Q 7 O l s m c X V v d D t T Z W N 0 a W 9 u M S 9 D b G V h b i B U Y W J s Z S 9 B d X R v U m V t b 3 Z l Z E N v b H V t b n M x L n t T d G 9 y Z S B O d W 1 i Z X I g Y W 5 k I E 5 h b W U s M H 0 m c X V v d D s s J n F 1 b 3 Q 7 U 2 V j d G l v b j E v Q 2 x l Y W 4 g V G F i b G U v Q X V 0 b 1 J l b W 9 2 Z W R D b 2 x 1 b W 5 z M S 5 7 U 3 R h d G U s M X 0 m c X V v d D s s J n F 1 b 3 Q 7 U 2 V j d G l v b j E v Q 2 x l Y W 4 g V G F i b G U v Q X V 0 b 1 J l b W 9 2 Z W R D b 2 x 1 b W 5 z M S 5 7 U 3 R v c m U g V H l w Z S w y f S Z x d W 9 0 O y w m c X V v d D t T Z W N 0 a W 9 u M S 9 D b G V h b i B U Y W J s Z S 9 B d X R v U m V t b 3 Z l Z E N v b H V t b n M x L n t E Y X l z I F N 0 b 3 J l I E 9 w Z W 4 s M 3 0 m c X V v d D s s J n F 1 b 3 Q 7 U 2 V j d G l v b j E v Q 2 x l Y W 4 g V G F i b G U v Q X V 0 b 1 J l b W 9 2 Z W R D b 2 x 1 b W 5 z M S 5 7 S W 5 z a W R l I F N h b G V z L D R 9 J n F 1 b 3 Q 7 L C Z x d W 9 0 O 1 N l Y 3 R p b 2 4 x L 0 N s Z W F u I F R h Y m x l L 0 F 1 d G 9 S Z W 1 v d m V k Q 2 9 s d W 1 u c z E u e 0 h v d C B G b 2 9 k I F N h b G V z L D V 9 J n F 1 b 3 Q 7 L C Z x d W 9 0 O 1 N l Y 3 R p b 2 4 x L 0 N s Z W F u I F R h Y m x l L 0 F 1 d G 9 S Z W 1 v d m V k Q 2 9 s d W 1 u c z E u e 0 l u c 2 l k Z S B N Y X J n a W 4 s N n 0 m c X V v d D s s J n F 1 b 3 Q 7 U 2 V j d G l v b j E v Q 2 x l Y W 4 g V G F i b G U v Q X V 0 b 1 J l b W 9 2 Z W R D b 2 x 1 b W 5 z M S 5 7 S W 5 z a W R l I E d 1 Z X N 0 I E N v d W 5 0 L D d 9 J n F 1 b 3 Q 7 L C Z x d W 9 0 O 1 N l Y 3 R p b 2 4 x L 0 N s Z W F u I F R h Y m x l L 0 F 1 d G 9 S Z W 1 v d m V k Q 2 9 s d W 1 u c z E u e 0 Z 1 Z W w g R 2 F s b G 9 u c y w 4 f S Z x d W 9 0 O y w m c X V v d D t T Z W N 0 a W 9 u M S 9 D b G V h b i B U Y W J s Z S 9 B d X R v U m V t b 3 Z l Z E N v b H V t b n M x L n t D a G l j a 2 V u I F N h b G V z L D l 9 J n F 1 b 3 Q 7 L C Z x d W 9 0 O 1 N l Y 3 R p b 2 4 x L 0 N s Z W F u I F R h Y m x l L 0 F 1 d G 9 S Z W 1 v d m V k Q 2 9 s d W 1 u c z E u e 0 F E V i B H b k c g K F B p e n p h K V N h b G V z L D E w f S Z x d W 9 0 O y w m c X V v d D t T Z W N 0 a W 9 u M S 9 D b G V h b i B U Y W J s Z S 9 B d X R v U m V t b 3 Z l Z E N v b H V t b n M x L n t C Z W F u I H R v I E N 1 c C B T Y W x l c y w x M X 0 m c X V v d D s s J n F 1 b 3 Q 7 U 2 V j d G l v b j E v Q 2 x l Y W 4 g V G F i b G U v Q X V 0 b 1 J l b W 9 2 Z W R D b 2 x 1 b W 5 z M S 5 7 R n J v e m V u I F l v Z 3 V y d C B T Y W x l c y w x M n 0 m c X V v d D s s J n F 1 b 3 Q 7 U 2 V j d G l v b j E v Q 2 x l Y W 4 g V G F i b G U v Q X V 0 b 1 J l b W 9 2 Z W R D b 2 x 1 b W 5 z M S 5 7 R G 9 v c k R h c 2 g g U 2 F s Z X M s M T N 9 J n F 1 b 3 Q 7 X S w m c X V v d D t S Z W x h d G l v b n N o a X B J b m Z v J n F 1 b 3 Q 7 O l t d f S I g L z 4 8 L 1 N 0 Y W J s Z U V u d H J p Z X M + P C 9 J d G V t P j x J d G V t P j x J d G V t T G 9 j Y X R p b 2 4 + P E l 0 Z W 1 U e X B l P k Z v c m 1 1 b G E 8 L 0 l 0 Z W 1 U e X B l P j x J d G V t U G F 0 a D 5 T Z W N 0 a W 9 u M S 9 D b G V h b i U y M F R h Y m x l L 1 N v d X J j Z T w v S X R l b V B h d G g + P C 9 J d G V t T G 9 j Y X R p b 2 4 + P F N 0 Y W J s Z U V u d H J p Z X M g L z 4 8 L 0 l 0 Z W 0 + P E l 0 Z W 0 + P E l 0 Z W 1 M b 2 N h d G l v b j 4 8 S X R l b V R 5 c G U + R m 9 y b X V s Y T w v S X R l b V R 5 c G U + P E l 0 Z W 1 Q Y X R o P l N l Y 3 R p b 2 4 x L 0 N s Z W F u J T I w V G F i b G U v Q 2 h h b m d l Z C U y M F R 5 c G U 8 L 0 l 0 Z W 1 Q Y X R o P j w v S X R l b U x v Y 2 F 0 a W 9 u P j x T d G F i b G V F b n R y a W V z I C 8 + P C 9 J d G V t P j x J d G V t P j x J d G V t T G 9 j Y X R p b 2 4 + P E l 0 Z W 1 U e X B l P k Z v c m 1 1 b G E 8 L 0 l 0 Z W 1 U e X B l P j x J d G V t U G F 0 a D 5 T Z W N 0 a W 9 u M S 9 D b G V h b i U y M F R h Y m x l L 1 J l c G x h Y 2 V k J T I w V m F s d W U 8 L 0 l 0 Z W 1 Q Y X R o P j w v S X R l b U x v Y 2 F 0 a W 9 u P j x T d G F i b G V F b n R y a W V z I C 8 + P C 9 J d G V t P j x J d G V t P j x J d G V t T G 9 j Y X R p b 2 4 + P E l 0 Z W 1 U e X B l P k Z v c m 1 1 b G E 8 L 0 l 0 Z W 1 U e X B l P j x J d G V t U G F 0 a D 5 T Z W N 0 a W 9 u M S 9 S Y X R l J T I w V G F i b G U 8 L 0 l 0 Z W 1 Q Y X R o P j w v S X R l b U x v Y 2 F 0 a W 9 u P j x T d G F i b G V F b n R y a W V z P j x F b n R y e S B U e X B l P S J J c 1 B y a X Z h d G U i I F Z h b H V l P S J s M C I g L z 4 8 R W 5 0 c n k g V H l w Z T 0 i R m l s b F R h c m d l d C I g V m F s d W U 9 I n N S Y X R l X 1 R h Y m x l I i A v P j x F b n R y e S B U e X B l P S J M b 2 F k Z W R U b 0 F u Y W x 5 c 2 l z U 2 V y d m l j Z X M i I F Z h b H V l P S J s M C I g L z 4 8 R W 5 0 c n k g V H l w Z T 0 i R m l s b F N 0 Y X R 1 c y I g V m F s d W U 9 I n N D b 2 1 w b G V 0 Z S I g L z 4 8 R W 5 0 c n k g V H l w Z T 0 i R m l s b E N v b H V t b k 5 h b W V z I i B W Y W x 1 Z T 0 i c 1 s m c X V v d D t T d G F 0 Z S Z x d W 9 0 O y w m c X V v d D t T d G 9 y Z S B U e X B l J n F 1 b 3 Q 7 L C Z x d W 9 0 O 0 R h e X M g U 3 R v c m U g T 3 B l b i Z x d W 9 0 O y w m c X V v d D t J b n N p Z G U g U 2 F s Z X M g U G V y I E R h e S Z x d W 9 0 O y w m c X V v d D t I b 3 Q g R m 9 v Z C B T Y W x l c y B Q Z X I g R G F 5 J n F 1 b 3 Q 7 L C Z x d W 9 0 O 0 l u c 2 l k Z S B N Y X J n a W 4 g U G V y I E R h e S Z x d W 9 0 O y w m c X V v d D t J b n N p Z G U g R 3 V l c 3 Q g Q 2 9 1 b n Q g U G V y I E R h e S Z x d W 9 0 O y w m c X V v d D t D a G l j a 2 V u I F N h b G V z I F B l c i B E Y X k m c X V v d D s s J n F 1 b 3 Q 7 Q U R W I E d u R y A o U G l 6 e m E p I F N h b G V z I F B l c i B E Y X k m c X V v d D s s J n F 1 b 3 Q 7 Q m V h b i B U b y B D d X A g U 2 F s Z X M g U G V y I E R h e S Z x d W 9 0 O y w m c X V v d D t G c m 9 6 Z W 4 g W W 9 n d X J 0 I F N h b G V z I F B l c i B E Y X k m c X V v d D s s J n F 1 b 3 Q 7 R G 9 v c k R h c 2 g g U 2 F s Z X M g U G V y I E R h e S Z x d W 9 0 O 1 0 i I C 8 + P E V u d H J 5 I F R 5 c G U 9 I k Z p b G x D b 2 x 1 b W 5 U e X B l c y I g V m F s d W U 9 I n N B Q U F G Q U F B Q U F B Q U F B Q U F B I i A v P j x F b n R y e S B U e X B l P S J G a W x s T G F z d F V w Z G F 0 Z W Q i I F Z h b H V l P S J k M j A y N C 0 w N C 0 w M l Q x N z o w M D o 0 M C 4 0 N D M 2 N j c y W i I g L z 4 8 R W 5 0 c n k g V H l w Z T 0 i R m l s b E V y c m 9 y Q 2 9 1 b n Q i I F Z h b H V l P S J s M C I g L z 4 8 R W 5 0 c n k g V H l w Z T 0 i R m l s b E V y c m 9 y Q 2 9 k Z S I g V m F s d W U 9 I n N V b m t u b 3 d u I i A v P j x F b n R y e S B U e X B l P S J G a W x s Q 2 9 1 b n Q i I F Z h b H V l P S J s M j U i I C 8 + P E V u d H J 5 I F R 5 c G U 9 I k F k Z G V k V G 9 E Y X R h T W 9 k Z W w 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J h d G U g V G F i b G U v Q X V 0 b 1 J l b W 9 2 Z W R D b 2 x 1 b W 5 z M S 5 7 U 3 R h d G U s M H 0 m c X V v d D s s J n F 1 b 3 Q 7 U 2 V j d G l v b j E v U m F 0 Z S B U Y W J s Z S 9 B d X R v U m V t b 3 Z l Z E N v b H V t b n M x L n t T d G 9 y Z S B U e X B l L D F 9 J n F 1 b 3 Q 7 L C Z x d W 9 0 O 1 N l Y 3 R p b 2 4 x L 1 J h d G U g V G F i b G U v Q X V 0 b 1 J l b W 9 2 Z W R D b 2 x 1 b W 5 z M S 5 7 R G F 5 c y B T d G 9 y Z S B P c G V u L D J 9 J n F 1 b 3 Q 7 L C Z x d W 9 0 O 1 N l Y 3 R p b 2 4 x L 1 J h d G U g V G F i b G U v Q X V 0 b 1 J l b W 9 2 Z W R D b 2 x 1 b W 5 z M S 5 7 S W 5 z a W R l I F N h b G V z I F B l c i B E Y X k s M 3 0 m c X V v d D s s J n F 1 b 3 Q 7 U 2 V j d G l v b j E v U m F 0 Z S B U Y W J s Z S 9 B d X R v U m V t b 3 Z l Z E N v b H V t b n M x L n t I b 3 Q g R m 9 v Z C B T Y W x l c y B Q Z X I g R G F 5 L D R 9 J n F 1 b 3 Q 7 L C Z x d W 9 0 O 1 N l Y 3 R p b 2 4 x L 1 J h d G U g V G F i b G U v Q X V 0 b 1 J l b W 9 2 Z W R D b 2 x 1 b W 5 z M S 5 7 S W 5 z a W R l I E 1 h c m d p b i B Q Z X I g R G F 5 L D V 9 J n F 1 b 3 Q 7 L C Z x d W 9 0 O 1 N l Y 3 R p b 2 4 x L 1 J h d G U g V G F i b G U v Q X V 0 b 1 J l b W 9 2 Z W R D b 2 x 1 b W 5 z M S 5 7 S W 5 z a W R l I E d 1 Z X N 0 I E N v d W 5 0 I F B l c i B E Y X k s N n 0 m c X V v d D s s J n F 1 b 3 Q 7 U 2 V j d G l v b j E v U m F 0 Z S B U Y W J s Z S 9 B d X R v U m V t b 3 Z l Z E N v b H V t b n M x L n t D a G l j a 2 V u I F N h b G V z I F B l c i B E Y X k s N 3 0 m c X V v d D s s J n F 1 b 3 Q 7 U 2 V j d G l v b j E v U m F 0 Z S B U Y W J s Z S 9 B d X R v U m V t b 3 Z l Z E N v b H V t b n M x L n t B R F Y g R 2 5 H I C h Q a X p 6 Y S k g U 2 F s Z X M g U G V y I E R h e S w 4 f S Z x d W 9 0 O y w m c X V v d D t T Z W N 0 a W 9 u M S 9 S Y X R l I F R h Y m x l L 0 F 1 d G 9 S Z W 1 v d m V k Q 2 9 s d W 1 u c z E u e 0 J l Y W 4 g V G 8 g Q 3 V w I F N h b G V z I F B l c i B E Y X k s O X 0 m c X V v d D s s J n F 1 b 3 Q 7 U 2 V j d G l v b j E v U m F 0 Z S B U Y W J s Z S 9 B d X R v U m V t b 3 Z l Z E N v b H V t b n M x L n t G c m 9 6 Z W 4 g W W 9 n d X J 0 I F N h b G V z I F B l c i B E Y X k s M T B 9 J n F 1 b 3 Q 7 L C Z x d W 9 0 O 1 N l Y 3 R p b 2 4 x L 1 J h d G U g V G F i b G U v Q X V 0 b 1 J l b W 9 2 Z W R D b 2 x 1 b W 5 z M S 5 7 R G 9 v c k R h c 2 g g U 2 F s Z X M g U G V y I E R h e S w x M X 0 m c X V v d D t d L C Z x d W 9 0 O 0 N v b H V t b k N v d W 5 0 J n F 1 b 3 Q 7 O j E y L C Z x d W 9 0 O 0 t l e U N v b H V t b k 5 h b W V z J n F 1 b 3 Q 7 O l t d L C Z x d W 9 0 O 0 N v b H V t b k l k Z W 5 0 a X R p Z X M m c X V v d D s 6 W y Z x d W 9 0 O 1 N l Y 3 R p b 2 4 x L 1 J h d G U g V G F i b G U v Q X V 0 b 1 J l b W 9 2 Z W R D b 2 x 1 b W 5 z M S 5 7 U 3 R h d G U s M H 0 m c X V v d D s s J n F 1 b 3 Q 7 U 2 V j d G l v b j E v U m F 0 Z S B U Y W J s Z S 9 B d X R v U m V t b 3 Z l Z E N v b H V t b n M x L n t T d G 9 y Z S B U e X B l L D F 9 J n F 1 b 3 Q 7 L C Z x d W 9 0 O 1 N l Y 3 R p b 2 4 x L 1 J h d G U g V G F i b G U v Q X V 0 b 1 J l b W 9 2 Z W R D b 2 x 1 b W 5 z M S 5 7 R G F 5 c y B T d G 9 y Z S B P c G V u L D J 9 J n F 1 b 3 Q 7 L C Z x d W 9 0 O 1 N l Y 3 R p b 2 4 x L 1 J h d G U g V G F i b G U v Q X V 0 b 1 J l b W 9 2 Z W R D b 2 x 1 b W 5 z M S 5 7 S W 5 z a W R l I F N h b G V z I F B l c i B E Y X k s M 3 0 m c X V v d D s s J n F 1 b 3 Q 7 U 2 V j d G l v b j E v U m F 0 Z S B U Y W J s Z S 9 B d X R v U m V t b 3 Z l Z E N v b H V t b n M x L n t I b 3 Q g R m 9 v Z C B T Y W x l c y B Q Z X I g R G F 5 L D R 9 J n F 1 b 3 Q 7 L C Z x d W 9 0 O 1 N l Y 3 R p b 2 4 x L 1 J h d G U g V G F i b G U v Q X V 0 b 1 J l b W 9 2 Z W R D b 2 x 1 b W 5 z M S 5 7 S W 5 z a W R l I E 1 h c m d p b i B Q Z X I g R G F 5 L D V 9 J n F 1 b 3 Q 7 L C Z x d W 9 0 O 1 N l Y 3 R p b 2 4 x L 1 J h d G U g V G F i b G U v Q X V 0 b 1 J l b W 9 2 Z W R D b 2 x 1 b W 5 z M S 5 7 S W 5 z a W R l I E d 1 Z X N 0 I E N v d W 5 0 I F B l c i B E Y X k s N n 0 m c X V v d D s s J n F 1 b 3 Q 7 U 2 V j d G l v b j E v U m F 0 Z S B U Y W J s Z S 9 B d X R v U m V t b 3 Z l Z E N v b H V t b n M x L n t D a G l j a 2 V u I F N h b G V z I F B l c i B E Y X k s N 3 0 m c X V v d D s s J n F 1 b 3 Q 7 U 2 V j d G l v b j E v U m F 0 Z S B U Y W J s Z S 9 B d X R v U m V t b 3 Z l Z E N v b H V t b n M x L n t B R F Y g R 2 5 H I C h Q a X p 6 Y S k g U 2 F s Z X M g U G V y I E R h e S w 4 f S Z x d W 9 0 O y w m c X V v d D t T Z W N 0 a W 9 u M S 9 S Y X R l I F R h Y m x l L 0 F 1 d G 9 S Z W 1 v d m V k Q 2 9 s d W 1 u c z E u e 0 J l Y W 4 g V G 8 g Q 3 V w I F N h b G V z I F B l c i B E Y X k s O X 0 m c X V v d D s s J n F 1 b 3 Q 7 U 2 V j d G l v b j E v U m F 0 Z S B U Y W J s Z S 9 B d X R v U m V t b 3 Z l Z E N v b H V t b n M x L n t G c m 9 6 Z W 4 g W W 9 n d X J 0 I F N h b G V z I F B l c i B E Y X k s M T B 9 J n F 1 b 3 Q 7 L C Z x d W 9 0 O 1 N l Y 3 R p b 2 4 x L 1 J h d G U g V G F i b G U v Q X V 0 b 1 J l b W 9 2 Z W R D b 2 x 1 b W 5 z M S 5 7 R G 9 v c k R h c 2 g g U 2 F s Z X M g U G V y I E R h e S w x M X 0 m c X V v d D t d L C Z x d W 9 0 O 1 J l b G F 0 a W 9 u c 2 h p c E l u Z m 8 m c X V v d D s 6 W 1 1 9 I i A v P j w v U 3 R h Y m x l R W 5 0 c m l l c z 4 8 L 0 l 0 Z W 0 + P E l 0 Z W 0 + P E l 0 Z W 1 M b 2 N h d G l v b j 4 8 S X R l b V R 5 c G U + R m 9 y b X V s Y T w v S X R l b V R 5 c G U + P E l 0 Z W 1 Q Y X R o P l N l Y 3 R p b 2 4 x L 1 J h d G U l M j B U Y W J s Z S 9 T b 3 V y Y 2 U 8 L 0 l 0 Z W 1 Q Y X R o P j w v S X R l b U x v Y 2 F 0 a W 9 u P j x T d G F i b G V F b n R y a W V z I C 8 + P C 9 J d G V t P j x J d G V t P j x J d G V t T G 9 j Y X R p b 2 4 + P E l 0 Z W 1 U e X B l P k Z v c m 1 1 b G E 8 L 0 l 0 Z W 1 U e X B l P j x J d G V t U G F 0 a D 5 T Z W N 0 a W 9 u M S 9 S Y X R l J T I w V G F i b G U v Q 2 h h b m d l Z C U y M F R 5 c G U 8 L 0 l 0 Z W 1 Q Y X R o P j w v S X R l b U x v Y 2 F 0 a W 9 u P j x T d G F i b G V F b n R y a W V z I C 8 + P C 9 J d G V t P j x J d G V t P j x J d G V t T G 9 j Y X R p b 2 4 + P E l 0 Z W 1 U e X B l P k Z v c m 1 1 b G E 8 L 0 l 0 Z W 1 U e X B l P j x J d G V t U G F 0 a D 5 T Z W N 0 a W 9 u M S 9 S Y X R l J T I w V G F i b G U v U m V w b G F j Z W Q l M j B W Y W x 1 Z T w v S X R l b V B h d G g + P C 9 J d G V t T G 9 j Y X R p b 2 4 + P F N 0 Y W J s Z U V u d H J p Z X M g L z 4 8 L 0 l 0 Z W 0 + P E l 0 Z W 0 + P E l 0 Z W 1 M b 2 N h d G l v b j 4 8 S X R l b V R 5 c G U + R m 9 y b X V s Y T w v S X R l b V R 5 c G U + P E l 0 Z W 1 Q Y X R o P l N l Y 3 R p b 2 4 x L 1 J h d G U l M j B U Y W J s Z S 9 S Z W 1 v d m V k J T I w Q 2 9 s d W 1 u c z w v S X R l b V B h d G g + P C 9 J d G V t T G 9 j Y X R p b 2 4 + P F N 0 Y W J s Z U V u d H J p Z X M g L z 4 8 L 0 l 0 Z W 0 + P E l 0 Z W 0 + P E l 0 Z W 1 M b 2 N h d G l v b j 4 8 S X R l b V R 5 c G U + R m 9 y b X V s Y T w v S X R l b V R 5 c G U + P E l 0 Z W 1 Q Y X R o P l N l Y 3 R p b 2 4 x L 1 J h d G U l M j B U Y W J s Z S 9 B Z G R l Z C U y M E N 1 c 3 R v b T w v S X R l b V B h d G g + P C 9 J d G V t T G 9 j Y X R p b 2 4 + P F N 0 Y W J s Z U V u d H J p Z X M g L z 4 8 L 0 l 0 Z W 0 + P E l 0 Z W 0 + P E l 0 Z W 1 M b 2 N h d G l v b j 4 8 S X R l b V R 5 c G U + R m 9 y b X V s Y T w v S X R l b V R 5 c G U + P E l 0 Z W 1 Q Y X R o P l N l Y 3 R p b 2 4 x L 1 J h d G U l M j B U Y W J s Z S 9 B Z G R l Z C U y M E N 1 c 3 R v b T E 8 L 0 l 0 Z W 1 Q Y X R o P j w v S X R l b U x v Y 2 F 0 a W 9 u P j x T d G F i b G V F b n R y a W V z I C 8 + P C 9 J d G V t P j x J d G V t P j x J d G V t T G 9 j Y X R p b 2 4 + P E l 0 Z W 1 U e X B l P k Z v c m 1 1 b G E 8 L 0 l 0 Z W 1 U e X B l P j x J d G V t U G F 0 a D 5 T Z W N 0 a W 9 u M S 9 S Y X R l J T I w V G F i b G U v Q W R k Z W Q l M j B D d X N 0 b 2 0 y P C 9 J d G V t U G F 0 a D 4 8 L 0 l 0 Z W 1 M b 2 N h d G l v b j 4 8 U 3 R h Y m x l R W 5 0 c m l l c y A v P j w v S X R l b T 4 8 S X R l b T 4 8 S X R l b U x v Y 2 F 0 a W 9 u P j x J d G V t V H l w Z T 5 G b 3 J t d W x h P C 9 J d G V t V H l w Z T 4 8 S X R l b V B h d G g + U 2 V j d G l v b j E v U m F 0 Z S U y M F R h Y m x l L 0 F k Z G V k J T I w Q 3 V z d G 9 t M z w v S X R l b V B h d G g + P C 9 J d G V t T G 9 j Y X R p b 2 4 + P F N 0 Y W J s Z U V u d H J p Z X M g L z 4 8 L 0 l 0 Z W 0 + P E l 0 Z W 0 + P E l 0 Z W 1 M b 2 N h d G l v b j 4 8 S X R l b V R 5 c G U + R m 9 y b X V s Y T w v S X R l b V R 5 c G U + P E l 0 Z W 1 Q Y X R o P l N l Y 3 R p b 2 4 x L 1 J h d G U l M j B U Y W J s Z S 9 B Z G R l Z C U y M E N 1 c 3 R v b T Q 8 L 0 l 0 Z W 1 Q Y X R o P j w v S X R l b U x v Y 2 F 0 a W 9 u P j x T d G F i b G V F b n R y a W V z I C 8 + P C 9 J d G V t P j x J d G V t P j x J d G V t T G 9 j Y X R p b 2 4 + P E l 0 Z W 1 U e X B l P k Z v c m 1 1 b G E 8 L 0 l 0 Z W 1 U e X B l P j x J d G V t U G F 0 a D 5 T Z W N 0 a W 9 u M S 9 S Y X R l J T I w V G F i b G U v Q W R k Z W Q l M j B D d X N 0 b 2 0 1 P C 9 J d G V t U G F 0 a D 4 8 L 0 l 0 Z W 1 M b 2 N h d G l v b j 4 8 U 3 R h Y m x l R W 5 0 c m l l c y A v P j w v S X R l b T 4 8 S X R l b T 4 8 S X R l b U x v Y 2 F 0 a W 9 u P j x J d G V t V H l w Z T 5 G b 3 J t d W x h P C 9 J d G V t V H l w Z T 4 8 S X R l b V B h d G g + U 2 V j d G l v b j E v U m F 0 Z S U y M F R h Y m x l L 0 F k Z G V k J T I w Q 3 V z d G 9 t N j w v S X R l b V B h d G g + P C 9 J d G V t T G 9 j Y X R p b 2 4 + P F N 0 Y W J s Z U V u d H J p Z X M g L z 4 8 L 0 l 0 Z W 0 + P E l 0 Z W 0 + P E l 0 Z W 1 M b 2 N h d G l v b j 4 8 S X R l b V R 5 c G U + R m 9 y b X V s Y T w v S X R l b V R 5 c G U + P E l 0 Z W 1 Q Y X R o P l N l Y 3 R p b 2 4 x L 1 J h d G U l M j B U Y W J s Z S 9 B Z G R l Z C U y M E N 1 c 3 R v b T c 8 L 0 l 0 Z W 1 Q Y X R o P j w v S X R l b U x v Y 2 F 0 a W 9 u P j x T d G F i b G V F b n R y a W V z I C 8 + P C 9 J d G V t P j x J d G V t P j x J d G V t T G 9 j Y X R p b 2 4 + P E l 0 Z W 1 U e X B l P k Z v c m 1 1 b G E 8 L 0 l 0 Z W 1 U e X B l P j x J d G V t U G F 0 a D 5 T Z W N 0 a W 9 u M S 9 S Y X R l J T I w V G F i b G U v U m V w b G F j Z W Q l M j B W Y W x 1 Z T E 8 L 0 l 0 Z W 1 Q Y X R o P j w v S X R l b U x v Y 2 F 0 a W 9 u P j x T d G F i b G V F b n R y a W V z I C 8 + P C 9 J d G V t P j x J d G V t P j x J d G V t T G 9 j Y X R p b 2 4 + P E l 0 Z W 1 U e X B l P k Z v c m 1 1 b G E 8 L 0 l 0 Z W 1 U e X B l P j x J d G V t U G F 0 a D 5 T Z W N 0 a W 9 u M S 9 S Y X R l J T I w V G F i b G U v Q W R k Z W Q l M j B D d X N 0 b 2 0 4 P C 9 J d G V t U G F 0 a D 4 8 L 0 l 0 Z W 1 M b 2 N h d G l v b j 4 8 U 3 R h Y m x l R W 5 0 c m l l c y A v P j w v S X R l b T 4 8 S X R l b T 4 8 S X R l b U x v Y 2 F 0 a W 9 u P j x J d G V t V H l w Z T 5 G b 3 J t d W x h P C 9 J d G V t V H l w Z T 4 8 S X R l b V B h d G g + U 2 V j d G l v b j E v U m F 0 Z S U y M F R h Y m x l L 1 J l b W 9 2 Z W Q l M j B D b 2 x 1 b W 5 z M T w v S X R l b V B h d G g + P C 9 J d G V t T G 9 j Y X R p b 2 4 + P F N 0 Y W J s Z U V u d H J p Z X M g L z 4 8 L 0 l 0 Z W 0 + P E l 0 Z W 0 + P E l 0 Z W 1 M b 2 N h d G l v b j 4 8 S X R l b V R 5 c G U + R m 9 y b X V s Y T w v S X R l b V R 5 c G U + P E l 0 Z W 1 Q Y X R o P l N l Y 3 R p b 2 4 x L 1 J h d G U l M j B U Y W J s Z S 9 S Z X B s Y W N l Z C U y M F Z h b H V l M j w v S X R l b V B h d G g + P C 9 J d G V t T G 9 j Y X R p b 2 4 + P F N 0 Y W J s Z U V u d H J p Z X M g L z 4 8 L 0 l 0 Z W 0 + P E l 0 Z W 0 + P E l 0 Z W 1 M b 2 N h d G l v b j 4 8 S X R l b V R 5 c G U + R m 9 y b X V s Y T w v S X R l b V R 5 c G U + P E l 0 Z W 1 Q Y X R o P l N l Y 3 R p b 2 4 x L 1 B p d m 9 0 J T I w M T w v S X R l b V B h d G g + P C 9 J d G V t T G 9 j Y X R p b 2 4 + P F N 0 Y W J s Z U V u d H J p Z X M + P E V u d H J 5 I F R 5 c G U 9 I k l z U H J p d m F 0 Z S I g V m F s d W U 9 I m w w I i A v P j x F b n R y e S B U e X B l P S J G a W x s V G F y Z 2 V 0 I i B W Y W x 1 Z T 0 i c 1 B p d m 9 0 X z E i I C 8 + P E V u d H J 5 I F R 5 c G U 9 I k x v Y W R l Z F R v Q W 5 h b H l z a X N T Z X J 2 a W N l c y I g V m F s d W U 9 I m w w I i A v P j x F b n R y e S B U e X B l P S J G a W x s Q 2 9 1 b n Q i I F Z h b H V l P S J s M y I g L z 4 8 R W 5 0 c n k g V H l w Z T 0 i R m l s b F N 0 Y X R 1 c y I g V m F s d W U 9 I n N D b 2 1 w b G V 0 Z S I g L z 4 8 R W 5 0 c n k g V H l w Z T 0 i R m l s b E N v b H V t b k 5 h b W V z I i B W Y W x 1 Z T 0 i c 1 s m c X V v d D t T d G 9 y Z S B U e X B l J n F 1 b 3 Q 7 L C Z x d W 9 0 O 0 F 2 Z y B E Y X l z I E 9 w Z W 4 m c X V v d D s s J n F 1 b 3 Q 7 Q X Z n I E l u c 2 l k Z S B T Y W x l c y B Q Z X I g R G F 5 J n F 1 b 3 Q 7 L C Z x d W 9 0 O 0 F 2 Z y B I b 3 Q g R m 9 v Z C B T Y W x l c y B Q Z X I g R G F 5 J n F 1 b 3 Q 7 L C Z x d W 9 0 O 0 F 2 Z y B J b n N p Z G U g T W F y Z 2 l u I F B l c i B E Y X k m c X V v d D s s J n F 1 b 3 Q 7 Q X Z n I E l u c 2 l k Z S B H d W V z d C B D b 3 V u d C B Q Z X I g R G F 5 J n F 1 b 3 Q 7 L C Z x d W 9 0 O 0 F 2 Z y B D a G l j a 2 V u I F N h b G V z I F B l c i B E Y X k m c X V v d D s s J n F 1 b 3 Q 7 Q X Z n I E F E V i B H b k c g K F B p e n p h K S B T Y W x l c y B Q Z X I g R G F 5 J n F 1 b 3 Q 7 L C Z x d W 9 0 O 0 F 2 Z y B C Z W F u I F R v I E N 1 c C B T Y W x l c y B Q Z X I g R G F 5 J n F 1 b 3 Q 7 L C Z x d W 9 0 O 0 F 2 Z y B G c m 9 6 Z W 4 g W W 9 n d X J 0 I F N h b G V z I F B l c i B E Y X k m c X V v d D s s J n F 1 b 3 Q 7 Q X Z n I E R v b 3 J E Y X N o I F N h b G V z I F B l c i B E Y X k m c X V v d D t d I i A v P j x F b n R y e S B U e X B l P S J G a W x s Q 2 9 s d W 1 u V H l w Z X M i I F Z h b H V l P S J z Q U F V R k J R V U Z C U V V G Q l F V P S I g L z 4 8 R W 5 0 c n k g V H l w Z T 0 i R m l s b E x h c 3 R V c G R h d G V k I i B W Y W x 1 Z T 0 i Z D I w M j Q t M D Q t M D J U M T c 6 M T M 6 M j Q u M T I x O D U 3 M V o i I C 8 + P E V u d H J 5 I F R 5 c G U 9 I k Z p b G x F c n J v c k N v d W 5 0 I i B W Y W x 1 Z T 0 i b D A i I C 8 + P E V u d H J 5 I F R 5 c G U 9 I k Z p b G x F c n J v c k N v Z G U i I F Z h b H V l P S J z V W 5 r b m 9 3 b i 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G l 2 b 3 Q g M S 9 B d X R v U m V t b 3 Z l Z E N v b H V t b n M x L n t T d G 9 y Z S B U e X B l L D B 9 J n F 1 b 3 Q 7 L C Z x d W 9 0 O 1 N l Y 3 R p b 2 4 x L 1 B p d m 9 0 I D E v Q X V 0 b 1 J l b W 9 2 Z W R D b 2 x 1 b W 5 z M S 5 7 Q X Z n I E R h e X M g T 3 B l b i w x f S Z x d W 9 0 O y w m c X V v d D t T Z W N 0 a W 9 u M S 9 Q a X Z v d C A x L 0 F 1 d G 9 S Z W 1 v d m V k Q 2 9 s d W 1 u c z E u e 0 F 2 Z y B J b n N p Z G U g U 2 F s Z X M g U G V y I E R h e S w y f S Z x d W 9 0 O y w m c X V v d D t T Z W N 0 a W 9 u M S 9 Q a X Z v d C A x L 0 F 1 d G 9 S Z W 1 v d m V k Q 2 9 s d W 1 u c z E u e 0 F 2 Z y B I b 3 Q g R m 9 v Z C B T Y W x l c y B Q Z X I g R G F 5 L D N 9 J n F 1 b 3 Q 7 L C Z x d W 9 0 O 1 N l Y 3 R p b 2 4 x L 1 B p d m 9 0 I D E v Q X V 0 b 1 J l b W 9 2 Z W R D b 2 x 1 b W 5 z M S 5 7 Q X Z n I E l u c 2 l k Z S B N Y X J n a W 4 g U G V y I E R h e S w 0 f S Z x d W 9 0 O y w m c X V v d D t T Z W N 0 a W 9 u M S 9 Q a X Z v d C A x L 0 F 1 d G 9 S Z W 1 v d m V k Q 2 9 s d W 1 u c z E u e 0 F 2 Z y B J b n N p Z G U g R 3 V l c 3 Q g Q 2 9 1 b n Q g U G V y I E R h e S w 1 f S Z x d W 9 0 O y w m c X V v d D t T Z W N 0 a W 9 u M S 9 Q a X Z v d C A x L 0 F 1 d G 9 S Z W 1 v d m V k Q 2 9 s d W 1 u c z E u e 0 F 2 Z y B D a G l j a 2 V u I F N h b G V z I F B l c i B E Y X k s N n 0 m c X V v d D s s J n F 1 b 3 Q 7 U 2 V j d G l v b j E v U G l 2 b 3 Q g M S 9 B d X R v U m V t b 3 Z l Z E N v b H V t b n M x L n t B d m c g Q U R W I E d u R y A o U G l 6 e m E p I F N h b G V z I F B l c i B E Y X k s N 3 0 m c X V v d D s s J n F 1 b 3 Q 7 U 2 V j d G l v b j E v U G l 2 b 3 Q g M S 9 B d X R v U m V t b 3 Z l Z E N v b H V t b n M x L n t B d m c g Q m V h b i B U b y B D d X A g U 2 F s Z X M g U G V y I E R h e S w 4 f S Z x d W 9 0 O y w m c X V v d D t T Z W N 0 a W 9 u M S 9 Q a X Z v d C A x L 0 F 1 d G 9 S Z W 1 v d m V k Q 2 9 s d W 1 u c z E u e 0 F 2 Z y B G c m 9 6 Z W 4 g W W 9 n d X J 0 I F N h b G V z I F B l c i B E Y X k s O X 0 m c X V v d D s s J n F 1 b 3 Q 7 U 2 V j d G l v b j E v U G l 2 b 3 Q g M S 9 B d X R v U m V t b 3 Z l Z E N v b H V t b n M x L n t B d m c g R G 9 v c k R h c 2 g g U 2 F s Z X M g U G V y I E R h e S w x M H 0 m c X V v d D t d L C Z x d W 9 0 O 0 N v b H V t b k N v d W 5 0 J n F 1 b 3 Q 7 O j E x L C Z x d W 9 0 O 0 t l e U N v b H V t b k 5 h b W V z J n F 1 b 3 Q 7 O l t d L C Z x d W 9 0 O 0 N v b H V t b k l k Z W 5 0 a X R p Z X M m c X V v d D s 6 W y Z x d W 9 0 O 1 N l Y 3 R p b 2 4 x L 1 B p d m 9 0 I D E v Q X V 0 b 1 J l b W 9 2 Z W R D b 2 x 1 b W 5 z M S 5 7 U 3 R v c m U g V H l w Z S w w f S Z x d W 9 0 O y w m c X V v d D t T Z W N 0 a W 9 u M S 9 Q a X Z v d C A x L 0 F 1 d G 9 S Z W 1 v d m V k Q 2 9 s d W 1 u c z E u e 0 F 2 Z y B E Y X l z I E 9 w Z W 4 s M X 0 m c X V v d D s s J n F 1 b 3 Q 7 U 2 V j d G l v b j E v U G l 2 b 3 Q g M S 9 B d X R v U m V t b 3 Z l Z E N v b H V t b n M x L n t B d m c g S W 5 z a W R l I F N h b G V z I F B l c i B E Y X k s M n 0 m c X V v d D s s J n F 1 b 3 Q 7 U 2 V j d G l v b j E v U G l 2 b 3 Q g M S 9 B d X R v U m V t b 3 Z l Z E N v b H V t b n M x L n t B d m c g S G 9 0 I E Z v b 2 Q g U 2 F s Z X M g U G V y I E R h e S w z f S Z x d W 9 0 O y w m c X V v d D t T Z W N 0 a W 9 u M S 9 Q a X Z v d C A x L 0 F 1 d G 9 S Z W 1 v d m V k Q 2 9 s d W 1 u c z E u e 0 F 2 Z y B J b n N p Z G U g T W F y Z 2 l u I F B l c i B E Y X k s N H 0 m c X V v d D s s J n F 1 b 3 Q 7 U 2 V j d G l v b j E v U G l 2 b 3 Q g M S 9 B d X R v U m V t b 3 Z l Z E N v b H V t b n M x L n t B d m c g S W 5 z a W R l I E d 1 Z X N 0 I E N v d W 5 0 I F B l c i B E Y X k s N X 0 m c X V v d D s s J n F 1 b 3 Q 7 U 2 V j d G l v b j E v U G l 2 b 3 Q g M S 9 B d X R v U m V t b 3 Z l Z E N v b H V t b n M x L n t B d m c g Q 2 h p Y 2 t l b i B T Y W x l c y B Q Z X I g R G F 5 L D Z 9 J n F 1 b 3 Q 7 L C Z x d W 9 0 O 1 N l Y 3 R p b 2 4 x L 1 B p d m 9 0 I D E v Q X V 0 b 1 J l b W 9 2 Z W R D b 2 x 1 b W 5 z M S 5 7 Q X Z n I E F E V i B H b k c g K F B p e n p h K S B T Y W x l c y B Q Z X I g R G F 5 L D d 9 J n F 1 b 3 Q 7 L C Z x d W 9 0 O 1 N l Y 3 R p b 2 4 x L 1 B p d m 9 0 I D E v Q X V 0 b 1 J l b W 9 2 Z W R D b 2 x 1 b W 5 z M S 5 7 Q X Z n I E J l Y W 4 g V G 8 g Q 3 V w I F N h b G V z I F B l c i B E Y X k s O H 0 m c X V v d D s s J n F 1 b 3 Q 7 U 2 V j d G l v b j E v U G l 2 b 3 Q g M S 9 B d X R v U m V t b 3 Z l Z E N v b H V t b n M x L n t B d m c g R n J v e m V u I F l v Z 3 V y d C B T Y W x l c y B Q Z X I g R G F 5 L D l 9 J n F 1 b 3 Q 7 L C Z x d W 9 0 O 1 N l Y 3 R p b 2 4 x L 1 B p d m 9 0 I D E v Q X V 0 b 1 J l b W 9 2 Z W R D b 2 x 1 b W 5 z M S 5 7 Q X Z n I E R v b 3 J E Y X N o I F N h b G V z I F B l c i B E Y X k s M T B 9 J n F 1 b 3 Q 7 X S w m c X V v d D t S Z W x h d G l v b n N o a X B J b m Z v J n F 1 b 3 Q 7 O l t d f S I g L z 4 8 L 1 N 0 Y W J s Z U V u d H J p Z X M + P C 9 J d G V t P j x J d G V t P j x J d G V t T G 9 j Y X R p b 2 4 + P E l 0 Z W 1 U e X B l P k Z v c m 1 1 b G E 8 L 0 l 0 Z W 1 U e X B l P j x J d G V t U G F 0 a D 5 T Z W N 0 a W 9 u M S 9 Q a X Z v d C U y M D E v U 2 9 1 c m N l P C 9 J d G V t U G F 0 a D 4 8 L 0 l 0 Z W 1 M b 2 N h d G l v b j 4 8 U 3 R h Y m x l R W 5 0 c m l l c y A v P j w v S X R l b T 4 8 S X R l b T 4 8 S X R l b U x v Y 2 F 0 a W 9 u P j x J d G V t V H l w Z T 5 G b 3 J t d W x h P C 9 J d G V t V H l w Z T 4 8 S X R l b V B h d G g + U 2 V j d G l v b j E v U G l 2 b 3 Q l M j A x L 0 N o Y W 5 n Z W Q l M j B U e X B l P C 9 J d G V t U G F 0 a D 4 8 L 0 l 0 Z W 1 M b 2 N h d G l v b j 4 8 U 3 R h Y m x l R W 5 0 c m l l c y A v P j w v S X R l b T 4 8 S X R l b T 4 8 S X R l b U x v Y 2 F 0 a W 9 u P j x J d G V t V H l w Z T 5 G b 3 J t d W x h P C 9 J d G V t V H l w Z T 4 8 S X R l b V B h d G g + U 2 V j d G l v b j E v U G l 2 b 3 Q l M j A x L 1 J l c G x h Y 2 V k J T I w V m F s d W U 8 L 0 l 0 Z W 1 Q Y X R o P j w v S X R l b U x v Y 2 F 0 a W 9 u P j x T d G F i b G V F b n R y a W V z I C 8 + P C 9 J d G V t P j x J d G V t P j x J d G V t T G 9 j Y X R p b 2 4 + P E l 0 Z W 1 U e X B l P k Z v c m 1 1 b G E 8 L 0 l 0 Z W 1 U e X B l P j x J d G V t U G F 0 a D 5 T Z W N 0 a W 9 u M S 9 Q a X Z v d C U y M D E v U m V w b G F j Z W Q l M j B W Y W x 1 Z T E 8 L 0 l 0 Z W 1 Q Y X R o P j w v S X R l b U x v Y 2 F 0 a W 9 u P j x T d G F i b G V F b n R y a W V z I C 8 + P C 9 J d G V t P j x J d G V t P j x J d G V t T G 9 j Y X R p b 2 4 + P E l 0 Z W 1 U e X B l P k Z v c m 1 1 b G E 8 L 0 l 0 Z W 1 U e X B l P j x J d G V t U G F 0 a D 5 T Z W N 0 a W 9 u M S 9 Q a X Z v d C U y M D E v U m V t b 3 Z l Z C U y M E N v b H V t b n M 8 L 0 l 0 Z W 1 Q Y X R o P j w v S X R l b U x v Y 2 F 0 a W 9 u P j x T d G F i b G V F b n R y a W V z I C 8 + P C 9 J d G V t P j x J d G V t P j x J d G V t T G 9 j Y X R p b 2 4 + P E l 0 Z W 1 U e X B l P k Z v c m 1 1 b G E 8 L 0 l 0 Z W 1 U e X B l P j x J d G V t U G F 0 a D 5 T Z W N 0 a W 9 u M S 9 Q a X Z v d C U y M D E v Q W R k Z W Q l M j B D d X N 0 b 2 0 8 L 0 l 0 Z W 1 Q Y X R o P j w v S X R l b U x v Y 2 F 0 a W 9 u P j x T d G F i b G V F b n R y a W V z I C 8 + P C 9 J d G V t P j x J d G V t P j x J d G V t T G 9 j Y X R p b 2 4 + P E l 0 Z W 1 U e X B l P k Z v c m 1 1 b G E 8 L 0 l 0 Z W 1 U e X B l P j x J d G V t U G F 0 a D 5 T Z W N 0 a W 9 u M S 9 Q a X Z v d C U y M D E v Q W R k Z W Q l M j B D d X N 0 b 2 0 x P C 9 J d G V t U G F 0 a D 4 8 L 0 l 0 Z W 1 M b 2 N h d G l v b j 4 8 U 3 R h Y m x l R W 5 0 c m l l c y A v P j w v S X R l b T 4 8 S X R l b T 4 8 S X R l b U x v Y 2 F 0 a W 9 u P j x J d G V t V H l w Z T 5 G b 3 J t d W x h P C 9 J d G V t V H l w Z T 4 8 S X R l b V B h d G g + U 2 V j d G l v b j E v U G l 2 b 3 Q l M j A x L 0 F k Z G V k J T I w Q 3 V z d G 9 t M j w v S X R l b V B h d G g + P C 9 J d G V t T G 9 j Y X R p b 2 4 + P F N 0 Y W J s Z U V u d H J p Z X M g L z 4 8 L 0 l 0 Z W 0 + P E l 0 Z W 0 + P E l 0 Z W 1 M b 2 N h d G l v b j 4 8 S X R l b V R 5 c G U + R m 9 y b X V s Y T w v S X R l b V R 5 c G U + P E l 0 Z W 1 Q Y X R o P l N l Y 3 R p b 2 4 x L 1 B p d m 9 0 J T I w M S 9 B Z G R l Z C U y M E N 1 c 3 R v b T M 8 L 0 l 0 Z W 1 Q Y X R o P j w v S X R l b U x v Y 2 F 0 a W 9 u P j x T d G F i b G V F b n R y a W V z I C 8 + P C 9 J d G V t P j x J d G V t P j x J d G V t T G 9 j Y X R p b 2 4 + P E l 0 Z W 1 U e X B l P k Z v c m 1 1 b G E 8 L 0 l 0 Z W 1 U e X B l P j x J d G V t U G F 0 a D 5 T Z W N 0 a W 9 u M S 9 Q a X Z v d C U y M D E v Q W R k Z W Q l M j B D d X N 0 b 2 0 0 P C 9 J d G V t U G F 0 a D 4 8 L 0 l 0 Z W 1 M b 2 N h d G l v b j 4 8 U 3 R h Y m x l R W 5 0 c m l l c y A v P j w v S X R l b T 4 8 S X R l b T 4 8 S X R l b U x v Y 2 F 0 a W 9 u P j x J d G V t V H l w Z T 5 G b 3 J t d W x h P C 9 J d G V t V H l w Z T 4 8 S X R l b V B h d G g + U 2 V j d G l v b j E v U G l 2 b 3 Q l M j A x L 0 F k Z G V k J T I w Q 3 V z d G 9 t N T w v S X R l b V B h d G g + P C 9 J d G V t T G 9 j Y X R p b 2 4 + P F N 0 Y W J s Z U V u d H J p Z X M g L z 4 8 L 0 l 0 Z W 0 + P E l 0 Z W 0 + P E l 0 Z W 1 M b 2 N h d G l v b j 4 8 S X R l b V R 5 c G U + R m 9 y b X V s Y T w v S X R l b V R 5 c G U + P E l 0 Z W 1 Q Y X R o P l N l Y 3 R p b 2 4 x L 1 B p d m 9 0 J T I w M S 9 B Z G R l Z C U y M E N 1 c 3 R v b T Y 8 L 0 l 0 Z W 1 Q Y X R o P j w v S X R l b U x v Y 2 F 0 a W 9 u P j x T d G F i b G V F b n R y a W V z I C 8 + P C 9 J d G V t P j x J d G V t P j x J d G V t T G 9 j Y X R p b 2 4 + P E l 0 Z W 1 U e X B l P k Z v c m 1 1 b G E 8 L 0 l 0 Z W 1 U e X B l P j x J d G V t U G F 0 a D 5 T Z W N 0 a W 9 u M S 9 Q a X Z v d C U y M D E v Q W R k Z W Q l M j B D d X N 0 b 2 0 3 P C 9 J d G V t U G F 0 a D 4 8 L 0 l 0 Z W 1 M b 2 N h d G l v b j 4 8 U 3 R h Y m x l R W 5 0 c m l l c y A v P j w v S X R l b T 4 8 S X R l b T 4 8 S X R l b U x v Y 2 F 0 a W 9 u P j x J d G V t V H l w Z T 5 G b 3 J t d W x h P C 9 J d G V t V H l w Z T 4 8 S X R l b V B h d G g + U 2 V j d G l v b j E v U G l 2 b 3 Q l M j A x L 0 F k Z G V k J T I w Q 3 V z d G 9 t O D w v S X R l b V B h d G g + P C 9 J d G V t T G 9 j Y X R p b 2 4 + P F N 0 Y W J s Z U V u d H J p Z X M g L z 4 8 L 0 l 0 Z W 0 + P E l 0 Z W 0 + P E l 0 Z W 1 M b 2 N h d G l v b j 4 8 S X R l b V R 5 c G U + R m 9 y b X V s Y T w v S X R l b V R 5 c G U + P E l 0 Z W 1 Q Y X R o P l N l Y 3 R p b 2 4 x L 1 B p d m 9 0 J T I w M S 9 S Z W 1 v d m V k J T I w Q 2 9 s d W 1 u c z E 8 L 0 l 0 Z W 1 Q Y X R o P j w v S X R l b U x v Y 2 F 0 a W 9 u P j x T d G F i b G V F b n R y a W V z I C 8 + P C 9 J d G V t P j x J d G V t P j x J d G V t T G 9 j Y X R p b 2 4 + P E l 0 Z W 1 U e X B l P k Z v c m 1 1 b G E 8 L 0 l 0 Z W 1 U e X B l P j x J d G V t U G F 0 a D 5 T Z W N 0 a W 9 u M S 9 Q a X Z v d C U y M D E v U m V w b G F j Z W Q l M j B W Y W x 1 Z T I 8 L 0 l 0 Z W 1 Q Y X R o P j w v S X R l b U x v Y 2 F 0 a W 9 u P j x T d G F i b G V F b n R y a W V z I C 8 + P C 9 J d G V t P j x J d G V t P j x J d G V t T G 9 j Y X R p b 2 4 + P E l 0 Z W 1 U e X B l P k Z v c m 1 1 b G E 8 L 0 l 0 Z W 1 U e X B l P j x J d G V t U G F 0 a D 5 T Z W N 0 a W 9 u M S 9 Q a X Z v d C U y M D E v R 3 J v d X B l Z C U y M F J v d 3 M 8 L 0 l 0 Z W 1 Q Y X R o P j w v S X R l b U x v Y 2 F 0 a W 9 u P j x T d G F i b G V F b n R y a W V z I C 8 + P C 9 J d G V t P j x J d G V t P j x J d G V t T G 9 j Y X R p b 2 4 + P E l 0 Z W 1 U e X B l P k Z v c m 1 1 b G E 8 L 0 l 0 Z W 1 U e X B l P j x J d G V t U G F 0 a D 5 T Z W N 0 a W 9 u M S 9 Q a X Z v d C U y M D E v U m V u Y W 1 l Z C U y M E N v b H V t b n M 8 L 0 l 0 Z W 1 Q Y X R o P j w v S X R l b U x v Y 2 F 0 a W 9 u P j x T d G F i b G V F b n R y a W V z I C 8 + P C 9 J d G V t P j x J d G V t P j x J d G V t T G 9 j Y X R p b 2 4 + P E l 0 Z W 1 U e X B l P k Z v c m 1 1 b G E 8 L 0 l 0 Z W 1 U e X B l P j x J d G V t U G F 0 a D 5 T Z W N 0 a W 9 u M S 9 Q a X Z v d C U y M D E l M j A o M i k 8 L 0 l 0 Z W 1 Q Y X R o P j w v S X R l b U x v Y 2 F 0 a W 9 u P j x T d G F i b G V F b n R y a W V z P j x F b n R y e S B U e X B l P S J J c 1 B y a X Z h d G U i I F Z h b H V l P S J s M C I g L z 4 8 R W 5 0 c n k g V H l w Z T 0 i R m l s b F R h c m d l d C I g V m F s d W U 9 I n N Q a X Z v d F 8 x M T E i I C 8 + P E V u d H J 5 I F R 5 c G U 9 I k x v Y W R l Z F R v Q W 5 h b H l z a X N T Z X J 2 a W N l c y I g V m F s d W U 9 I m w w I i A v P j x F b n R y e S B U e X B l P S J G a W x s R X J y b 3 J D b 2 R l I i B W Y W x 1 Z T 0 i c 1 V u a 2 5 v d 2 4 i I C 8 + P E V u d H J 5 I F R 5 c G U 9 I k Z p b G x D b 3 V u d C I g V m F s d W U 9 I m w z I i A v P j x F b n R y e S B U e X B l P S J G a W x s U 3 R h d H V z I i B W Y W x 1 Z T 0 i c 0 N v b X B s Z X R l I i A v P j x F b n R y e S B U e X B l P S J G a W x s Q 2 9 s d W 1 u T m F t Z X M i I F Z h b H V l P S J z W y Z x d W 9 0 O 1 N 0 b 3 J l I F R 5 c G U m c X V v d D s s J n F 1 b 3 Q 7 Q X Z n I E R h e X M g T 3 B l b i Z x d W 9 0 O y w m c X V v d D t B d m c g S W 5 z a W R l I F N h b G V z I F B l c i B E Y X k m c X V v d D s s J n F 1 b 3 Q 7 Q X Z n I E h v d C B G b 2 9 k I F N h b G V z I F B l c i B E Y X k m c X V v d D s s J n F 1 b 3 Q 7 Q X Z n I E l u c 2 l k Z S B N Y X J n a W 4 g U G V y I E R h e S Z x d W 9 0 O y w m c X V v d D t B d m c g S W 5 z a W R l I E d 1 Z X N 0 I E N v d W 5 0 I F B l c i B E Y X k m c X V v d D s s J n F 1 b 3 Q 7 Q X Z n I E N o a W N r Z W 4 g U 2 F s Z X M g U G V y I E R h e S Z x d W 9 0 O y w m c X V v d D t B d m c g Q U R W I E d u R y A o U G l 6 e m E p I F N h b G V z I F B l c i B E Y X k m c X V v d D s s J n F 1 b 3 Q 7 Q X Z n I E J l Y W 4 g V G 8 g Q 3 V w I F N h b G V z I F B l c i B E Y X k m c X V v d D s s J n F 1 b 3 Q 7 Q X Z n I E Z y b 3 p l b i B Z b 2 d 1 c n Q g U 2 F s Z X M g U G V y I E R h e S Z x d W 9 0 O y w m c X V v d D t B d m c g R G 9 v c k R h c 2 g g U 2 F s Z X M g U G V y I E R h e S Z x d W 9 0 O 1 0 i I C 8 + P E V u d H J 5 I F R 5 c G U 9 I k Z p b G x D b 2 x 1 b W 5 U e X B l c y I g V m F s d W U 9 I n N B Q V V G Q l F V R k J R V U Z C U V U 9 I i A v P j x F b n R y e S B U e X B l P S J G a W x s T G F z d F V w Z G F 0 Z W Q i I F Z h b H V l P S J k M j A y N C 0 w N C 0 w M l Q x N z o x M z o y N C 4 x M j E 4 N T c x W i I g L z 4 8 R W 5 0 c n k g V H l w Z T 0 i R m l s b E V y c m 9 y Q 2 9 1 b n Q i I F Z h b H V l P S J s M C I g L z 4 8 R W 5 0 c n k g V H l w Z T 0 i Q W R k Z W R U b 0 R h d G F N b 2 R l b C 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G l 2 b 3 Q g M S 9 B d X R v U m V t b 3 Z l Z E N v b H V t b n M x L n t T d G 9 y Z S B U e X B l L D B 9 J n F 1 b 3 Q 7 L C Z x d W 9 0 O 1 N l Y 3 R p b 2 4 x L 1 B p d m 9 0 I D E v Q X V 0 b 1 J l b W 9 2 Z W R D b 2 x 1 b W 5 z M S 5 7 Q X Z n I E R h e X M g T 3 B l b i w x f S Z x d W 9 0 O y w m c X V v d D t T Z W N 0 a W 9 u M S 9 Q a X Z v d C A x L 0 F 1 d G 9 S Z W 1 v d m V k Q 2 9 s d W 1 u c z E u e 0 F 2 Z y B J b n N p Z G U g U 2 F s Z X M g U G V y I E R h e S w y f S Z x d W 9 0 O y w m c X V v d D t T Z W N 0 a W 9 u M S 9 Q a X Z v d C A x L 0 F 1 d G 9 S Z W 1 v d m V k Q 2 9 s d W 1 u c z E u e 0 F 2 Z y B I b 3 Q g R m 9 v Z C B T Y W x l c y B Q Z X I g R G F 5 L D N 9 J n F 1 b 3 Q 7 L C Z x d W 9 0 O 1 N l Y 3 R p b 2 4 x L 1 B p d m 9 0 I D E v Q X V 0 b 1 J l b W 9 2 Z W R D b 2 x 1 b W 5 z M S 5 7 Q X Z n I E l u c 2 l k Z S B N Y X J n a W 4 g U G V y I E R h e S w 0 f S Z x d W 9 0 O y w m c X V v d D t T Z W N 0 a W 9 u M S 9 Q a X Z v d C A x L 0 F 1 d G 9 S Z W 1 v d m V k Q 2 9 s d W 1 u c z E u e 0 F 2 Z y B J b n N p Z G U g R 3 V l c 3 Q g Q 2 9 1 b n Q g U G V y I E R h e S w 1 f S Z x d W 9 0 O y w m c X V v d D t T Z W N 0 a W 9 u M S 9 Q a X Z v d C A x L 0 F 1 d G 9 S Z W 1 v d m V k Q 2 9 s d W 1 u c z E u e 0 F 2 Z y B D a G l j a 2 V u I F N h b G V z I F B l c i B E Y X k s N n 0 m c X V v d D s s J n F 1 b 3 Q 7 U 2 V j d G l v b j E v U G l 2 b 3 Q g M S 9 B d X R v U m V t b 3 Z l Z E N v b H V t b n M x L n t B d m c g Q U R W I E d u R y A o U G l 6 e m E p I F N h b G V z I F B l c i B E Y X k s N 3 0 m c X V v d D s s J n F 1 b 3 Q 7 U 2 V j d G l v b j E v U G l 2 b 3 Q g M S 9 B d X R v U m V t b 3 Z l Z E N v b H V t b n M x L n t B d m c g Q m V h b i B U b y B D d X A g U 2 F s Z X M g U G V y I E R h e S w 4 f S Z x d W 9 0 O y w m c X V v d D t T Z W N 0 a W 9 u M S 9 Q a X Z v d C A x L 0 F 1 d G 9 S Z W 1 v d m V k Q 2 9 s d W 1 u c z E u e 0 F 2 Z y B G c m 9 6 Z W 4 g W W 9 n d X J 0 I F N h b G V z I F B l c i B E Y X k s O X 0 m c X V v d D s s J n F 1 b 3 Q 7 U 2 V j d G l v b j E v U G l 2 b 3 Q g M S 9 B d X R v U m V t b 3 Z l Z E N v b H V t b n M x L n t B d m c g R G 9 v c k R h c 2 g g U 2 F s Z X M g U G V y I E R h e S w x M H 0 m c X V v d D t d L C Z x d W 9 0 O 0 N v b H V t b k N v d W 5 0 J n F 1 b 3 Q 7 O j E x L C Z x d W 9 0 O 0 t l e U N v b H V t b k 5 h b W V z J n F 1 b 3 Q 7 O l t d L C Z x d W 9 0 O 0 N v b H V t b k l k Z W 5 0 a X R p Z X M m c X V v d D s 6 W y Z x d W 9 0 O 1 N l Y 3 R p b 2 4 x L 1 B p d m 9 0 I D E v Q X V 0 b 1 J l b W 9 2 Z W R D b 2 x 1 b W 5 z M S 5 7 U 3 R v c m U g V H l w Z S w w f S Z x d W 9 0 O y w m c X V v d D t T Z W N 0 a W 9 u M S 9 Q a X Z v d C A x L 0 F 1 d G 9 S Z W 1 v d m V k Q 2 9 s d W 1 u c z E u e 0 F 2 Z y B E Y X l z I E 9 w Z W 4 s M X 0 m c X V v d D s s J n F 1 b 3 Q 7 U 2 V j d G l v b j E v U G l 2 b 3 Q g M S 9 B d X R v U m V t b 3 Z l Z E N v b H V t b n M x L n t B d m c g S W 5 z a W R l I F N h b G V z I F B l c i B E Y X k s M n 0 m c X V v d D s s J n F 1 b 3 Q 7 U 2 V j d G l v b j E v U G l 2 b 3 Q g M S 9 B d X R v U m V t b 3 Z l Z E N v b H V t b n M x L n t B d m c g S G 9 0 I E Z v b 2 Q g U 2 F s Z X M g U G V y I E R h e S w z f S Z x d W 9 0 O y w m c X V v d D t T Z W N 0 a W 9 u M S 9 Q a X Z v d C A x L 0 F 1 d G 9 S Z W 1 v d m V k Q 2 9 s d W 1 u c z E u e 0 F 2 Z y B J b n N p Z G U g T W F y Z 2 l u I F B l c i B E Y X k s N H 0 m c X V v d D s s J n F 1 b 3 Q 7 U 2 V j d G l v b j E v U G l 2 b 3 Q g M S 9 B d X R v U m V t b 3 Z l Z E N v b H V t b n M x L n t B d m c g S W 5 z a W R l I E d 1 Z X N 0 I E N v d W 5 0 I F B l c i B E Y X k s N X 0 m c X V v d D s s J n F 1 b 3 Q 7 U 2 V j d G l v b j E v U G l 2 b 3 Q g M S 9 B d X R v U m V t b 3 Z l Z E N v b H V t b n M x L n t B d m c g Q 2 h p Y 2 t l b i B T Y W x l c y B Q Z X I g R G F 5 L D Z 9 J n F 1 b 3 Q 7 L C Z x d W 9 0 O 1 N l Y 3 R p b 2 4 x L 1 B p d m 9 0 I D E v Q X V 0 b 1 J l b W 9 2 Z W R D b 2 x 1 b W 5 z M S 5 7 Q X Z n I E F E V i B H b k c g K F B p e n p h K S B T Y W x l c y B Q Z X I g R G F 5 L D d 9 J n F 1 b 3 Q 7 L C Z x d W 9 0 O 1 N l Y 3 R p b 2 4 x L 1 B p d m 9 0 I D E v Q X V 0 b 1 J l b W 9 2 Z W R D b 2 x 1 b W 5 z M S 5 7 Q X Z n I E J l Y W 4 g V G 8 g Q 3 V w I F N h b G V z I F B l c i B E Y X k s O H 0 m c X V v d D s s J n F 1 b 3 Q 7 U 2 V j d G l v b j E v U G l 2 b 3 Q g M S 9 B d X R v U m V t b 3 Z l Z E N v b H V t b n M x L n t B d m c g R n J v e m V u I F l v Z 3 V y d C B T Y W x l c y B Q Z X I g R G F 5 L D l 9 J n F 1 b 3 Q 7 L C Z x d W 9 0 O 1 N l Y 3 R p b 2 4 x L 1 B p d m 9 0 I D E v Q X V 0 b 1 J l b W 9 2 Z W R D b 2 x 1 b W 5 z M S 5 7 Q X Z n I E R v b 3 J E Y X N o I F N h b G V z I F B l c i B E Y X k s M T B 9 J n F 1 b 3 Q 7 X S w m c X V v d D t S Z W x h d G l v b n N o a X B J b m Z v J n F 1 b 3 Q 7 O l t d f S I g L z 4 8 L 1 N 0 Y W J s Z U V u d H J p Z X M + P C 9 J d G V t P j x J d G V t P j x J d G V t T G 9 j Y X R p b 2 4 + P E l 0 Z W 1 U e X B l P k Z v c m 1 1 b G E 8 L 0 l 0 Z W 1 U e X B l P j x J d G V t U G F 0 a D 5 T Z W N 0 a W 9 u M S 9 Q a X Z v d C U y M D E l M j A o M i k v U 2 9 1 c m N l P C 9 J d G V t U G F 0 a D 4 8 L 0 l 0 Z W 1 M b 2 N h d G l v b j 4 8 U 3 R h Y m x l R W 5 0 c m l l c y A v P j w v S X R l b T 4 8 S X R l b T 4 8 S X R l b U x v Y 2 F 0 a W 9 u P j x J d G V t V H l w Z T 5 G b 3 J t d W x h P C 9 J d G V t V H l w Z T 4 8 S X R l b V B h d G g + U 2 V j d G l v b j E v U G l 2 b 3 Q l M j A x J T I w K D I p L 0 N o Y W 5 n Z W Q l M j B U e X B l P C 9 J d G V t U G F 0 a D 4 8 L 0 l 0 Z W 1 M b 2 N h d G l v b j 4 8 U 3 R h Y m x l R W 5 0 c m l l c y A v P j w v S X R l b T 4 8 S X R l b T 4 8 S X R l b U x v Y 2 F 0 a W 9 u P j x J d G V t V H l w Z T 5 G b 3 J t d W x h P C 9 J d G V t V H l w Z T 4 8 S X R l b V B h d G g + U 2 V j d G l v b j E v U G l 2 b 3 Q l M j A x J T I w K D I p L 1 J l c G x h Y 2 V k J T I w V m F s d W U 8 L 0 l 0 Z W 1 Q Y X R o P j w v S X R l b U x v Y 2 F 0 a W 9 u P j x T d G F i b G V F b n R y a W V z I C 8 + P C 9 J d G V t P j x J d G V t P j x J d G V t T G 9 j Y X R p b 2 4 + P E l 0 Z W 1 U e X B l P k Z v c m 1 1 b G E 8 L 0 l 0 Z W 1 U e X B l P j x J d G V t U G F 0 a D 5 T Z W N 0 a W 9 u M S 9 Q a X Z v d C U y M D E l M j A o M i k v U m V w b G F j Z W Q l M j B W Y W x 1 Z T E 8 L 0 l 0 Z W 1 Q Y X R o P j w v S X R l b U x v Y 2 F 0 a W 9 u P j x T d G F i b G V F b n R y a W V z I C 8 + P C 9 J d G V t P j x J d G V t P j x J d G V t T G 9 j Y X R p b 2 4 + P E l 0 Z W 1 U e X B l P k Z v c m 1 1 b G E 8 L 0 l 0 Z W 1 U e X B l P j x J d G V t U G F 0 a D 5 T Z W N 0 a W 9 u M S 9 Q a X Z v d C U y M D E l M j A o M i k v U m V t b 3 Z l Z C U y M E N v b H V t b n M 8 L 0 l 0 Z W 1 Q Y X R o P j w v S X R l b U x v Y 2 F 0 a W 9 u P j x T d G F i b G V F b n R y a W V z I C 8 + P C 9 J d G V t P j x J d G V t P j x J d G V t T G 9 j Y X R p b 2 4 + P E l 0 Z W 1 U e X B l P k Z v c m 1 1 b G E 8 L 0 l 0 Z W 1 U e X B l P j x J d G V t U G F 0 a D 5 T Z W N 0 a W 9 u M S 9 Q a X Z v d C U y M D E l M j A o M i k v Q W R k Z W Q l M j B D d X N 0 b 2 0 8 L 0 l 0 Z W 1 Q Y X R o P j w v S X R l b U x v Y 2 F 0 a W 9 u P j x T d G F i b G V F b n R y a W V z I C 8 + P C 9 J d G V t P j x J d G V t P j x J d G V t T G 9 j Y X R p b 2 4 + P E l 0 Z W 1 U e X B l P k Z v c m 1 1 b G E 8 L 0 l 0 Z W 1 U e X B l P j x J d G V t U G F 0 a D 5 T Z W N 0 a W 9 u M S 9 Q a X Z v d C U y M D E l M j A o M i k v Q W R k Z W Q l M j B D d X N 0 b 2 0 x P C 9 J d G V t U G F 0 a D 4 8 L 0 l 0 Z W 1 M b 2 N h d G l v b j 4 8 U 3 R h Y m x l R W 5 0 c m l l c y A v P j w v S X R l b T 4 8 S X R l b T 4 8 S X R l b U x v Y 2 F 0 a W 9 u P j x J d G V t V H l w Z T 5 G b 3 J t d W x h P C 9 J d G V t V H l w Z T 4 8 S X R l b V B h d G g + U 2 V j d G l v b j E v U G l 2 b 3 Q l M j A x J T I w K D I p L 0 F k Z G V k J T I w Q 3 V z d G 9 t M j w v S X R l b V B h d G g + P C 9 J d G V t T G 9 j Y X R p b 2 4 + P F N 0 Y W J s Z U V u d H J p Z X M g L z 4 8 L 0 l 0 Z W 0 + P E l 0 Z W 0 + P E l 0 Z W 1 M b 2 N h d G l v b j 4 8 S X R l b V R 5 c G U + R m 9 y b X V s Y T w v S X R l b V R 5 c G U + P E l 0 Z W 1 Q Y X R o P l N l Y 3 R p b 2 4 x L 1 B p d m 9 0 J T I w M S U y M C g y K S 9 B Z G R l Z C U y M E N 1 c 3 R v b T M 8 L 0 l 0 Z W 1 Q Y X R o P j w v S X R l b U x v Y 2 F 0 a W 9 u P j x T d G F i b G V F b n R y a W V z I C 8 + P C 9 J d G V t P j x J d G V t P j x J d G V t T G 9 j Y X R p b 2 4 + P E l 0 Z W 1 U e X B l P k Z v c m 1 1 b G E 8 L 0 l 0 Z W 1 U e X B l P j x J d G V t U G F 0 a D 5 T Z W N 0 a W 9 u M S 9 Q a X Z v d C U y M D E l M j A o M i k v Q W R k Z W Q l M j B D d X N 0 b 2 0 0 P C 9 J d G V t U G F 0 a D 4 8 L 0 l 0 Z W 1 M b 2 N h d G l v b j 4 8 U 3 R h Y m x l R W 5 0 c m l l c y A v P j w v S X R l b T 4 8 S X R l b T 4 8 S X R l b U x v Y 2 F 0 a W 9 u P j x J d G V t V H l w Z T 5 G b 3 J t d W x h P C 9 J d G V t V H l w Z T 4 8 S X R l b V B h d G g + U 2 V j d G l v b j E v U G l 2 b 3 Q l M j A x J T I w K D I p L 0 F k Z G V k J T I w Q 3 V z d G 9 t N T w v S X R l b V B h d G g + P C 9 J d G V t T G 9 j Y X R p b 2 4 + P F N 0 Y W J s Z U V u d H J p Z X M g L z 4 8 L 0 l 0 Z W 0 + P E l 0 Z W 0 + P E l 0 Z W 1 M b 2 N h d G l v b j 4 8 S X R l b V R 5 c G U + R m 9 y b X V s Y T w v S X R l b V R 5 c G U + P E l 0 Z W 1 Q Y X R o P l N l Y 3 R p b 2 4 x L 1 B p d m 9 0 J T I w M S U y M C g y K S 9 B Z G R l Z C U y M E N 1 c 3 R v b T Y 8 L 0 l 0 Z W 1 Q Y X R o P j w v S X R l b U x v Y 2 F 0 a W 9 u P j x T d G F i b G V F b n R y a W V z I C 8 + P C 9 J d G V t P j x J d G V t P j x J d G V t T G 9 j Y X R p b 2 4 + P E l 0 Z W 1 U e X B l P k Z v c m 1 1 b G E 8 L 0 l 0 Z W 1 U e X B l P j x J d G V t U G F 0 a D 5 T Z W N 0 a W 9 u M S 9 Q a X Z v d C U y M D E l M j A o M i k v Q W R k Z W Q l M j B D d X N 0 b 2 0 3 P C 9 J d G V t U G F 0 a D 4 8 L 0 l 0 Z W 1 M b 2 N h d G l v b j 4 8 U 3 R h Y m x l R W 5 0 c m l l c y A v P j w v S X R l b T 4 8 S X R l b T 4 8 S X R l b U x v Y 2 F 0 a W 9 u P j x J d G V t V H l w Z T 5 G b 3 J t d W x h P C 9 J d G V t V H l w Z T 4 8 S X R l b V B h d G g + U 2 V j d G l v b j E v U G l 2 b 3 Q l M j A x J T I w K D I p L 0 F k Z G V k J T I w Q 3 V z d G 9 t O D w v S X R l b V B h d G g + P C 9 J d G V t T G 9 j Y X R p b 2 4 + P F N 0 Y W J s Z U V u d H J p Z X M g L z 4 8 L 0 l 0 Z W 0 + P E l 0 Z W 0 + P E l 0 Z W 1 M b 2 N h d G l v b j 4 8 S X R l b V R 5 c G U + R m 9 y b X V s Y T w v S X R l b V R 5 c G U + P E l 0 Z W 1 Q Y X R o P l N l Y 3 R p b 2 4 x L 1 B p d m 9 0 J T I w M S U y M C g y K S 9 S Z W 1 v d m V k J T I w Q 2 9 s d W 1 u c z E 8 L 0 l 0 Z W 1 Q Y X R o P j w v S X R l b U x v Y 2 F 0 a W 9 u P j x T d G F i b G V F b n R y a W V z I C 8 + P C 9 J d G V t P j x J d G V t P j x J d G V t T G 9 j Y X R p b 2 4 + P E l 0 Z W 1 U e X B l P k Z v c m 1 1 b G E 8 L 0 l 0 Z W 1 U e X B l P j x J d G V t U G F 0 a D 5 T Z W N 0 a W 9 u M S 9 Q a X Z v d C U y M D E l M j A o M i k v U m V w b G F j Z W Q l M j B W Y W x 1 Z T I 8 L 0 l 0 Z W 1 Q Y X R o P j w v S X R l b U x v Y 2 F 0 a W 9 u P j x T d G F i b G V F b n R y a W V z I C 8 + P C 9 J d G V t P j x J d G V t P j x J d G V t T G 9 j Y X R p b 2 4 + P E l 0 Z W 1 U e X B l P k Z v c m 1 1 b G E 8 L 0 l 0 Z W 1 U e X B l P j x J d G V t U G F 0 a D 5 T Z W N 0 a W 9 u M S 9 Q a X Z v d C U y M D E l M j A o M i k v R 3 J v d X B l Z C U y M F J v d 3 M 8 L 0 l 0 Z W 1 Q Y X R o P j w v S X R l b U x v Y 2 F 0 a W 9 u P j x T d G F i b G V F b n R y a W V z I C 8 + P C 9 J d G V t P j x J d G V t P j x J d G V t T G 9 j Y X R p b 2 4 + P E l 0 Z W 1 U e X B l P k Z v c m 1 1 b G E 8 L 0 l 0 Z W 1 U e X B l P j x J d G V t U G F 0 a D 5 T Z W N 0 a W 9 u M S 9 Q a X Z v d C U y M D E l M j A o M i k v U m V u Y W 1 l Z C U y M E N v b H V t b n M 8 L 0 l 0 Z W 1 Q Y X R o P j w v S X R l b U x v Y 2 F 0 a W 9 u P j x T d G F i b G V F b n R y a W V z I C 8 + P C 9 J d G V t P j x J d G V t P j x J d G V t T G 9 j Y X R p b 2 4 + P E l 0 Z W 1 U e X B l P k Z v c m 1 1 b G E 8 L 0 l 0 Z W 1 U e X B l P j x J d G V t U G F 0 a D 5 T Z W N 0 a W 9 u M S 9 V b n B p d m 9 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u c G l 2 b 3 Q 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Q t M D J U M T c 6 M z k 6 N D g u O D A x N T k 0 N l o i I C 8 + P E V u d H J 5 I F R 5 c G U 9 I k Z p b G x D b 2 x 1 b W 5 U e X B l c y I g V m F s d W U 9 I n N C Z 1 l G I i A v P j x F b n R y e S B U e X B l P S J G a W x s Q 2 9 s d W 1 u T m F t Z X M i I F Z h b H V l P S J z W y Z x d W 9 0 O 1 N 0 b 3 J l I F R 5 c G U m c X V v d D s s J n F 1 b 3 Q 7 T 2 Z m Z X I m c X V v d D s s J n F 1 b 3 Q 7 U G V y Y 2 V u d G F 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u c G l 2 b 3 Q v Q X V 0 b 1 J l b W 9 2 Z W R D b 2 x 1 b W 5 z M S 5 7 U 3 R v c m U g V H l w Z S w w f S Z x d W 9 0 O y w m c X V v d D t T Z W N 0 a W 9 u M S 9 V b n B p d m 9 0 L 0 F 1 d G 9 S Z W 1 v d m V k Q 2 9 s d W 1 u c z E u e 0 9 m Z m V y L D F 9 J n F 1 b 3 Q 7 L C Z x d W 9 0 O 1 N l Y 3 R p b 2 4 x L 1 V u c G l 2 b 3 Q v Q X V 0 b 1 J l b W 9 2 Z W R D b 2 x 1 b W 5 z M S 5 7 U G V y Y 2 V u d G F n Z S w y f S Z x d W 9 0 O 1 0 s J n F 1 b 3 Q 7 Q 2 9 s d W 1 u Q 2 9 1 b n Q m c X V v d D s 6 M y w m c X V v d D t L Z X l D b 2 x 1 b W 5 O Y W 1 l c y Z x d W 9 0 O z p b X S w m c X V v d D t D b 2 x 1 b W 5 J Z G V u d G l 0 a W V z J n F 1 b 3 Q 7 O l s m c X V v d D t T Z W N 0 a W 9 u M S 9 V b n B p d m 9 0 L 0 F 1 d G 9 S Z W 1 v d m V k Q 2 9 s d W 1 u c z E u e 1 N 0 b 3 J l I F R 5 c G U s M H 0 m c X V v d D s s J n F 1 b 3 Q 7 U 2 V j d G l v b j E v V W 5 w a X Z v d C 9 B d X R v U m V t b 3 Z l Z E N v b H V t b n M x L n t P Z m Z l c i w x f S Z x d W 9 0 O y w m c X V v d D t T Z W N 0 a W 9 u M S 9 V b n B p d m 9 0 L 0 F 1 d G 9 S Z W 1 v d m V k Q 2 9 s d W 1 u c z E u e 1 B l c m N l b n R h Z 2 U s M n 0 m c X V v d D t d L C Z x d W 9 0 O 1 J l b G F 0 a W 9 u c 2 h p c E l u Z m 8 m c X V v d D s 6 W 1 1 9 I i A v P j w v U 3 R h Y m x l R W 5 0 c m l l c z 4 8 L 0 l 0 Z W 0 + P E l 0 Z W 0 + P E l 0 Z W 1 M b 2 N h d G l v b j 4 8 S X R l b V R 5 c G U + R m 9 y b X V s Y T w v S X R l b V R 5 c G U + P E l 0 Z W 1 Q Y X R o P l N l Y 3 R p b 2 4 x L 1 V u c G l 2 b 3 Q v U 2 9 1 c m N l P C 9 J d G V t U G F 0 a D 4 8 L 0 l 0 Z W 1 M b 2 N h d G l v b j 4 8 U 3 R h Y m x l R W 5 0 c m l l c y A v P j w v S X R l b T 4 8 S X R l b T 4 8 S X R l b U x v Y 2 F 0 a W 9 u P j x J d G V t V H l w Z T 5 G b 3 J t d W x h P C 9 J d G V t V H l w Z T 4 8 S X R l b V B h d G g + U 2 V j d G l v b j E v V W 5 w a X Z v d C 9 D a G F u Z 2 V k J T I w V H l w Z T w v S X R l b V B h d G g + P C 9 J d G V t T G 9 j Y X R p b 2 4 + P F N 0 Y W J s Z U V u d H J p Z X M g L z 4 8 L 0 l 0 Z W 0 + P E l 0 Z W 0 + P E l 0 Z W 1 M b 2 N h d G l v b j 4 8 S X R l b V R 5 c G U + R m 9 y b X V s Y T w v S X R l b V R 5 c G U + P E l 0 Z W 1 Q Y X R o P l N l Y 3 R p b 2 4 x L 1 V u c G l 2 b 3 Q v V W 5 w a X Z v d G V k J T I w Q 2 9 s d W 1 u c z w v S X R l b V B h d G g + P C 9 J d G V t T G 9 j Y X R p b 2 4 + P F N 0 Y W J s Z U V u d H J p Z X M g L z 4 8 L 0 l 0 Z W 0 + P E l 0 Z W 0 + P E l 0 Z W 1 M b 2 N h d G l v b j 4 8 S X R l b V R 5 c G U + R m 9 y b X V s Y T w v S X R l b V R 5 c G U + P E l 0 Z W 1 Q Y X R o P l N l Y 3 R p b 2 4 x L 1 V u c G l 2 b 3 Q v U m V u Y W 1 l Z C U y M E N v b H V t b n M 8 L 0 l 0 Z W 1 Q Y X R o P j w v S X R l b U x v Y 2 F 0 a W 9 u P j x T d G F i b G V F b n R y a W V z I C 8 + P C 9 J d G V t P j x J d G V t P j x J d G V t T G 9 j Y X R p b 2 4 + P E l 0 Z W 1 U e X B l P k Z v c m 1 1 b G E 8 L 0 l 0 Z W 1 U e X B l P j x J d G V t U G F 0 a D 5 T Z W N 0 a W 9 u M S 9 S Y X R l J T I w V G F i b G U l M j A o M i k 8 L 0 l 0 Z W 1 Q Y X R o P j w v S X R l b U x v Y 2 F 0 a W 9 u P j x T d G F i b G V F b n R y a W V z P j x F b n R y e S B U e X B l P S J J c 1 B y a X Z h d G U i I F Z h b H V l P S J s M C I g L z 4 8 R W 5 0 c n k g V H l w Z T 0 i R m l s b F R h c m d l d C I g V m F s d W U 9 I n N S Y X R l X 1 R h Y m x l I i A v P j x F b n R y e S B U e X B l P S J M b 2 F k Z W R U b 0 F u Y W x 5 c 2 l z U 2 V y d m l j Z X M i I F Z h b H V l P S J s M C I g L z 4 8 R W 5 0 c n k g V H l w Z T 0 i R m l s b F N 0 Y X R 1 c y I g V m F s d W U 9 I n N D b 2 1 w b G V 0 Z S I g L z 4 8 R W 5 0 c n k g V H l w Z T 0 i R m l s b E N v b H V t b k 5 h b W V z I i B W Y W x 1 Z T 0 i c 1 s m c X V v d D t T d G F 0 Z S Z x d W 9 0 O y w m c X V v d D t T d G 9 y Z S B U e X B l J n F 1 b 3 Q 7 L C Z x d W 9 0 O 0 R h e X M g U 3 R v c m U g T 3 B l b i Z x d W 9 0 O y w m c X V v d D t J b n N p Z G U g U 2 F s Z X M g U G V y I E R h e S Z x d W 9 0 O y w m c X V v d D t I b 3 Q g R m 9 v Z C B T Y W x l c y B Q Z X I g R G F 5 J n F 1 b 3 Q 7 L C Z x d W 9 0 O 0 l u c 2 l k Z S B N Y X J n a W 4 g U G V y I E R h e S Z x d W 9 0 O y w m c X V v d D t J b n N p Z G U g R 3 V l c 3 Q g Q 2 9 1 b n Q g U G V y I E R h e S Z x d W 9 0 O y w m c X V v d D t D a G l j a 2 V u I F N h b G V z I F B l c i B E Y X k m c X V v d D s s J n F 1 b 3 Q 7 Q U R W I E d u R y A o U G l 6 e m E p I F N h b G V z I F B l c i B E Y X k m c X V v d D s s J n F 1 b 3 Q 7 Q m V h b i B U b y B D d X A g U 2 F s Z X M g U G V y I E R h e S Z x d W 9 0 O y w m c X V v d D t G c m 9 6 Z W 4 g W W 9 n d X J 0 I F N h b G V z I F B l c i B E Y X k m c X V v d D s s J n F 1 b 3 Q 7 R G 9 v c k R h c 2 g g U 2 F s Z X M g U G V y I E R h e S Z x d W 9 0 O 1 0 i I C 8 + P E V u d H J 5 I F R 5 c G U 9 I k Z p b G x D b 2 x 1 b W 5 U e X B l c y I g V m F s d W U 9 I n N B Q U F G Q U F B Q U F B Q U F B Q U F B I i A v P j x F b n R y e S B U e X B l P S J G a W x s T G F z d F V w Z G F 0 Z W Q i I F Z h b H V l P S J k M j A y N C 0 w N C 0 w M l Q x N z o w M D o 0 M C 4 0 N D M 2 N j c y W i I g L z 4 8 R W 5 0 c n k g V H l w Z T 0 i R m l s b E V y c m 9 y Q 2 9 1 b n Q i I F Z h b H V l P S J s M C I g L z 4 8 R W 5 0 c n k g V H l w Z T 0 i R m l s b E V y c m 9 y Q 2 9 k Z S I g V m F s d W U 9 I n N V b m t u b 3 d u I i A v P j x F b n R y e S B U e X B l P S J G a W x s Q 2 9 1 b n Q i I F Z h b H V l P S J s M j U i I C 8 + P E V u d H J 5 I F R 5 c G U 9 I k F k Z G V k V G 9 E Y X R h T W 9 k Z W w 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J h d G U g V G F i b G U v Q X V 0 b 1 J l b W 9 2 Z W R D b 2 x 1 b W 5 z M S 5 7 U 3 R h d G U s M H 0 m c X V v d D s s J n F 1 b 3 Q 7 U 2 V j d G l v b j E v U m F 0 Z S B U Y W J s Z S 9 B d X R v U m V t b 3 Z l Z E N v b H V t b n M x L n t T d G 9 y Z S B U e X B l L D F 9 J n F 1 b 3 Q 7 L C Z x d W 9 0 O 1 N l Y 3 R p b 2 4 x L 1 J h d G U g V G F i b G U v Q X V 0 b 1 J l b W 9 2 Z W R D b 2 x 1 b W 5 z M S 5 7 R G F 5 c y B T d G 9 y Z S B P c G V u L D J 9 J n F 1 b 3 Q 7 L C Z x d W 9 0 O 1 N l Y 3 R p b 2 4 x L 1 J h d G U g V G F i b G U v Q X V 0 b 1 J l b W 9 2 Z W R D b 2 x 1 b W 5 z M S 5 7 S W 5 z a W R l I F N h b G V z I F B l c i B E Y X k s M 3 0 m c X V v d D s s J n F 1 b 3 Q 7 U 2 V j d G l v b j E v U m F 0 Z S B U Y W J s Z S 9 B d X R v U m V t b 3 Z l Z E N v b H V t b n M x L n t I b 3 Q g R m 9 v Z C B T Y W x l c y B Q Z X I g R G F 5 L D R 9 J n F 1 b 3 Q 7 L C Z x d W 9 0 O 1 N l Y 3 R p b 2 4 x L 1 J h d G U g V G F i b G U v Q X V 0 b 1 J l b W 9 2 Z W R D b 2 x 1 b W 5 z M S 5 7 S W 5 z a W R l I E 1 h c m d p b i B Q Z X I g R G F 5 L D V 9 J n F 1 b 3 Q 7 L C Z x d W 9 0 O 1 N l Y 3 R p b 2 4 x L 1 J h d G U g V G F i b G U v Q X V 0 b 1 J l b W 9 2 Z W R D b 2 x 1 b W 5 z M S 5 7 S W 5 z a W R l I E d 1 Z X N 0 I E N v d W 5 0 I F B l c i B E Y X k s N n 0 m c X V v d D s s J n F 1 b 3 Q 7 U 2 V j d G l v b j E v U m F 0 Z S B U Y W J s Z S 9 B d X R v U m V t b 3 Z l Z E N v b H V t b n M x L n t D a G l j a 2 V u I F N h b G V z I F B l c i B E Y X k s N 3 0 m c X V v d D s s J n F 1 b 3 Q 7 U 2 V j d G l v b j E v U m F 0 Z S B U Y W J s Z S 9 B d X R v U m V t b 3 Z l Z E N v b H V t b n M x L n t B R F Y g R 2 5 H I C h Q a X p 6 Y S k g U 2 F s Z X M g U G V y I E R h e S w 4 f S Z x d W 9 0 O y w m c X V v d D t T Z W N 0 a W 9 u M S 9 S Y X R l I F R h Y m x l L 0 F 1 d G 9 S Z W 1 v d m V k Q 2 9 s d W 1 u c z E u e 0 J l Y W 4 g V G 8 g Q 3 V w I F N h b G V z I F B l c i B E Y X k s O X 0 m c X V v d D s s J n F 1 b 3 Q 7 U 2 V j d G l v b j E v U m F 0 Z S B U Y W J s Z S 9 B d X R v U m V t b 3 Z l Z E N v b H V t b n M x L n t G c m 9 6 Z W 4 g W W 9 n d X J 0 I F N h b G V z I F B l c i B E Y X k s M T B 9 J n F 1 b 3 Q 7 L C Z x d W 9 0 O 1 N l Y 3 R p b 2 4 x L 1 J h d G U g V G F i b G U v Q X V 0 b 1 J l b W 9 2 Z W R D b 2 x 1 b W 5 z M S 5 7 R G 9 v c k R h c 2 g g U 2 F s Z X M g U G V y I E R h e S w x M X 0 m c X V v d D t d L C Z x d W 9 0 O 0 N v b H V t b k N v d W 5 0 J n F 1 b 3 Q 7 O j E y L C Z x d W 9 0 O 0 t l e U N v b H V t b k 5 h b W V z J n F 1 b 3 Q 7 O l t d L C Z x d W 9 0 O 0 N v b H V t b k l k Z W 5 0 a X R p Z X M m c X V v d D s 6 W y Z x d W 9 0 O 1 N l Y 3 R p b 2 4 x L 1 J h d G U g V G F i b G U v Q X V 0 b 1 J l b W 9 2 Z W R D b 2 x 1 b W 5 z M S 5 7 U 3 R h d G U s M H 0 m c X V v d D s s J n F 1 b 3 Q 7 U 2 V j d G l v b j E v U m F 0 Z S B U Y W J s Z S 9 B d X R v U m V t b 3 Z l Z E N v b H V t b n M x L n t T d G 9 y Z S B U e X B l L D F 9 J n F 1 b 3 Q 7 L C Z x d W 9 0 O 1 N l Y 3 R p b 2 4 x L 1 J h d G U g V G F i b G U v Q X V 0 b 1 J l b W 9 2 Z W R D b 2 x 1 b W 5 z M S 5 7 R G F 5 c y B T d G 9 y Z S B P c G V u L D J 9 J n F 1 b 3 Q 7 L C Z x d W 9 0 O 1 N l Y 3 R p b 2 4 x L 1 J h d G U g V G F i b G U v Q X V 0 b 1 J l b W 9 2 Z W R D b 2 x 1 b W 5 z M S 5 7 S W 5 z a W R l I F N h b G V z I F B l c i B E Y X k s M 3 0 m c X V v d D s s J n F 1 b 3 Q 7 U 2 V j d G l v b j E v U m F 0 Z S B U Y W J s Z S 9 B d X R v U m V t b 3 Z l Z E N v b H V t b n M x L n t I b 3 Q g R m 9 v Z C B T Y W x l c y B Q Z X I g R G F 5 L D R 9 J n F 1 b 3 Q 7 L C Z x d W 9 0 O 1 N l Y 3 R p b 2 4 x L 1 J h d G U g V G F i b G U v Q X V 0 b 1 J l b W 9 2 Z W R D b 2 x 1 b W 5 z M S 5 7 S W 5 z a W R l I E 1 h c m d p b i B Q Z X I g R G F 5 L D V 9 J n F 1 b 3 Q 7 L C Z x d W 9 0 O 1 N l Y 3 R p b 2 4 x L 1 J h d G U g V G F i b G U v Q X V 0 b 1 J l b W 9 2 Z W R D b 2 x 1 b W 5 z M S 5 7 S W 5 z a W R l I E d 1 Z X N 0 I E N v d W 5 0 I F B l c i B E Y X k s N n 0 m c X V v d D s s J n F 1 b 3 Q 7 U 2 V j d G l v b j E v U m F 0 Z S B U Y W J s Z S 9 B d X R v U m V t b 3 Z l Z E N v b H V t b n M x L n t D a G l j a 2 V u I F N h b G V z I F B l c i B E Y X k s N 3 0 m c X V v d D s s J n F 1 b 3 Q 7 U 2 V j d G l v b j E v U m F 0 Z S B U Y W J s Z S 9 B d X R v U m V t b 3 Z l Z E N v b H V t b n M x L n t B R F Y g R 2 5 H I C h Q a X p 6 Y S k g U 2 F s Z X M g U G V y I E R h e S w 4 f S Z x d W 9 0 O y w m c X V v d D t T Z W N 0 a W 9 u M S 9 S Y X R l I F R h Y m x l L 0 F 1 d G 9 S Z W 1 v d m V k Q 2 9 s d W 1 u c z E u e 0 J l Y W 4 g V G 8 g Q 3 V w I F N h b G V z I F B l c i B E Y X k s O X 0 m c X V v d D s s J n F 1 b 3 Q 7 U 2 V j d G l v b j E v U m F 0 Z S B U Y W J s Z S 9 B d X R v U m V t b 3 Z l Z E N v b H V t b n M x L n t G c m 9 6 Z W 4 g W W 9 n d X J 0 I F N h b G V z I F B l c i B E Y X k s M T B 9 J n F 1 b 3 Q 7 L C Z x d W 9 0 O 1 N l Y 3 R p b 2 4 x L 1 J h d G U g V G F i b G U v Q X V 0 b 1 J l b W 9 2 Z W R D b 2 x 1 b W 5 z M S 5 7 R G 9 v c k R h c 2 g g U 2 F s Z X M g U G V y I E R h e S w x M X 0 m c X V v d D t d L C Z x d W 9 0 O 1 J l b G F 0 a W 9 u c 2 h p c E l u Z m 8 m c X V v d D s 6 W 1 1 9 I i A v P j w v U 3 R h Y m x l R W 5 0 c m l l c z 4 8 L 0 l 0 Z W 0 + P E l 0 Z W 0 + P E l 0 Z W 1 M b 2 N h d G l v b j 4 8 S X R l b V R 5 c G U + R m 9 y b X V s Y T w v S X R l b V R 5 c G U + P E l 0 Z W 1 Q Y X R o P l N l Y 3 R p b 2 4 x L 1 J h d G U l M j B U Y W J s Z S U y M C g y K S 9 T b 3 V y Y 2 U 8 L 0 l 0 Z W 1 Q Y X R o P j w v S X R l b U x v Y 2 F 0 a W 9 u P j x T d G F i b G V F b n R y a W V z I C 8 + P C 9 J d G V t P j x J d G V t P j x J d G V t T G 9 j Y X R p b 2 4 + P E l 0 Z W 1 U e X B l P k Z v c m 1 1 b G E 8 L 0 l 0 Z W 1 U e X B l P j x J d G V t U G F 0 a D 5 T Z W N 0 a W 9 u M S 9 S Y X R l J T I w V G F i b G U l M j A o M i k v Q 2 h h b m d l Z C U y M F R 5 c G U 8 L 0 l 0 Z W 1 Q Y X R o P j w v S X R l b U x v Y 2 F 0 a W 9 u P j x T d G F i b G V F b n R y a W V z I C 8 + P C 9 J d G V t P j x J d G V t P j x J d G V t T G 9 j Y X R p b 2 4 + P E l 0 Z W 1 U e X B l P k Z v c m 1 1 b G E 8 L 0 l 0 Z W 1 U e X B l P j x J d G V t U G F 0 a D 5 T Z W N 0 a W 9 u M S 9 S Y X R l J T I w V G F i b G U l M j A o M i k v U m V w b G F j Z W Q l M j B W Y W x 1 Z T w v S X R l b V B h d G g + P C 9 J d G V t T G 9 j Y X R p b 2 4 + P F N 0 Y W J s Z U V u d H J p Z X M g L z 4 8 L 0 l 0 Z W 0 + P E l 0 Z W 0 + P E l 0 Z W 1 M b 2 N h d G l v b j 4 8 S X R l b V R 5 c G U + R m 9 y b X V s Y T w v S X R l b V R 5 c G U + P E l 0 Z W 1 Q Y X R o P l N l Y 3 R p b 2 4 x L 1 J h d G U l M j B U Y W J s Z S U y M C g y K S 9 S Z X B s Y W N l Z C U y M F Z h b H V l M T w v S X R l b V B h d G g + P C 9 J d G V t T G 9 j Y X R p b 2 4 + P F N 0 Y W J s Z U V u d H J p Z X M g L z 4 8 L 0 l 0 Z W 0 + P E l 0 Z W 0 + P E l 0 Z W 1 M b 2 N h d G l v b j 4 8 S X R l b V R 5 c G U + R m 9 y b X V s Y T w v S X R l b V R 5 c G U + P E l 0 Z W 1 Q Y X R o P l N l Y 3 R p b 2 4 x L 1 J h d G U l M j B U Y W J s Z S U y M C g y K S 9 S Z W 1 v d m V k J T I w Q 2 9 s d W 1 u c z w v S X R l b V B h d G g + P C 9 J d G V t T G 9 j Y X R p b 2 4 + P F N 0 Y W J s Z U V u d H J p Z X M g L z 4 8 L 0 l 0 Z W 0 + P E l 0 Z W 0 + P E l 0 Z W 1 M b 2 N h d G l v b j 4 8 S X R l b V R 5 c G U + R m 9 y b X V s Y T w v S X R l b V R 5 c G U + P E l 0 Z W 1 Q Y X R o P l N l Y 3 R p b 2 4 x L 1 J h d G U l M j B U Y W J s Z S U y M C g y K S 9 B Z G R l Z C U y M E N 1 c 3 R v b T w v S X R l b V B h d G g + P C 9 J d G V t T G 9 j Y X R p b 2 4 + P F N 0 Y W J s Z U V u d H J p Z X M g L z 4 8 L 0 l 0 Z W 0 + P E l 0 Z W 0 + P E l 0 Z W 1 M b 2 N h d G l v b j 4 8 S X R l b V R 5 c G U + R m 9 y b X V s Y T w v S X R l b V R 5 c G U + P E l 0 Z W 1 Q Y X R o P l N l Y 3 R p b 2 4 x L 1 J h d G U l M j B U Y W J s Z S U y M C g y K S 9 B Z G R l Z C U y M E N 1 c 3 R v b T E 8 L 0 l 0 Z W 1 Q Y X R o P j w v S X R l b U x v Y 2 F 0 a W 9 u P j x T d G F i b G V F b n R y a W V z I C 8 + P C 9 J d G V t P j x J d G V t P j x J d G V t T G 9 j Y X R p b 2 4 + P E l 0 Z W 1 U e X B l P k Z v c m 1 1 b G E 8 L 0 l 0 Z W 1 U e X B l P j x J d G V t U G F 0 a D 5 T Z W N 0 a W 9 u M S 9 S Y X R l J T I w V G F i b G U l M j A o M i k v Q W R k Z W Q l M j B D d X N 0 b 2 0 y P C 9 J d G V t U G F 0 a D 4 8 L 0 l 0 Z W 1 M b 2 N h d G l v b j 4 8 U 3 R h Y m x l R W 5 0 c m l l c y A v P j w v S X R l b T 4 8 S X R l b T 4 8 S X R l b U x v Y 2 F 0 a W 9 u P j x J d G V t V H l w Z T 5 G b 3 J t d W x h P C 9 J d G V t V H l w Z T 4 8 S X R l b V B h d G g + U 2 V j d G l v b j E v U m F 0 Z S U y M F R h Y m x l J T I w K D I p L 0 F k Z G V k J T I w Q 3 V z d G 9 t M z w v S X R l b V B h d G g + P C 9 J d G V t T G 9 j Y X R p b 2 4 + P F N 0 Y W J s Z U V u d H J p Z X M g L z 4 8 L 0 l 0 Z W 0 + P E l 0 Z W 0 + P E l 0 Z W 1 M b 2 N h d G l v b j 4 8 S X R l b V R 5 c G U + R m 9 y b X V s Y T w v S X R l b V R 5 c G U + P E l 0 Z W 1 Q Y X R o P l N l Y 3 R p b 2 4 x L 1 J h d G U l M j B U Y W J s Z S U y M C g y K S 9 B Z G R l Z C U y M E N 1 c 3 R v b T Q 8 L 0 l 0 Z W 1 Q Y X R o P j w v S X R l b U x v Y 2 F 0 a W 9 u P j x T d G F i b G V F b n R y a W V z I C 8 + P C 9 J d G V t P j x J d G V t P j x J d G V t T G 9 j Y X R p b 2 4 + P E l 0 Z W 1 U e X B l P k Z v c m 1 1 b G E 8 L 0 l 0 Z W 1 U e X B l P j x J d G V t U G F 0 a D 5 T Z W N 0 a W 9 u M S 9 S Y X R l J T I w V G F i b G U l M j A o M i k v Q W R k Z W Q l M j B D d X N 0 b 2 0 1 P C 9 J d G V t U G F 0 a D 4 8 L 0 l 0 Z W 1 M b 2 N h d G l v b j 4 8 U 3 R h Y m x l R W 5 0 c m l l c y A v P j w v S X R l b T 4 8 S X R l b T 4 8 S X R l b U x v Y 2 F 0 a W 9 u P j x J d G V t V H l w Z T 5 G b 3 J t d W x h P C 9 J d G V t V H l w Z T 4 8 S X R l b V B h d G g + U 2 V j d G l v b j E v U m F 0 Z S U y M F R h Y m x l J T I w K D I p L 0 F k Z G V k J T I w Q 3 V z d G 9 t N j w v S X R l b V B h d G g + P C 9 J d G V t T G 9 j Y X R p b 2 4 + P F N 0 Y W J s Z U V u d H J p Z X M g L z 4 8 L 0 l 0 Z W 0 + P E l 0 Z W 0 + P E l 0 Z W 1 M b 2 N h d G l v b j 4 8 S X R l b V R 5 c G U + R m 9 y b X V s Y T w v S X R l b V R 5 c G U + P E l 0 Z W 1 Q Y X R o P l N l Y 3 R p b 2 4 x L 1 J h d G U l M j B U Y W J s Z S U y M C g y K S 9 B Z G R l Z C U y M E N 1 c 3 R v b T c 8 L 0 l 0 Z W 1 Q Y X R o P j w v S X R l b U x v Y 2 F 0 a W 9 u P j x T d G F i b G V F b n R y a W V z I C 8 + P C 9 J d G V t P j x J d G V t P j x J d G V t T G 9 j Y X R p b 2 4 + P E l 0 Z W 1 U e X B l P k Z v c m 1 1 b G E 8 L 0 l 0 Z W 1 U e X B l P j x J d G V t U G F 0 a D 5 T Z W N 0 a W 9 u M S 9 S Y X R l J T I w V G F i b G U l M j A o M i k v Q W R k Z W Q l M j B D d X N 0 b 2 0 4 P C 9 J d G V t U G F 0 a D 4 8 L 0 l 0 Z W 1 M b 2 N h d G l v b j 4 8 U 3 R h Y m x l R W 5 0 c m l l c y A v P j w v S X R l b T 4 8 S X R l b T 4 8 S X R l b U x v Y 2 F 0 a W 9 u P j x J d G V t V H l w Z T 5 G b 3 J t d W x h P C 9 J d G V t V H l w Z T 4 8 S X R l b V B h d G g + U 2 V j d G l v b j E v U m F 0 Z S U y M F R h Y m x l J T I w K D I p L 1 J l b W 9 2 Z W Q l M j B D b 2 x 1 b W 5 z M T w v S X R l b V B h d G g + P C 9 J d G V t T G 9 j Y X R p b 2 4 + P F N 0 Y W J s Z U V u d H J p Z X M g L z 4 8 L 0 l 0 Z W 0 + P E l 0 Z W 0 + P E l 0 Z W 1 M b 2 N h d G l v b j 4 8 S X R l b V R 5 c G U + R m 9 y b X V s Y T w v S X R l b V R 5 c G U + P E l 0 Z W 1 Q Y X R o P l N l Y 3 R p b 2 4 x L 1 J h d G U l M j B U Y W J s Z S U y M C g y K S 9 S Z X B s Y W N l Z C U y M F Z h b H V l M j w v S X R l b V B h d G g + P C 9 J d G V t T G 9 j Y X R p b 2 4 + P F N 0 Y W J s Z U V u d H J p Z X M g L z 4 8 L 0 l 0 Z W 0 + P C 9 J d G V t c z 4 8 L 0 x v Y 2 F s U G F j a 2 F n Z U 1 l d G F k Y X R h R m l s Z T 4 W A A A A U E s F B g A A A A A A A A A A A A A A A A A A A A A A A C Y B A A A B A A A A 0 I y d 3 w E V 0 R G M e g D A T 8 K X 6 w E A A A C A R 4 E 4 X n A U Q 4 V a F F R h F c a J A A A A A A I A A A A A A B B m A A A A A Q A A I A A A A D Q N r X 1 7 v h r S Z Z q 6 7 y V 6 p T g Z x i i v F s R m a D 9 D c w T o j T I F A A A A A A 6 A A A A A A g A A I A A A A L 2 i + H T 1 Y B O j H 1 N z 8 C L s J Q 6 L R 6 A 5 3 X X M 8 6 B 0 D w S C O + a 1 U A A A A N x J M F g a / M T d j 5 T E 2 W H G 5 l s i D p 3 r P 5 k c h u U H q i G 2 P T q 1 S Y F r T o l s R K i r I I q Y j 2 Z J v z W M + j C 7 h m F L k z R H m 1 P i p W Z q e q 7 z / 5 6 Y J 8 C K p 3 9 R X + c P Q A A A A C 4 P P r E t I 1 T x t E q e x 5 N j L 8 q I 8 3 e / w S q G B m C J K Q G J Y C Y 3 D q P Z 2 T R 4 K H u z T f B a 3 R b / O V u Y O y l l H U Y 7 O 8 T i S m A h 2 X I = < / D a t a M a s h u p > 
</file>

<file path=customXml/itemProps1.xml><?xml version="1.0" encoding="utf-8"?>
<ds:datastoreItem xmlns:ds="http://schemas.openxmlformats.org/officeDocument/2006/customXml" ds:itemID="{C33D5779-34E8-4AF1-86D1-8720A02F16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Performance Data</vt:lpstr>
      <vt:lpstr>Clean Table</vt:lpstr>
      <vt:lpstr>Rate Table</vt:lpstr>
      <vt:lpstr>Offers</vt:lpstr>
      <vt:lpstr>Pivot Averages</vt:lpstr>
      <vt:lpstr>Unpivot</vt:lpstr>
      <vt:lpstr>Correlations</vt:lpstr>
      <vt:lpstr>Averages</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Brent</dc:creator>
  <cp:lastModifiedBy>Sikhona Masuku</cp:lastModifiedBy>
  <dcterms:created xsi:type="dcterms:W3CDTF">2023-02-17T20:45:23Z</dcterms:created>
  <dcterms:modified xsi:type="dcterms:W3CDTF">2024-04-11T10:05:16Z</dcterms:modified>
</cp:coreProperties>
</file>