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activeTab="10"/>
  </bookViews>
  <sheets>
    <sheet name="№1" sheetId="1" r:id="rId1"/>
    <sheet name="№2" sheetId="2" r:id="rId2"/>
    <sheet name="№3" sheetId="3" r:id="rId3"/>
    <sheet name="№4" sheetId="4" r:id="rId4"/>
    <sheet name="№5" sheetId="5" r:id="rId5"/>
    <sheet name="#1" sheetId="6" r:id="rId6"/>
    <sheet name="#2" sheetId="7" r:id="rId7"/>
    <sheet name="#3" sheetId="8" r:id="rId8"/>
    <sheet name="#4" sheetId="9" r:id="rId9"/>
    <sheet name="#5" sheetId="10" r:id="rId10"/>
    <sheet name="Сводная" sheetId="11" r:id="rId11"/>
  </sheets>
  <calcPr calcId="145621"/>
</workbook>
</file>

<file path=xl/calcChain.xml><?xml version="1.0" encoding="utf-8"?>
<calcChain xmlns="http://schemas.openxmlformats.org/spreadsheetml/2006/main">
  <c r="H29" i="11" l="1"/>
  <c r="G29" i="11"/>
  <c r="D29" i="11"/>
  <c r="E29" i="11"/>
  <c r="A29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" i="11"/>
  <c r="B3" i="11"/>
  <c r="B4" i="11"/>
  <c r="J4" i="11" s="1"/>
  <c r="B5" i="11"/>
  <c r="B6" i="11"/>
  <c r="B7" i="11"/>
  <c r="B8" i="11"/>
  <c r="J8" i="11" s="1"/>
  <c r="B9" i="11"/>
  <c r="B10" i="11"/>
  <c r="B11" i="11"/>
  <c r="B12" i="11"/>
  <c r="J12" i="11" s="1"/>
  <c r="B13" i="11"/>
  <c r="B14" i="11"/>
  <c r="B15" i="11"/>
  <c r="B16" i="11"/>
  <c r="J16" i="11" s="1"/>
  <c r="B17" i="11"/>
  <c r="B18" i="11"/>
  <c r="B19" i="11"/>
  <c r="B20" i="11"/>
  <c r="J20" i="11" s="1"/>
  <c r="B21" i="11"/>
  <c r="B22" i="11"/>
  <c r="B23" i="11"/>
  <c r="B24" i="11"/>
  <c r="J24" i="11" s="1"/>
  <c r="B25" i="11"/>
  <c r="B26" i="11"/>
  <c r="B2" i="11"/>
  <c r="Q2" i="10"/>
  <c r="P2" i="10"/>
  <c r="R2" i="10" s="1"/>
  <c r="Q2" i="9"/>
  <c r="P2" i="9"/>
  <c r="R2" i="9" s="1"/>
  <c r="Q2" i="8"/>
  <c r="P2" i="8"/>
  <c r="R2" i="8" s="1"/>
  <c r="Q2" i="7"/>
  <c r="P2" i="7"/>
  <c r="R2" i="7" s="1"/>
  <c r="P2" i="5"/>
  <c r="R2" i="5" s="1"/>
  <c r="P2" i="4"/>
  <c r="R2" i="4" s="1"/>
  <c r="P2" i="3"/>
  <c r="R2" i="3" s="1"/>
  <c r="P2" i="2"/>
  <c r="P2" i="1"/>
  <c r="P2" i="6"/>
  <c r="R2" i="6" s="1"/>
  <c r="Q2" i="6"/>
  <c r="Q2" i="5"/>
  <c r="Q2" i="4"/>
  <c r="Q2" i="3"/>
  <c r="Q2" i="2"/>
  <c r="R2" i="2"/>
  <c r="R2" i="1"/>
  <c r="Q2" i="1"/>
  <c r="J23" i="11" l="1"/>
  <c r="J19" i="11"/>
  <c r="J15" i="11"/>
  <c r="J11" i="11"/>
  <c r="J7" i="11"/>
  <c r="J3" i="11"/>
  <c r="J21" i="11"/>
  <c r="J17" i="11"/>
  <c r="J13" i="11"/>
  <c r="J9" i="11"/>
  <c r="J5" i="11"/>
  <c r="B29" i="11"/>
  <c r="C29" i="11" s="1"/>
  <c r="J26" i="11"/>
  <c r="J22" i="11"/>
  <c r="J18" i="11"/>
  <c r="J14" i="11"/>
  <c r="J10" i="11"/>
  <c r="J6" i="11"/>
  <c r="F29" i="11"/>
  <c r="J2" i="11"/>
</calcChain>
</file>

<file path=xl/sharedStrings.xml><?xml version="1.0" encoding="utf-8"?>
<sst xmlns="http://schemas.openxmlformats.org/spreadsheetml/2006/main" count="15" uniqueCount="4">
  <si>
    <t>ВСЕГО</t>
  </si>
  <si>
    <t>Vector</t>
  </si>
  <si>
    <t>Mt</t>
  </si>
  <si>
    <t>ОТН ПОГРЕШНОСТЬ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</si>
</sst>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7" xfId="1" applyFont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Сводная!$I$2:$I$26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Сводная!$J$2:$J$26</c:f>
              <c:numCache>
                <c:formatCode>General</c:formatCode>
                <c:ptCount val="25"/>
                <c:pt idx="0">
                  <c:v>2.2551957261844571E-2</c:v>
                </c:pt>
                <c:pt idx="1">
                  <c:v>5.8748259683404332E-3</c:v>
                </c:pt>
                <c:pt idx="2">
                  <c:v>1.2293428822677541E-2</c:v>
                </c:pt>
                <c:pt idx="3">
                  <c:v>4.3659356651779878E-3</c:v>
                </c:pt>
                <c:pt idx="4">
                  <c:v>2.7655700466760545E-2</c:v>
                </c:pt>
                <c:pt idx="5">
                  <c:v>4.2278184480234238E-2</c:v>
                </c:pt>
                <c:pt idx="6">
                  <c:v>5.7073277702757191E-2</c:v>
                </c:pt>
                <c:pt idx="7">
                  <c:v>5.1968033803334444E-2</c:v>
                </c:pt>
                <c:pt idx="8">
                  <c:v>6.4451797126410845E-2</c:v>
                </c:pt>
                <c:pt idx="9">
                  <c:v>8.0600728694570384E-2</c:v>
                </c:pt>
                <c:pt idx="10">
                  <c:v>0.10647985989492122</c:v>
                </c:pt>
                <c:pt idx="11">
                  <c:v>0.12704490080055691</c:v>
                </c:pt>
                <c:pt idx="12">
                  <c:v>2.3547880690737832E-2</c:v>
                </c:pt>
                <c:pt idx="13">
                  <c:v>0.14304993252361667</c:v>
                </c:pt>
                <c:pt idx="14">
                  <c:v>0.22043010752688177</c:v>
                </c:pt>
                <c:pt idx="15">
                  <c:v>7.8534031413612565E-2</c:v>
                </c:pt>
                <c:pt idx="16">
                  <c:v>0.39999999999999997</c:v>
                </c:pt>
                <c:pt idx="17">
                  <c:v>0.3728813559322034</c:v>
                </c:pt>
                <c:pt idx="18">
                  <c:v>0.31034482758620685</c:v>
                </c:pt>
                <c:pt idx="19">
                  <c:v>0.3125</c:v>
                </c:pt>
                <c:pt idx="20">
                  <c:v>0.90909090909090906</c:v>
                </c:pt>
                <c:pt idx="21">
                  <c:v>0.8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46656"/>
        <c:axId val="230143872"/>
      </c:scatterChart>
      <c:valAx>
        <c:axId val="2302466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30143872"/>
        <c:crosses val="autoZero"/>
        <c:crossBetween val="midCat"/>
        <c:majorUnit val="1"/>
      </c:valAx>
      <c:valAx>
        <c:axId val="23014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246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513448</xdr:colOff>
      <xdr:row>20</xdr:row>
      <xdr:rowOff>75714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219048" cy="388571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484876</xdr:colOff>
      <xdr:row>20</xdr:row>
      <xdr:rowOff>56667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90476" cy="386666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1</xdr:row>
      <xdr:rowOff>38100</xdr:rowOff>
    </xdr:from>
    <xdr:to>
      <xdr:col>22</xdr:col>
      <xdr:colOff>123825</xdr:colOff>
      <xdr:row>15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456305</xdr:colOff>
      <xdr:row>20</xdr:row>
      <xdr:rowOff>18571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61905" cy="38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465828</xdr:colOff>
      <xdr:row>20</xdr:row>
      <xdr:rowOff>37619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71428" cy="38476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475352</xdr:colOff>
      <xdr:row>20</xdr:row>
      <xdr:rowOff>18571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80952" cy="38285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475352</xdr:colOff>
      <xdr:row>20</xdr:row>
      <xdr:rowOff>28095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80952" cy="38380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494400</xdr:colOff>
      <xdr:row>19</xdr:row>
      <xdr:rowOff>190024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200000" cy="38095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465828</xdr:colOff>
      <xdr:row>19</xdr:row>
      <xdr:rowOff>190024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71428" cy="380952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513448</xdr:colOff>
      <xdr:row>19</xdr:row>
      <xdr:rowOff>180500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219048" cy="38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475352</xdr:colOff>
      <xdr:row>20</xdr:row>
      <xdr:rowOff>9048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80952" cy="38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:R25"/>
  <sheetViews>
    <sheetView workbookViewId="0">
      <selection activeCell="P1" sqref="P1:R2"/>
    </sheetView>
  </sheetViews>
  <sheetFormatPr defaultRowHeight="15" x14ac:dyDescent="0.25"/>
  <cols>
    <col min="16" max="16" width="12.28515625" customWidth="1"/>
  </cols>
  <sheetData>
    <row r="1" spans="13:18" x14ac:dyDescent="0.25">
      <c r="M1">
        <v>1</v>
      </c>
      <c r="N1">
        <v>1037175</v>
      </c>
      <c r="P1" t="s">
        <v>0</v>
      </c>
      <c r="Q1">
        <v>1</v>
      </c>
      <c r="R1">
        <v>0</v>
      </c>
    </row>
    <row r="2" spans="13:18" x14ac:dyDescent="0.25">
      <c r="M2">
        <v>2</v>
      </c>
      <c r="N2">
        <v>524716</v>
      </c>
      <c r="P2">
        <f>1048576 * 4</f>
        <v>4194304</v>
      </c>
      <c r="Q2">
        <f>SUM(N1:N25)</f>
        <v>2087596</v>
      </c>
      <c r="R2">
        <f>P2-Q2</f>
        <v>2106708</v>
      </c>
    </row>
    <row r="3" spans="13:18" x14ac:dyDescent="0.25">
      <c r="M3">
        <v>3</v>
      </c>
      <c r="N3">
        <v>260866</v>
      </c>
    </row>
    <row r="4" spans="13:18" x14ac:dyDescent="0.25">
      <c r="M4">
        <v>4</v>
      </c>
      <c r="N4">
        <v>131473</v>
      </c>
    </row>
    <row r="5" spans="13:18" x14ac:dyDescent="0.25">
      <c r="M5">
        <v>5</v>
      </c>
      <c r="N5">
        <v>66938</v>
      </c>
    </row>
    <row r="6" spans="13:18" x14ac:dyDescent="0.25">
      <c r="M6">
        <v>6</v>
      </c>
      <c r="N6">
        <v>33263</v>
      </c>
    </row>
    <row r="7" spans="13:18" x14ac:dyDescent="0.25">
      <c r="M7">
        <v>7</v>
      </c>
      <c r="N7">
        <v>16736</v>
      </c>
    </row>
    <row r="8" spans="13:18" x14ac:dyDescent="0.25">
      <c r="M8">
        <v>8</v>
      </c>
      <c r="N8">
        <v>8241</v>
      </c>
    </row>
    <row r="9" spans="13:18" x14ac:dyDescent="0.25">
      <c r="M9">
        <v>9</v>
      </c>
      <c r="N9">
        <v>4045</v>
      </c>
    </row>
    <row r="10" spans="13:18" x14ac:dyDescent="0.25">
      <c r="M10">
        <v>10</v>
      </c>
      <c r="N10">
        <v>2071</v>
      </c>
    </row>
    <row r="11" spans="13:18" x14ac:dyDescent="0.25">
      <c r="M11">
        <v>11</v>
      </c>
      <c r="N11">
        <v>1044</v>
      </c>
    </row>
    <row r="12" spans="13:18" x14ac:dyDescent="0.25">
      <c r="M12">
        <v>12</v>
      </c>
      <c r="N12">
        <v>557</v>
      </c>
    </row>
    <row r="13" spans="13:18" x14ac:dyDescent="0.25">
      <c r="M13">
        <v>13</v>
      </c>
      <c r="N13">
        <v>193</v>
      </c>
    </row>
    <row r="14" spans="13:18" x14ac:dyDescent="0.25">
      <c r="M14">
        <v>14</v>
      </c>
      <c r="N14">
        <v>154</v>
      </c>
    </row>
    <row r="15" spans="13:18" x14ac:dyDescent="0.25">
      <c r="M15">
        <v>15</v>
      </c>
      <c r="N15">
        <v>53</v>
      </c>
    </row>
    <row r="16" spans="13:18" x14ac:dyDescent="0.25">
      <c r="M16">
        <v>16</v>
      </c>
      <c r="N16">
        <v>29</v>
      </c>
    </row>
    <row r="17" spans="13:14" x14ac:dyDescent="0.25">
      <c r="M17">
        <v>17</v>
      </c>
      <c r="N17">
        <v>18</v>
      </c>
    </row>
    <row r="18" spans="13:14" x14ac:dyDescent="0.25">
      <c r="M18">
        <v>18</v>
      </c>
      <c r="N18">
        <v>10</v>
      </c>
    </row>
    <row r="19" spans="13:14" x14ac:dyDescent="0.25">
      <c r="M19">
        <v>19</v>
      </c>
      <c r="N19">
        <v>4</v>
      </c>
    </row>
    <row r="20" spans="13:14" x14ac:dyDescent="0.25">
      <c r="M20">
        <v>20</v>
      </c>
      <c r="N20">
        <v>6</v>
      </c>
    </row>
    <row r="21" spans="13:14" x14ac:dyDescent="0.25">
      <c r="M21">
        <v>21</v>
      </c>
      <c r="N21">
        <v>3</v>
      </c>
    </row>
    <row r="22" spans="13:14" x14ac:dyDescent="0.25">
      <c r="M22">
        <v>22</v>
      </c>
      <c r="N22">
        <v>1</v>
      </c>
    </row>
    <row r="23" spans="13:14" x14ac:dyDescent="0.25">
      <c r="M23">
        <v>23</v>
      </c>
      <c r="N23">
        <v>0</v>
      </c>
    </row>
    <row r="24" spans="13:14" x14ac:dyDescent="0.25">
      <c r="M24">
        <v>24</v>
      </c>
      <c r="N24">
        <v>0</v>
      </c>
    </row>
    <row r="25" spans="13:14" x14ac:dyDescent="0.25">
      <c r="M25">
        <v>25</v>
      </c>
      <c r="N25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:R25"/>
  <sheetViews>
    <sheetView workbookViewId="0">
      <selection activeCell="M15" sqref="M15"/>
    </sheetView>
  </sheetViews>
  <sheetFormatPr defaultRowHeight="15" x14ac:dyDescent="0.25"/>
  <sheetData>
    <row r="1" spans="13:18" x14ac:dyDescent="0.25">
      <c r="M1">
        <v>1</v>
      </c>
      <c r="N1">
        <v>1048609</v>
      </c>
      <c r="P1" t="s">
        <v>0</v>
      </c>
      <c r="Q1">
        <v>1</v>
      </c>
      <c r="R1">
        <v>0</v>
      </c>
    </row>
    <row r="2" spans="13:18" x14ac:dyDescent="0.25">
      <c r="M2">
        <v>2</v>
      </c>
      <c r="N2">
        <v>524466</v>
      </c>
      <c r="P2">
        <f>1048576 * 4</f>
        <v>4194304</v>
      </c>
      <c r="Q2">
        <f>SUM(N1:N25)</f>
        <v>2097232</v>
      </c>
      <c r="R2">
        <f>P2-Q2</f>
        <v>2097072</v>
      </c>
    </row>
    <row r="3" spans="13:18" x14ac:dyDescent="0.25">
      <c r="M3">
        <v>3</v>
      </c>
      <c r="N3">
        <v>261694</v>
      </c>
    </row>
    <row r="4" spans="13:18" x14ac:dyDescent="0.25">
      <c r="M4">
        <v>4</v>
      </c>
      <c r="N4">
        <v>130995</v>
      </c>
    </row>
    <row r="5" spans="13:18" x14ac:dyDescent="0.25">
      <c r="M5">
        <v>5</v>
      </c>
      <c r="N5">
        <v>65625</v>
      </c>
    </row>
    <row r="6" spans="13:18" x14ac:dyDescent="0.25">
      <c r="M6">
        <v>6</v>
      </c>
      <c r="N6">
        <v>32747</v>
      </c>
    </row>
    <row r="7" spans="13:18" x14ac:dyDescent="0.25">
      <c r="M7">
        <v>7</v>
      </c>
      <c r="N7">
        <v>16515</v>
      </c>
    </row>
    <row r="8" spans="13:18" x14ac:dyDescent="0.25">
      <c r="M8">
        <v>8</v>
      </c>
      <c r="N8">
        <v>8257</v>
      </c>
    </row>
    <row r="9" spans="13:18" x14ac:dyDescent="0.25">
      <c r="M9">
        <v>9</v>
      </c>
      <c r="N9">
        <v>4150</v>
      </c>
    </row>
    <row r="10" spans="13:18" x14ac:dyDescent="0.25">
      <c r="M10">
        <v>10</v>
      </c>
      <c r="N10">
        <v>2071</v>
      </c>
    </row>
    <row r="11" spans="13:18" x14ac:dyDescent="0.25">
      <c r="M11">
        <v>11</v>
      </c>
      <c r="N11">
        <v>1051</v>
      </c>
    </row>
    <row r="12" spans="13:18" x14ac:dyDescent="0.25">
      <c r="M12">
        <v>12</v>
      </c>
      <c r="N12">
        <v>529</v>
      </c>
    </row>
    <row r="13" spans="13:18" x14ac:dyDescent="0.25">
      <c r="M13">
        <v>13</v>
      </c>
      <c r="N13">
        <v>283</v>
      </c>
    </row>
    <row r="14" spans="13:18" x14ac:dyDescent="0.25">
      <c r="M14">
        <v>14</v>
      </c>
      <c r="N14">
        <v>124</v>
      </c>
    </row>
    <row r="15" spans="13:18" x14ac:dyDescent="0.25">
      <c r="M15">
        <v>15</v>
      </c>
      <c r="N15">
        <v>50</v>
      </c>
    </row>
    <row r="16" spans="13:18" x14ac:dyDescent="0.25">
      <c r="M16">
        <v>16</v>
      </c>
      <c r="N16">
        <v>37</v>
      </c>
    </row>
    <row r="17" spans="13:14" x14ac:dyDescent="0.25">
      <c r="M17">
        <v>17</v>
      </c>
      <c r="N17">
        <v>18</v>
      </c>
    </row>
    <row r="18" spans="13:14" x14ac:dyDescent="0.25">
      <c r="M18">
        <v>18</v>
      </c>
      <c r="N18">
        <v>7</v>
      </c>
    </row>
    <row r="19" spans="13:14" x14ac:dyDescent="0.25">
      <c r="M19">
        <v>19</v>
      </c>
      <c r="N19">
        <v>3</v>
      </c>
    </row>
    <row r="20" spans="13:14" x14ac:dyDescent="0.25">
      <c r="M20">
        <v>20</v>
      </c>
      <c r="N20">
        <v>1</v>
      </c>
    </row>
    <row r="21" spans="13:14" x14ac:dyDescent="0.25">
      <c r="M21">
        <v>21</v>
      </c>
      <c r="N21">
        <v>0</v>
      </c>
    </row>
    <row r="22" spans="13:14" x14ac:dyDescent="0.25">
      <c r="M22">
        <v>22</v>
      </c>
      <c r="N22">
        <v>0</v>
      </c>
    </row>
    <row r="23" spans="13:14" x14ac:dyDescent="0.25">
      <c r="M23">
        <v>23</v>
      </c>
      <c r="N23">
        <v>0</v>
      </c>
    </row>
    <row r="24" spans="13:14" x14ac:dyDescent="0.25">
      <c r="M24">
        <v>24</v>
      </c>
      <c r="N24">
        <v>0</v>
      </c>
    </row>
    <row r="25" spans="13:14" x14ac:dyDescent="0.25">
      <c r="M25">
        <v>25</v>
      </c>
      <c r="N25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M21" sqref="M20:M21"/>
    </sheetView>
  </sheetViews>
  <sheetFormatPr defaultRowHeight="15" x14ac:dyDescent="0.25"/>
  <cols>
    <col min="2" max="3" width="12.28515625" customWidth="1"/>
    <col min="6" max="8" width="11.85546875" customWidth="1"/>
    <col min="9" max="9" width="9.28515625" customWidth="1"/>
    <col min="10" max="10" width="19.7109375" customWidth="1"/>
  </cols>
  <sheetData>
    <row r="1" spans="1:10" x14ac:dyDescent="0.25">
      <c r="A1" s="1"/>
      <c r="B1" s="2" t="s">
        <v>1</v>
      </c>
      <c r="C1" s="2"/>
      <c r="D1" s="3"/>
      <c r="E1" s="1"/>
      <c r="F1" s="2" t="s">
        <v>2</v>
      </c>
      <c r="G1" s="2"/>
      <c r="H1" s="3"/>
      <c r="J1" t="s">
        <v>3</v>
      </c>
    </row>
    <row r="2" spans="1:10" x14ac:dyDescent="0.25">
      <c r="A2" s="4">
        <v>1</v>
      </c>
      <c r="B2" s="5">
        <f>AVERAGE(№1!$N1,№2!$N1,№3!$N1,№4!$N1,№5!$N1)</f>
        <v>1025294.6</v>
      </c>
      <c r="C2" s="5"/>
      <c r="D2" s="6"/>
      <c r="E2" s="4">
        <v>1</v>
      </c>
      <c r="F2" s="5">
        <f>AVERAGE('#1'!$N1,'#2'!$N1,'#3'!$N1,'#4'!$N1,'#5'!$N1)</f>
        <v>1048417</v>
      </c>
      <c r="G2" s="5"/>
      <c r="H2" s="6"/>
      <c r="I2">
        <v>1</v>
      </c>
      <c r="J2">
        <f>ABS(B2-F2) / B2</f>
        <v>2.2551957261844571E-2</v>
      </c>
    </row>
    <row r="3" spans="1:10" x14ac:dyDescent="0.25">
      <c r="A3" s="4">
        <v>2</v>
      </c>
      <c r="B3" s="5">
        <f>AVERAGE(№1!$N2,№2!$N2,№3!$N2,№4!$N2,№5!$N2)</f>
        <v>521887.8</v>
      </c>
      <c r="C3" s="5"/>
      <c r="D3" s="6"/>
      <c r="E3" s="4">
        <v>2</v>
      </c>
      <c r="F3" s="5">
        <f>AVERAGE('#1'!$N2,'#2'!$N2,'#3'!$N2,'#4'!$N2,'#5'!$N2)</f>
        <v>524953.80000000005</v>
      </c>
      <c r="G3" s="5"/>
      <c r="H3" s="6"/>
      <c r="I3">
        <v>2</v>
      </c>
      <c r="J3">
        <f>ABS(B3-F3) / B3</f>
        <v>5.8748259683404332E-3</v>
      </c>
    </row>
    <row r="4" spans="1:10" x14ac:dyDescent="0.25">
      <c r="A4" s="4">
        <v>3</v>
      </c>
      <c r="B4" s="5">
        <f>AVERAGE(№1!$N3,№2!$N3,№3!$N3,№4!$N3,№5!$N3)</f>
        <v>258821.2</v>
      </c>
      <c r="C4" s="5"/>
      <c r="D4" s="6"/>
      <c r="E4" s="4">
        <v>3</v>
      </c>
      <c r="F4" s="5">
        <f>AVERAGE('#1'!$N3,'#2'!$N3,'#3'!$N3,'#4'!$N3,'#5'!$N3)</f>
        <v>262003</v>
      </c>
      <c r="G4" s="5"/>
      <c r="H4" s="6"/>
      <c r="I4">
        <v>3</v>
      </c>
      <c r="J4">
        <f>ABS(B4-F4) / B4</f>
        <v>1.2293428822677541E-2</v>
      </c>
    </row>
    <row r="5" spans="1:10" x14ac:dyDescent="0.25">
      <c r="A5" s="4">
        <v>4</v>
      </c>
      <c r="B5" s="5">
        <f>AVERAGE(№1!$N4,№2!$N4,№3!$N4,№4!$N4,№5!$N4)</f>
        <v>131518.20000000001</v>
      </c>
      <c r="C5" s="5"/>
      <c r="D5" s="6"/>
      <c r="E5" s="4">
        <v>4</v>
      </c>
      <c r="F5" s="5">
        <f>AVERAGE('#1'!$N4,'#2'!$N4,'#3'!$N4,'#4'!$N4,'#5'!$N4)</f>
        <v>130944</v>
      </c>
      <c r="G5" s="5"/>
      <c r="H5" s="6"/>
      <c r="I5">
        <v>4</v>
      </c>
      <c r="J5">
        <f>ABS(B5-F5) / B5</f>
        <v>4.3659356651779878E-3</v>
      </c>
    </row>
    <row r="6" spans="1:10" x14ac:dyDescent="0.25">
      <c r="A6" s="4">
        <v>5</v>
      </c>
      <c r="B6" s="5">
        <f>AVERAGE(№1!$N5,№2!$N5,№3!$N5,№4!$N5,№5!$N5)</f>
        <v>67443.600000000006</v>
      </c>
      <c r="C6" s="5"/>
      <c r="D6" s="6"/>
      <c r="E6" s="4">
        <v>5</v>
      </c>
      <c r="F6" s="5">
        <f>AVERAGE('#1'!$N5,'#2'!$N5,'#3'!$N5,'#4'!$N5,'#5'!$N5)</f>
        <v>65578.399999999994</v>
      </c>
      <c r="G6" s="5"/>
      <c r="H6" s="6"/>
      <c r="I6">
        <v>5</v>
      </c>
      <c r="J6">
        <f>ABS(B6-F6) / B6</f>
        <v>2.7655700466760545E-2</v>
      </c>
    </row>
    <row r="7" spans="1:10" x14ac:dyDescent="0.25">
      <c r="A7" s="4">
        <v>6</v>
      </c>
      <c r="B7" s="5">
        <f>AVERAGE(№1!$N6,№2!$N6,№3!$N6,№4!$N6,№5!$N6)</f>
        <v>34150</v>
      </c>
      <c r="C7" s="5"/>
      <c r="D7" s="6"/>
      <c r="E7" s="4">
        <v>6</v>
      </c>
      <c r="F7" s="5">
        <f>AVERAGE('#1'!$N6,'#2'!$N6,'#3'!$N6,'#4'!$N6,'#5'!$N6)</f>
        <v>32706.2</v>
      </c>
      <c r="G7" s="5"/>
      <c r="H7" s="6"/>
      <c r="I7">
        <v>6</v>
      </c>
      <c r="J7">
        <f>ABS(B7-F7) / B7</f>
        <v>4.2278184480234238E-2</v>
      </c>
    </row>
    <row r="8" spans="1:10" x14ac:dyDescent="0.25">
      <c r="A8" s="4">
        <v>7</v>
      </c>
      <c r="B8" s="5">
        <f>AVERAGE(№1!$N7,№2!$N7,№3!$N7,№4!$N7,№5!$N7)</f>
        <v>17328.599999999999</v>
      </c>
      <c r="C8" s="5"/>
      <c r="D8" s="6"/>
      <c r="E8" s="4">
        <v>7</v>
      </c>
      <c r="F8" s="5">
        <f>AVERAGE('#1'!$N7,'#2'!$N7,'#3'!$N7,'#4'!$N7,'#5'!$N7)</f>
        <v>16339.6</v>
      </c>
      <c r="G8" s="5"/>
      <c r="H8" s="6"/>
      <c r="I8">
        <v>7</v>
      </c>
      <c r="J8">
        <f>ABS(B8-F8) / B8</f>
        <v>5.7073277702757191E-2</v>
      </c>
    </row>
    <row r="9" spans="1:10" x14ac:dyDescent="0.25">
      <c r="A9" s="4">
        <v>8</v>
      </c>
      <c r="B9" s="5">
        <f>AVERAGE(№1!$N8,№2!$N8,№3!$N8,№4!$N8,№5!$N8)</f>
        <v>8709.2000000000007</v>
      </c>
      <c r="C9" s="5"/>
      <c r="D9" s="6"/>
      <c r="E9" s="4">
        <v>8</v>
      </c>
      <c r="F9" s="5">
        <f>AVERAGE('#1'!$N8,'#2'!$N8,'#3'!$N8,'#4'!$N8,'#5'!$N8)</f>
        <v>8256.6</v>
      </c>
      <c r="G9" s="5"/>
      <c r="H9" s="6"/>
      <c r="I9">
        <v>8</v>
      </c>
      <c r="J9">
        <f>ABS(B9-F9) / B9</f>
        <v>5.1968033803334444E-2</v>
      </c>
    </row>
    <row r="10" spans="1:10" x14ac:dyDescent="0.25">
      <c r="A10" s="4">
        <v>9</v>
      </c>
      <c r="B10" s="5">
        <f>AVERAGE(№1!$N9,№2!$N9,№3!$N9,№4!$N9,№5!$N9)</f>
        <v>4412.6000000000004</v>
      </c>
      <c r="C10" s="5"/>
      <c r="D10" s="6"/>
      <c r="E10" s="4">
        <v>9</v>
      </c>
      <c r="F10" s="5">
        <f>AVERAGE('#1'!$N9,'#2'!$N9,'#3'!$N9,'#4'!$N9,'#5'!$N9)</f>
        <v>4128.2</v>
      </c>
      <c r="G10" s="5"/>
      <c r="H10" s="6"/>
      <c r="I10">
        <v>9</v>
      </c>
      <c r="J10">
        <f>ABS(B10-F10) / B10</f>
        <v>6.4451797126410845E-2</v>
      </c>
    </row>
    <row r="11" spans="1:10" x14ac:dyDescent="0.25">
      <c r="A11" s="4">
        <v>10</v>
      </c>
      <c r="B11" s="5">
        <f>AVERAGE(№1!$N10,№2!$N10,№3!$N10,№4!$N10,№5!$N10)</f>
        <v>2250.6</v>
      </c>
      <c r="C11" s="5"/>
      <c r="D11" s="6"/>
      <c r="E11" s="4">
        <v>10</v>
      </c>
      <c r="F11" s="5">
        <f>AVERAGE('#1'!$N10,'#2'!$N10,'#3'!$N10,'#4'!$N10,'#5'!$N10)</f>
        <v>2069.1999999999998</v>
      </c>
      <c r="G11" s="5"/>
      <c r="H11" s="6"/>
      <c r="I11">
        <v>10</v>
      </c>
      <c r="J11">
        <f>ABS(B11-F11) / B11</f>
        <v>8.0600728694570384E-2</v>
      </c>
    </row>
    <row r="12" spans="1:10" x14ac:dyDescent="0.25">
      <c r="A12" s="4">
        <v>11</v>
      </c>
      <c r="B12" s="5">
        <f>AVERAGE(№1!$N11,№2!$N11,№3!$N11,№4!$N11,№5!$N11)</f>
        <v>1142</v>
      </c>
      <c r="C12" s="5"/>
      <c r="D12" s="6"/>
      <c r="E12" s="4">
        <v>11</v>
      </c>
      <c r="F12" s="5">
        <f>AVERAGE('#1'!$N11,'#2'!$N11,'#3'!$N11,'#4'!$N11,'#5'!$N11)</f>
        <v>1020.4</v>
      </c>
      <c r="G12" s="5"/>
      <c r="H12" s="6"/>
      <c r="I12">
        <v>11</v>
      </c>
      <c r="J12">
        <f>ABS(B12-F12) / B12</f>
        <v>0.10647985989492122</v>
      </c>
    </row>
    <row r="13" spans="1:10" x14ac:dyDescent="0.25">
      <c r="A13" s="4">
        <v>12</v>
      </c>
      <c r="B13" s="5">
        <f>AVERAGE(№1!$N12,№2!$N12,№3!$N12,№4!$N12,№5!$N12)</f>
        <v>574.6</v>
      </c>
      <c r="C13" s="5"/>
      <c r="D13" s="6"/>
      <c r="E13" s="4">
        <v>12</v>
      </c>
      <c r="F13" s="5">
        <f>AVERAGE('#1'!$N12,'#2'!$N12,'#3'!$N12,'#4'!$N12,'#5'!$N12)</f>
        <v>501.6</v>
      </c>
      <c r="G13" s="5"/>
      <c r="H13" s="6"/>
      <c r="I13">
        <v>12</v>
      </c>
      <c r="J13">
        <f>ABS(B13-F13) / B13</f>
        <v>0.12704490080055691</v>
      </c>
    </row>
    <row r="14" spans="1:10" x14ac:dyDescent="0.25">
      <c r="A14" s="4">
        <v>13</v>
      </c>
      <c r="B14" s="5">
        <f>AVERAGE(№1!$N13,№2!$N13,№3!$N13,№4!$N13,№5!$N13)</f>
        <v>254.8</v>
      </c>
      <c r="C14" s="5"/>
      <c r="D14" s="6"/>
      <c r="E14" s="4">
        <v>13</v>
      </c>
      <c r="F14" s="5">
        <f>AVERAGE('#1'!$N13,'#2'!$N13,'#3'!$N13,'#4'!$N13,'#5'!$N13)</f>
        <v>248.8</v>
      </c>
      <c r="G14" s="5"/>
      <c r="H14" s="6"/>
      <c r="I14">
        <v>13</v>
      </c>
      <c r="J14">
        <f>ABS(B14-F14) / B14</f>
        <v>2.3547880690737832E-2</v>
      </c>
    </row>
    <row r="15" spans="1:10" x14ac:dyDescent="0.25">
      <c r="A15" s="4">
        <v>14</v>
      </c>
      <c r="B15" s="5">
        <f>AVERAGE(№1!$N14,№2!$N14,№3!$N14,№4!$N14,№5!$N14)</f>
        <v>148.19999999999999</v>
      </c>
      <c r="C15" s="5"/>
      <c r="D15" s="6"/>
      <c r="E15" s="4">
        <v>14</v>
      </c>
      <c r="F15" s="5">
        <f>AVERAGE('#1'!$N14,'#2'!$N14,'#3'!$N14,'#4'!$N14,'#5'!$N14)</f>
        <v>127</v>
      </c>
      <c r="G15" s="5"/>
      <c r="H15" s="6"/>
      <c r="I15">
        <v>14</v>
      </c>
      <c r="J15">
        <f>ABS(B15-F15) / B15</f>
        <v>0.14304993252361667</v>
      </c>
    </row>
    <row r="16" spans="1:10" x14ac:dyDescent="0.25">
      <c r="A16" s="4">
        <v>15</v>
      </c>
      <c r="B16" s="5">
        <f>AVERAGE(№1!$N15,№2!$N15,№3!$N15,№4!$N15,№5!$N15)</f>
        <v>74.400000000000006</v>
      </c>
      <c r="C16" s="5"/>
      <c r="D16" s="6"/>
      <c r="E16" s="4">
        <v>15</v>
      </c>
      <c r="F16" s="5">
        <f>AVERAGE('#1'!$N15,'#2'!$N15,'#3'!$N15,'#4'!$N15,'#5'!$N15)</f>
        <v>58</v>
      </c>
      <c r="G16" s="5"/>
      <c r="H16" s="6"/>
      <c r="I16">
        <v>15</v>
      </c>
      <c r="J16">
        <f>ABS(B16-F16) / B16</f>
        <v>0.22043010752688177</v>
      </c>
    </row>
    <row r="17" spans="1:10" x14ac:dyDescent="0.25">
      <c r="A17" s="4">
        <v>16</v>
      </c>
      <c r="B17" s="5">
        <f>AVERAGE(№1!$N16,№2!$N16,№3!$N16,№4!$N16,№5!$N16)</f>
        <v>38.200000000000003</v>
      </c>
      <c r="C17" s="5"/>
      <c r="D17" s="6"/>
      <c r="E17" s="4">
        <v>16</v>
      </c>
      <c r="F17" s="5">
        <f>AVERAGE('#1'!$N16,'#2'!$N16,'#3'!$N16,'#4'!$N16,'#5'!$N16)</f>
        <v>35.200000000000003</v>
      </c>
      <c r="G17" s="5"/>
      <c r="H17" s="6"/>
      <c r="I17">
        <v>16</v>
      </c>
      <c r="J17">
        <f>ABS(B17-F17) / B17</f>
        <v>7.8534031413612565E-2</v>
      </c>
    </row>
    <row r="18" spans="1:10" x14ac:dyDescent="0.25">
      <c r="A18" s="4">
        <v>17</v>
      </c>
      <c r="B18" s="5">
        <f>AVERAGE(№1!$N17,№2!$N17,№3!$N17,№4!$N17,№5!$N17)</f>
        <v>28</v>
      </c>
      <c r="C18" s="5"/>
      <c r="D18" s="6"/>
      <c r="E18" s="4">
        <v>17</v>
      </c>
      <c r="F18" s="5">
        <f>AVERAGE('#1'!$N17,'#2'!$N17,'#3'!$N17,'#4'!$N17,'#5'!$N17)</f>
        <v>16.8</v>
      </c>
      <c r="G18" s="5"/>
      <c r="H18" s="6"/>
      <c r="I18">
        <v>17</v>
      </c>
      <c r="J18">
        <f>ABS(B18-F18) / B18</f>
        <v>0.39999999999999997</v>
      </c>
    </row>
    <row r="19" spans="1:10" x14ac:dyDescent="0.25">
      <c r="A19" s="4">
        <v>18</v>
      </c>
      <c r="B19" s="5">
        <f>AVERAGE(№1!$N18,№2!$N18,№3!$N18,№4!$N18,№5!$N18)</f>
        <v>11.8</v>
      </c>
      <c r="C19" s="5"/>
      <c r="D19" s="6"/>
      <c r="E19" s="4">
        <v>18</v>
      </c>
      <c r="F19" s="5">
        <f>AVERAGE('#1'!$N18,'#2'!$N18,'#3'!$N18,'#4'!$N18,'#5'!$N18)</f>
        <v>7.4</v>
      </c>
      <c r="G19" s="5"/>
      <c r="H19" s="6"/>
      <c r="I19">
        <v>18</v>
      </c>
      <c r="J19">
        <f>ABS(B19-F19) / B19</f>
        <v>0.3728813559322034</v>
      </c>
    </row>
    <row r="20" spans="1:10" x14ac:dyDescent="0.25">
      <c r="A20" s="4">
        <v>19</v>
      </c>
      <c r="B20" s="5">
        <f>AVERAGE(№1!$N19,№2!$N19,№3!$N19,№4!$N19,№5!$N19)</f>
        <v>5.8</v>
      </c>
      <c r="C20" s="5"/>
      <c r="D20" s="6"/>
      <c r="E20" s="4">
        <v>19</v>
      </c>
      <c r="F20" s="5">
        <f>AVERAGE('#1'!$N19,'#2'!$N19,'#3'!$N19,'#4'!$N19,'#5'!$N19)</f>
        <v>4</v>
      </c>
      <c r="G20" s="5"/>
      <c r="H20" s="6"/>
      <c r="I20">
        <v>19</v>
      </c>
      <c r="J20">
        <f>ABS(B20-F20) / B20</f>
        <v>0.31034482758620685</v>
      </c>
    </row>
    <row r="21" spans="1:10" x14ac:dyDescent="0.25">
      <c r="A21" s="4">
        <v>20</v>
      </c>
      <c r="B21" s="5">
        <f>AVERAGE(№1!$N20,№2!$N20,№3!$N20,№4!$N20,№5!$N20)</f>
        <v>3.2</v>
      </c>
      <c r="C21" s="5"/>
      <c r="D21" s="6"/>
      <c r="E21" s="4">
        <v>20</v>
      </c>
      <c r="F21" s="5">
        <f>AVERAGE('#1'!$N20,'#2'!$N20,'#3'!$N20,'#4'!$N20,'#5'!$N20)</f>
        <v>2.2000000000000002</v>
      </c>
      <c r="G21" s="5"/>
      <c r="H21" s="6"/>
      <c r="I21">
        <v>20</v>
      </c>
      <c r="J21">
        <f>ABS(B21-F21) / B21</f>
        <v>0.3125</v>
      </c>
    </row>
    <row r="22" spans="1:10" x14ac:dyDescent="0.25">
      <c r="A22" s="4">
        <v>21</v>
      </c>
      <c r="B22" s="5">
        <f>AVERAGE(№1!$N21,№2!$N21,№3!$N21,№4!$N21,№5!$N21)</f>
        <v>2.2000000000000002</v>
      </c>
      <c r="C22" s="5"/>
      <c r="D22" s="6"/>
      <c r="E22" s="4">
        <v>21</v>
      </c>
      <c r="F22" s="5">
        <f>AVERAGE('#1'!$N21,'#2'!$N21,'#3'!$N21,'#4'!$N21,'#5'!$N21)</f>
        <v>0.2</v>
      </c>
      <c r="G22" s="5"/>
      <c r="H22" s="6"/>
      <c r="I22">
        <v>21</v>
      </c>
      <c r="J22">
        <f>ABS(B22-F22) / B22</f>
        <v>0.90909090909090906</v>
      </c>
    </row>
    <row r="23" spans="1:10" x14ac:dyDescent="0.25">
      <c r="A23" s="4">
        <v>22</v>
      </c>
      <c r="B23" s="5">
        <f>AVERAGE(№1!$N22,№2!$N22,№3!$N22,№4!$N22,№5!$N22)</f>
        <v>1</v>
      </c>
      <c r="C23" s="5"/>
      <c r="D23" s="6"/>
      <c r="E23" s="4">
        <v>22</v>
      </c>
      <c r="F23" s="5">
        <f>AVERAGE('#1'!$N22,'#2'!$N22,'#3'!$N22,'#4'!$N22,'#5'!$N22)</f>
        <v>0.2</v>
      </c>
      <c r="G23" s="5"/>
      <c r="H23" s="6"/>
      <c r="I23">
        <v>22</v>
      </c>
      <c r="J23">
        <f>ABS(B23-F23) / B23</f>
        <v>0.8</v>
      </c>
    </row>
    <row r="24" spans="1:10" x14ac:dyDescent="0.25">
      <c r="A24" s="4">
        <v>23</v>
      </c>
      <c r="B24" s="5">
        <f>AVERAGE(№1!$N23,№2!$N23,№3!$N23,№4!$N23,№5!$N23)</f>
        <v>0.2</v>
      </c>
      <c r="C24" s="5"/>
      <c r="D24" s="6"/>
      <c r="E24" s="4">
        <v>23</v>
      </c>
      <c r="F24" s="5">
        <f>AVERAGE('#1'!$N23,'#2'!$N23,'#3'!$N23,'#4'!$N23,'#5'!$N23)</f>
        <v>0.2</v>
      </c>
      <c r="G24" s="5"/>
      <c r="H24" s="6"/>
      <c r="I24">
        <v>23</v>
      </c>
      <c r="J24">
        <f>ABS(B24-F24) / B24</f>
        <v>0</v>
      </c>
    </row>
    <row r="25" spans="1:10" x14ac:dyDescent="0.25">
      <c r="A25" s="4">
        <v>24</v>
      </c>
      <c r="B25" s="5">
        <f>AVERAGE(№1!$N24,№2!$N24,№3!$N24,№4!$N24,№5!$N24)</f>
        <v>0</v>
      </c>
      <c r="C25" s="5"/>
      <c r="D25" s="6"/>
      <c r="E25" s="4">
        <v>24</v>
      </c>
      <c r="F25" s="5">
        <f>AVERAGE('#1'!$N24,'#2'!$N24,'#3'!$N24,'#4'!$N24,'#5'!$N24)</f>
        <v>0</v>
      </c>
      <c r="G25" s="5"/>
      <c r="H25" s="6"/>
      <c r="I25">
        <v>24</v>
      </c>
      <c r="J25">
        <v>0</v>
      </c>
    </row>
    <row r="26" spans="1:10" x14ac:dyDescent="0.25">
      <c r="A26" s="4">
        <v>25</v>
      </c>
      <c r="B26" s="5">
        <f>AVERAGE(№1!$N25,№2!$N25,№3!$N25,№4!$N25,№5!$N25)</f>
        <v>0.2</v>
      </c>
      <c r="C26" s="5"/>
      <c r="D26" s="6"/>
      <c r="E26" s="4">
        <v>25</v>
      </c>
      <c r="F26" s="5">
        <f>AVERAGE('#1'!$N25,'#2'!$N25,'#3'!$N25,'#4'!$N25,'#5'!$N25)</f>
        <v>0</v>
      </c>
      <c r="G26" s="5"/>
      <c r="H26" s="6"/>
      <c r="I26">
        <v>25</v>
      </c>
      <c r="J26">
        <f>ABS(B26-F26) / B26</f>
        <v>1</v>
      </c>
    </row>
    <row r="27" spans="1:10" x14ac:dyDescent="0.25">
      <c r="A27" s="4"/>
      <c r="B27" s="5"/>
      <c r="C27" s="5"/>
      <c r="D27" s="6"/>
      <c r="E27" s="4"/>
      <c r="F27" s="5"/>
      <c r="G27" s="5"/>
      <c r="H27" s="6"/>
    </row>
    <row r="28" spans="1:10" x14ac:dyDescent="0.25">
      <c r="A28" s="4" t="s">
        <v>0</v>
      </c>
      <c r="B28" s="5">
        <v>1</v>
      </c>
      <c r="C28" s="5">
        <v>0</v>
      </c>
      <c r="D28" s="5"/>
      <c r="E28" s="4" t="s">
        <v>0</v>
      </c>
      <c r="F28" s="5">
        <v>1</v>
      </c>
      <c r="G28" s="5">
        <v>0</v>
      </c>
      <c r="H28" s="6"/>
    </row>
    <row r="29" spans="1:10" ht="15.75" thickBot="1" x14ac:dyDescent="0.3">
      <c r="A29" s="7">
        <f>1048576 * 4</f>
        <v>4194304</v>
      </c>
      <c r="B29" s="8">
        <f>SUM(B2:B26)</f>
        <v>2074101</v>
      </c>
      <c r="C29" s="8">
        <f>A29-B29</f>
        <v>2120203</v>
      </c>
      <c r="D29" s="9">
        <f>B29/A29</f>
        <v>0.49450421333312988</v>
      </c>
      <c r="E29" s="7">
        <f>1048576 * 4</f>
        <v>4194304</v>
      </c>
      <c r="F29" s="8">
        <f>SUM(F2:F26)</f>
        <v>2097418.0000000005</v>
      </c>
      <c r="G29" s="8">
        <f>E29-F29</f>
        <v>2096885.9999999995</v>
      </c>
      <c r="H29" s="9">
        <f>F29/E29</f>
        <v>0.50006341934204113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:R25"/>
  <sheetViews>
    <sheetView workbookViewId="0">
      <selection activeCell="P2" sqref="P2"/>
    </sheetView>
  </sheetViews>
  <sheetFormatPr defaultRowHeight="15" x14ac:dyDescent="0.25"/>
  <sheetData>
    <row r="1" spans="13:18" x14ac:dyDescent="0.25">
      <c r="M1">
        <v>1</v>
      </c>
      <c r="N1">
        <v>1039333</v>
      </c>
      <c r="P1" t="s">
        <v>0</v>
      </c>
      <c r="Q1">
        <v>1</v>
      </c>
      <c r="R1">
        <v>0</v>
      </c>
    </row>
    <row r="2" spans="13:18" x14ac:dyDescent="0.25">
      <c r="M2">
        <v>2</v>
      </c>
      <c r="N2">
        <v>521481</v>
      </c>
      <c r="P2">
        <f>1048576 * 4</f>
        <v>4194304</v>
      </c>
      <c r="Q2">
        <f>SUM(N1:N25)</f>
        <v>2087856</v>
      </c>
      <c r="R2">
        <f>P2-Q2</f>
        <v>2106448</v>
      </c>
    </row>
    <row r="3" spans="13:18" x14ac:dyDescent="0.25">
      <c r="M3">
        <v>3</v>
      </c>
      <c r="N3">
        <v>262407</v>
      </c>
    </row>
    <row r="4" spans="13:18" x14ac:dyDescent="0.25">
      <c r="M4">
        <v>4</v>
      </c>
      <c r="N4">
        <v>131367</v>
      </c>
    </row>
    <row r="5" spans="13:18" x14ac:dyDescent="0.25">
      <c r="M5">
        <v>5</v>
      </c>
      <c r="N5">
        <v>66697</v>
      </c>
    </row>
    <row r="6" spans="13:18" x14ac:dyDescent="0.25">
      <c r="M6">
        <v>6</v>
      </c>
      <c r="N6">
        <v>33201</v>
      </c>
    </row>
    <row r="7" spans="13:18" x14ac:dyDescent="0.25">
      <c r="M7">
        <v>7</v>
      </c>
      <c r="N7">
        <v>16829</v>
      </c>
    </row>
    <row r="8" spans="13:18" x14ac:dyDescent="0.25">
      <c r="M8">
        <v>8</v>
      </c>
      <c r="N8">
        <v>8272</v>
      </c>
    </row>
    <row r="9" spans="13:18" x14ac:dyDescent="0.25">
      <c r="M9">
        <v>9</v>
      </c>
      <c r="N9">
        <v>4101</v>
      </c>
    </row>
    <row r="10" spans="13:18" x14ac:dyDescent="0.25">
      <c r="M10">
        <v>10</v>
      </c>
      <c r="N10">
        <v>2088</v>
      </c>
    </row>
    <row r="11" spans="13:18" x14ac:dyDescent="0.25">
      <c r="M11">
        <v>11</v>
      </c>
      <c r="N11">
        <v>1054</v>
      </c>
    </row>
    <row r="12" spans="13:18" x14ac:dyDescent="0.25">
      <c r="M12">
        <v>12</v>
      </c>
      <c r="N12">
        <v>516</v>
      </c>
    </row>
    <row r="13" spans="13:18" x14ac:dyDescent="0.25">
      <c r="M13">
        <v>13</v>
      </c>
      <c r="N13">
        <v>249</v>
      </c>
    </row>
    <row r="14" spans="13:18" x14ac:dyDescent="0.25">
      <c r="M14">
        <v>14</v>
      </c>
      <c r="N14">
        <v>149</v>
      </c>
    </row>
    <row r="15" spans="13:18" x14ac:dyDescent="0.25">
      <c r="M15">
        <v>15</v>
      </c>
      <c r="N15">
        <v>49</v>
      </c>
    </row>
    <row r="16" spans="13:18" x14ac:dyDescent="0.25">
      <c r="M16">
        <v>16</v>
      </c>
      <c r="N16">
        <v>26</v>
      </c>
    </row>
    <row r="17" spans="13:14" x14ac:dyDescent="0.25">
      <c r="M17">
        <v>17</v>
      </c>
      <c r="N17">
        <v>14</v>
      </c>
    </row>
    <row r="18" spans="13:14" x14ac:dyDescent="0.25">
      <c r="M18">
        <v>18</v>
      </c>
      <c r="N18">
        <v>12</v>
      </c>
    </row>
    <row r="19" spans="13:14" x14ac:dyDescent="0.25">
      <c r="M19">
        <v>19</v>
      </c>
      <c r="N19">
        <v>5</v>
      </c>
    </row>
    <row r="20" spans="13:14" x14ac:dyDescent="0.25">
      <c r="M20">
        <v>20</v>
      </c>
      <c r="N20">
        <v>3</v>
      </c>
    </row>
    <row r="21" spans="13:14" x14ac:dyDescent="0.25">
      <c r="M21">
        <v>21</v>
      </c>
      <c r="N21">
        <v>3</v>
      </c>
    </row>
    <row r="22" spans="13:14" x14ac:dyDescent="0.25">
      <c r="M22">
        <v>22</v>
      </c>
      <c r="N22">
        <v>0</v>
      </c>
    </row>
    <row r="23" spans="13:14" x14ac:dyDescent="0.25">
      <c r="M23">
        <v>23</v>
      </c>
      <c r="N23">
        <v>0</v>
      </c>
    </row>
    <row r="24" spans="13:14" x14ac:dyDescent="0.25">
      <c r="M24">
        <v>24</v>
      </c>
      <c r="N24">
        <v>0</v>
      </c>
    </row>
    <row r="25" spans="13:14" x14ac:dyDescent="0.25">
      <c r="M25">
        <v>25</v>
      </c>
      <c r="N2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:R25"/>
  <sheetViews>
    <sheetView workbookViewId="0">
      <selection activeCell="P2" sqref="P2"/>
    </sheetView>
  </sheetViews>
  <sheetFormatPr defaultRowHeight="15" x14ac:dyDescent="0.25"/>
  <sheetData>
    <row r="1" spans="13:18" x14ac:dyDescent="0.25">
      <c r="M1">
        <v>1</v>
      </c>
      <c r="N1">
        <v>1015030</v>
      </c>
      <c r="P1" t="s">
        <v>0</v>
      </c>
      <c r="Q1">
        <v>1</v>
      </c>
      <c r="R1">
        <v>0</v>
      </c>
    </row>
    <row r="2" spans="13:18" x14ac:dyDescent="0.25">
      <c r="M2">
        <v>2</v>
      </c>
      <c r="N2">
        <v>523852</v>
      </c>
      <c r="P2">
        <f>1048576 * 4</f>
        <v>4194304</v>
      </c>
      <c r="Q2">
        <f>SUM(N1:N25)</f>
        <v>2063196</v>
      </c>
      <c r="R2">
        <f>P2-Q2</f>
        <v>2131108</v>
      </c>
    </row>
    <row r="3" spans="13:18" x14ac:dyDescent="0.25">
      <c r="M3">
        <v>3</v>
      </c>
      <c r="N3">
        <v>253407</v>
      </c>
    </row>
    <row r="4" spans="13:18" x14ac:dyDescent="0.25">
      <c r="M4">
        <v>4</v>
      </c>
      <c r="N4">
        <v>130666</v>
      </c>
    </row>
    <row r="5" spans="13:18" x14ac:dyDescent="0.25">
      <c r="M5">
        <v>5</v>
      </c>
      <c r="N5">
        <v>68244</v>
      </c>
    </row>
    <row r="6" spans="13:18" x14ac:dyDescent="0.25">
      <c r="M6">
        <v>6</v>
      </c>
      <c r="N6">
        <v>35166</v>
      </c>
    </row>
    <row r="7" spans="13:18" x14ac:dyDescent="0.25">
      <c r="M7">
        <v>7</v>
      </c>
      <c r="N7">
        <v>17987</v>
      </c>
    </row>
    <row r="8" spans="13:18" x14ac:dyDescent="0.25">
      <c r="M8">
        <v>8</v>
      </c>
      <c r="N8">
        <v>9141</v>
      </c>
    </row>
    <row r="9" spans="13:18" x14ac:dyDescent="0.25">
      <c r="M9">
        <v>9</v>
      </c>
      <c r="N9">
        <v>4774</v>
      </c>
    </row>
    <row r="10" spans="13:18" x14ac:dyDescent="0.25">
      <c r="M10">
        <v>10</v>
      </c>
      <c r="N10">
        <v>2422</v>
      </c>
    </row>
    <row r="11" spans="13:18" x14ac:dyDescent="0.25">
      <c r="M11">
        <v>11</v>
      </c>
      <c r="N11">
        <v>1252</v>
      </c>
    </row>
    <row r="12" spans="13:18" x14ac:dyDescent="0.25">
      <c r="M12">
        <v>12</v>
      </c>
      <c r="N12">
        <v>613</v>
      </c>
    </row>
    <row r="13" spans="13:18" x14ac:dyDescent="0.25">
      <c r="M13">
        <v>13</v>
      </c>
      <c r="N13">
        <v>275</v>
      </c>
    </row>
    <row r="14" spans="13:18" x14ac:dyDescent="0.25">
      <c r="M14">
        <v>14</v>
      </c>
      <c r="N14">
        <v>134</v>
      </c>
    </row>
    <row r="15" spans="13:18" x14ac:dyDescent="0.25">
      <c r="M15">
        <v>15</v>
      </c>
      <c r="N15">
        <v>113</v>
      </c>
    </row>
    <row r="16" spans="13:18" x14ac:dyDescent="0.25">
      <c r="M16">
        <v>16</v>
      </c>
      <c r="N16">
        <v>50</v>
      </c>
    </row>
    <row r="17" spans="13:14" x14ac:dyDescent="0.25">
      <c r="M17">
        <v>17</v>
      </c>
      <c r="N17">
        <v>45</v>
      </c>
    </row>
    <row r="18" spans="13:14" x14ac:dyDescent="0.25">
      <c r="M18">
        <v>18</v>
      </c>
      <c r="N18">
        <v>14</v>
      </c>
    </row>
    <row r="19" spans="13:14" x14ac:dyDescent="0.25">
      <c r="M19">
        <v>19</v>
      </c>
      <c r="N19">
        <v>7</v>
      </c>
    </row>
    <row r="20" spans="13:14" x14ac:dyDescent="0.25">
      <c r="M20">
        <v>20</v>
      </c>
      <c r="N20">
        <v>1</v>
      </c>
    </row>
    <row r="21" spans="13:14" x14ac:dyDescent="0.25">
      <c r="M21">
        <v>21</v>
      </c>
      <c r="N21">
        <v>1</v>
      </c>
    </row>
    <row r="22" spans="13:14" x14ac:dyDescent="0.25">
      <c r="M22">
        <v>22</v>
      </c>
      <c r="N22">
        <v>2</v>
      </c>
    </row>
    <row r="23" spans="13:14" x14ac:dyDescent="0.25">
      <c r="M23">
        <v>23</v>
      </c>
      <c r="N23">
        <v>0</v>
      </c>
    </row>
    <row r="24" spans="13:14" x14ac:dyDescent="0.25">
      <c r="M24">
        <v>24</v>
      </c>
      <c r="N24">
        <v>0</v>
      </c>
    </row>
    <row r="25" spans="13:14" x14ac:dyDescent="0.25">
      <c r="M25">
        <v>25</v>
      </c>
      <c r="N2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:R25"/>
  <sheetViews>
    <sheetView workbookViewId="0">
      <selection activeCell="P2" sqref="P2"/>
    </sheetView>
  </sheetViews>
  <sheetFormatPr defaultRowHeight="15" x14ac:dyDescent="0.25"/>
  <sheetData>
    <row r="1" spans="13:18" x14ac:dyDescent="0.25">
      <c r="M1">
        <v>1</v>
      </c>
      <c r="N1">
        <v>1018889</v>
      </c>
      <c r="P1" t="s">
        <v>0</v>
      </c>
      <c r="Q1">
        <v>1</v>
      </c>
      <c r="R1">
        <v>0</v>
      </c>
    </row>
    <row r="2" spans="13:18" x14ac:dyDescent="0.25">
      <c r="M2">
        <v>2</v>
      </c>
      <c r="N2">
        <v>523628</v>
      </c>
      <c r="P2">
        <f>1048576 * 4</f>
        <v>4194304</v>
      </c>
      <c r="Q2">
        <f>SUM(N1:N25)</f>
        <v>2067557</v>
      </c>
      <c r="R2">
        <f>P2-Q2</f>
        <v>2126747</v>
      </c>
    </row>
    <row r="3" spans="13:18" x14ac:dyDescent="0.25">
      <c r="M3">
        <v>3</v>
      </c>
      <c r="N3">
        <v>255535</v>
      </c>
    </row>
    <row r="4" spans="13:18" x14ac:dyDescent="0.25">
      <c r="M4">
        <v>4</v>
      </c>
      <c r="N4">
        <v>130860</v>
      </c>
    </row>
    <row r="5" spans="13:18" x14ac:dyDescent="0.25">
      <c r="M5">
        <v>5</v>
      </c>
      <c r="N5">
        <v>67416</v>
      </c>
    </row>
    <row r="6" spans="13:18" x14ac:dyDescent="0.25">
      <c r="M6">
        <v>6</v>
      </c>
      <c r="N6">
        <v>34826</v>
      </c>
    </row>
    <row r="7" spans="13:18" x14ac:dyDescent="0.25">
      <c r="M7">
        <v>7</v>
      </c>
      <c r="N7">
        <v>17764</v>
      </c>
    </row>
    <row r="8" spans="13:18" x14ac:dyDescent="0.25">
      <c r="M8">
        <v>8</v>
      </c>
      <c r="N8">
        <v>9147</v>
      </c>
    </row>
    <row r="9" spans="13:18" x14ac:dyDescent="0.25">
      <c r="M9">
        <v>9</v>
      </c>
      <c r="N9">
        <v>4726</v>
      </c>
    </row>
    <row r="10" spans="13:18" x14ac:dyDescent="0.25">
      <c r="M10">
        <v>10</v>
      </c>
      <c r="N10">
        <v>2351</v>
      </c>
    </row>
    <row r="11" spans="13:18" x14ac:dyDescent="0.25">
      <c r="M11">
        <v>11</v>
      </c>
      <c r="N11">
        <v>1189</v>
      </c>
    </row>
    <row r="12" spans="13:18" x14ac:dyDescent="0.25">
      <c r="M12">
        <v>12</v>
      </c>
      <c r="N12">
        <v>576</v>
      </c>
    </row>
    <row r="13" spans="13:18" x14ac:dyDescent="0.25">
      <c r="M13">
        <v>13</v>
      </c>
      <c r="N13">
        <v>314</v>
      </c>
    </row>
    <row r="14" spans="13:18" x14ac:dyDescent="0.25">
      <c r="M14">
        <v>14</v>
      </c>
      <c r="N14">
        <v>128</v>
      </c>
    </row>
    <row r="15" spans="13:18" x14ac:dyDescent="0.25">
      <c r="M15">
        <v>15</v>
      </c>
      <c r="N15">
        <v>105</v>
      </c>
    </row>
    <row r="16" spans="13:18" x14ac:dyDescent="0.25">
      <c r="M16">
        <v>16</v>
      </c>
      <c r="N16">
        <v>48</v>
      </c>
    </row>
    <row r="17" spans="13:14" x14ac:dyDescent="0.25">
      <c r="M17">
        <v>17</v>
      </c>
      <c r="N17">
        <v>36</v>
      </c>
    </row>
    <row r="18" spans="13:14" x14ac:dyDescent="0.25">
      <c r="M18">
        <v>18</v>
      </c>
      <c r="N18">
        <v>12</v>
      </c>
    </row>
    <row r="19" spans="13:14" x14ac:dyDescent="0.25">
      <c r="M19">
        <v>19</v>
      </c>
      <c r="N19">
        <v>4</v>
      </c>
    </row>
    <row r="20" spans="13:14" x14ac:dyDescent="0.25">
      <c r="M20">
        <v>20</v>
      </c>
      <c r="N20">
        <v>1</v>
      </c>
    </row>
    <row r="21" spans="13:14" x14ac:dyDescent="0.25">
      <c r="M21">
        <v>21</v>
      </c>
      <c r="N21">
        <v>1</v>
      </c>
    </row>
    <row r="22" spans="13:14" x14ac:dyDescent="0.25">
      <c r="M22">
        <v>22</v>
      </c>
      <c r="N22">
        <v>0</v>
      </c>
    </row>
    <row r="23" spans="13:14" x14ac:dyDescent="0.25">
      <c r="M23">
        <v>23</v>
      </c>
      <c r="N23">
        <v>1</v>
      </c>
    </row>
    <row r="24" spans="13:14" x14ac:dyDescent="0.25">
      <c r="M24">
        <v>24</v>
      </c>
      <c r="N24">
        <v>0</v>
      </c>
    </row>
    <row r="25" spans="13:14" x14ac:dyDescent="0.25">
      <c r="M25">
        <v>25</v>
      </c>
      <c r="N25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:R25"/>
  <sheetViews>
    <sheetView workbookViewId="0">
      <selection activeCell="P1" sqref="P1:R2"/>
    </sheetView>
  </sheetViews>
  <sheetFormatPr defaultRowHeight="15" x14ac:dyDescent="0.25"/>
  <sheetData>
    <row r="1" spans="13:18" x14ac:dyDescent="0.25">
      <c r="M1">
        <v>1</v>
      </c>
      <c r="N1">
        <v>1016046</v>
      </c>
      <c r="P1" t="s">
        <v>0</v>
      </c>
      <c r="Q1">
        <v>1</v>
      </c>
      <c r="R1">
        <v>0</v>
      </c>
    </row>
    <row r="2" spans="13:18" x14ac:dyDescent="0.25">
      <c r="M2">
        <v>2</v>
      </c>
      <c r="N2">
        <v>515762</v>
      </c>
      <c r="P2">
        <f>1048576 * 4</f>
        <v>4194304</v>
      </c>
      <c r="Q2">
        <f>SUM(N1:N25)</f>
        <v>2064300</v>
      </c>
      <c r="R2">
        <f>P2-Q2</f>
        <v>2130004</v>
      </c>
    </row>
    <row r="3" spans="13:18" x14ac:dyDescent="0.25">
      <c r="M3">
        <v>3</v>
      </c>
      <c r="N3">
        <v>261891</v>
      </c>
    </row>
    <row r="4" spans="13:18" x14ac:dyDescent="0.25">
      <c r="M4">
        <v>4</v>
      </c>
      <c r="N4">
        <v>133225</v>
      </c>
    </row>
    <row r="5" spans="13:18" x14ac:dyDescent="0.25">
      <c r="M5">
        <v>5</v>
      </c>
      <c r="N5">
        <v>67923</v>
      </c>
    </row>
    <row r="6" spans="13:18" x14ac:dyDescent="0.25">
      <c r="M6">
        <v>6</v>
      </c>
      <c r="N6">
        <v>34294</v>
      </c>
    </row>
    <row r="7" spans="13:18" x14ac:dyDescent="0.25">
      <c r="M7">
        <v>7</v>
      </c>
      <c r="N7">
        <v>17327</v>
      </c>
    </row>
    <row r="8" spans="13:18" x14ac:dyDescent="0.25">
      <c r="M8">
        <v>8</v>
      </c>
      <c r="N8">
        <v>8745</v>
      </c>
    </row>
    <row r="9" spans="13:18" x14ac:dyDescent="0.25">
      <c r="M9">
        <v>9</v>
      </c>
      <c r="N9">
        <v>4417</v>
      </c>
    </row>
    <row r="10" spans="13:18" x14ac:dyDescent="0.25">
      <c r="M10">
        <v>10</v>
      </c>
      <c r="N10">
        <v>2321</v>
      </c>
    </row>
    <row r="11" spans="13:18" x14ac:dyDescent="0.25">
      <c r="M11">
        <v>11</v>
      </c>
      <c r="N11">
        <v>1171</v>
      </c>
    </row>
    <row r="12" spans="13:18" x14ac:dyDescent="0.25">
      <c r="M12">
        <v>12</v>
      </c>
      <c r="N12">
        <v>611</v>
      </c>
    </row>
    <row r="13" spans="13:18" x14ac:dyDescent="0.25">
      <c r="M13">
        <v>13</v>
      </c>
      <c r="N13">
        <v>243</v>
      </c>
    </row>
    <row r="14" spans="13:18" x14ac:dyDescent="0.25">
      <c r="M14">
        <v>14</v>
      </c>
      <c r="N14">
        <v>176</v>
      </c>
    </row>
    <row r="15" spans="13:18" x14ac:dyDescent="0.25">
      <c r="M15">
        <v>15</v>
      </c>
      <c r="N15">
        <v>52</v>
      </c>
    </row>
    <row r="16" spans="13:18" x14ac:dyDescent="0.25">
      <c r="M16">
        <v>16</v>
      </c>
      <c r="N16">
        <v>38</v>
      </c>
    </row>
    <row r="17" spans="13:14" x14ac:dyDescent="0.25">
      <c r="M17">
        <v>17</v>
      </c>
      <c r="N17">
        <v>27</v>
      </c>
    </row>
    <row r="18" spans="13:14" x14ac:dyDescent="0.25">
      <c r="M18">
        <v>18</v>
      </c>
      <c r="N18">
        <v>11</v>
      </c>
    </row>
    <row r="19" spans="13:14" x14ac:dyDescent="0.25">
      <c r="M19">
        <v>19</v>
      </c>
      <c r="N19">
        <v>9</v>
      </c>
    </row>
    <row r="20" spans="13:14" x14ac:dyDescent="0.25">
      <c r="M20">
        <v>20</v>
      </c>
      <c r="N20">
        <v>5</v>
      </c>
    </row>
    <row r="21" spans="13:14" x14ac:dyDescent="0.25">
      <c r="M21">
        <v>21</v>
      </c>
      <c r="N21">
        <v>3</v>
      </c>
    </row>
    <row r="22" spans="13:14" x14ac:dyDescent="0.25">
      <c r="M22">
        <v>22</v>
      </c>
      <c r="N22">
        <v>2</v>
      </c>
    </row>
    <row r="23" spans="13:14" x14ac:dyDescent="0.25">
      <c r="M23">
        <v>23</v>
      </c>
      <c r="N23">
        <v>0</v>
      </c>
    </row>
    <row r="24" spans="13:14" x14ac:dyDescent="0.25">
      <c r="M24">
        <v>24</v>
      </c>
      <c r="N24">
        <v>0</v>
      </c>
    </row>
    <row r="25" spans="13:14" x14ac:dyDescent="0.25">
      <c r="M25">
        <v>25</v>
      </c>
      <c r="N25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:R25"/>
  <sheetViews>
    <sheetView workbookViewId="0">
      <selection activeCell="P3" sqref="P3"/>
    </sheetView>
  </sheetViews>
  <sheetFormatPr defaultRowHeight="15" x14ac:dyDescent="0.25"/>
  <sheetData>
    <row r="1" spans="13:18" x14ac:dyDescent="0.25">
      <c r="M1">
        <v>1</v>
      </c>
      <c r="N1">
        <v>1049712</v>
      </c>
      <c r="P1" t="s">
        <v>0</v>
      </c>
      <c r="Q1">
        <v>1</v>
      </c>
      <c r="R1">
        <v>0</v>
      </c>
    </row>
    <row r="2" spans="13:18" x14ac:dyDescent="0.25">
      <c r="M2">
        <v>2</v>
      </c>
      <c r="N2">
        <v>525335</v>
      </c>
      <c r="P2">
        <f>1048576 * 4</f>
        <v>4194304</v>
      </c>
      <c r="Q2">
        <f>SUM(N1:N25)</f>
        <v>2099210</v>
      </c>
      <c r="R2">
        <f>P2-Q2</f>
        <v>2095094</v>
      </c>
    </row>
    <row r="3" spans="13:18" x14ac:dyDescent="0.25">
      <c r="M3">
        <v>3</v>
      </c>
      <c r="N3">
        <v>262386</v>
      </c>
    </row>
    <row r="4" spans="13:18" x14ac:dyDescent="0.25">
      <c r="M4">
        <v>4</v>
      </c>
      <c r="N4">
        <v>131159</v>
      </c>
    </row>
    <row r="5" spans="13:18" x14ac:dyDescent="0.25">
      <c r="M5">
        <v>5</v>
      </c>
      <c r="N5">
        <v>65290</v>
      </c>
    </row>
    <row r="6" spans="13:18" x14ac:dyDescent="0.25">
      <c r="M6">
        <v>6</v>
      </c>
      <c r="N6">
        <v>32678</v>
      </c>
    </row>
    <row r="7" spans="13:18" x14ac:dyDescent="0.25">
      <c r="M7">
        <v>7</v>
      </c>
      <c r="N7">
        <v>16269</v>
      </c>
    </row>
    <row r="8" spans="13:18" x14ac:dyDescent="0.25">
      <c r="M8">
        <v>8</v>
      </c>
      <c r="N8">
        <v>8269</v>
      </c>
    </row>
    <row r="9" spans="13:18" x14ac:dyDescent="0.25">
      <c r="M9">
        <v>9</v>
      </c>
      <c r="N9">
        <v>4039</v>
      </c>
    </row>
    <row r="10" spans="13:18" x14ac:dyDescent="0.25">
      <c r="M10">
        <v>10</v>
      </c>
      <c r="N10">
        <v>2076</v>
      </c>
    </row>
    <row r="11" spans="13:18" x14ac:dyDescent="0.25">
      <c r="M11">
        <v>11</v>
      </c>
      <c r="N11">
        <v>993</v>
      </c>
    </row>
    <row r="12" spans="13:18" x14ac:dyDescent="0.25">
      <c r="M12">
        <v>12</v>
      </c>
      <c r="N12">
        <v>500</v>
      </c>
    </row>
    <row r="13" spans="13:18" x14ac:dyDescent="0.25">
      <c r="M13">
        <v>13</v>
      </c>
      <c r="N13">
        <v>254</v>
      </c>
    </row>
    <row r="14" spans="13:18" x14ac:dyDescent="0.25">
      <c r="M14">
        <v>14</v>
      </c>
      <c r="N14">
        <v>109</v>
      </c>
    </row>
    <row r="15" spans="13:18" x14ac:dyDescent="0.25">
      <c r="M15">
        <v>15</v>
      </c>
      <c r="N15">
        <v>69</v>
      </c>
    </row>
    <row r="16" spans="13:18" x14ac:dyDescent="0.25">
      <c r="M16">
        <v>16</v>
      </c>
      <c r="N16">
        <v>31</v>
      </c>
    </row>
    <row r="17" spans="13:14" x14ac:dyDescent="0.25">
      <c r="M17">
        <v>17</v>
      </c>
      <c r="N17">
        <v>21</v>
      </c>
    </row>
    <row r="18" spans="13:14" x14ac:dyDescent="0.25">
      <c r="M18">
        <v>18</v>
      </c>
      <c r="N18">
        <v>9</v>
      </c>
    </row>
    <row r="19" spans="13:14" x14ac:dyDescent="0.25">
      <c r="M19">
        <v>19</v>
      </c>
      <c r="N19">
        <v>6</v>
      </c>
    </row>
    <row r="20" spans="13:14" x14ac:dyDescent="0.25">
      <c r="M20">
        <v>20</v>
      </c>
      <c r="N20">
        <v>5</v>
      </c>
    </row>
    <row r="21" spans="13:14" x14ac:dyDescent="0.25">
      <c r="M21">
        <v>21</v>
      </c>
      <c r="N21">
        <v>0</v>
      </c>
    </row>
    <row r="22" spans="13:14" x14ac:dyDescent="0.25">
      <c r="M22">
        <v>22</v>
      </c>
      <c r="N22">
        <v>0</v>
      </c>
    </row>
    <row r="23" spans="13:14" x14ac:dyDescent="0.25">
      <c r="M23">
        <v>23</v>
      </c>
      <c r="N23">
        <v>0</v>
      </c>
    </row>
    <row r="24" spans="13:14" x14ac:dyDescent="0.25">
      <c r="M24">
        <v>24</v>
      </c>
      <c r="N24">
        <v>0</v>
      </c>
    </row>
    <row r="25" spans="13:14" x14ac:dyDescent="0.25">
      <c r="M25">
        <v>25</v>
      </c>
      <c r="N25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:R25"/>
  <sheetViews>
    <sheetView workbookViewId="0">
      <selection activeCell="P1" sqref="P1:R2"/>
    </sheetView>
  </sheetViews>
  <sheetFormatPr defaultRowHeight="15" x14ac:dyDescent="0.25"/>
  <sheetData>
    <row r="1" spans="13:18" x14ac:dyDescent="0.25">
      <c r="M1">
        <v>1</v>
      </c>
      <c r="N1">
        <v>1048033</v>
      </c>
      <c r="P1" t="s">
        <v>0</v>
      </c>
      <c r="Q1">
        <v>1</v>
      </c>
      <c r="R1">
        <v>0</v>
      </c>
    </row>
    <row r="2" spans="13:18" x14ac:dyDescent="0.25">
      <c r="M2">
        <v>2</v>
      </c>
      <c r="N2">
        <v>524483</v>
      </c>
      <c r="P2">
        <f>1048576 * 4</f>
        <v>4194304</v>
      </c>
      <c r="Q2">
        <f>SUM(N1:N25)</f>
        <v>2097088</v>
      </c>
      <c r="R2">
        <f>P2-Q2</f>
        <v>2097216</v>
      </c>
    </row>
    <row r="3" spans="13:18" x14ac:dyDescent="0.25">
      <c r="M3">
        <v>3</v>
      </c>
      <c r="N3">
        <v>262356</v>
      </c>
    </row>
    <row r="4" spans="13:18" x14ac:dyDescent="0.25">
      <c r="M4">
        <v>4</v>
      </c>
      <c r="N4">
        <v>131212</v>
      </c>
    </row>
    <row r="5" spans="13:18" x14ac:dyDescent="0.25">
      <c r="M5">
        <v>5</v>
      </c>
      <c r="N5">
        <v>65835</v>
      </c>
    </row>
    <row r="6" spans="13:18" x14ac:dyDescent="0.25">
      <c r="M6">
        <v>6</v>
      </c>
      <c r="N6">
        <v>32625</v>
      </c>
    </row>
    <row r="7" spans="13:18" x14ac:dyDescent="0.25">
      <c r="M7">
        <v>7</v>
      </c>
      <c r="N7">
        <v>16139</v>
      </c>
    </row>
    <row r="8" spans="13:18" x14ac:dyDescent="0.25">
      <c r="M8">
        <v>8</v>
      </c>
      <c r="N8">
        <v>8240</v>
      </c>
    </row>
    <row r="9" spans="13:18" x14ac:dyDescent="0.25">
      <c r="M9">
        <v>9</v>
      </c>
      <c r="N9">
        <v>4255</v>
      </c>
    </row>
    <row r="10" spans="13:18" x14ac:dyDescent="0.25">
      <c r="M10">
        <v>10</v>
      </c>
      <c r="N10">
        <v>2004</v>
      </c>
    </row>
    <row r="11" spans="13:18" x14ac:dyDescent="0.25">
      <c r="M11">
        <v>11</v>
      </c>
      <c r="N11">
        <v>984</v>
      </c>
    </row>
    <row r="12" spans="13:18" x14ac:dyDescent="0.25">
      <c r="M12">
        <v>12</v>
      </c>
      <c r="N12">
        <v>471</v>
      </c>
    </row>
    <row r="13" spans="13:18" x14ac:dyDescent="0.25">
      <c r="M13">
        <v>13</v>
      </c>
      <c r="N13">
        <v>224</v>
      </c>
    </row>
    <row r="14" spans="13:18" x14ac:dyDescent="0.25">
      <c r="M14">
        <v>14</v>
      </c>
      <c r="N14">
        <v>114</v>
      </c>
    </row>
    <row r="15" spans="13:18" x14ac:dyDescent="0.25">
      <c r="M15">
        <v>15</v>
      </c>
      <c r="N15">
        <v>58</v>
      </c>
    </row>
    <row r="16" spans="13:18" x14ac:dyDescent="0.25">
      <c r="M16">
        <v>16</v>
      </c>
      <c r="N16">
        <v>38</v>
      </c>
    </row>
    <row r="17" spans="13:14" x14ac:dyDescent="0.25">
      <c r="M17">
        <v>17</v>
      </c>
      <c r="N17">
        <v>10</v>
      </c>
    </row>
    <row r="18" spans="13:14" x14ac:dyDescent="0.25">
      <c r="M18">
        <v>18</v>
      </c>
      <c r="N18">
        <v>4</v>
      </c>
    </row>
    <row r="19" spans="13:14" x14ac:dyDescent="0.25">
      <c r="M19">
        <v>19</v>
      </c>
      <c r="N19">
        <v>1</v>
      </c>
    </row>
    <row r="20" spans="13:14" x14ac:dyDescent="0.25">
      <c r="M20">
        <v>20</v>
      </c>
      <c r="N20">
        <v>1</v>
      </c>
    </row>
    <row r="21" spans="13:14" x14ac:dyDescent="0.25">
      <c r="M21">
        <v>21</v>
      </c>
      <c r="N21">
        <v>0</v>
      </c>
    </row>
    <row r="22" spans="13:14" x14ac:dyDescent="0.25">
      <c r="M22">
        <v>22</v>
      </c>
      <c r="N22">
        <v>1</v>
      </c>
    </row>
    <row r="23" spans="13:14" x14ac:dyDescent="0.25">
      <c r="M23">
        <v>23</v>
      </c>
      <c r="N23">
        <v>0</v>
      </c>
    </row>
    <row r="24" spans="13:14" x14ac:dyDescent="0.25">
      <c r="M24">
        <v>24</v>
      </c>
      <c r="N24">
        <v>0</v>
      </c>
    </row>
    <row r="25" spans="13:14" x14ac:dyDescent="0.25">
      <c r="M25">
        <v>25</v>
      </c>
      <c r="N25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:R25"/>
  <sheetViews>
    <sheetView workbookViewId="0">
      <selection activeCell="P1" sqref="P1:R2"/>
    </sheetView>
  </sheetViews>
  <sheetFormatPr defaultRowHeight="15" x14ac:dyDescent="0.25"/>
  <sheetData>
    <row r="1" spans="13:18" x14ac:dyDescent="0.25">
      <c r="M1">
        <v>1</v>
      </c>
      <c r="N1">
        <v>1046570</v>
      </c>
      <c r="P1" t="s">
        <v>0</v>
      </c>
      <c r="Q1">
        <v>1</v>
      </c>
      <c r="R1">
        <v>0</v>
      </c>
    </row>
    <row r="2" spans="13:18" x14ac:dyDescent="0.25">
      <c r="M2">
        <v>2</v>
      </c>
      <c r="N2">
        <v>525508</v>
      </c>
      <c r="P2">
        <f>1048576 * 4</f>
        <v>4194304</v>
      </c>
      <c r="Q2">
        <f>SUM(N1:N25)</f>
        <v>2096106</v>
      </c>
      <c r="R2">
        <f>P2-Q2</f>
        <v>2098198</v>
      </c>
    </row>
    <row r="3" spans="13:18" x14ac:dyDescent="0.25">
      <c r="M3">
        <v>3</v>
      </c>
      <c r="N3">
        <v>262154</v>
      </c>
    </row>
    <row r="4" spans="13:18" x14ac:dyDescent="0.25">
      <c r="M4">
        <v>4</v>
      </c>
      <c r="N4">
        <v>130746</v>
      </c>
    </row>
    <row r="5" spans="13:18" x14ac:dyDescent="0.25">
      <c r="M5">
        <v>5</v>
      </c>
      <c r="N5">
        <v>65397</v>
      </c>
    </row>
    <row r="6" spans="13:18" x14ac:dyDescent="0.25">
      <c r="M6">
        <v>6</v>
      </c>
      <c r="N6">
        <v>32707</v>
      </c>
    </row>
    <row r="7" spans="13:18" x14ac:dyDescent="0.25">
      <c r="M7">
        <v>7</v>
      </c>
      <c r="N7">
        <v>16530</v>
      </c>
    </row>
    <row r="8" spans="13:18" x14ac:dyDescent="0.25">
      <c r="M8">
        <v>8</v>
      </c>
      <c r="N8">
        <v>8265</v>
      </c>
    </row>
    <row r="9" spans="13:18" x14ac:dyDescent="0.25">
      <c r="M9">
        <v>9</v>
      </c>
      <c r="N9">
        <v>4141</v>
      </c>
    </row>
    <row r="10" spans="13:18" x14ac:dyDescent="0.25">
      <c r="M10">
        <v>10</v>
      </c>
      <c r="N10">
        <v>2098</v>
      </c>
    </row>
    <row r="11" spans="13:18" x14ac:dyDescent="0.25">
      <c r="M11">
        <v>11</v>
      </c>
      <c r="N11">
        <v>1018</v>
      </c>
    </row>
    <row r="12" spans="13:18" x14ac:dyDescent="0.25">
      <c r="M12">
        <v>12</v>
      </c>
      <c r="N12">
        <v>489</v>
      </c>
    </row>
    <row r="13" spans="13:18" x14ac:dyDescent="0.25">
      <c r="M13">
        <v>13</v>
      </c>
      <c r="N13">
        <v>225</v>
      </c>
    </row>
    <row r="14" spans="13:18" x14ac:dyDescent="0.25">
      <c r="M14">
        <v>14</v>
      </c>
      <c r="N14">
        <v>132</v>
      </c>
    </row>
    <row r="15" spans="13:18" x14ac:dyDescent="0.25">
      <c r="M15">
        <v>15</v>
      </c>
      <c r="N15">
        <v>60</v>
      </c>
    </row>
    <row r="16" spans="13:18" x14ac:dyDescent="0.25">
      <c r="M16">
        <v>16</v>
      </c>
      <c r="N16">
        <v>31</v>
      </c>
    </row>
    <row r="17" spans="13:14" x14ac:dyDescent="0.25">
      <c r="M17">
        <v>17</v>
      </c>
      <c r="N17">
        <v>19</v>
      </c>
    </row>
    <row r="18" spans="13:14" x14ac:dyDescent="0.25">
      <c r="M18">
        <v>18</v>
      </c>
      <c r="N18">
        <v>10</v>
      </c>
    </row>
    <row r="19" spans="13:14" x14ac:dyDescent="0.25">
      <c r="M19">
        <v>19</v>
      </c>
      <c r="N19">
        <v>2</v>
      </c>
    </row>
    <row r="20" spans="13:14" x14ac:dyDescent="0.25">
      <c r="M20">
        <v>20</v>
      </c>
      <c r="N20">
        <v>2</v>
      </c>
    </row>
    <row r="21" spans="13:14" x14ac:dyDescent="0.25">
      <c r="M21">
        <v>21</v>
      </c>
      <c r="N21">
        <v>1</v>
      </c>
    </row>
    <row r="22" spans="13:14" x14ac:dyDescent="0.25">
      <c r="M22">
        <v>22</v>
      </c>
      <c r="N22">
        <v>0</v>
      </c>
    </row>
    <row r="23" spans="13:14" x14ac:dyDescent="0.25">
      <c r="M23">
        <v>23</v>
      </c>
      <c r="N23">
        <v>1</v>
      </c>
    </row>
    <row r="24" spans="13:14" x14ac:dyDescent="0.25">
      <c r="M24">
        <v>24</v>
      </c>
      <c r="N24">
        <v>0</v>
      </c>
    </row>
    <row r="25" spans="13:14" x14ac:dyDescent="0.25">
      <c r="M25">
        <v>25</v>
      </c>
      <c r="N25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:R25"/>
  <sheetViews>
    <sheetView workbookViewId="0">
      <selection activeCell="P1" sqref="P1:R2"/>
    </sheetView>
  </sheetViews>
  <sheetFormatPr defaultRowHeight="15" x14ac:dyDescent="0.25"/>
  <sheetData>
    <row r="1" spans="13:18" x14ac:dyDescent="0.25">
      <c r="M1">
        <v>1</v>
      </c>
      <c r="N1">
        <v>1049161</v>
      </c>
      <c r="P1" t="s">
        <v>0</v>
      </c>
      <c r="Q1">
        <v>1</v>
      </c>
      <c r="R1">
        <v>0</v>
      </c>
    </row>
    <row r="2" spans="13:18" x14ac:dyDescent="0.25">
      <c r="M2">
        <v>2</v>
      </c>
      <c r="N2">
        <v>524977</v>
      </c>
      <c r="P2">
        <f>1048576 * 4</f>
        <v>4194304</v>
      </c>
      <c r="Q2">
        <f>SUM(N1:N25)</f>
        <v>2097454</v>
      </c>
      <c r="R2">
        <f>P2-Q2</f>
        <v>2096850</v>
      </c>
    </row>
    <row r="3" spans="13:18" x14ac:dyDescent="0.25">
      <c r="M3">
        <v>3</v>
      </c>
      <c r="N3">
        <v>261425</v>
      </c>
    </row>
    <row r="4" spans="13:18" x14ac:dyDescent="0.25">
      <c r="M4">
        <v>4</v>
      </c>
      <c r="N4">
        <v>130608</v>
      </c>
    </row>
    <row r="5" spans="13:18" x14ac:dyDescent="0.25">
      <c r="M5">
        <v>5</v>
      </c>
      <c r="N5">
        <v>65745</v>
      </c>
    </row>
    <row r="6" spans="13:18" x14ac:dyDescent="0.25">
      <c r="M6">
        <v>6</v>
      </c>
      <c r="N6">
        <v>32774</v>
      </c>
    </row>
    <row r="7" spans="13:18" x14ac:dyDescent="0.25">
      <c r="M7">
        <v>7</v>
      </c>
      <c r="N7">
        <v>16245</v>
      </c>
    </row>
    <row r="8" spans="13:18" x14ac:dyDescent="0.25">
      <c r="M8">
        <v>8</v>
      </c>
      <c r="N8">
        <v>8252</v>
      </c>
    </row>
    <row r="9" spans="13:18" x14ac:dyDescent="0.25">
      <c r="M9">
        <v>9</v>
      </c>
      <c r="N9">
        <v>4056</v>
      </c>
    </row>
    <row r="10" spans="13:18" x14ac:dyDescent="0.25">
      <c r="M10">
        <v>10</v>
      </c>
      <c r="N10">
        <v>2097</v>
      </c>
    </row>
    <row r="11" spans="13:18" x14ac:dyDescent="0.25">
      <c r="M11">
        <v>11</v>
      </c>
      <c r="N11">
        <v>1056</v>
      </c>
    </row>
    <row r="12" spans="13:18" x14ac:dyDescent="0.25">
      <c r="M12">
        <v>12</v>
      </c>
      <c r="N12">
        <v>519</v>
      </c>
    </row>
    <row r="13" spans="13:18" x14ac:dyDescent="0.25">
      <c r="M13">
        <v>13</v>
      </c>
      <c r="N13">
        <v>258</v>
      </c>
    </row>
    <row r="14" spans="13:18" x14ac:dyDescent="0.25">
      <c r="M14">
        <v>14</v>
      </c>
      <c r="N14">
        <v>156</v>
      </c>
    </row>
    <row r="15" spans="13:18" x14ac:dyDescent="0.25">
      <c r="M15">
        <v>15</v>
      </c>
      <c r="N15">
        <v>53</v>
      </c>
    </row>
    <row r="16" spans="13:18" x14ac:dyDescent="0.25">
      <c r="M16">
        <v>16</v>
      </c>
      <c r="N16">
        <v>39</v>
      </c>
    </row>
    <row r="17" spans="13:14" x14ac:dyDescent="0.25">
      <c r="M17">
        <v>17</v>
      </c>
      <c r="N17">
        <v>16</v>
      </c>
    </row>
    <row r="18" spans="13:14" x14ac:dyDescent="0.25">
      <c r="M18">
        <v>18</v>
      </c>
      <c r="N18">
        <v>7</v>
      </c>
    </row>
    <row r="19" spans="13:14" x14ac:dyDescent="0.25">
      <c r="M19">
        <v>19</v>
      </c>
      <c r="N19">
        <v>8</v>
      </c>
    </row>
    <row r="20" spans="13:14" x14ac:dyDescent="0.25">
      <c r="M20">
        <v>20</v>
      </c>
      <c r="N20">
        <v>2</v>
      </c>
    </row>
    <row r="21" spans="13:14" x14ac:dyDescent="0.25">
      <c r="M21">
        <v>21</v>
      </c>
      <c r="N21">
        <v>0</v>
      </c>
    </row>
    <row r="22" spans="13:14" x14ac:dyDescent="0.25">
      <c r="M22">
        <v>22</v>
      </c>
      <c r="N22">
        <v>0</v>
      </c>
    </row>
    <row r="23" spans="13:14" x14ac:dyDescent="0.25">
      <c r="M23">
        <v>23</v>
      </c>
      <c r="N23">
        <v>0</v>
      </c>
    </row>
    <row r="24" spans="13:14" x14ac:dyDescent="0.25">
      <c r="M24">
        <v>24</v>
      </c>
      <c r="N24">
        <v>0</v>
      </c>
    </row>
    <row r="25" spans="13:14" x14ac:dyDescent="0.25">
      <c r="M25">
        <v>25</v>
      </c>
      <c r="N2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№1</vt:lpstr>
      <vt:lpstr>№2</vt:lpstr>
      <vt:lpstr>№3</vt:lpstr>
      <vt:lpstr>№4</vt:lpstr>
      <vt:lpstr>№5</vt:lpstr>
      <vt:lpstr>#1</vt:lpstr>
      <vt:lpstr>#2</vt:lpstr>
      <vt:lpstr>#3</vt:lpstr>
      <vt:lpstr>#4</vt:lpstr>
      <vt:lpstr>#5</vt:lpstr>
      <vt:lpstr>Сводная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2019-07-18T21:24:46Z</dcterms:modified>
</cp:coreProperties>
</file>