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OneDrive\csc148\csc148\Fintech\"/>
    </mc:Choice>
  </mc:AlternateContent>
  <xr:revisionPtr revIDLastSave="53" documentId="8_{6F462B53-E2B3-4747-8F65-AEB305E9C889}" xr6:coauthVersionLast="45" xr6:coauthVersionMax="45" xr10:uidLastSave="{85585721-95A6-4E56-BE7B-03C15A6C1FE2}"/>
  <bookViews>
    <workbookView xWindow="-28920" yWindow="-120" windowWidth="29040" windowHeight="16440" xr2:uid="{363CAB0E-0924-493E-946F-8A19C7330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I19" i="1"/>
  <c r="I17" i="1"/>
  <c r="G17" i="1"/>
  <c r="F17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9" i="1"/>
  <c r="B8" i="1"/>
  <c r="F18" i="1"/>
  <c r="B11" i="1" l="1"/>
  <c r="B10" i="1"/>
  <c r="B9" i="1"/>
  <c r="G19" i="1"/>
  <c r="G18" i="1"/>
  <c r="F19" i="1"/>
  <c r="E5" i="1"/>
  <c r="B12" i="1" l="1"/>
  <c r="H19" i="1"/>
  <c r="H18" i="1"/>
  <c r="H17" i="1"/>
  <c r="B13" i="1" l="1"/>
  <c r="B14" i="1" l="1"/>
  <c r="B15" i="1" l="1"/>
  <c r="B16" i="1" l="1"/>
  <c r="B17" i="1" l="1"/>
  <c r="B19" i="1" l="1"/>
  <c r="B18" i="1"/>
</calcChain>
</file>

<file path=xl/sharedStrings.xml><?xml version="1.0" encoding="utf-8"?>
<sst xmlns="http://schemas.openxmlformats.org/spreadsheetml/2006/main" count="8" uniqueCount="8">
  <si>
    <t>Returns</t>
  </si>
  <si>
    <t>Sharpe</t>
  </si>
  <si>
    <t>Assumed Rf</t>
  </si>
  <si>
    <t>Daily Equivalent Rf</t>
  </si>
  <si>
    <t>Average Return Annualized</t>
  </si>
  <si>
    <t>STDEV Annualized (*SQRT(252))</t>
  </si>
  <si>
    <t>Sharpe Annualized</t>
  </si>
  <si>
    <t>Do Not Calculate Over This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</si>
</sst>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 Nova Cond"/>
      <family val="2"/>
    </font>
    <font>
      <b/>
      <sz val="10"/>
      <color theme="1"/>
      <name val="Arial Nova Cond"/>
      <family val="2"/>
    </font>
    <font>
      <b/>
      <sz val="11"/>
      <color theme="0"/>
      <name val="Arial Nova Cond"/>
      <family val="2"/>
    </font>
    <font>
      <b/>
      <sz val="18"/>
      <color theme="0"/>
      <name val="Arial Nova Cond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10" fontId="2" fillId="2" borderId="0" xfId="0" applyNumberFormat="1" applyFont="1" applyFill="1"/>
    <xf numFmtId="10" fontId="2" fillId="2" borderId="0" xfId="2" applyNumberFormat="1" applyFont="1" applyFill="1"/>
    <xf numFmtId="0" fontId="0" fillId="2" borderId="0" xfId="0" applyFill="1"/>
    <xf numFmtId="0" fontId="3" fillId="2" borderId="0" xfId="0" applyFont="1" applyFill="1"/>
    <xf numFmtId="10" fontId="3" fillId="2" borderId="0" xfId="0" applyNumberFormat="1" applyFont="1" applyFill="1"/>
    <xf numFmtId="2" fontId="3" fillId="2" borderId="0" xfId="0" applyNumberFormat="1" applyFont="1" applyFill="1"/>
    <xf numFmtId="164" fontId="3" fillId="2" borderId="0" xfId="1" applyFont="1" applyFill="1"/>
    <xf numFmtId="0" fontId="5" fillId="3" borderId="1" xfId="0" applyFont="1" applyFill="1" applyBorder="1"/>
    <xf numFmtId="0" fontId="5" fillId="3" borderId="2" xfId="0" applyFont="1" applyFill="1" applyBorder="1"/>
    <xf numFmtId="10" fontId="4" fillId="2" borderId="3" xfId="0" applyNumberFormat="1" applyFont="1" applyFill="1" applyBorder="1"/>
    <xf numFmtId="10" fontId="4" fillId="2" borderId="4" xfId="2" applyNumberFormat="1" applyFont="1" applyFill="1" applyBorder="1"/>
    <xf numFmtId="10" fontId="3" fillId="2" borderId="5" xfId="0" applyNumberFormat="1" applyFont="1" applyFill="1" applyBorder="1"/>
    <xf numFmtId="0" fontId="3" fillId="2" borderId="0" xfId="0" applyFont="1" applyFill="1" applyBorder="1"/>
    <xf numFmtId="10" fontId="3" fillId="2" borderId="0" xfId="0" applyNumberFormat="1" applyFont="1" applyFill="1" applyBorder="1"/>
    <xf numFmtId="2" fontId="3" fillId="2" borderId="6" xfId="0" applyNumberFormat="1" applyFont="1" applyFill="1" applyBorder="1"/>
    <xf numFmtId="10" fontId="3" fillId="2" borderId="3" xfId="0" applyNumberFormat="1" applyFont="1" applyFill="1" applyBorder="1"/>
    <xf numFmtId="0" fontId="3" fillId="2" borderId="7" xfId="0" applyFont="1" applyFill="1" applyBorder="1"/>
    <xf numFmtId="10" fontId="3" fillId="2" borderId="7" xfId="0" applyNumberFormat="1" applyFont="1" applyFill="1" applyBorder="1"/>
    <xf numFmtId="2" fontId="5" fillId="4" borderId="4" xfId="0" applyNumberFormat="1" applyFont="1" applyFill="1" applyBorder="1"/>
    <xf numFmtId="0" fontId="5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44" fontId="0" fillId="2" borderId="0" xfId="3" applyFont="1" applyFill="1"/>
    <xf numFmtId="10" fontId="0" fillId="2" borderId="0" xfId="2" applyNumberFormat="1" applyFont="1" applyFill="1"/>
    <xf numFmtId="1" fontId="0" fillId="2" borderId="0" xfId="0" applyNumberFormat="1" applyFill="1"/>
    <xf numFmtId="1" fontId="0" fillId="2" borderId="0" xfId="2" applyNumberFormat="1" applyFon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1DE3-7425-4162-B9BB-F3339B76A0BD}">
  <dimension ref="A2:I23"/>
  <sheetViews>
    <sheetView tabSelected="1" workbookViewId="0">
      <selection activeCell="E8" sqref="E8:H16"/>
    </sheetView>
  </sheetViews>
  <sheetFormatPr defaultColWidth="8.7109375" defaultRowHeight="15" x14ac:dyDescent="0.25"/>
  <cols>
    <col min="1" max="1" width="15.28515625" style="3" bestFit="1" customWidth="1"/>
    <col min="2" max="3" width="8.7109375" style="3"/>
    <col min="4" max="4" width="23.85546875" style="3" customWidth="1"/>
    <col min="5" max="5" width="22.85546875" style="3" customWidth="1"/>
    <col min="6" max="6" width="35.85546875" style="3" customWidth="1"/>
    <col min="7" max="7" width="37.42578125" style="3" customWidth="1"/>
    <col min="8" max="8" width="26.140625" style="3" customWidth="1"/>
    <col min="9" max="16384" width="8.7109375" style="3"/>
  </cols>
  <sheetData>
    <row r="2" spans="1:8" x14ac:dyDescent="0.25">
      <c r="A2" s="1"/>
      <c r="B2" s="2"/>
      <c r="C2" s="2"/>
    </row>
    <row r="3" spans="1:8" ht="15.75" thickBot="1" x14ac:dyDescent="0.3"/>
    <row r="4" spans="1:8" x14ac:dyDescent="0.25">
      <c r="D4" s="8" t="s">
        <v>2</v>
      </c>
      <c r="E4" s="9" t="s">
        <v>3</v>
      </c>
      <c r="F4" s="4"/>
    </row>
    <row r="5" spans="1:8" ht="15.75" thickBot="1" x14ac:dyDescent="0.3">
      <c r="D5" s="10">
        <v>0.02</v>
      </c>
      <c r="E5" s="11">
        <f>(((1+D5)^(4/365))-1)</f>
        <v>2.1703864313571408E-4</v>
      </c>
      <c r="F5" s="4"/>
    </row>
    <row r="6" spans="1:8" ht="15.75" thickBot="1" x14ac:dyDescent="0.3">
      <c r="D6" s="4"/>
      <c r="E6" s="4"/>
      <c r="F6" s="4"/>
    </row>
    <row r="7" spans="1:8" ht="25.5" customHeight="1" thickBot="1" x14ac:dyDescent="0.3">
      <c r="A7" s="3">
        <v>100</v>
      </c>
      <c r="D7" s="20" t="s">
        <v>0</v>
      </c>
      <c r="E7" s="21" t="s">
        <v>1</v>
      </c>
      <c r="F7" s="22" t="s">
        <v>4</v>
      </c>
      <c r="G7" s="22" t="s">
        <v>5</v>
      </c>
      <c r="H7" s="23" t="s">
        <v>6</v>
      </c>
    </row>
    <row r="8" spans="1:8" x14ac:dyDescent="0.25">
      <c r="A8" s="3">
        <v>100.4</v>
      </c>
      <c r="B8" s="27">
        <f>(A8-A7)/A7</f>
        <v>4.0000000000000565E-3</v>
      </c>
      <c r="C8" s="28">
        <v>0</v>
      </c>
      <c r="D8" s="12">
        <v>4.0000000000000001E-3</v>
      </c>
      <c r="E8" s="24" t="s">
        <v>7</v>
      </c>
      <c r="F8" s="24"/>
      <c r="G8" s="24"/>
      <c r="H8" s="25"/>
    </row>
    <row r="9" spans="1:8" x14ac:dyDescent="0.25">
      <c r="A9" s="26">
        <f>A8*(1+D9)</f>
        <v>100.1992</v>
      </c>
      <c r="B9" s="27">
        <f t="shared" ref="B9:B19" si="0">(A9-A8)/A8</f>
        <v>-2.0000000000000096E-3</v>
      </c>
      <c r="C9" s="29">
        <v>1</v>
      </c>
      <c r="D9" s="12">
        <v>-2E-3</v>
      </c>
      <c r="E9" s="24"/>
      <c r="F9" s="24"/>
      <c r="G9" s="24"/>
      <c r="H9" s="25"/>
    </row>
    <row r="10" spans="1:8" x14ac:dyDescent="0.25">
      <c r="A10" s="26">
        <f t="shared" ref="A10:A19" si="1">A9*(1+D10)</f>
        <v>100.20921992000001</v>
      </c>
      <c r="B10" s="27">
        <f t="shared" si="0"/>
        <v>1.0000000000004835E-4</v>
      </c>
      <c r="C10" s="29">
        <v>2</v>
      </c>
      <c r="D10" s="12">
        <v>1E-4</v>
      </c>
      <c r="E10" s="24"/>
      <c r="F10" s="24"/>
      <c r="G10" s="24"/>
      <c r="H10" s="25"/>
    </row>
    <row r="11" spans="1:8" x14ac:dyDescent="0.25">
      <c r="A11" s="26">
        <f t="shared" si="1"/>
        <v>99.207127720800003</v>
      </c>
      <c r="B11" s="27">
        <f t="shared" si="0"/>
        <v>-1.0000000000000068E-2</v>
      </c>
      <c r="C11" s="29">
        <v>3</v>
      </c>
      <c r="D11" s="12">
        <v>-0.01</v>
      </c>
      <c r="E11" s="24"/>
      <c r="F11" s="24"/>
      <c r="G11" s="24"/>
      <c r="H11" s="25"/>
    </row>
    <row r="12" spans="1:8" x14ac:dyDescent="0.25">
      <c r="A12" s="26">
        <f t="shared" si="1"/>
        <v>100.00078474256641</v>
      </c>
      <c r="B12" s="27">
        <f t="shared" si="0"/>
        <v>8.0000000000000696E-3</v>
      </c>
      <c r="C12" s="29">
        <v>4</v>
      </c>
      <c r="D12" s="12">
        <v>8.0000000000000002E-3</v>
      </c>
      <c r="E12" s="24"/>
      <c r="F12" s="24"/>
      <c r="G12" s="24"/>
      <c r="H12" s="25"/>
    </row>
    <row r="13" spans="1:8" x14ac:dyDescent="0.25">
      <c r="A13" s="26">
        <f t="shared" si="1"/>
        <v>100.80079102050694</v>
      </c>
      <c r="B13" s="27">
        <f t="shared" si="0"/>
        <v>7.9999999999999412E-3</v>
      </c>
      <c r="C13" s="29">
        <v>5</v>
      </c>
      <c r="D13" s="12">
        <v>8.0000000000000002E-3</v>
      </c>
      <c r="E13" s="24"/>
      <c r="F13" s="24"/>
      <c r="G13" s="24"/>
      <c r="H13" s="25"/>
    </row>
    <row r="14" spans="1:8" x14ac:dyDescent="0.25">
      <c r="A14" s="26">
        <f t="shared" si="1"/>
        <v>99.792783110301869</v>
      </c>
      <c r="B14" s="27">
        <f t="shared" si="0"/>
        <v>-9.9999999999999672E-3</v>
      </c>
      <c r="C14" s="29">
        <v>6</v>
      </c>
      <c r="D14" s="12">
        <v>-0.01</v>
      </c>
      <c r="E14" s="24"/>
      <c r="F14" s="24"/>
      <c r="G14" s="24"/>
      <c r="H14" s="25"/>
    </row>
    <row r="15" spans="1:8" x14ac:dyDescent="0.25">
      <c r="A15" s="26">
        <f t="shared" si="1"/>
        <v>100.79071094140488</v>
      </c>
      <c r="B15" s="27">
        <f t="shared" si="0"/>
        <v>9.9999999999999412E-3</v>
      </c>
      <c r="C15" s="29">
        <v>7</v>
      </c>
      <c r="D15" s="12">
        <v>0.01</v>
      </c>
      <c r="E15" s="24"/>
      <c r="F15" s="24"/>
      <c r="G15" s="24"/>
      <c r="H15" s="25"/>
    </row>
    <row r="16" spans="1:8" x14ac:dyDescent="0.25">
      <c r="A16" s="26">
        <f t="shared" si="1"/>
        <v>100.45270209292639</v>
      </c>
      <c r="B16" s="27">
        <f t="shared" si="0"/>
        <v>-3.3535714285714067E-3</v>
      </c>
      <c r="C16" s="29">
        <v>8</v>
      </c>
      <c r="D16" s="12">
        <v>-3.3535714285714301E-3</v>
      </c>
      <c r="E16" s="24"/>
      <c r="F16" s="24"/>
      <c r="G16" s="24"/>
      <c r="H16" s="25"/>
    </row>
    <row r="17" spans="1:9" x14ac:dyDescent="0.25">
      <c r="A17" s="26">
        <f t="shared" si="1"/>
        <v>100.84183672698637</v>
      </c>
      <c r="B17" s="27">
        <f t="shared" si="0"/>
        <v>3.8738095238095849E-3</v>
      </c>
      <c r="C17" s="29">
        <v>9</v>
      </c>
      <c r="D17" s="12">
        <v>3.8738095238095298E-3</v>
      </c>
      <c r="E17" s="13"/>
      <c r="F17" s="14">
        <f>AVERAGE(D8:D17)*252</f>
        <v>0.21723000000000009</v>
      </c>
      <c r="G17" s="13">
        <f>STDEV(D8:D17)*SQRT(252)</f>
        <v>0.11432976755858469</v>
      </c>
      <c r="H17" s="15">
        <f>(F17-$E$5)/G17</f>
        <v>1.8981317463596077</v>
      </c>
      <c r="I17" s="3">
        <f>STDEV(D8:D17)</f>
        <v>7.2020983907579838E-3</v>
      </c>
    </row>
    <row r="18" spans="1:9" x14ac:dyDescent="0.25">
      <c r="A18" s="26">
        <f t="shared" si="1"/>
        <v>100.39873289441577</v>
      </c>
      <c r="B18" s="27">
        <f t="shared" si="0"/>
        <v>-4.3940476190475856E-3</v>
      </c>
      <c r="C18" s="29">
        <v>10</v>
      </c>
      <c r="D18" s="12">
        <v>-4.3940476190476203E-3</v>
      </c>
      <c r="E18" s="13"/>
      <c r="F18" s="14">
        <f>AVERAGE(D8:D18)*252</f>
        <v>9.6818181818181887E-2</v>
      </c>
      <c r="G18" s="13">
        <f>STDEV(D8:D18)*SQRT(252)</f>
        <v>0.11134208230587299</v>
      </c>
      <c r="H18" s="15">
        <f t="shared" ref="H18:H20" si="2">(F18-$E$5)/G18</f>
        <v>0.8676067590479285</v>
      </c>
      <c r="I18" s="3">
        <f t="shared" ref="I18:I20" si="3">STDEV(D9:D18)</f>
        <v>7.2844231054932417E-3</v>
      </c>
    </row>
    <row r="19" spans="1:9" ht="15.75" thickBot="1" x14ac:dyDescent="0.3">
      <c r="A19" s="26">
        <f t="shared" si="1"/>
        <v>100.89212095321118</v>
      </c>
      <c r="B19" s="27">
        <f t="shared" si="0"/>
        <v>4.9142857142856038E-3</v>
      </c>
      <c r="C19" s="29">
        <v>11</v>
      </c>
      <c r="D19" s="16">
        <v>4.91428571428572E-3</v>
      </c>
      <c r="E19" s="17"/>
      <c r="F19" s="18">
        <f>AVERAGE(D8:D19)*252</f>
        <v>0.19195000000000018</v>
      </c>
      <c r="G19" s="17">
        <f>STDEV(D8:D19)*SQRT(252)</f>
        <v>0.10817120353814955</v>
      </c>
      <c r="H19" s="19">
        <f t="shared" si="2"/>
        <v>1.7724954062219023</v>
      </c>
      <c r="I19" s="3">
        <f t="shared" si="3"/>
        <v>7.3983636335694233E-3</v>
      </c>
    </row>
    <row r="21" spans="1:9" x14ac:dyDescent="0.25">
      <c r="D21" s="5"/>
    </row>
    <row r="22" spans="1:9" x14ac:dyDescent="0.25">
      <c r="D22" s="7"/>
    </row>
    <row r="23" spans="1:9" x14ac:dyDescent="0.25">
      <c r="D23" s="6"/>
    </row>
  </sheetData>
  <mergeCells count="1">
    <mergeCell ref="E8:H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Kevin Lai</cp:lastModifiedBy>
  <dcterms:created xsi:type="dcterms:W3CDTF">2020-08-12T13:42:29Z</dcterms:created>
  <dcterms:modified xsi:type="dcterms:W3CDTF">2020-08-12T23:54:57Z</dcterms:modified>
</cp:coreProperties>
</file>