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araison" sheetId="1" r:id="rId1"/>
    <sheet name="Calculs" sheetId="2" r:id="rId2"/>
  </sheets>
  <calcPr calcId="152511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C4" i="2"/>
  <c r="B2" i="2"/>
  <c r="D4" i="2"/>
  <c r="D2" i="2"/>
</calcChain>
</file>

<file path=xl/sharedStrings.xml><?xml version="1.0" encoding="utf-8"?>
<sst xmlns="http://schemas.openxmlformats.org/spreadsheetml/2006/main" count="17" uniqueCount="16">
  <si>
    <t>Cas</t>
  </si>
  <si>
    <t>Module A [V/U]</t>
  </si>
  <si>
    <t>Module B [T/V]</t>
  </si>
  <si>
    <t>Module C [T/V]</t>
  </si>
  <si>
    <t>Dx</t>
  </si>
  <si>
    <t>Um</t>
  </si>
  <si>
    <t>A</t>
  </si>
  <si>
    <t>DT</t>
  </si>
  <si>
    <t>indicateur</t>
  </si>
  <si>
    <t>Keogh Morton</t>
  </si>
  <si>
    <t xml:space="preserve">Faulkner </t>
  </si>
  <si>
    <t>BEM 700mm</t>
  </si>
  <si>
    <t>BEM 430mm</t>
  </si>
  <si>
    <t>Schmied et al.</t>
  </si>
  <si>
    <t>Panara et al. W3 12400 rpm</t>
  </si>
  <si>
    <t>Panara et al. W1 10000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</si>
</sst>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A</a:t>
            </a:r>
          </a:p>
        </c:rich>
      </c:tx>
      <c:layout>
        <c:manualLayout>
          <c:xMode val="edge"/>
          <c:yMode val="edge"/>
          <c:x val="0.4567579365079365"/>
          <c:y val="5.511111111111111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078829365079364"/>
          <c:y val="6.4352216389617981E-2"/>
          <c:w val="0.83903392857142856"/>
          <c:h val="0.637034722222222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comparaison!$A$2:$A$8</c:f>
              <c:strCache>
                <c:ptCount val="7"/>
                <c:pt idx="0">
                  <c:v>BEM 430mm</c:v>
                </c:pt>
                <c:pt idx="1">
                  <c:v>BEM 700mm</c:v>
                </c:pt>
                <c:pt idx="2">
                  <c:v>Faulkner </c:v>
                </c:pt>
                <c:pt idx="3">
                  <c:v>Keogh Morton</c:v>
                </c:pt>
                <c:pt idx="4">
                  <c:v>Schmied et al.</c:v>
                </c:pt>
                <c:pt idx="5">
                  <c:v>Panara et al. W3 12400 rpm</c:v>
                </c:pt>
                <c:pt idx="6">
                  <c:v>Panara et al. W1 10000 rpm</c:v>
                </c:pt>
              </c:strCache>
            </c:strRef>
          </c:cat>
          <c:val>
            <c:numRef>
              <c:f>comparaison!$B$2:$B$8</c:f>
              <c:numCache>
                <c:formatCode>General</c:formatCode>
                <c:ptCount val="7"/>
                <c:pt idx="0">
                  <c:v>0.46112475633528266</c:v>
                </c:pt>
                <c:pt idx="1">
                  <c:v>0.31004636363636356</c:v>
                </c:pt>
                <c:pt idx="2">
                  <c:v>2.2499868191098265E-2</c:v>
                </c:pt>
                <c:pt idx="3">
                  <c:v>0.2</c:v>
                </c:pt>
                <c:pt idx="4">
                  <c:v>0.05</c:v>
                </c:pt>
                <c:pt idx="5">
                  <c:v>0.08</c:v>
                </c:pt>
                <c:pt idx="6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435320"/>
        <c:axId val="247438848"/>
      </c:barChart>
      <c:catAx>
        <c:axId val="24743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438848"/>
        <c:crosses val="autoZero"/>
        <c:auto val="1"/>
        <c:lblAlgn val="ctr"/>
        <c:lblOffset val="100"/>
        <c:noMultiLvlLbl val="0"/>
      </c:catAx>
      <c:valAx>
        <c:axId val="2474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V/U</a:t>
                </a:r>
                <a:r>
                  <a:rPr lang="fr-FR" baseline="0"/>
                  <a:t> [µm/g.mm]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743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B</a:t>
            </a:r>
          </a:p>
        </c:rich>
      </c:tx>
      <c:layout>
        <c:manualLayout>
          <c:xMode val="edge"/>
          <c:yMode val="edge"/>
          <c:x val="0.18530598290598288"/>
          <c:y val="4.6296296296296294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74850427350427"/>
          <c:y val="3.6574438611840197E-2"/>
          <c:w val="0.84286666666666665"/>
          <c:h val="0.6648125000000000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comparaison!$A$2:$A$8</c:f>
              <c:strCache>
                <c:ptCount val="7"/>
                <c:pt idx="0">
                  <c:v>BEM 430mm</c:v>
                </c:pt>
                <c:pt idx="1">
                  <c:v>BEM 700mm</c:v>
                </c:pt>
                <c:pt idx="2">
                  <c:v>Faulkner </c:v>
                </c:pt>
                <c:pt idx="3">
                  <c:v>Keogh Morton</c:v>
                </c:pt>
                <c:pt idx="4">
                  <c:v>Schmied et al.</c:v>
                </c:pt>
                <c:pt idx="5">
                  <c:v>Panara et al. W3 12400 rpm</c:v>
                </c:pt>
                <c:pt idx="6">
                  <c:v>Panara et al. W1 10000 rpm</c:v>
                </c:pt>
              </c:strCache>
            </c:strRef>
          </c:cat>
          <c:val>
            <c:numRef>
              <c:f>comparaison!$C$2:$C$8</c:f>
              <c:numCache>
                <c:formatCode>General</c:formatCode>
                <c:ptCount val="7"/>
                <c:pt idx="0">
                  <c:v>0.17146818737133121</c:v>
                </c:pt>
                <c:pt idx="1">
                  <c:v>0.22797176961815269</c:v>
                </c:pt>
                <c:pt idx="2">
                  <c:v>0.24940663133010915</c:v>
                </c:pt>
                <c:pt idx="3">
                  <c:v>0.12</c:v>
                </c:pt>
                <c:pt idx="4">
                  <c:v>0.13</c:v>
                </c:pt>
                <c:pt idx="5">
                  <c:v>0.09</c:v>
                </c:pt>
                <c:pt idx="6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273728"/>
        <c:axId val="578274120"/>
      </c:barChart>
      <c:catAx>
        <c:axId val="5782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274120"/>
        <c:crosses val="autoZero"/>
        <c:auto val="1"/>
        <c:lblAlgn val="ctr"/>
        <c:lblOffset val="100"/>
        <c:noMultiLvlLbl val="0"/>
      </c:catAx>
      <c:valAx>
        <c:axId val="5782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T/V</a:t>
                </a:r>
                <a:r>
                  <a:rPr lang="fr-FR" baseline="0"/>
                  <a:t> [°C/µm]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2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C</a:t>
            </a:r>
          </a:p>
        </c:rich>
      </c:tx>
      <c:layout>
        <c:manualLayout>
          <c:xMode val="edge"/>
          <c:yMode val="edge"/>
          <c:x val="0.4459662798594502"/>
          <c:y val="6.151079952215276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802777777777777"/>
          <c:y val="7.8241105278506862E-2"/>
          <c:w val="0.85798571428571424"/>
          <c:h val="0.62314583333333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comparaison!$D$1</c:f>
              <c:strCache>
                <c:ptCount val="1"/>
                <c:pt idx="0">
                  <c:v>Module C [T/V]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comparaison!$A$2:$A$8</c:f>
              <c:strCache>
                <c:ptCount val="7"/>
                <c:pt idx="0">
                  <c:v>BEM 430mm</c:v>
                </c:pt>
                <c:pt idx="1">
                  <c:v>BEM 700mm</c:v>
                </c:pt>
                <c:pt idx="2">
                  <c:v>Faulkner </c:v>
                </c:pt>
                <c:pt idx="3">
                  <c:v>Keogh Morton</c:v>
                </c:pt>
                <c:pt idx="4">
                  <c:v>Schmied et al.</c:v>
                </c:pt>
                <c:pt idx="5">
                  <c:v>Panara et al. W3 12400 rpm</c:v>
                </c:pt>
                <c:pt idx="6">
                  <c:v>Panara et al. W1 10000 rpm</c:v>
                </c:pt>
              </c:strCache>
            </c:strRef>
          </c:cat>
          <c:val>
            <c:numRef>
              <c:f>comparaison!$D$2:$D$8</c:f>
              <c:numCache>
                <c:formatCode>0.000</c:formatCode>
                <c:ptCount val="7"/>
                <c:pt idx="0" formatCode="0.00">
                  <c:v>1.2390000000000001</c:v>
                </c:pt>
                <c:pt idx="1">
                  <c:v>14.872</c:v>
                </c:pt>
                <c:pt idx="2" formatCode="General">
                  <c:v>188.71170731707315</c:v>
                </c:pt>
                <c:pt idx="3" formatCode="General">
                  <c:v>39.793599999999991</c:v>
                </c:pt>
                <c:pt idx="4" formatCode="General">
                  <c:v>67.900000000000006</c:v>
                </c:pt>
                <c:pt idx="5" formatCode="General">
                  <c:v>144</c:v>
                </c:pt>
                <c:pt idx="6" formatCode="General">
                  <c:v>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274904"/>
        <c:axId val="578281960"/>
      </c:barChart>
      <c:catAx>
        <c:axId val="57827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281960"/>
        <c:crosses val="autoZero"/>
        <c:auto val="1"/>
        <c:lblAlgn val="ctr"/>
        <c:lblOffset val="100"/>
        <c:noMultiLvlLbl val="0"/>
      </c:catAx>
      <c:valAx>
        <c:axId val="57828196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U/T [g.mm/°C]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27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Module de l'indicateur de l'effet Morton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5596410256410256"/>
          <c:y val="0.18297444444444444"/>
          <c:w val="0.81418547008547004"/>
          <c:h val="0.50732430555555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cat>
            <c:strRef>
              <c:f>comparaison!$A$2:$A$8</c:f>
              <c:strCache>
                <c:ptCount val="7"/>
                <c:pt idx="0">
                  <c:v>BEM 430mm</c:v>
                </c:pt>
                <c:pt idx="1">
                  <c:v>BEM 700mm</c:v>
                </c:pt>
                <c:pt idx="2">
                  <c:v>Faulkner </c:v>
                </c:pt>
                <c:pt idx="3">
                  <c:v>Keogh Morton</c:v>
                </c:pt>
                <c:pt idx="4">
                  <c:v>Schmied et al.</c:v>
                </c:pt>
                <c:pt idx="5">
                  <c:v>Panara et al. W3 12400 rpm</c:v>
                </c:pt>
                <c:pt idx="6">
                  <c:v>Panara et al. W1 10000 rpm</c:v>
                </c:pt>
              </c:strCache>
            </c:strRef>
          </c:cat>
          <c:val>
            <c:numRef>
              <c:f>comparaison!$F$2:$F$8</c:f>
              <c:numCache>
                <c:formatCode>General</c:formatCode>
                <c:ptCount val="7"/>
                <c:pt idx="0">
                  <c:v>9.796553216374268E-2</c:v>
                </c:pt>
                <c:pt idx="1">
                  <c:v>1.0511800000005485</c:v>
                </c:pt>
                <c:pt idx="2">
                  <c:v>1.0589776986150177</c:v>
                </c:pt>
                <c:pt idx="3">
                  <c:v>0.95504639999999985</c:v>
                </c:pt>
                <c:pt idx="4">
                  <c:v>0.44135000000000008</c:v>
                </c:pt>
                <c:pt idx="5">
                  <c:v>1.0367999999999999</c:v>
                </c:pt>
                <c:pt idx="6">
                  <c:v>1.1008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518112"/>
        <c:axId val="573524776"/>
      </c:barChart>
      <c:catAx>
        <c:axId val="5735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524776"/>
        <c:crosses val="autoZero"/>
        <c:auto val="1"/>
        <c:lblAlgn val="ctr"/>
        <c:lblOffset val="100"/>
        <c:noMultiLvlLbl val="0"/>
      </c:catAx>
      <c:valAx>
        <c:axId val="5735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5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10</xdr:row>
      <xdr:rowOff>123825</xdr:rowOff>
    </xdr:from>
    <xdr:to>
      <xdr:col>7</xdr:col>
      <xdr:colOff>344175</xdr:colOff>
      <xdr:row>25</xdr:row>
      <xdr:rowOff>146325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371474</xdr:colOff>
      <xdr:row>10</xdr:row>
      <xdr:rowOff>123825</xdr:rowOff>
    </xdr:from>
    <xdr:to>
      <xdr:col>15</xdr:col>
      <xdr:colOff>534674</xdr:colOff>
      <xdr:row>25</xdr:row>
      <xdr:rowOff>146325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26</xdr:row>
      <xdr:rowOff>28573</xdr:rowOff>
    </xdr:from>
    <xdr:to>
      <xdr:col>7</xdr:col>
      <xdr:colOff>344175</xdr:colOff>
      <xdr:row>41</xdr:row>
      <xdr:rowOff>51073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371475</xdr:colOff>
      <xdr:row>26</xdr:row>
      <xdr:rowOff>28575</xdr:rowOff>
    </xdr:from>
    <xdr:to>
      <xdr:col>15</xdr:col>
      <xdr:colOff>534675</xdr:colOff>
      <xdr:row>41</xdr:row>
      <xdr:rowOff>51075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0.16442</cdr:x>
      <cdr:y>0.16536</cdr:y>
    </cdr:from>
    <cdr:to>
      <cdr:x>0.35149</cdr:x>
      <cdr:y>0.52912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8675" y="476250"/>
          <a:ext cx="942857" cy="104761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A7" workbookViewId="0">
      <selection activeCell="H2" sqref="H2"/>
    </sheetView>
  </sheetViews>
  <sheetFormatPr baseColWidth="10" defaultColWidth="9.140625" defaultRowHeight="15" x14ac:dyDescent="0.25"/>
  <cols>
    <col min="1" max="1" width="28" customWidth="1"/>
    <col min="2" max="2" width="20.7109375" customWidth="1"/>
    <col min="3" max="3" width="26" customWidth="1"/>
    <col min="4" max="4" width="14.42578125" bestFit="1" customWidth="1"/>
    <col min="5" max="5" width="14.42578125" customWidth="1"/>
    <col min="6" max="6" width="10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8</v>
      </c>
    </row>
    <row r="2" spans="1:12" x14ac:dyDescent="0.25">
      <c r="A2" t="s">
        <v>12</v>
      </c>
      <c r="B2">
        <v>0.46112475633528266</v>
      </c>
      <c r="C2">
        <v>0.17146818737133121</v>
      </c>
      <c r="D2" s="1">
        <v>1.2390000000000001</v>
      </c>
      <c r="E2" s="1"/>
      <c r="F2">
        <f>B2*C2*D2</f>
        <v>9.796553216374268E-2</v>
      </c>
    </row>
    <row r="3" spans="1:12" x14ac:dyDescent="0.25">
      <c r="A3" t="s">
        <v>11</v>
      </c>
      <c r="B3">
        <v>0.31004636363636356</v>
      </c>
      <c r="C3">
        <v>0.22797176961815269</v>
      </c>
      <c r="D3" s="2">
        <v>14.872</v>
      </c>
      <c r="E3" s="2"/>
      <c r="F3">
        <f>B3*C3*D3</f>
        <v>1.0511800000005485</v>
      </c>
    </row>
    <row r="4" spans="1:12" x14ac:dyDescent="0.25">
      <c r="A4" t="s">
        <v>10</v>
      </c>
      <c r="B4">
        <v>2.2499868191098265E-2</v>
      </c>
      <c r="C4">
        <v>0.24940663133010915</v>
      </c>
      <c r="D4">
        <v>188.71170731707315</v>
      </c>
      <c r="F4">
        <f t="shared" ref="F4" si="0">B4*C4*D4</f>
        <v>1.0589776986150177</v>
      </c>
    </row>
    <row r="5" spans="1:12" x14ac:dyDescent="0.25">
      <c r="A5" t="s">
        <v>9</v>
      </c>
      <c r="B5">
        <v>0.2</v>
      </c>
      <c r="C5">
        <v>0.12</v>
      </c>
      <c r="D5">
        <v>39.793599999999991</v>
      </c>
      <c r="F5">
        <f>B5*C5*D5</f>
        <v>0.95504639999999985</v>
      </c>
      <c r="K5" s="2"/>
      <c r="L5" s="2"/>
    </row>
    <row r="6" spans="1:12" x14ac:dyDescent="0.25">
      <c r="A6" t="s">
        <v>13</v>
      </c>
      <c r="B6">
        <v>0.05</v>
      </c>
      <c r="C6">
        <v>0.13</v>
      </c>
      <c r="D6">
        <v>67.900000000000006</v>
      </c>
      <c r="F6">
        <f>B6*C6*D6</f>
        <v>0.44135000000000008</v>
      </c>
      <c r="K6" s="1"/>
      <c r="L6" s="1"/>
    </row>
    <row r="7" spans="1:12" x14ac:dyDescent="0.25">
      <c r="A7" t="s">
        <v>14</v>
      </c>
      <c r="B7">
        <v>0.08</v>
      </c>
      <c r="C7">
        <v>0.09</v>
      </c>
      <c r="D7">
        <v>144</v>
      </c>
      <c r="F7">
        <f>B7*C7*D7</f>
        <v>1.0367999999999999</v>
      </c>
    </row>
    <row r="8" spans="1:12" x14ac:dyDescent="0.25">
      <c r="A8" t="s">
        <v>15</v>
      </c>
      <c r="B8">
        <v>0.04</v>
      </c>
      <c r="C8">
        <v>0.08</v>
      </c>
      <c r="D8">
        <v>344</v>
      </c>
      <c r="F8">
        <f>B8*C8*D8</f>
        <v>1.1008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D4" sqref="D4"/>
    </sheetView>
  </sheetViews>
  <sheetFormatPr baseColWidth="10" defaultRowHeight="15" x14ac:dyDescent="0.25"/>
  <sheetData>
    <row r="1" spans="2:4" x14ac:dyDescent="0.25">
      <c r="B1" t="s">
        <v>4</v>
      </c>
      <c r="C1" t="s">
        <v>5</v>
      </c>
      <c r="D1" t="s">
        <v>6</v>
      </c>
    </row>
    <row r="2" spans="2:4" x14ac:dyDescent="0.25">
      <c r="B2">
        <f>0.9*0.0001*1000000</f>
        <v>90</v>
      </c>
      <c r="C2" s="3">
        <v>454</v>
      </c>
      <c r="D2" s="4">
        <f>B2/C2</f>
        <v>0.19823788546255505</v>
      </c>
    </row>
    <row r="3" spans="2:4" x14ac:dyDescent="0.25">
      <c r="B3" t="s">
        <v>7</v>
      </c>
      <c r="C3" t="s">
        <v>4</v>
      </c>
    </row>
    <row r="4" spans="2:4" x14ac:dyDescent="0.25">
      <c r="B4">
        <v>10.4</v>
      </c>
      <c r="C4">
        <f>0.9*0.0001*1000000</f>
        <v>90</v>
      </c>
      <c r="D4">
        <f>B4/C4</f>
        <v>0.11555555555555556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comparaison</vt:lpstr>
      <vt:lpstr>Calculs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2018-12-10T19:57:15Z</dcterms:modified>
</cp:coreProperties>
</file>