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CC\documentacao\BurnDown\"/>
    </mc:Choice>
  </mc:AlternateContent>
  <xr:revisionPtr revIDLastSave="0" documentId="13_ncr:1_{3CBF6075-DE3C-41BF-87DE-9233A63C3B3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lanilha2" sheetId="2" r:id="rId1"/>
    <sheet name="Planilha1" sheetId="1" r:id="rId2"/>
  </sheets>
  <definedNames>
    <definedName name="Restante">OFFSET(Planilha1!$B$12,0,0,1,COUNT(Planilha1!$B$12:$V$12))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" i="1" l="1"/>
  <c r="K27" i="1"/>
  <c r="J27" i="1"/>
  <c r="I27" i="1"/>
  <c r="H27" i="1"/>
  <c r="G27" i="1"/>
  <c r="F27" i="1"/>
  <c r="E27" i="1"/>
  <c r="D27" i="1"/>
  <c r="C12" i="1" l="1"/>
  <c r="B27" i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C27" i="1" l="1"/>
  <c r="V39" i="1"/>
  <c r="V48" i="1"/>
  <c r="V45" i="1"/>
  <c r="V44" i="1"/>
  <c r="V42" i="1"/>
  <c r="V41" i="1"/>
  <c r="V40" i="1"/>
  <c r="B12" i="1" l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V47" i="1" l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</calcChain>
</file>

<file path=xl/sharedStrings.xml><?xml version="1.0" encoding="utf-8"?>
<sst xmlns="http://schemas.openxmlformats.org/spreadsheetml/2006/main" count="54" uniqueCount="42">
  <si>
    <t>Atividade 10</t>
  </si>
  <si>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</si>
  <si>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</si>
  <si>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</si>
  <si>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</si>
  <si>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</si>
  <si>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</si>
  <si>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</si>
  <si>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</si>
  <si>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</si>
  <si>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</si>
  <si>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</si>
  <si>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</si>
  <si>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</si>
  <si>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</si>
  <si>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</si>
  <si>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</si>
  <si>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</si>
  <si>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</si>
  <si>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</si>
  <si>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</si>
  <si>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</si>
  <si>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</si>
  <si>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</si>
  <si>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Tela de login</t>
  </si>
  <si>
    <t>Tela de cadastro</t>
  </si>
  <si>
    <t>Tela esqueci a senha</t>
  </si>
  <si>
    <t>Tela inicial logado</t>
  </si>
  <si>
    <t>Manu drawer</t>
  </si>
  <si>
    <t>Realizar o cadastro user login</t>
  </si>
  <si>
    <t>Conexão hospital(websocket)</t>
  </si>
  <si>
    <t>Gerenciamento do hospital</t>
  </si>
  <si>
    <t>Tela de com</t>
  </si>
  <si>
    <t xml:space="preserve"> Total de horas</t>
  </si>
  <si>
    <t>Documentação</t>
  </si>
  <si>
    <t>Listagem de hospitais até 10Km</t>
  </si>
  <si>
    <t>Listagem de hospitais backend</t>
  </si>
  <si>
    <t>Armazenamento e recuperação de dados do paciente</t>
  </si>
  <si>
    <t>Criar UI/UX para o paciente fazer a solicitação</t>
  </si>
  <si>
    <t>Conexão entre paciente e hospital (websocket)</t>
  </si>
  <si>
    <t>Gerenciamento da solicitação por parte do hospital</t>
  </si>
  <si>
    <t>Tela de editar e histórico (mobile)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</si>
</sst>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  <font>
      <sz val="16"/>
      <color theme="2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8"/>
      <color theme="0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B59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5" borderId="0" xfId="0" applyFont="1" applyFill="1"/>
    <xf numFmtId="0" fontId="3" fillId="5" borderId="0" xfId="0" applyFont="1" applyFill="1"/>
    <xf numFmtId="0" fontId="4" fillId="5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5998"/>
      <color rgb="FFFF4B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21"/>
                <c:pt idx="0">
                  <c:v>120</c:v>
                </c:pt>
                <c:pt idx="1">
                  <c:v>113</c:v>
                </c:pt>
                <c:pt idx="2">
                  <c:v>105</c:v>
                </c:pt>
                <c:pt idx="3">
                  <c:v>96</c:v>
                </c:pt>
                <c:pt idx="4">
                  <c:v>85</c:v>
                </c:pt>
                <c:pt idx="5">
                  <c:v>76</c:v>
                </c:pt>
                <c:pt idx="6">
                  <c:v>67</c:v>
                </c:pt>
                <c:pt idx="7">
                  <c:v>58</c:v>
                </c:pt>
                <c:pt idx="8">
                  <c:v>48</c:v>
                </c:pt>
                <c:pt idx="9">
                  <c:v>42</c:v>
                </c:pt>
                <c:pt idx="10">
                  <c:v>36</c:v>
                </c:pt>
                <c:pt idx="11">
                  <c:v>30</c:v>
                </c:pt>
                <c:pt idx="12">
                  <c:v>22</c:v>
                </c:pt>
                <c:pt idx="13">
                  <c:v>17</c:v>
                </c:pt>
                <c:pt idx="14">
                  <c:v>14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2-43BB-8F10-6532FA048F9A}"/>
            </c:ext>
          </c:extLst>
        </c:ser>
        <c:ser>
          <c:idx val="1"/>
          <c:order val="1"/>
          <c:tx>
            <c:strRef>
              <c:f>Planilha1!$A$13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Planilha1!$B$13:$V$13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2-43BB-8F10-6532FA04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57120"/>
        <c:axId val="204673792"/>
      </c:lineChart>
      <c:catAx>
        <c:axId val="1835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73792"/>
        <c:crosses val="autoZero"/>
        <c:auto val="1"/>
        <c:lblAlgn val="ctr"/>
        <c:lblOffset val="100"/>
        <c:noMultiLvlLbl val="0"/>
      </c:catAx>
      <c:valAx>
        <c:axId val="2046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Planilha1!$A$27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Planilha1!$B$18:$L$18</c15:sqref>
                  </c15:fullRef>
                </c:ext>
              </c:extLst>
              <c:f>Planilha1!$B$18:$L$18</c:f>
              <c:strCache>
                <c:ptCount val="1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Planilha1!$B$27:$P$27</c15:sqref>
                  </c15:fullRef>
                </c:ext>
              </c:extLst>
              <c:f>Planilha1!$B$27:$L$27</c:f>
              <c:numCache>
                <c:formatCode>General</c:formatCode>
                <c:ptCount val="11"/>
                <c:pt idx="0">
                  <c:v>75</c:v>
                </c:pt>
                <c:pt idx="1">
                  <c:v>56</c:v>
                </c:pt>
                <c:pt idx="2">
                  <c:v>48</c:v>
                </c:pt>
                <c:pt idx="3">
                  <c:v>44</c:v>
                </c:pt>
                <c:pt idx="4">
                  <c:v>39</c:v>
                </c:pt>
                <c:pt idx="5">
                  <c:v>36</c:v>
                </c:pt>
                <c:pt idx="6">
                  <c:v>33</c:v>
                </c:pt>
                <c:pt idx="7">
                  <c:v>24</c:v>
                </c:pt>
                <c:pt idx="8">
                  <c:v>20</c:v>
                </c:pt>
                <c:pt idx="9">
                  <c:v>11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781-9F31-2FF13EB245A9}"/>
            </c:ext>
          </c:extLst>
        </c:ser>
        <c:ser>
          <c:idx val="1"/>
          <c:order val="1"/>
          <c:tx>
            <c:strRef>
              <c:f>Planilha1!$A$28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Planilha1!$B$18:$L$18</c15:sqref>
                  </c15:fullRef>
                </c:ext>
              </c:extLst>
              <c:f>Planilha1!$B$18:$L$18</c:f>
              <c:strCache>
                <c:ptCount val="11"/>
                <c:pt idx="0">
                  <c:v> 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Planilha1!$B$28:$P$28</c15:sqref>
                  </c15:fullRef>
                </c:ext>
              </c:extLst>
              <c:f>Planilha1!$B$28:$L$28</c:f>
              <c:numCache>
                <c:formatCode>General</c:formatCode>
                <c:ptCount val="11"/>
                <c:pt idx="0">
                  <c:v>75</c:v>
                </c:pt>
                <c:pt idx="1">
                  <c:v>67.5</c:v>
                </c:pt>
                <c:pt idx="2">
                  <c:v>60</c:v>
                </c:pt>
                <c:pt idx="3">
                  <c:v>52.5</c:v>
                </c:pt>
                <c:pt idx="4">
                  <c:v>45</c:v>
                </c:pt>
                <c:pt idx="5">
                  <c:v>37.5</c:v>
                </c:pt>
                <c:pt idx="6">
                  <c:v>30</c:v>
                </c:pt>
                <c:pt idx="7">
                  <c:v>22.5</c:v>
                </c:pt>
                <c:pt idx="8">
                  <c:v>15</c:v>
                </c:pt>
                <c:pt idx="9">
                  <c:v>7.5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781-9F31-2FF13EB24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471712"/>
        <c:axId val="1565826032"/>
      </c:lineChart>
      <c:catAx>
        <c:axId val="12804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5826032"/>
        <c:crosses val="autoZero"/>
        <c:auto val="1"/>
        <c:lblAlgn val="ctr"/>
        <c:lblOffset val="100"/>
        <c:noMultiLvlLbl val="0"/>
      </c:catAx>
      <c:valAx>
        <c:axId val="15658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4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129770</xdr:colOff>
      <xdr:row>1</xdr:row>
      <xdr:rowOff>70758</xdr:rowOff>
    </xdr:from>
    <xdr:to>
      <xdr:col>17</xdr:col>
      <xdr:colOff>369094</xdr:colOff>
      <xdr:row>11</xdr:row>
      <xdr:rowOff>218396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3238500</xdr:colOff>
      <xdr:row>28</xdr:row>
      <xdr:rowOff>138546</xdr:rowOff>
    </xdr:from>
    <xdr:to>
      <xdr:col>11</xdr:col>
      <xdr:colOff>467592</xdr:colOff>
      <xdr:row>45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A25BB1-3FD4-44F0-9E40-777EDA017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BA4B-E41F-4D88-905B-D2A34C3A64A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topLeftCell="A29" zoomScale="85" zoomScaleNormal="85" workbookViewId="0">
      <selection activeCell="M25" sqref="M25"/>
    </sheetView>
  </sheetViews>
  <sheetFormatPr defaultRowHeight="15" x14ac:dyDescent="0.25"/>
  <cols>
    <col min="1" max="1" width="94.42578125" bestFit="1" customWidth="1"/>
    <col min="2" max="2" width="26.85546875" bestFit="1" customWidth="1"/>
    <col min="3" max="3" width="15" customWidth="1"/>
    <col min="4" max="4" width="13.5703125" customWidth="1"/>
    <col min="5" max="5" width="12.28515625" customWidth="1"/>
    <col min="6" max="6" width="13.7109375" customWidth="1"/>
    <col min="7" max="7" width="13" customWidth="1"/>
    <col min="8" max="8" width="12.140625" customWidth="1"/>
    <col min="9" max="9" width="13.5703125" customWidth="1"/>
    <col min="10" max="10" width="12.140625" customWidth="1"/>
    <col min="11" max="11" width="13.7109375" customWidth="1"/>
    <col min="12" max="12" width="14.140625" customWidth="1"/>
    <col min="13" max="14" width="14.7109375" customWidth="1"/>
    <col min="15" max="15" width="13" customWidth="1"/>
    <col min="16" max="16" width="13.7109375" customWidth="1"/>
    <col min="17" max="22" width="11.42578125" bestFit="1" customWidth="1"/>
  </cols>
  <sheetData>
    <row r="1" spans="1:22" ht="21" x14ac:dyDescent="0.35">
      <c r="A1" s="1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ht="18.75" customHeight="1" x14ac:dyDescent="0.35">
      <c r="A2" s="2" t="s">
        <v>24</v>
      </c>
      <c r="B2" s="2">
        <v>20</v>
      </c>
      <c r="C2" s="2">
        <v>2</v>
      </c>
      <c r="D2" s="2">
        <v>1</v>
      </c>
      <c r="E2" s="2">
        <v>2</v>
      </c>
      <c r="F2" s="2">
        <v>5</v>
      </c>
      <c r="G2" s="2">
        <v>1</v>
      </c>
      <c r="H2" s="2">
        <v>1</v>
      </c>
      <c r="I2" s="2">
        <v>2</v>
      </c>
      <c r="J2" s="2">
        <v>2</v>
      </c>
      <c r="K2" s="2">
        <v>1</v>
      </c>
      <c r="L2" s="2">
        <v>1</v>
      </c>
      <c r="M2" s="2">
        <v>1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21" x14ac:dyDescent="0.35">
      <c r="A3" s="2" t="s">
        <v>25</v>
      </c>
      <c r="B3" s="2">
        <v>10</v>
      </c>
      <c r="C3" s="2">
        <v>1</v>
      </c>
      <c r="D3" s="2">
        <v>1</v>
      </c>
      <c r="E3" s="2">
        <v>1</v>
      </c>
      <c r="F3" s="2">
        <v>2</v>
      </c>
      <c r="G3" s="2">
        <v>2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21" x14ac:dyDescent="0.35">
      <c r="A4" s="2" t="s">
        <v>26</v>
      </c>
      <c r="B4" s="2">
        <v>15</v>
      </c>
      <c r="C4" s="2">
        <v>1</v>
      </c>
      <c r="D4" s="2">
        <v>2</v>
      </c>
      <c r="E4" s="2">
        <v>1</v>
      </c>
      <c r="F4" s="2">
        <v>1</v>
      </c>
      <c r="G4" s="2">
        <v>2</v>
      </c>
      <c r="H4" s="2">
        <v>1</v>
      </c>
      <c r="I4" s="2">
        <v>1</v>
      </c>
      <c r="J4" s="2">
        <v>3</v>
      </c>
      <c r="K4" s="2">
        <v>1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21" x14ac:dyDescent="0.35">
      <c r="A5" s="2" t="s">
        <v>27</v>
      </c>
      <c r="B5" s="2">
        <v>10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21" x14ac:dyDescent="0.35">
      <c r="A6" s="2" t="s">
        <v>28</v>
      </c>
      <c r="B6" s="2">
        <v>8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2</v>
      </c>
      <c r="O6" s="2">
        <v>2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21" x14ac:dyDescent="0.35">
      <c r="A7" s="2" t="s">
        <v>29</v>
      </c>
      <c r="B7" s="2">
        <v>12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1</v>
      </c>
      <c r="N7" s="2">
        <v>4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21" x14ac:dyDescent="0.35">
      <c r="A8" s="2" t="s">
        <v>30</v>
      </c>
      <c r="B8" s="2">
        <v>15</v>
      </c>
      <c r="C8" s="2">
        <v>1</v>
      </c>
      <c r="D8" s="2">
        <v>2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1</v>
      </c>
      <c r="U8" s="2">
        <v>3</v>
      </c>
      <c r="V8" s="2">
        <v>1</v>
      </c>
    </row>
    <row r="9" spans="1:22" ht="21" x14ac:dyDescent="0.35">
      <c r="A9" s="2" t="s">
        <v>31</v>
      </c>
      <c r="B9" s="2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2</v>
      </c>
      <c r="J9" s="2">
        <v>2</v>
      </c>
      <c r="K9" s="2">
        <v>1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ht="21" x14ac:dyDescent="0.35">
      <c r="A10" s="2" t="s">
        <v>32</v>
      </c>
      <c r="B10" s="2">
        <v>12</v>
      </c>
      <c r="C10" s="2">
        <v>0</v>
      </c>
      <c r="D10" s="2">
        <v>0</v>
      </c>
      <c r="E10" s="2">
        <v>2</v>
      </c>
      <c r="F10" s="2">
        <v>1</v>
      </c>
      <c r="G10" s="2">
        <v>1</v>
      </c>
      <c r="H10" s="2">
        <v>2</v>
      </c>
      <c r="I10" s="2">
        <v>1</v>
      </c>
      <c r="J10" s="2">
        <v>1</v>
      </c>
      <c r="K10" s="2">
        <v>0</v>
      </c>
      <c r="L10" s="2">
        <v>0</v>
      </c>
      <c r="M10" s="2">
        <v>2</v>
      </c>
      <c r="N10" s="2">
        <v>1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ht="21" x14ac:dyDescent="0.35">
      <c r="A11" s="2" t="s">
        <v>0</v>
      </c>
      <c r="B11" s="2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</v>
      </c>
      <c r="P11" s="2">
        <v>2</v>
      </c>
      <c r="Q11" s="2">
        <v>2</v>
      </c>
      <c r="R11" s="2">
        <v>2</v>
      </c>
      <c r="S11" s="2">
        <v>1</v>
      </c>
      <c r="T11" s="2">
        <v>1</v>
      </c>
      <c r="U11" s="2">
        <v>0</v>
      </c>
      <c r="V11" s="2">
        <v>0</v>
      </c>
    </row>
    <row r="12" spans="1:22" ht="21" x14ac:dyDescent="0.35">
      <c r="A12" s="2" t="s">
        <v>22</v>
      </c>
      <c r="B12" s="2">
        <f>SUM(B2:B11)</f>
        <v>120</v>
      </c>
      <c r="C12" s="2">
        <f>IF(SUM(C2:C11)&gt;0,B12-SUM(C2:C11),"")</f>
        <v>113</v>
      </c>
      <c r="D12" s="2">
        <f t="shared" ref="D12:I12" si="0">IF(SUM(D2:D11)&gt;0,C12-SUM(D2:D11),"")</f>
        <v>105</v>
      </c>
      <c r="E12" s="2">
        <f t="shared" si="0"/>
        <v>96</v>
      </c>
      <c r="F12" s="2">
        <f t="shared" si="0"/>
        <v>85</v>
      </c>
      <c r="G12" s="2">
        <f t="shared" si="0"/>
        <v>76</v>
      </c>
      <c r="H12" s="2">
        <f t="shared" si="0"/>
        <v>67</v>
      </c>
      <c r="I12" s="2">
        <f t="shared" si="0"/>
        <v>58</v>
      </c>
      <c r="J12" s="2">
        <f t="shared" ref="J12:P12" si="1">IF(SUM(J2:J11)&gt;0,I12-SUM(J2:J11),"")</f>
        <v>48</v>
      </c>
      <c r="K12" s="2">
        <f t="shared" si="1"/>
        <v>42</v>
      </c>
      <c r="L12" s="2">
        <f t="shared" si="1"/>
        <v>36</v>
      </c>
      <c r="M12" s="2">
        <f t="shared" si="1"/>
        <v>30</v>
      </c>
      <c r="N12" s="2">
        <f t="shared" si="1"/>
        <v>22</v>
      </c>
      <c r="O12" s="2">
        <f t="shared" si="1"/>
        <v>17</v>
      </c>
      <c r="P12" s="2">
        <f t="shared" si="1"/>
        <v>14</v>
      </c>
      <c r="Q12" s="2">
        <f t="shared" ref="Q12" si="2">IF(SUM(Q2:Q11)&gt;0,P12-SUM(Q2:Q11),"")</f>
        <v>11</v>
      </c>
      <c r="R12" s="2">
        <f t="shared" ref="R12" si="3">IF(SUM(R2:R11)&gt;0,Q12-SUM(R2:R11),"")</f>
        <v>8</v>
      </c>
      <c r="S12" s="2">
        <f t="shared" ref="S12" si="4">IF(SUM(S2:S11)&gt;0,R12-SUM(S2:S11),"")</f>
        <v>6</v>
      </c>
      <c r="T12" s="2">
        <f t="shared" ref="T12" si="5">IF(SUM(T2:T11)&gt;0,S12-SUM(T2:T11),"")</f>
        <v>4</v>
      </c>
      <c r="U12" s="2">
        <f t="shared" ref="U12" si="6">IF(SUM(U2:U11)&gt;0,T12-SUM(U2:U11),"")</f>
        <v>1</v>
      </c>
      <c r="V12" s="2">
        <f t="shared" ref="V12" si="7">IF(SUM(V2:V11)&gt;0,U12-SUM(V2:V11),"")</f>
        <v>0</v>
      </c>
    </row>
    <row r="13" spans="1:22" ht="21" x14ac:dyDescent="0.35">
      <c r="A13" s="2" t="s">
        <v>23</v>
      </c>
      <c r="B13" s="2">
        <f>B12</f>
        <v>120</v>
      </c>
      <c r="C13" s="2">
        <f>B13-($B$13/COUNTA($C$1:$V$1))</f>
        <v>114</v>
      </c>
      <c r="D13" s="2">
        <f t="shared" ref="D13:V13" si="8">C13-($B$13/COUNTA($C$1:$V$1))</f>
        <v>108</v>
      </c>
      <c r="E13" s="2">
        <f t="shared" si="8"/>
        <v>102</v>
      </c>
      <c r="F13" s="2">
        <f t="shared" si="8"/>
        <v>96</v>
      </c>
      <c r="G13" s="2">
        <f t="shared" si="8"/>
        <v>90</v>
      </c>
      <c r="H13" s="2">
        <f t="shared" si="8"/>
        <v>84</v>
      </c>
      <c r="I13" s="2">
        <f t="shared" si="8"/>
        <v>78</v>
      </c>
      <c r="J13" s="2">
        <f t="shared" si="8"/>
        <v>72</v>
      </c>
      <c r="K13" s="2">
        <f t="shared" si="8"/>
        <v>66</v>
      </c>
      <c r="L13" s="2">
        <f t="shared" si="8"/>
        <v>60</v>
      </c>
      <c r="M13" s="2">
        <f t="shared" si="8"/>
        <v>54</v>
      </c>
      <c r="N13" s="2">
        <f t="shared" si="8"/>
        <v>48</v>
      </c>
      <c r="O13" s="2">
        <f t="shared" si="8"/>
        <v>42</v>
      </c>
      <c r="P13" s="2">
        <f t="shared" si="8"/>
        <v>36</v>
      </c>
      <c r="Q13" s="2">
        <f t="shared" si="8"/>
        <v>30</v>
      </c>
      <c r="R13" s="2">
        <f t="shared" si="8"/>
        <v>24</v>
      </c>
      <c r="S13" s="2">
        <f t="shared" si="8"/>
        <v>18</v>
      </c>
      <c r="T13" s="2">
        <f t="shared" si="8"/>
        <v>12</v>
      </c>
      <c r="U13" s="2">
        <f t="shared" si="8"/>
        <v>6</v>
      </c>
      <c r="V13" s="2">
        <f t="shared" si="8"/>
        <v>0</v>
      </c>
    </row>
    <row r="18" spans="1:22" ht="23.25" x14ac:dyDescent="0.35">
      <c r="A18" s="5"/>
      <c r="B18" s="6" t="s">
        <v>33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6" t="s">
        <v>8</v>
      </c>
      <c r="J18" s="6" t="s">
        <v>9</v>
      </c>
      <c r="K18" s="6" t="s">
        <v>10</v>
      </c>
      <c r="L18" s="6" t="s">
        <v>11</v>
      </c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23.25" x14ac:dyDescent="0.35">
      <c r="A19" s="10" t="s">
        <v>36</v>
      </c>
      <c r="B19" s="4">
        <v>10</v>
      </c>
      <c r="C19" s="4">
        <v>4</v>
      </c>
      <c r="D19" s="4">
        <v>4</v>
      </c>
      <c r="E19" s="4">
        <v>2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23.25" x14ac:dyDescent="0.35">
      <c r="A20" s="10" t="s">
        <v>35</v>
      </c>
      <c r="B20" s="4">
        <v>5</v>
      </c>
      <c r="C20" s="4">
        <v>2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1</v>
      </c>
      <c r="J20" s="4">
        <v>0</v>
      </c>
      <c r="K20" s="4">
        <v>0</v>
      </c>
      <c r="L20" s="4">
        <v>0</v>
      </c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23.25" x14ac:dyDescent="0.35">
      <c r="A21" s="10" t="s">
        <v>37</v>
      </c>
      <c r="B21" s="4">
        <v>6</v>
      </c>
      <c r="C21" s="4">
        <v>3</v>
      </c>
      <c r="D21" s="4">
        <v>0</v>
      </c>
      <c r="E21" s="4">
        <v>0</v>
      </c>
      <c r="F21" s="7">
        <v>0</v>
      </c>
      <c r="G21" s="4">
        <v>1</v>
      </c>
      <c r="H21" s="4">
        <v>0</v>
      </c>
      <c r="I21" s="4">
        <v>0</v>
      </c>
      <c r="J21" s="4">
        <v>1</v>
      </c>
      <c r="K21" s="4">
        <v>1</v>
      </c>
      <c r="L21" s="4">
        <v>0</v>
      </c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23.25" x14ac:dyDescent="0.35">
      <c r="A22" s="10" t="s">
        <v>38</v>
      </c>
      <c r="B22" s="4">
        <v>10</v>
      </c>
      <c r="C22" s="4">
        <v>4</v>
      </c>
      <c r="D22" s="4">
        <v>0</v>
      </c>
      <c r="E22" s="4">
        <v>0</v>
      </c>
      <c r="F22" s="4">
        <v>2</v>
      </c>
      <c r="G22" s="4">
        <v>0</v>
      </c>
      <c r="H22" s="4">
        <v>0</v>
      </c>
      <c r="I22" s="4">
        <v>2</v>
      </c>
      <c r="J22" s="4">
        <v>0</v>
      </c>
      <c r="K22" s="4">
        <v>0</v>
      </c>
      <c r="L22" s="4">
        <v>2</v>
      </c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23.25" x14ac:dyDescent="0.35">
      <c r="A23" s="10" t="s">
        <v>39</v>
      </c>
      <c r="B23" s="4">
        <v>12</v>
      </c>
      <c r="C23" s="4">
        <v>6</v>
      </c>
      <c r="D23" s="4">
        <v>2</v>
      </c>
      <c r="E23" s="4">
        <v>1</v>
      </c>
      <c r="F23" s="4">
        <v>1</v>
      </c>
      <c r="G23" s="4">
        <v>1</v>
      </c>
      <c r="H23" s="4">
        <v>1</v>
      </c>
      <c r="I23" s="4">
        <v>0</v>
      </c>
      <c r="J23" s="4">
        <v>0</v>
      </c>
      <c r="K23" s="4">
        <v>0</v>
      </c>
      <c r="L23" s="4">
        <v>0</v>
      </c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23.25" x14ac:dyDescent="0.35">
      <c r="A24" s="10" t="s">
        <v>40</v>
      </c>
      <c r="B24" s="4">
        <v>12</v>
      </c>
      <c r="C24" s="4">
        <v>0</v>
      </c>
      <c r="D24" s="4">
        <v>2</v>
      </c>
      <c r="E24" s="4">
        <v>0</v>
      </c>
      <c r="F24" s="4">
        <v>0</v>
      </c>
      <c r="G24" s="4">
        <v>0</v>
      </c>
      <c r="H24" s="4">
        <v>0</v>
      </c>
      <c r="I24" s="4">
        <v>1</v>
      </c>
      <c r="J24" s="4">
        <v>0</v>
      </c>
      <c r="K24" s="4">
        <v>5</v>
      </c>
      <c r="L24" s="4">
        <v>2</v>
      </c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23.25" x14ac:dyDescent="0.35">
      <c r="A25" s="10" t="s">
        <v>41</v>
      </c>
      <c r="B25" s="4">
        <v>10</v>
      </c>
      <c r="C25" s="4">
        <v>0</v>
      </c>
      <c r="D25" s="4">
        <v>0</v>
      </c>
      <c r="E25" s="4">
        <v>0</v>
      </c>
      <c r="F25" s="4">
        <v>1</v>
      </c>
      <c r="G25" s="4">
        <v>0</v>
      </c>
      <c r="H25" s="4">
        <v>1</v>
      </c>
      <c r="I25" s="4">
        <v>4</v>
      </c>
      <c r="J25" s="4">
        <v>2</v>
      </c>
      <c r="K25" s="4">
        <v>2</v>
      </c>
      <c r="L25" s="4">
        <v>0</v>
      </c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23.25" x14ac:dyDescent="0.35">
      <c r="A26" s="10" t="s">
        <v>34</v>
      </c>
      <c r="B26" s="4">
        <v>10</v>
      </c>
      <c r="C26" s="4">
        <v>0</v>
      </c>
      <c r="D26" s="4">
        <v>0</v>
      </c>
      <c r="E26" s="4">
        <v>0</v>
      </c>
      <c r="F26" s="4">
        <v>0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3</v>
      </c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23.25" x14ac:dyDescent="0.35">
      <c r="A27" s="10" t="s">
        <v>22</v>
      </c>
      <c r="B27" s="4">
        <f>SUM(B19:B26)</f>
        <v>75</v>
      </c>
      <c r="C27" s="4">
        <f t="shared" ref="C27:N27" si="9">IF(SUM(C19:C26)&gt;0,B27-SUM(C19:C26),"")</f>
        <v>56</v>
      </c>
      <c r="D27" s="4">
        <f t="shared" si="9"/>
        <v>48</v>
      </c>
      <c r="E27" s="4">
        <f t="shared" si="9"/>
        <v>44</v>
      </c>
      <c r="F27" s="4">
        <f t="shared" si="9"/>
        <v>39</v>
      </c>
      <c r="G27" s="4">
        <f t="shared" si="9"/>
        <v>36</v>
      </c>
      <c r="H27" s="4">
        <f t="shared" si="9"/>
        <v>33</v>
      </c>
      <c r="I27" s="4">
        <f t="shared" si="9"/>
        <v>24</v>
      </c>
      <c r="J27" s="4">
        <f t="shared" si="9"/>
        <v>20</v>
      </c>
      <c r="K27" s="4">
        <f t="shared" si="9"/>
        <v>11</v>
      </c>
      <c r="L27" s="4">
        <f t="shared" si="9"/>
        <v>4</v>
      </c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23.25" x14ac:dyDescent="0.35">
      <c r="A28" s="10" t="s">
        <v>23</v>
      </c>
      <c r="B28" s="4">
        <f>B27</f>
        <v>75</v>
      </c>
      <c r="C28" s="4">
        <f>B28-($B$28/COUNTA($C$18:$P$18))</f>
        <v>67.5</v>
      </c>
      <c r="D28" s="4">
        <f t="shared" ref="D28:L28" si="10">C28-($B$28/COUNTA($C$18:$P$18))</f>
        <v>60</v>
      </c>
      <c r="E28" s="4">
        <f t="shared" si="10"/>
        <v>52.5</v>
      </c>
      <c r="F28" s="4">
        <f t="shared" si="10"/>
        <v>45</v>
      </c>
      <c r="G28" s="4">
        <f t="shared" si="10"/>
        <v>37.5</v>
      </c>
      <c r="H28" s="4">
        <f t="shared" si="10"/>
        <v>30</v>
      </c>
      <c r="I28" s="4">
        <f t="shared" si="10"/>
        <v>22.5</v>
      </c>
      <c r="J28" s="4">
        <f t="shared" si="10"/>
        <v>15</v>
      </c>
      <c r="K28" s="4">
        <f t="shared" si="10"/>
        <v>7.5</v>
      </c>
      <c r="L28" s="4">
        <f t="shared" si="10"/>
        <v>0</v>
      </c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23.25" x14ac:dyDescent="0.3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23.25" x14ac:dyDescent="0.3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9" spans="22:22" x14ac:dyDescent="0.25">
      <c r="V39">
        <f>SUM(C19:U19)</f>
        <v>10</v>
      </c>
    </row>
    <row r="40" spans="22:22" x14ac:dyDescent="0.25">
      <c r="V40">
        <f>SUM(C20:U20)</f>
        <v>5</v>
      </c>
    </row>
    <row r="41" spans="22:22" x14ac:dyDescent="0.25">
      <c r="V41">
        <f>SUM(C21:U21)</f>
        <v>6</v>
      </c>
    </row>
    <row r="42" spans="22:22" x14ac:dyDescent="0.25">
      <c r="V42">
        <f>SUM(C22:U22)</f>
        <v>10</v>
      </c>
    </row>
    <row r="44" spans="22:22" x14ac:dyDescent="0.25">
      <c r="V44">
        <f>SUM(C24:U24)</f>
        <v>10</v>
      </c>
    </row>
    <row r="45" spans="22:22" x14ac:dyDescent="0.25">
      <c r="V45">
        <f>SUM(C25:U25)</f>
        <v>10</v>
      </c>
    </row>
    <row r="47" spans="22:22" x14ac:dyDescent="0.25">
      <c r="V47">
        <f>SUM(C27:U27)</f>
        <v>315</v>
      </c>
    </row>
    <row r="48" spans="22:22" x14ac:dyDescent="0.25">
      <c r="V48">
        <f>SUM(C28:U28)</f>
        <v>337.5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2020-03-08T02:11:50Z</dcterms:created>
  <dcterms:modified xsi:type="dcterms:W3CDTF">2020-05-29T13:36:50Z</dcterms:modified>
</cp:coreProperties>
</file>