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CC\documentacao\BurnDown\"/>
    </mc:Choice>
  </mc:AlternateContent>
  <xr:revisionPtr revIDLastSave="0" documentId="13_ncr:1_{868D7597-7394-47B8-9C30-3B43DA659CC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2" sheetId="2" r:id="rId1"/>
    <sheet name="Planilha1" sheetId="1" r:id="rId2"/>
  </sheets>
  <definedNames>
    <definedName name="Restante">OFFSET(Planilha1!$B$12,0,0,1,COUNT(Planilha1!$B$12:$V$12))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1" l="1"/>
  <c r="K27" i="1"/>
  <c r="J27" i="1"/>
  <c r="I27" i="1"/>
  <c r="H27" i="1"/>
  <c r="G27" i="1"/>
  <c r="F27" i="1"/>
  <c r="E27" i="1"/>
  <c r="D27" i="1"/>
  <c r="B27" i="1" l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C27" i="1" l="1"/>
</calcChain>
</file>

<file path=xl/sharedStrings.xml><?xml version="1.0" encoding="utf-8"?>
<sst xmlns="http://schemas.openxmlformats.org/spreadsheetml/2006/main" count="21" uniqueCount="21">
  <si>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</si>
  <si>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</si>
  <si>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</si>
  <si>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</si>
  <si>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</si>
  <si>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</si>
  <si>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</si>
  <si>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</si>
  <si>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</si>
  <si>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</si>
  <si>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Restante</t>
  </si>
  <si>
    <t>Estimado</t>
  </si>
  <si>
    <t xml:space="preserve"> Total de horas</t>
  </si>
  <si>
    <t>Documentação</t>
  </si>
  <si>
    <t>Listagem de hospitais até 10Km</t>
  </si>
  <si>
    <t>Listagem de hospitais backend</t>
  </si>
  <si>
    <t>Armazenamento e recuperação de dados do paciente</t>
  </si>
  <si>
    <t>Criar UI/UX para o paciente fazer a solicitação</t>
  </si>
  <si>
    <t>Conexão entre paciente e hospital (websocket)</t>
  </si>
  <si>
    <t>Gerenciamento da solicitação por parte do hospital</t>
  </si>
  <si>
    <t>Tela de editar e histórico (mobile)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</si>
</sst>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Arial"/>
      <family val="2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Planilha1!$A$27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Planilha1!$B$18:$L$18</c15:sqref>
                  </c15:fullRef>
                </c:ext>
              </c:extLst>
              <c:f>Planilha1!$B$18:$L$18</c:f>
              <c:strCache>
                <c:ptCount val="1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Planilha1!$B$27:$P$27</c15:sqref>
                  </c15:fullRef>
                </c:ext>
              </c:extLst>
              <c:f>Planilha1!$B$27:$L$27</c:f>
              <c:numCache>
                <c:formatCode>General</c:formatCode>
                <c:ptCount val="11"/>
                <c:pt idx="0">
                  <c:v>75</c:v>
                </c:pt>
                <c:pt idx="1">
                  <c:v>56</c:v>
                </c:pt>
                <c:pt idx="2">
                  <c:v>48</c:v>
                </c:pt>
                <c:pt idx="3">
                  <c:v>44</c:v>
                </c:pt>
                <c:pt idx="4">
                  <c:v>39</c:v>
                </c:pt>
                <c:pt idx="5">
                  <c:v>36</c:v>
                </c:pt>
                <c:pt idx="6">
                  <c:v>33</c:v>
                </c:pt>
                <c:pt idx="7">
                  <c:v>24</c:v>
                </c:pt>
                <c:pt idx="8">
                  <c:v>20</c:v>
                </c:pt>
                <c:pt idx="9">
                  <c:v>11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781-9F31-2FF13EB245A9}"/>
            </c:ext>
          </c:extLst>
        </c:ser>
        <c:ser>
          <c:idx val="1"/>
          <c:order val="1"/>
          <c:tx>
            <c:strRef>
              <c:f>Planilha1!$A$28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Planilha1!$B$18:$L$18</c15:sqref>
                  </c15:fullRef>
                </c:ext>
              </c:extLst>
              <c:f>Planilha1!$B$18:$L$18</c:f>
              <c:strCache>
                <c:ptCount val="1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Planilha1!$B$28:$P$28</c15:sqref>
                  </c15:fullRef>
                </c:ext>
              </c:extLst>
              <c:f>Planilha1!$B$28:$L$28</c:f>
              <c:numCache>
                <c:formatCode>General</c:formatCode>
                <c:ptCount val="11"/>
                <c:pt idx="0">
                  <c:v>75</c:v>
                </c:pt>
                <c:pt idx="1">
                  <c:v>67.5</c:v>
                </c:pt>
                <c:pt idx="2">
                  <c:v>60</c:v>
                </c:pt>
                <c:pt idx="3">
                  <c:v>52.5</c:v>
                </c:pt>
                <c:pt idx="4">
                  <c:v>45</c:v>
                </c:pt>
                <c:pt idx="5">
                  <c:v>37.5</c:v>
                </c:pt>
                <c:pt idx="6">
                  <c:v>30</c:v>
                </c:pt>
                <c:pt idx="7">
                  <c:v>22.5</c:v>
                </c:pt>
                <c:pt idx="8">
                  <c:v>15</c:v>
                </c:pt>
                <c:pt idx="9">
                  <c:v>7.5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781-9F31-2FF13EB2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471712"/>
        <c:axId val="1565826032"/>
      </c:lineChart>
      <c:catAx>
        <c:axId val="12804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826032"/>
        <c:crosses val="autoZero"/>
        <c:auto val="1"/>
        <c:lblAlgn val="ctr"/>
        <c:lblOffset val="100"/>
        <c:noMultiLvlLbl val="0"/>
      </c:catAx>
      <c:valAx>
        <c:axId val="15658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4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1771650</xdr:colOff>
      <xdr:row>0</xdr:row>
      <xdr:rowOff>138546</xdr:rowOff>
    </xdr:from>
    <xdr:to>
      <xdr:col>9</xdr:col>
      <xdr:colOff>734292</xdr:colOff>
      <xdr:row>16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A25BB1-3FD4-44F0-9E40-777EDA017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BA4B-E41F-4D88-905B-D2A34C3A64A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8"/>
  <sheetViews>
    <sheetView tabSelected="1" zoomScale="50" zoomScaleNormal="50" workbookViewId="0">
      <selection activeCell="O26" sqref="O26"/>
    </sheetView>
  </sheetViews>
  <sheetFormatPr defaultRowHeight="15" x14ac:dyDescent="0.25"/>
  <cols>
    <col min="1" max="1" width="94.42578125" bestFit="1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2" ht="18.75" customHeight="1" x14ac:dyDescent="0.25"/>
    <row r="18" spans="1:12" ht="23.25" x14ac:dyDescent="0.35">
      <c r="A18" s="3"/>
      <c r="B18" s="3" t="s">
        <v>12</v>
      </c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</row>
    <row r="19" spans="1:12" ht="23.25" x14ac:dyDescent="0.35">
      <c r="A19" s="4" t="s">
        <v>15</v>
      </c>
      <c r="B19" s="1">
        <v>10</v>
      </c>
      <c r="C19" s="1">
        <v>4</v>
      </c>
      <c r="D19" s="1">
        <v>4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ht="23.25" x14ac:dyDescent="0.35">
      <c r="A20" s="4" t="s">
        <v>14</v>
      </c>
      <c r="B20" s="1">
        <v>5</v>
      </c>
      <c r="C20" s="1">
        <v>2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</row>
    <row r="21" spans="1:12" ht="23.25" x14ac:dyDescent="0.35">
      <c r="A21" s="4" t="s">
        <v>16</v>
      </c>
      <c r="B21" s="1">
        <v>6</v>
      </c>
      <c r="C21" s="1">
        <v>3</v>
      </c>
      <c r="D21" s="1">
        <v>0</v>
      </c>
      <c r="E21" s="1">
        <v>0</v>
      </c>
      <c r="F21" s="2">
        <v>0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0</v>
      </c>
    </row>
    <row r="22" spans="1:12" ht="23.25" x14ac:dyDescent="0.35">
      <c r="A22" s="4" t="s">
        <v>17</v>
      </c>
      <c r="B22" s="1">
        <v>10</v>
      </c>
      <c r="C22" s="1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</row>
    <row r="23" spans="1:12" ht="23.25" x14ac:dyDescent="0.35">
      <c r="A23" s="4" t="s">
        <v>18</v>
      </c>
      <c r="B23" s="1">
        <v>12</v>
      </c>
      <c r="C23" s="1">
        <v>6</v>
      </c>
      <c r="D23" s="1">
        <v>2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</row>
    <row r="24" spans="1:12" ht="23.25" x14ac:dyDescent="0.35">
      <c r="A24" s="4" t="s">
        <v>19</v>
      </c>
      <c r="B24" s="1">
        <v>12</v>
      </c>
      <c r="C24" s="1">
        <v>0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5</v>
      </c>
      <c r="L24" s="1">
        <v>2</v>
      </c>
    </row>
    <row r="25" spans="1:12" ht="23.25" x14ac:dyDescent="0.35">
      <c r="A25" s="4" t="s">
        <v>20</v>
      </c>
      <c r="B25" s="1">
        <v>10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4</v>
      </c>
      <c r="J25" s="1">
        <v>2</v>
      </c>
      <c r="K25" s="1">
        <v>2</v>
      </c>
      <c r="L25" s="1">
        <v>0</v>
      </c>
    </row>
    <row r="26" spans="1:12" ht="23.25" x14ac:dyDescent="0.35">
      <c r="A26" s="4" t="s">
        <v>13</v>
      </c>
      <c r="B26" s="1">
        <v>10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3</v>
      </c>
    </row>
    <row r="27" spans="1:12" ht="23.25" x14ac:dyDescent="0.35">
      <c r="A27" s="4" t="s">
        <v>10</v>
      </c>
      <c r="B27" s="1">
        <f>SUM(B19:B26)</f>
        <v>75</v>
      </c>
      <c r="C27" s="1">
        <f t="shared" ref="C27:L27" si="0">IF(SUM(C19:C26)&gt;0,B27-SUM(C19:C26),"")</f>
        <v>56</v>
      </c>
      <c r="D27" s="1">
        <f t="shared" si="0"/>
        <v>48</v>
      </c>
      <c r="E27" s="1">
        <f t="shared" si="0"/>
        <v>44</v>
      </c>
      <c r="F27" s="1">
        <f t="shared" si="0"/>
        <v>39</v>
      </c>
      <c r="G27" s="1">
        <f t="shared" si="0"/>
        <v>36</v>
      </c>
      <c r="H27" s="1">
        <f t="shared" si="0"/>
        <v>33</v>
      </c>
      <c r="I27" s="1">
        <f t="shared" si="0"/>
        <v>24</v>
      </c>
      <c r="J27" s="1">
        <f t="shared" si="0"/>
        <v>20</v>
      </c>
      <c r="K27" s="1">
        <f t="shared" si="0"/>
        <v>11</v>
      </c>
      <c r="L27" s="1">
        <f t="shared" si="0"/>
        <v>4</v>
      </c>
    </row>
    <row r="28" spans="1:12" ht="23.25" x14ac:dyDescent="0.35">
      <c r="A28" s="4" t="s">
        <v>11</v>
      </c>
      <c r="B28" s="1">
        <f>B27</f>
        <v>75</v>
      </c>
      <c r="C28" s="1">
        <f>B28-($B$28/COUNTA($C$18:$P$18))</f>
        <v>67.5</v>
      </c>
      <c r="D28" s="1">
        <f t="shared" ref="D28:L28" si="1">C28-($B$28/COUNTA($C$18:$P$18))</f>
        <v>60</v>
      </c>
      <c r="E28" s="1">
        <f t="shared" si="1"/>
        <v>52.5</v>
      </c>
      <c r="F28" s="1">
        <f t="shared" si="1"/>
        <v>45</v>
      </c>
      <c r="G28" s="1">
        <f t="shared" si="1"/>
        <v>37.5</v>
      </c>
      <c r="H28" s="1">
        <f t="shared" si="1"/>
        <v>30</v>
      </c>
      <c r="I28" s="1">
        <f t="shared" si="1"/>
        <v>22.5</v>
      </c>
      <c r="J28" s="1">
        <f t="shared" si="1"/>
        <v>15</v>
      </c>
      <c r="K28" s="1">
        <f t="shared" si="1"/>
        <v>7.5</v>
      </c>
      <c r="L28" s="1">
        <f t="shared" si="1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2020-03-08T02:11:50Z</dcterms:created>
  <dcterms:modified xsi:type="dcterms:W3CDTF">2020-07-17T23:19:00Z</dcterms:modified>
</cp:coreProperties>
</file>