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TCC\documentacao\BurnDown\"/>
    </mc:Choice>
  </mc:AlternateContent>
  <xr:revisionPtr revIDLastSave="0" documentId="13_ncr:1_{ECAD1D58-3279-43E3-97DC-DF054E1C2BF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Restante">OFFSET(Planilha1!$B$12,0,0,1,COUNT(Planilha1!$B$12:$V$12))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1" l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C30" i="1"/>
  <c r="B29" i="1" l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B30" i="1" l="1"/>
</calcChain>
</file>

<file path=xl/sharedStrings.xml><?xml version="1.0" encoding="utf-8"?>
<sst xmlns="http://schemas.openxmlformats.org/spreadsheetml/2006/main" count="33" uniqueCount="33">
  <si>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</si>
  <si>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</si>
  <si>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</si>
  <si>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</si>
  <si>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</si>
  <si>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</si>
  <si>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</si>
  <si>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</si>
  <si>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</si>
  <si>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</si>
  <si>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</si>
  <si>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</si>
  <si>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</si>
  <si>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</si>
  <si>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</si>
  <si>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</si>
  <si>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</si>
  <si>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</si>
  <si>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</si>
  <si>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</si>
  <si>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Restante</t>
  </si>
  <si>
    <t>Estimado</t>
  </si>
  <si>
    <t>Tela esqueci a senha</t>
  </si>
  <si>
    <t>Tela inicial logado</t>
  </si>
  <si>
    <t>Conexão hospital(websocket)</t>
  </si>
  <si>
    <t>Gerenciamento do hospital</t>
  </si>
  <si>
    <t>Tela de configurações</t>
  </si>
  <si>
    <t>Conexão com mobile(websocket)</t>
  </si>
  <si>
    <t>Websocket backend</t>
  </si>
  <si>
    <t xml:space="preserve"> Total de horas</t>
  </si>
  <si>
    <t>Documentação</t>
  </si>
  <si>
    <t>Tela de login funcional</t>
  </si>
  <si>
    <t>Tela de cadastro funcional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</si>
</sst>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Arial"/>
      <family val="2"/>
    </font>
    <font>
      <b/>
      <sz val="18"/>
      <color theme="1" tint="4.9989318521683403E-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B5998"/>
      <color rgb="FFFF4B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</a:t>
            </a:r>
            <a:r>
              <a:rPr lang="pt-BR" baseline="0"/>
              <a:t> Down Chart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Planilha1!$A$29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Planilha1!$B$18:$V$18</c:f>
              <c:strCache>
                <c:ptCount val="21"/>
                <c:pt idx="0">
                  <c:v> 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Planilha1!$B$29:$V$29</c:f>
              <c:numCache>
                <c:formatCode>General</c:formatCode>
                <c:ptCount val="21"/>
                <c:pt idx="0">
                  <c:v>125</c:v>
                </c:pt>
                <c:pt idx="1">
                  <c:v>121</c:v>
                </c:pt>
                <c:pt idx="2">
                  <c:v>113</c:v>
                </c:pt>
                <c:pt idx="3">
                  <c:v>107</c:v>
                </c:pt>
                <c:pt idx="4">
                  <c:v>103</c:v>
                </c:pt>
                <c:pt idx="5">
                  <c:v>99</c:v>
                </c:pt>
                <c:pt idx="6">
                  <c:v>87</c:v>
                </c:pt>
                <c:pt idx="7">
                  <c:v>83</c:v>
                </c:pt>
                <c:pt idx="8">
                  <c:v>72</c:v>
                </c:pt>
                <c:pt idx="9">
                  <c:v>69</c:v>
                </c:pt>
                <c:pt idx="10">
                  <c:v>54</c:v>
                </c:pt>
                <c:pt idx="11">
                  <c:v>46</c:v>
                </c:pt>
                <c:pt idx="12">
                  <c:v>41</c:v>
                </c:pt>
                <c:pt idx="13">
                  <c:v>36</c:v>
                </c:pt>
                <c:pt idx="14">
                  <c:v>30</c:v>
                </c:pt>
                <c:pt idx="15">
                  <c:v>26</c:v>
                </c:pt>
                <c:pt idx="16">
                  <c:v>21</c:v>
                </c:pt>
                <c:pt idx="17">
                  <c:v>15</c:v>
                </c:pt>
                <c:pt idx="18">
                  <c:v>7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C-4D1A-A129-43667F42F775}"/>
            </c:ext>
          </c:extLst>
        </c:ser>
        <c:ser>
          <c:idx val="1"/>
          <c:order val="1"/>
          <c:tx>
            <c:strRef>
              <c:f>Planilha1!$A$30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Planilha1!$B$18:$V$18</c:f>
              <c:strCache>
                <c:ptCount val="21"/>
                <c:pt idx="0">
                  <c:v> 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Planilha1!$B$30:$V$30</c:f>
              <c:numCache>
                <c:formatCode>General</c:formatCode>
                <c:ptCount val="21"/>
                <c:pt idx="0">
                  <c:v>125</c:v>
                </c:pt>
                <c:pt idx="1">
                  <c:v>118.75</c:v>
                </c:pt>
                <c:pt idx="2">
                  <c:v>112.5</c:v>
                </c:pt>
                <c:pt idx="3">
                  <c:v>106.25</c:v>
                </c:pt>
                <c:pt idx="4">
                  <c:v>100</c:v>
                </c:pt>
                <c:pt idx="5">
                  <c:v>93.75</c:v>
                </c:pt>
                <c:pt idx="6">
                  <c:v>87.5</c:v>
                </c:pt>
                <c:pt idx="7">
                  <c:v>81.25</c:v>
                </c:pt>
                <c:pt idx="8">
                  <c:v>75</c:v>
                </c:pt>
                <c:pt idx="9">
                  <c:v>68.75</c:v>
                </c:pt>
                <c:pt idx="10">
                  <c:v>62.5</c:v>
                </c:pt>
                <c:pt idx="11">
                  <c:v>56.25</c:v>
                </c:pt>
                <c:pt idx="12">
                  <c:v>50</c:v>
                </c:pt>
                <c:pt idx="13">
                  <c:v>43.75</c:v>
                </c:pt>
                <c:pt idx="14">
                  <c:v>37.5</c:v>
                </c:pt>
                <c:pt idx="15">
                  <c:v>31.25</c:v>
                </c:pt>
                <c:pt idx="16">
                  <c:v>25</c:v>
                </c:pt>
                <c:pt idx="17">
                  <c:v>18.75</c:v>
                </c:pt>
                <c:pt idx="18">
                  <c:v>12.5</c:v>
                </c:pt>
                <c:pt idx="19">
                  <c:v>6.25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C-4D1A-A129-43667F42F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20768"/>
        <c:axId val="204722560"/>
      </c:lineChart>
      <c:catAx>
        <c:axId val="2047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22560"/>
        <c:crosses val="autoZero"/>
        <c:auto val="1"/>
        <c:lblAlgn val="ctr"/>
        <c:lblOffset val="100"/>
        <c:noMultiLvlLbl val="0"/>
      </c:catAx>
      <c:valAx>
        <c:axId val="2047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587084</xdr:colOff>
      <xdr:row>31</xdr:row>
      <xdr:rowOff>3464</xdr:rowOff>
    </xdr:from>
    <xdr:to>
      <xdr:col>16</xdr:col>
      <xdr:colOff>28574</xdr:colOff>
      <xdr:row>51</xdr:row>
      <xdr:rowOff>6927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9E8325-69CE-49E1-9E21-3D6F0BAF9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30"/>
  <sheetViews>
    <sheetView tabSelected="1" topLeftCell="A6" zoomScale="50" zoomScaleNormal="50" workbookViewId="0">
      <selection activeCell="H23" sqref="H23"/>
    </sheetView>
  </sheetViews>
  <sheetFormatPr defaultRowHeight="15" x14ac:dyDescent="0.25"/>
  <cols>
    <col min="1" max="1" width="58.5703125" customWidth="1"/>
    <col min="2" max="2" width="26.85546875" bestFit="1" customWidth="1"/>
    <col min="3" max="3" width="15" customWidth="1"/>
    <col min="4" max="4" width="13.5703125" customWidth="1"/>
    <col min="5" max="5" width="12.28515625" customWidth="1"/>
    <col min="6" max="6" width="13.7109375" customWidth="1"/>
    <col min="7" max="7" width="13" customWidth="1"/>
    <col min="8" max="8" width="12.140625" customWidth="1"/>
    <col min="9" max="9" width="13.5703125" customWidth="1"/>
    <col min="10" max="10" width="12.140625" customWidth="1"/>
    <col min="11" max="11" width="13.7109375" customWidth="1"/>
    <col min="12" max="12" width="14.140625" customWidth="1"/>
    <col min="13" max="14" width="14.7109375" customWidth="1"/>
    <col min="15" max="15" width="13" customWidth="1"/>
    <col min="16" max="16" width="13.7109375" customWidth="1"/>
    <col min="17" max="22" width="11.42578125" bestFit="1" customWidth="1"/>
  </cols>
  <sheetData>
    <row r="2" ht="18.75" customHeight="1" x14ac:dyDescent="0.25"/>
    <row r="18" spans="1:22" ht="23.25" x14ac:dyDescent="0.35">
      <c r="A18" s="3"/>
      <c r="B18" s="3" t="s">
        <v>29</v>
      </c>
      <c r="C18" s="3" t="s">
        <v>0</v>
      </c>
      <c r="D18" s="3" t="s">
        <v>1</v>
      </c>
      <c r="E18" s="3" t="s">
        <v>2</v>
      </c>
      <c r="F18" s="3" t="s">
        <v>3</v>
      </c>
      <c r="G18" s="3" t="s">
        <v>4</v>
      </c>
      <c r="H18" s="3" t="s">
        <v>5</v>
      </c>
      <c r="I18" s="3" t="s">
        <v>6</v>
      </c>
      <c r="J18" s="3" t="s">
        <v>7</v>
      </c>
      <c r="K18" s="3" t="s">
        <v>8</v>
      </c>
      <c r="L18" s="3" t="s">
        <v>9</v>
      </c>
      <c r="M18" s="3" t="s">
        <v>10</v>
      </c>
      <c r="N18" s="3" t="s">
        <v>11</v>
      </c>
      <c r="O18" s="3" t="s">
        <v>12</v>
      </c>
      <c r="P18" s="3" t="s">
        <v>13</v>
      </c>
      <c r="Q18" s="3" t="s">
        <v>14</v>
      </c>
      <c r="R18" s="3" t="s">
        <v>15</v>
      </c>
      <c r="S18" s="3" t="s">
        <v>16</v>
      </c>
      <c r="T18" s="3" t="s">
        <v>17</v>
      </c>
      <c r="U18" s="3" t="s">
        <v>18</v>
      </c>
      <c r="V18" s="3" t="s">
        <v>19</v>
      </c>
    </row>
    <row r="19" spans="1:22" ht="23.25" x14ac:dyDescent="0.35">
      <c r="A19" s="3" t="s">
        <v>31</v>
      </c>
      <c r="B19" s="1">
        <v>16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0</v>
      </c>
      <c r="K19" s="1">
        <v>0</v>
      </c>
      <c r="L19" s="1">
        <v>6</v>
      </c>
      <c r="M19" s="1">
        <v>1</v>
      </c>
      <c r="N19" s="1">
        <v>2</v>
      </c>
      <c r="O19" s="1">
        <v>0</v>
      </c>
      <c r="P19" s="1">
        <v>1</v>
      </c>
      <c r="Q19" s="1">
        <v>0</v>
      </c>
      <c r="R19" s="1">
        <v>0</v>
      </c>
      <c r="S19" s="1">
        <v>2</v>
      </c>
      <c r="T19" s="1">
        <v>0</v>
      </c>
      <c r="U19" s="1">
        <v>1</v>
      </c>
      <c r="V19" s="1">
        <v>0</v>
      </c>
    </row>
    <row r="20" spans="1:22" ht="23.25" x14ac:dyDescent="0.35">
      <c r="A20" s="3" t="s">
        <v>32</v>
      </c>
      <c r="B20" s="1">
        <v>12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3</v>
      </c>
      <c r="I20" s="1">
        <v>0</v>
      </c>
      <c r="J20" s="1">
        <v>4</v>
      </c>
      <c r="K20" s="1">
        <v>0</v>
      </c>
      <c r="L20" s="1">
        <v>2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2</v>
      </c>
      <c r="T20" s="1">
        <v>0</v>
      </c>
      <c r="U20" s="1">
        <v>0</v>
      </c>
      <c r="V20" s="1">
        <v>0</v>
      </c>
    </row>
    <row r="21" spans="1:22" ht="23.25" x14ac:dyDescent="0.35">
      <c r="A21" s="3" t="s">
        <v>22</v>
      </c>
      <c r="B21" s="1">
        <v>10</v>
      </c>
      <c r="C21" s="1">
        <v>0</v>
      </c>
      <c r="D21" s="1">
        <v>0</v>
      </c>
      <c r="E21" s="1">
        <v>0</v>
      </c>
      <c r="F21" s="2">
        <v>0</v>
      </c>
      <c r="G21" s="1">
        <v>1</v>
      </c>
      <c r="H21" s="1">
        <v>2</v>
      </c>
      <c r="I21" s="1">
        <v>0</v>
      </c>
      <c r="J21" s="1">
        <v>2</v>
      </c>
      <c r="K21" s="1">
        <v>1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0</v>
      </c>
      <c r="T21" s="1">
        <v>1</v>
      </c>
      <c r="U21" s="1">
        <v>1</v>
      </c>
      <c r="V21" s="1">
        <v>0</v>
      </c>
    </row>
    <row r="22" spans="1:22" ht="23.25" x14ac:dyDescent="0.35">
      <c r="A22" s="3" t="s">
        <v>23</v>
      </c>
      <c r="B22" s="1">
        <v>15</v>
      </c>
      <c r="C22" s="1">
        <v>0</v>
      </c>
      <c r="D22" s="1">
        <v>1</v>
      </c>
      <c r="E22" s="1">
        <v>1</v>
      </c>
      <c r="F22" s="1">
        <v>2</v>
      </c>
      <c r="G22" s="1">
        <v>0</v>
      </c>
      <c r="H22" s="1">
        <v>2</v>
      </c>
      <c r="I22" s="1">
        <v>2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0</v>
      </c>
      <c r="P22" s="1">
        <v>1</v>
      </c>
      <c r="Q22" s="1">
        <v>1</v>
      </c>
      <c r="R22" s="1">
        <v>0</v>
      </c>
      <c r="S22" s="1">
        <v>0</v>
      </c>
      <c r="T22" s="1">
        <v>3</v>
      </c>
      <c r="U22" s="1">
        <v>0</v>
      </c>
      <c r="V22" s="1">
        <v>0</v>
      </c>
    </row>
    <row r="23" spans="1:22" ht="23.25" x14ac:dyDescent="0.35">
      <c r="A23" s="3" t="s">
        <v>24</v>
      </c>
      <c r="B23" s="1">
        <v>10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1</v>
      </c>
      <c r="L23" s="1">
        <v>1</v>
      </c>
      <c r="M23" s="1">
        <v>0</v>
      </c>
      <c r="N23" s="1">
        <v>0</v>
      </c>
      <c r="O23" s="1">
        <v>1</v>
      </c>
      <c r="P23" s="1">
        <v>1</v>
      </c>
      <c r="Q23" s="1">
        <v>0</v>
      </c>
      <c r="R23" s="1">
        <v>0</v>
      </c>
      <c r="S23" s="1">
        <v>0</v>
      </c>
      <c r="T23" s="1">
        <v>1</v>
      </c>
      <c r="U23" s="1">
        <v>1</v>
      </c>
      <c r="V23" s="1">
        <v>1</v>
      </c>
    </row>
    <row r="24" spans="1:22" ht="23.25" x14ac:dyDescent="0.35">
      <c r="A24" s="3" t="s">
        <v>25</v>
      </c>
      <c r="B24" s="1">
        <v>16</v>
      </c>
      <c r="C24" s="1">
        <v>2</v>
      </c>
      <c r="D24" s="1">
        <v>2</v>
      </c>
      <c r="E24" s="1">
        <v>2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0</v>
      </c>
      <c r="L24" s="1">
        <v>0</v>
      </c>
      <c r="M24" s="1">
        <v>2</v>
      </c>
      <c r="N24" s="1">
        <v>0</v>
      </c>
      <c r="O24" s="1">
        <v>1</v>
      </c>
      <c r="P24" s="1">
        <v>0</v>
      </c>
      <c r="Q24" s="1">
        <v>0</v>
      </c>
      <c r="R24" s="1">
        <v>1</v>
      </c>
      <c r="S24" s="1">
        <v>0</v>
      </c>
      <c r="T24" s="1">
        <v>2</v>
      </c>
      <c r="U24" s="1">
        <v>0</v>
      </c>
      <c r="V24" s="1">
        <v>0</v>
      </c>
    </row>
    <row r="25" spans="1:22" ht="23.25" x14ac:dyDescent="0.35">
      <c r="A25" s="3" t="s">
        <v>26</v>
      </c>
      <c r="B25" s="1">
        <v>12</v>
      </c>
      <c r="C25" s="1">
        <v>0</v>
      </c>
      <c r="D25" s="1">
        <v>2</v>
      </c>
      <c r="E25" s="1">
        <v>1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1</v>
      </c>
      <c r="L25" s="1">
        <v>0</v>
      </c>
      <c r="M25" s="1">
        <v>2</v>
      </c>
      <c r="N25" s="1">
        <v>1</v>
      </c>
      <c r="O25" s="1">
        <v>0</v>
      </c>
      <c r="P25" s="1">
        <v>1</v>
      </c>
      <c r="Q25" s="1">
        <v>0</v>
      </c>
      <c r="R25" s="1">
        <v>1</v>
      </c>
      <c r="S25" s="1">
        <v>1</v>
      </c>
      <c r="T25" s="1">
        <v>0</v>
      </c>
      <c r="U25" s="1">
        <v>0</v>
      </c>
      <c r="V25" s="1">
        <v>0</v>
      </c>
    </row>
    <row r="26" spans="1:22" ht="23.25" x14ac:dyDescent="0.35">
      <c r="A26" s="3" t="s">
        <v>27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</row>
    <row r="27" spans="1:22" ht="23.25" x14ac:dyDescent="0.35">
      <c r="A27" s="3" t="s">
        <v>28</v>
      </c>
      <c r="B27" s="1">
        <v>12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0</v>
      </c>
      <c r="L27" s="1">
        <v>5</v>
      </c>
      <c r="M27" s="1">
        <v>0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</row>
    <row r="28" spans="1:22" ht="23.25" x14ac:dyDescent="0.35">
      <c r="A28" s="3" t="s">
        <v>30</v>
      </c>
      <c r="B28" s="1">
        <v>22</v>
      </c>
      <c r="C28" s="1">
        <v>1</v>
      </c>
      <c r="D28" s="1">
        <v>3</v>
      </c>
      <c r="E28" s="1">
        <v>2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</row>
    <row r="29" spans="1:22" ht="23.25" x14ac:dyDescent="0.35">
      <c r="A29" s="3" t="s">
        <v>20</v>
      </c>
      <c r="B29" s="1">
        <f>SUM(B19:B28)</f>
        <v>125</v>
      </c>
      <c r="C29" s="1">
        <f t="shared" ref="C29:V29" si="0">IF(SUM(C19:C28)&gt;0,B29-SUM(C19:C28),"")</f>
        <v>121</v>
      </c>
      <c r="D29" s="1">
        <f t="shared" si="0"/>
        <v>113</v>
      </c>
      <c r="E29" s="1">
        <f t="shared" si="0"/>
        <v>107</v>
      </c>
      <c r="F29" s="1">
        <f t="shared" si="0"/>
        <v>103</v>
      </c>
      <c r="G29" s="1">
        <f t="shared" si="0"/>
        <v>99</v>
      </c>
      <c r="H29" s="1">
        <f t="shared" si="0"/>
        <v>87</v>
      </c>
      <c r="I29" s="1">
        <f t="shared" si="0"/>
        <v>83</v>
      </c>
      <c r="J29" s="1">
        <f t="shared" si="0"/>
        <v>72</v>
      </c>
      <c r="K29" s="1">
        <f t="shared" si="0"/>
        <v>69</v>
      </c>
      <c r="L29" s="1">
        <f t="shared" si="0"/>
        <v>54</v>
      </c>
      <c r="M29" s="1">
        <f t="shared" si="0"/>
        <v>46</v>
      </c>
      <c r="N29" s="1">
        <f t="shared" si="0"/>
        <v>41</v>
      </c>
      <c r="O29" s="1">
        <f t="shared" si="0"/>
        <v>36</v>
      </c>
      <c r="P29" s="1">
        <f t="shared" si="0"/>
        <v>30</v>
      </c>
      <c r="Q29" s="1">
        <f t="shared" si="0"/>
        <v>26</v>
      </c>
      <c r="R29" s="1">
        <f t="shared" si="0"/>
        <v>21</v>
      </c>
      <c r="S29" s="1">
        <f t="shared" si="0"/>
        <v>15</v>
      </c>
      <c r="T29" s="1">
        <f t="shared" si="0"/>
        <v>7</v>
      </c>
      <c r="U29" s="1">
        <f t="shared" si="0"/>
        <v>3</v>
      </c>
      <c r="V29" s="1">
        <f t="shared" si="0"/>
        <v>1</v>
      </c>
    </row>
    <row r="30" spans="1:22" ht="23.25" x14ac:dyDescent="0.35">
      <c r="A30" s="3" t="s">
        <v>21</v>
      </c>
      <c r="B30" s="1">
        <f>B29</f>
        <v>125</v>
      </c>
      <c r="C30" s="1">
        <f>B30-($B$30/COUNTA($C$18:$V$18))</f>
        <v>118.75</v>
      </c>
      <c r="D30" s="1">
        <f t="shared" ref="D30:V30" si="1">C30-($B$30/COUNTA($C$18:$V$18))</f>
        <v>112.5</v>
      </c>
      <c r="E30" s="1">
        <f t="shared" si="1"/>
        <v>106.25</v>
      </c>
      <c r="F30" s="1">
        <f t="shared" si="1"/>
        <v>100</v>
      </c>
      <c r="G30" s="1">
        <f t="shared" si="1"/>
        <v>93.75</v>
      </c>
      <c r="H30" s="1">
        <f t="shared" si="1"/>
        <v>87.5</v>
      </c>
      <c r="I30" s="1">
        <f t="shared" si="1"/>
        <v>81.25</v>
      </c>
      <c r="J30" s="1">
        <f t="shared" si="1"/>
        <v>75</v>
      </c>
      <c r="K30" s="1">
        <f t="shared" si="1"/>
        <v>68.75</v>
      </c>
      <c r="L30" s="1">
        <f t="shared" si="1"/>
        <v>62.5</v>
      </c>
      <c r="M30" s="1">
        <f t="shared" si="1"/>
        <v>56.25</v>
      </c>
      <c r="N30" s="1">
        <f t="shared" si="1"/>
        <v>50</v>
      </c>
      <c r="O30" s="1">
        <f t="shared" si="1"/>
        <v>43.75</v>
      </c>
      <c r="P30" s="1">
        <f t="shared" si="1"/>
        <v>37.5</v>
      </c>
      <c r="Q30" s="1">
        <f t="shared" si="1"/>
        <v>31.25</v>
      </c>
      <c r="R30" s="1">
        <f t="shared" si="1"/>
        <v>25</v>
      </c>
      <c r="S30" s="1">
        <f t="shared" si="1"/>
        <v>18.75</v>
      </c>
      <c r="T30" s="1">
        <f t="shared" si="1"/>
        <v>12.5</v>
      </c>
      <c r="U30" s="1">
        <f t="shared" si="1"/>
        <v>6.25</v>
      </c>
      <c r="V30" s="1">
        <f t="shared" si="1"/>
        <v>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2020-03-08T02:11:50Z</dcterms:created>
  <dcterms:modified xsi:type="dcterms:W3CDTF">2020-07-17T23:20:47Z</dcterms:modified>
</cp:coreProperties>
</file>