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vinicius_raphael\"/>
    </mc:Choice>
  </mc:AlternateContent>
  <bookViews>
    <workbookView xWindow="0" yWindow="0" windowWidth="28800" windowHeight="12300"/>
  </bookViews>
  <sheets>
    <sheet name="Planilha1" sheetId="1" r:id="rId1"/>
  </sheets>
  <definedNames>
    <definedName name="Restante">OFFSET(Planilha1!$B$12,0,0,1,COUNT(Planilha1!$B$12:$V$12))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B31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F13" i="1"/>
  <c r="G13" i="1"/>
  <c r="H13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C13" i="1"/>
  <c r="D13" i="1" s="1"/>
  <c r="E13" i="1" s="1"/>
  <c r="B13" i="1"/>
  <c r="B12" i="1"/>
</calcChain>
</file>

<file path=xl/sharedStrings.xml><?xml version="1.0" encoding="utf-8"?>
<sst xmlns="http://schemas.openxmlformats.org/spreadsheetml/2006/main" count="68" uniqueCount="38">
  <si>
    <t>Atividade 10</t>
  </si>
  <si>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</si>
  <si>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</si>
  <si>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</si>
  <si>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</si>
  <si>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</si>
  <si>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</si>
  <si>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</si>
  <si>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</si>
  <si>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</si>
  <si>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</si>
  <si>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</si>
  <si>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</si>
  <si>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</si>
  <si>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</si>
  <si>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</si>
  <si>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</si>
  <si>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</si>
  <si>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</si>
  <si>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</si>
  <si>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</si>
  <si>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</si>
  <si>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</si>
  <si>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</si>
  <si>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Tela de login</t>
  </si>
  <si>
    <t>Tela de cadastro</t>
  </si>
  <si>
    <t>Tela esqueci a senha</t>
  </si>
  <si>
    <t>Tela inicial logado</t>
  </si>
  <si>
    <t>Manu drawer</t>
  </si>
  <si>
    <t>Realizar o cadastro user login</t>
  </si>
  <si>
    <t>Conexão hospital(websocket)</t>
  </si>
  <si>
    <t>Gerenciamento do hospital</t>
  </si>
  <si>
    <t>Tela de com</t>
  </si>
  <si>
    <t>Tela de configurações</t>
  </si>
  <si>
    <t>Conexão com mobile(websocket)</t>
  </si>
  <si>
    <t>Websocket backend</t>
  </si>
  <si>
    <t xml:space="preserve"> Total de horas</t>
  </si>
  <si>
    <t>Diagramas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</si>
</sst>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Roboto"/>
    </font>
    <font>
      <sz val="18"/>
      <color theme="0"/>
      <name val="Roboto"/>
    </font>
    <font>
      <b/>
      <sz val="18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4B7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Planilha1!$A$12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[0]!Restante</c:f>
              <c:numCache>
                <c:formatCode>General</c:formatCode>
                <c:ptCount val="21"/>
                <c:pt idx="0">
                  <c:v>120</c:v>
                </c:pt>
                <c:pt idx="1">
                  <c:v>113</c:v>
                </c:pt>
                <c:pt idx="2">
                  <c:v>105</c:v>
                </c:pt>
                <c:pt idx="3">
                  <c:v>96</c:v>
                </c:pt>
                <c:pt idx="4">
                  <c:v>85</c:v>
                </c:pt>
                <c:pt idx="5">
                  <c:v>76</c:v>
                </c:pt>
                <c:pt idx="6">
                  <c:v>67</c:v>
                </c:pt>
                <c:pt idx="7">
                  <c:v>58</c:v>
                </c:pt>
                <c:pt idx="8">
                  <c:v>48</c:v>
                </c:pt>
                <c:pt idx="9">
                  <c:v>42</c:v>
                </c:pt>
                <c:pt idx="10">
                  <c:v>36</c:v>
                </c:pt>
                <c:pt idx="11">
                  <c:v>30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2-43BB-8F10-6532FA048F9A}"/>
            </c:ext>
          </c:extLst>
        </c:ser>
        <c:ser>
          <c:idx val="1"/>
          <c:order val="1"/>
          <c:tx>
            <c:strRef>
              <c:f>Planilha1!$A$13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Planilha1!$B$13:$V$13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3BB-8F10-6532FA04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363487"/>
        <c:axId val="1624437247"/>
      </c:lineChart>
      <c:catAx>
        <c:axId val="16323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437247"/>
        <c:crosses val="autoZero"/>
        <c:auto val="1"/>
        <c:lblAlgn val="ctr"/>
        <c:lblOffset val="100"/>
        <c:noMultiLvlLbl val="0"/>
      </c:catAx>
      <c:valAx>
        <c:axId val="16244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3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  chart segundo Sprint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Planilha1!$A$31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Planilha1!$B$31:$V$31</c:f>
              <c:numCache>
                <c:formatCode>General</c:formatCode>
                <c:ptCount val="21"/>
                <c:pt idx="0">
                  <c:v>70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4472-80B2-0D63761F4D53}"/>
            </c:ext>
          </c:extLst>
        </c:ser>
        <c:ser>
          <c:idx val="1"/>
          <c:order val="1"/>
          <c:tx>
            <c:strRef>
              <c:f>Planilha1!$A$32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Planilha1!$B$32:$V$32</c:f>
              <c:numCache>
                <c:formatCode>General</c:formatCode>
                <c:ptCount val="21"/>
                <c:pt idx="0">
                  <c:v>70</c:v>
                </c:pt>
                <c:pt idx="1">
                  <c:v>66.5</c:v>
                </c:pt>
                <c:pt idx="2">
                  <c:v>63</c:v>
                </c:pt>
                <c:pt idx="3">
                  <c:v>59.5</c:v>
                </c:pt>
                <c:pt idx="4">
                  <c:v>56</c:v>
                </c:pt>
                <c:pt idx="5">
                  <c:v>52.5</c:v>
                </c:pt>
                <c:pt idx="6">
                  <c:v>49</c:v>
                </c:pt>
                <c:pt idx="7">
                  <c:v>45.5</c:v>
                </c:pt>
                <c:pt idx="8">
                  <c:v>42</c:v>
                </c:pt>
                <c:pt idx="9">
                  <c:v>38.5</c:v>
                </c:pt>
                <c:pt idx="10">
                  <c:v>35</c:v>
                </c:pt>
                <c:pt idx="11">
                  <c:v>31.5</c:v>
                </c:pt>
                <c:pt idx="12">
                  <c:v>28</c:v>
                </c:pt>
                <c:pt idx="13">
                  <c:v>24.5</c:v>
                </c:pt>
                <c:pt idx="14">
                  <c:v>21</c:v>
                </c:pt>
                <c:pt idx="15">
                  <c:v>17.5</c:v>
                </c:pt>
                <c:pt idx="16">
                  <c:v>14</c:v>
                </c:pt>
                <c:pt idx="17">
                  <c:v>10.5</c:v>
                </c:pt>
                <c:pt idx="18">
                  <c:v>7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4472-80B2-0D63761F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559439"/>
        <c:axId val="1011553615"/>
      </c:lineChart>
      <c:catAx>
        <c:axId val="101155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553615"/>
        <c:crosses val="autoZero"/>
        <c:auto val="1"/>
        <c:lblAlgn val="ctr"/>
        <c:lblOffset val="100"/>
        <c:noMultiLvlLbl val="0"/>
      </c:catAx>
      <c:valAx>
        <c:axId val="10115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15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129770</xdr:colOff>
      <xdr:row>1</xdr:row>
      <xdr:rowOff>70758</xdr:rowOff>
    </xdr:from>
    <xdr:to>
      <xdr:col>17</xdr:col>
      <xdr:colOff>369094</xdr:colOff>
      <xdr:row>11</xdr:row>
      <xdr:rowOff>218396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B414F-4C84-4E68-9DB7-C948CA0E3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32</xdr:row>
      <xdr:rowOff>164306</xdr:rowOff>
    </xdr:from>
    <xdr:to>
      <xdr:col>18</xdr:col>
      <xdr:colOff>333374</xdr:colOff>
      <xdr:row>47</xdr:row>
      <xdr:rowOff>50006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A10" zoomScale="80" zoomScaleNormal="80" workbookViewId="0">
      <selection activeCell="V44" sqref="V44"/>
    </sheetView>
  </sheetViews>
  <sheetFormatPr defaultRowHeight="15" x14ac:dyDescent="0.25"/>
  <cols>
    <col min="1" max="1" width="54.42578125" bestFit="1" customWidth="1"/>
    <col min="2" max="2" width="22.85546875" bestFit="1" customWidth="1"/>
    <col min="3" max="11" width="9.42578125" bestFit="1" customWidth="1"/>
    <col min="12" max="22" width="11.42578125" bestFit="1" customWidth="1"/>
  </cols>
  <sheetData>
    <row r="1" spans="1:22" ht="21" x14ac:dyDescent="0.35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8.75" customHeight="1" x14ac:dyDescent="0.35">
      <c r="A2" s="1" t="s">
        <v>24</v>
      </c>
      <c r="B2" s="1">
        <v>20</v>
      </c>
      <c r="C2" s="1">
        <v>2</v>
      </c>
      <c r="D2" s="1">
        <v>1</v>
      </c>
      <c r="E2" s="1">
        <v>2</v>
      </c>
      <c r="F2" s="1">
        <v>5</v>
      </c>
      <c r="G2" s="1">
        <v>1</v>
      </c>
      <c r="H2" s="1">
        <v>1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ht="21" x14ac:dyDescent="0.35">
      <c r="A3" s="1" t="s">
        <v>25</v>
      </c>
      <c r="B3" s="1">
        <v>10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ht="21" x14ac:dyDescent="0.35">
      <c r="A4" s="1" t="s">
        <v>26</v>
      </c>
      <c r="B4" s="1">
        <v>15</v>
      </c>
      <c r="C4" s="1">
        <v>1</v>
      </c>
      <c r="D4" s="1">
        <v>2</v>
      </c>
      <c r="E4" s="1">
        <v>1</v>
      </c>
      <c r="F4" s="1">
        <v>1</v>
      </c>
      <c r="G4" s="1">
        <v>2</v>
      </c>
      <c r="H4" s="1">
        <v>1</v>
      </c>
      <c r="I4" s="1">
        <v>1</v>
      </c>
      <c r="J4" s="1">
        <v>3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ht="21" x14ac:dyDescent="0.35">
      <c r="A5" s="1" t="s">
        <v>27</v>
      </c>
      <c r="B5" s="1">
        <v>10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ht="21" x14ac:dyDescent="0.35">
      <c r="A6" s="1" t="s">
        <v>28</v>
      </c>
      <c r="B6" s="1">
        <v>8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2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ht="21" x14ac:dyDescent="0.35">
      <c r="A7" s="1" t="s">
        <v>29</v>
      </c>
      <c r="B7" s="1">
        <v>12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4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21" x14ac:dyDescent="0.35">
      <c r="A8" s="1" t="s">
        <v>30</v>
      </c>
      <c r="B8" s="1">
        <v>15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3</v>
      </c>
      <c r="V8" s="1">
        <v>1</v>
      </c>
    </row>
    <row r="9" spans="1:22" ht="21" x14ac:dyDescent="0.35">
      <c r="A9" s="1" t="s">
        <v>31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2</v>
      </c>
      <c r="K9" s="1">
        <v>1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ht="21" x14ac:dyDescent="0.35">
      <c r="A10" s="1" t="s">
        <v>32</v>
      </c>
      <c r="B10" s="1">
        <v>12</v>
      </c>
      <c r="C10" s="1">
        <v>0</v>
      </c>
      <c r="D10" s="1">
        <v>0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1">
        <v>2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 ht="21" x14ac:dyDescent="0.35">
      <c r="A11" s="1" t="s">
        <v>0</v>
      </c>
      <c r="B11" s="1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">
        <v>0</v>
      </c>
      <c r="V11" s="1">
        <v>0</v>
      </c>
    </row>
    <row r="12" spans="1:22" ht="21" x14ac:dyDescent="0.35">
      <c r="A12" s="1" t="s">
        <v>22</v>
      </c>
      <c r="B12" s="1">
        <f>SUM(B2:B11)</f>
        <v>120</v>
      </c>
      <c r="C12" s="1">
        <f t="shared" ref="C12:I12" si="0">IF(SUM(C2:C11)&gt;0,B12-SUM(C2:C11),"")</f>
        <v>113</v>
      </c>
      <c r="D12" s="1">
        <f t="shared" si="0"/>
        <v>105</v>
      </c>
      <c r="E12" s="1">
        <f t="shared" si="0"/>
        <v>96</v>
      </c>
      <c r="F12" s="1">
        <f t="shared" si="0"/>
        <v>85</v>
      </c>
      <c r="G12" s="1">
        <f t="shared" si="0"/>
        <v>76</v>
      </c>
      <c r="H12" s="1">
        <f t="shared" si="0"/>
        <v>67</v>
      </c>
      <c r="I12" s="1">
        <f t="shared" si="0"/>
        <v>58</v>
      </c>
      <c r="J12" s="1">
        <f t="shared" ref="J12:P12" si="1">IF(SUM(J2:J11)&gt;0,I12-SUM(J2:J11),"")</f>
        <v>48</v>
      </c>
      <c r="K12" s="1">
        <f t="shared" si="1"/>
        <v>42</v>
      </c>
      <c r="L12" s="1">
        <f t="shared" si="1"/>
        <v>36</v>
      </c>
      <c r="M12" s="1">
        <f t="shared" si="1"/>
        <v>30</v>
      </c>
      <c r="N12" s="1">
        <f t="shared" si="1"/>
        <v>22</v>
      </c>
      <c r="O12" s="1">
        <f t="shared" si="1"/>
        <v>17</v>
      </c>
      <c r="P12" s="1">
        <f t="shared" si="1"/>
        <v>14</v>
      </c>
      <c r="Q12" s="1">
        <f t="shared" ref="Q12" si="2">IF(SUM(Q2:Q11)&gt;0,P12-SUM(Q2:Q11),"")</f>
        <v>11</v>
      </c>
      <c r="R12" s="1">
        <f t="shared" ref="R12" si="3">IF(SUM(R2:R11)&gt;0,Q12-SUM(R2:R11),"")</f>
        <v>8</v>
      </c>
      <c r="S12" s="1">
        <f t="shared" ref="S12" si="4">IF(SUM(S2:S11)&gt;0,R12-SUM(S2:S11),"")</f>
        <v>6</v>
      </c>
      <c r="T12" s="1">
        <f t="shared" ref="T12" si="5">IF(SUM(T2:T11)&gt;0,S12-SUM(T2:T11),"")</f>
        <v>4</v>
      </c>
      <c r="U12" s="1">
        <f t="shared" ref="U12" si="6">IF(SUM(U2:U11)&gt;0,T12-SUM(U2:U11),"")</f>
        <v>1</v>
      </c>
      <c r="V12" s="1">
        <f t="shared" ref="V12" si="7">IF(SUM(V2:V11)&gt;0,U12-SUM(V2:V11),"")</f>
        <v>0</v>
      </c>
    </row>
    <row r="13" spans="1:22" ht="21" x14ac:dyDescent="0.35">
      <c r="A13" s="1" t="s">
        <v>23</v>
      </c>
      <c r="B13" s="1">
        <f>B12</f>
        <v>120</v>
      </c>
      <c r="C13" s="1">
        <f>B13-($B$13/COUNTA($C$1:$V$1))</f>
        <v>114</v>
      </c>
      <c r="D13" s="1">
        <f t="shared" ref="D13:V13" si="8">C13-($B$13/COUNTA($C$1:$V$1))</f>
        <v>108</v>
      </c>
      <c r="E13" s="1">
        <f t="shared" si="8"/>
        <v>102</v>
      </c>
      <c r="F13" s="1">
        <f t="shared" si="8"/>
        <v>96</v>
      </c>
      <c r="G13" s="1">
        <f t="shared" si="8"/>
        <v>90</v>
      </c>
      <c r="H13" s="1">
        <f t="shared" si="8"/>
        <v>84</v>
      </c>
      <c r="I13" s="1">
        <f t="shared" si="8"/>
        <v>78</v>
      </c>
      <c r="J13" s="1">
        <f t="shared" si="8"/>
        <v>72</v>
      </c>
      <c r="K13" s="1">
        <f t="shared" si="8"/>
        <v>66</v>
      </c>
      <c r="L13" s="1">
        <f t="shared" si="8"/>
        <v>60</v>
      </c>
      <c r="M13" s="1">
        <f t="shared" si="8"/>
        <v>54</v>
      </c>
      <c r="N13" s="1">
        <f t="shared" si="8"/>
        <v>48</v>
      </c>
      <c r="O13" s="1">
        <f t="shared" si="8"/>
        <v>42</v>
      </c>
      <c r="P13" s="1">
        <f t="shared" si="8"/>
        <v>36</v>
      </c>
      <c r="Q13" s="1">
        <f t="shared" si="8"/>
        <v>30</v>
      </c>
      <c r="R13" s="1">
        <f t="shared" si="8"/>
        <v>24</v>
      </c>
      <c r="S13" s="1">
        <f t="shared" si="8"/>
        <v>18</v>
      </c>
      <c r="T13" s="1">
        <f t="shared" si="8"/>
        <v>12</v>
      </c>
      <c r="U13" s="1">
        <f t="shared" si="8"/>
        <v>6</v>
      </c>
      <c r="V13" s="1">
        <f t="shared" si="8"/>
        <v>0</v>
      </c>
    </row>
    <row r="18" spans="1:22" ht="23.25" x14ac:dyDescent="0.35">
      <c r="A18" s="3"/>
      <c r="B18" s="6" t="s">
        <v>36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  <c r="J18" s="6" t="s">
        <v>9</v>
      </c>
      <c r="K18" s="6" t="s">
        <v>10</v>
      </c>
      <c r="L18" s="6" t="s">
        <v>11</v>
      </c>
      <c r="M18" s="6" t="s">
        <v>12</v>
      </c>
      <c r="N18" s="6" t="s">
        <v>13</v>
      </c>
      <c r="O18" s="6" t="s">
        <v>14</v>
      </c>
      <c r="P18" s="6" t="s">
        <v>15</v>
      </c>
      <c r="Q18" s="6" t="s">
        <v>16</v>
      </c>
      <c r="R18" s="6" t="s">
        <v>17</v>
      </c>
      <c r="S18" s="6" t="s">
        <v>18</v>
      </c>
      <c r="T18" s="6" t="s">
        <v>19</v>
      </c>
      <c r="U18" s="6" t="s">
        <v>20</v>
      </c>
      <c r="V18" s="6" t="s">
        <v>21</v>
      </c>
    </row>
    <row r="19" spans="1:22" ht="23.25" x14ac:dyDescent="0.35">
      <c r="A19" s="4" t="s">
        <v>24</v>
      </c>
      <c r="B19" s="5">
        <v>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23.25" x14ac:dyDescent="0.35">
      <c r="A20" s="4" t="s">
        <v>25</v>
      </c>
      <c r="B20" s="5">
        <v>10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23.25" x14ac:dyDescent="0.35">
      <c r="A21" s="4" t="s">
        <v>26</v>
      </c>
      <c r="B21" s="5">
        <v>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3.25" x14ac:dyDescent="0.35">
      <c r="A22" s="4" t="s">
        <v>27</v>
      </c>
      <c r="B22" s="5">
        <v>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23.25" x14ac:dyDescent="0.35">
      <c r="A23" s="4" t="s">
        <v>28</v>
      </c>
      <c r="B23" s="5">
        <v>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3.25" x14ac:dyDescent="0.35">
      <c r="A24" s="4" t="s">
        <v>29</v>
      </c>
      <c r="B24" s="5">
        <v>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23.25" x14ac:dyDescent="0.35">
      <c r="A25" s="4" t="s">
        <v>30</v>
      </c>
      <c r="B25" s="5">
        <v>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3.25" x14ac:dyDescent="0.35">
      <c r="A26" s="4" t="s">
        <v>31</v>
      </c>
      <c r="B26" s="5">
        <v>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3.25" x14ac:dyDescent="0.35">
      <c r="A27" s="4" t="s">
        <v>33</v>
      </c>
      <c r="B27" s="5">
        <v>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3.25" x14ac:dyDescent="0.35">
      <c r="A28" s="4" t="s">
        <v>34</v>
      </c>
      <c r="B28" s="5">
        <v>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3.25" x14ac:dyDescent="0.35">
      <c r="A29" s="4" t="s">
        <v>35</v>
      </c>
      <c r="B29" s="5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3.25" x14ac:dyDescent="0.35">
      <c r="A30" s="4" t="s">
        <v>37</v>
      </c>
      <c r="B30" s="5">
        <v>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3.25" x14ac:dyDescent="0.35">
      <c r="A31" s="4" t="s">
        <v>22</v>
      </c>
      <c r="B31" s="5">
        <f>SUM(B19:B30)</f>
        <v>70</v>
      </c>
      <c r="C31" s="5" t="str">
        <f>IF(SUM(C19:C30)&gt;0,B30-SUM(C19:C30),"")</f>
        <v/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3.25" x14ac:dyDescent="0.35">
      <c r="A32" s="4" t="s">
        <v>23</v>
      </c>
      <c r="B32" s="5">
        <f>B31</f>
        <v>70</v>
      </c>
      <c r="C32" s="5">
        <f>B32-($B$32/COUNTA($C$1:$V$1))</f>
        <v>66.5</v>
      </c>
      <c r="D32" s="5">
        <f t="shared" ref="D32:V32" si="9">C32-($B$32/COUNTA($C$1:$V$1))</f>
        <v>63</v>
      </c>
      <c r="E32" s="5">
        <f t="shared" si="9"/>
        <v>59.5</v>
      </c>
      <c r="F32" s="5">
        <f t="shared" si="9"/>
        <v>56</v>
      </c>
      <c r="G32" s="5">
        <f t="shared" si="9"/>
        <v>52.5</v>
      </c>
      <c r="H32" s="5">
        <f t="shared" si="9"/>
        <v>49</v>
      </c>
      <c r="I32" s="5">
        <f t="shared" si="9"/>
        <v>45.5</v>
      </c>
      <c r="J32" s="5">
        <f t="shared" si="9"/>
        <v>42</v>
      </c>
      <c r="K32" s="5">
        <f t="shared" si="9"/>
        <v>38.5</v>
      </c>
      <c r="L32" s="5">
        <f t="shared" si="9"/>
        <v>35</v>
      </c>
      <c r="M32" s="5">
        <f t="shared" si="9"/>
        <v>31.5</v>
      </c>
      <c r="N32" s="5">
        <f t="shared" si="9"/>
        <v>28</v>
      </c>
      <c r="O32" s="5">
        <f t="shared" si="9"/>
        <v>24.5</v>
      </c>
      <c r="P32" s="5">
        <f t="shared" si="9"/>
        <v>21</v>
      </c>
      <c r="Q32" s="5">
        <f t="shared" si="9"/>
        <v>17.5</v>
      </c>
      <c r="R32" s="5">
        <f t="shared" si="9"/>
        <v>14</v>
      </c>
      <c r="S32" s="5">
        <f t="shared" si="9"/>
        <v>10.5</v>
      </c>
      <c r="T32" s="5">
        <f t="shared" si="9"/>
        <v>7</v>
      </c>
      <c r="U32" s="5">
        <f t="shared" si="9"/>
        <v>3.5</v>
      </c>
      <c r="V32" s="5">
        <f t="shared" si="9"/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2020-03-08T02:11:50Z</dcterms:created>
  <dcterms:modified xsi:type="dcterms:W3CDTF">2020-03-09T12:05:38Z</dcterms:modified>
</cp:coreProperties>
</file>