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unk\Code\python\LCR2XL\"/>
    </mc:Choice>
  </mc:AlternateContent>
  <xr:revisionPtr revIDLastSave="0" documentId="13_ncr:1_{AFF45240-7734-4656-A528-5AF3D8735F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9" i="1" l="1"/>
  <c r="G209" i="1"/>
  <c r="E209" i="1"/>
  <c r="B209" i="1"/>
  <c r="H208" i="1"/>
  <c r="E208" i="1"/>
  <c r="B208" i="1"/>
  <c r="E207" i="1"/>
  <c r="B207" i="1"/>
  <c r="E206" i="1"/>
  <c r="B206" i="1"/>
  <c r="H205" i="1"/>
  <c r="G205" i="1"/>
  <c r="E205" i="1"/>
  <c r="B205" i="1"/>
  <c r="H204" i="1"/>
  <c r="E204" i="1"/>
  <c r="B204" i="1"/>
  <c r="E203" i="1"/>
  <c r="B203" i="1"/>
  <c r="E202" i="1"/>
  <c r="B202" i="1"/>
  <c r="H201" i="1"/>
  <c r="G201" i="1"/>
  <c r="E201" i="1"/>
  <c r="B201" i="1"/>
  <c r="H200" i="1"/>
  <c r="E200" i="1"/>
  <c r="B200" i="1"/>
  <c r="E199" i="1"/>
  <c r="B199" i="1"/>
  <c r="E198" i="1"/>
  <c r="B198" i="1"/>
  <c r="H197" i="1"/>
  <c r="G197" i="1"/>
  <c r="E197" i="1"/>
  <c r="B197" i="1"/>
  <c r="H196" i="1"/>
  <c r="E196" i="1"/>
  <c r="B196" i="1"/>
  <c r="E195" i="1"/>
  <c r="B195" i="1"/>
  <c r="E194" i="1"/>
  <c r="B194" i="1"/>
  <c r="H193" i="1"/>
  <c r="G193" i="1"/>
  <c r="E193" i="1"/>
  <c r="B193" i="1"/>
  <c r="H192" i="1"/>
  <c r="E192" i="1"/>
  <c r="B192" i="1"/>
  <c r="E191" i="1"/>
  <c r="B191" i="1"/>
  <c r="E190" i="1"/>
  <c r="B190" i="1"/>
  <c r="H189" i="1"/>
  <c r="G189" i="1"/>
  <c r="E189" i="1"/>
  <c r="B189" i="1"/>
  <c r="H188" i="1"/>
  <c r="E188" i="1"/>
  <c r="B188" i="1"/>
  <c r="E187" i="1"/>
  <c r="B187" i="1"/>
  <c r="E186" i="1"/>
  <c r="B186" i="1"/>
  <c r="H185" i="1"/>
  <c r="G185" i="1"/>
  <c r="E185" i="1"/>
  <c r="B185" i="1"/>
  <c r="H184" i="1"/>
  <c r="E184" i="1"/>
  <c r="B184" i="1"/>
  <c r="E183" i="1"/>
  <c r="B183" i="1"/>
  <c r="E182" i="1"/>
  <c r="B182" i="1"/>
  <c r="H181" i="1"/>
  <c r="G181" i="1"/>
  <c r="E181" i="1"/>
  <c r="B181" i="1"/>
  <c r="H180" i="1"/>
  <c r="E180" i="1"/>
  <c r="B180" i="1"/>
  <c r="E179" i="1"/>
  <c r="B179" i="1"/>
  <c r="E178" i="1"/>
  <c r="B178" i="1"/>
  <c r="H177" i="1"/>
  <c r="G177" i="1"/>
  <c r="E177" i="1"/>
  <c r="B177" i="1"/>
  <c r="H176" i="1"/>
  <c r="E176" i="1"/>
  <c r="B176" i="1"/>
  <c r="E175" i="1"/>
  <c r="B175" i="1"/>
  <c r="E174" i="1"/>
  <c r="B174" i="1"/>
  <c r="H173" i="1"/>
  <c r="G173" i="1"/>
  <c r="E173" i="1"/>
  <c r="B173" i="1"/>
  <c r="H172" i="1"/>
  <c r="E172" i="1"/>
  <c r="B172" i="1"/>
  <c r="E171" i="1"/>
  <c r="B171" i="1"/>
  <c r="E170" i="1"/>
  <c r="B170" i="1"/>
  <c r="H169" i="1"/>
  <c r="G169" i="1"/>
  <c r="E169" i="1"/>
  <c r="B169" i="1"/>
  <c r="H168" i="1"/>
  <c r="E168" i="1"/>
  <c r="B168" i="1"/>
  <c r="E167" i="1"/>
  <c r="B167" i="1"/>
  <c r="E166" i="1"/>
  <c r="B166" i="1"/>
  <c r="H165" i="1"/>
  <c r="G165" i="1"/>
  <c r="E165" i="1"/>
  <c r="B165" i="1"/>
  <c r="H164" i="1"/>
  <c r="E164" i="1"/>
  <c r="B164" i="1"/>
  <c r="E163" i="1"/>
  <c r="B163" i="1"/>
  <c r="E162" i="1"/>
  <c r="B162" i="1"/>
  <c r="H161" i="1"/>
  <c r="G161" i="1"/>
  <c r="E161" i="1"/>
  <c r="B161" i="1"/>
  <c r="H160" i="1"/>
  <c r="E160" i="1"/>
  <c r="B160" i="1"/>
  <c r="E159" i="1"/>
  <c r="B159" i="1"/>
  <c r="E158" i="1"/>
  <c r="B158" i="1"/>
  <c r="H157" i="1"/>
  <c r="G157" i="1"/>
  <c r="E157" i="1"/>
  <c r="B157" i="1"/>
  <c r="H156" i="1"/>
  <c r="E156" i="1"/>
  <c r="B156" i="1"/>
  <c r="E155" i="1"/>
  <c r="B155" i="1"/>
  <c r="E154" i="1"/>
  <c r="B154" i="1"/>
  <c r="H153" i="1"/>
  <c r="G153" i="1"/>
  <c r="E153" i="1"/>
  <c r="B153" i="1"/>
  <c r="H152" i="1"/>
  <c r="E152" i="1"/>
  <c r="B152" i="1"/>
  <c r="E151" i="1"/>
  <c r="B151" i="1"/>
  <c r="E150" i="1"/>
  <c r="B150" i="1"/>
  <c r="H149" i="1"/>
  <c r="G149" i="1"/>
  <c r="E149" i="1"/>
  <c r="B149" i="1"/>
  <c r="H148" i="1"/>
  <c r="E148" i="1"/>
  <c r="B148" i="1"/>
  <c r="E147" i="1"/>
  <c r="B147" i="1"/>
  <c r="E146" i="1"/>
  <c r="B146" i="1"/>
  <c r="H145" i="1"/>
  <c r="G145" i="1"/>
  <c r="E145" i="1"/>
  <c r="B145" i="1"/>
  <c r="H144" i="1"/>
  <c r="E144" i="1"/>
  <c r="B144" i="1"/>
  <c r="E143" i="1"/>
  <c r="B143" i="1"/>
  <c r="E142" i="1"/>
  <c r="B142" i="1"/>
  <c r="H141" i="1"/>
  <c r="G141" i="1"/>
  <c r="E141" i="1"/>
  <c r="B141" i="1"/>
  <c r="H140" i="1"/>
  <c r="E140" i="1"/>
  <c r="B140" i="1"/>
  <c r="E139" i="1"/>
  <c r="B139" i="1"/>
  <c r="E138" i="1"/>
  <c r="B138" i="1"/>
  <c r="H137" i="1"/>
  <c r="G137" i="1"/>
  <c r="E137" i="1"/>
  <c r="B137" i="1"/>
  <c r="H136" i="1"/>
  <c r="E136" i="1"/>
  <c r="B136" i="1"/>
  <c r="E135" i="1"/>
  <c r="B135" i="1"/>
  <c r="E134" i="1"/>
  <c r="B134" i="1"/>
  <c r="H133" i="1"/>
  <c r="G133" i="1"/>
  <c r="E133" i="1"/>
  <c r="B133" i="1"/>
  <c r="H132" i="1"/>
  <c r="E132" i="1"/>
  <c r="B132" i="1"/>
  <c r="E131" i="1"/>
  <c r="B131" i="1"/>
  <c r="E130" i="1"/>
  <c r="B130" i="1"/>
  <c r="H129" i="1"/>
  <c r="G129" i="1"/>
  <c r="E129" i="1"/>
  <c r="B129" i="1"/>
  <c r="H128" i="1"/>
  <c r="E128" i="1"/>
  <c r="B128" i="1"/>
  <c r="E127" i="1"/>
  <c r="B127" i="1"/>
  <c r="E126" i="1"/>
  <c r="B126" i="1"/>
  <c r="H125" i="1"/>
  <c r="G125" i="1"/>
  <c r="E125" i="1"/>
  <c r="B125" i="1"/>
  <c r="H124" i="1"/>
  <c r="E124" i="1"/>
  <c r="B124" i="1"/>
  <c r="E123" i="1"/>
  <c r="B123" i="1"/>
  <c r="E122" i="1"/>
  <c r="B122" i="1"/>
  <c r="H121" i="1"/>
  <c r="G121" i="1"/>
  <c r="E121" i="1"/>
  <c r="B121" i="1"/>
  <c r="H120" i="1"/>
  <c r="E120" i="1"/>
  <c r="B120" i="1"/>
  <c r="E119" i="1"/>
  <c r="B119" i="1"/>
  <c r="E118" i="1"/>
  <c r="B118" i="1"/>
  <c r="H117" i="1"/>
  <c r="G117" i="1"/>
  <c r="E117" i="1"/>
  <c r="B117" i="1"/>
  <c r="H116" i="1"/>
  <c r="E116" i="1"/>
  <c r="B116" i="1"/>
  <c r="E115" i="1"/>
  <c r="B115" i="1"/>
  <c r="E114" i="1"/>
  <c r="B114" i="1"/>
  <c r="H113" i="1"/>
  <c r="G113" i="1"/>
  <c r="E113" i="1"/>
  <c r="B113" i="1"/>
  <c r="H112" i="1"/>
  <c r="E112" i="1"/>
  <c r="B112" i="1"/>
  <c r="E111" i="1"/>
  <c r="B111" i="1"/>
  <c r="E110" i="1"/>
  <c r="B110" i="1"/>
  <c r="H109" i="1"/>
  <c r="G109" i="1"/>
  <c r="E109" i="1"/>
  <c r="B109" i="1"/>
  <c r="H108" i="1"/>
  <c r="E108" i="1"/>
  <c r="B108" i="1"/>
  <c r="E107" i="1"/>
  <c r="B107" i="1"/>
  <c r="E106" i="1"/>
  <c r="B106" i="1"/>
  <c r="H105" i="1"/>
  <c r="G105" i="1"/>
  <c r="E105" i="1"/>
  <c r="B105" i="1"/>
  <c r="H104" i="1"/>
  <c r="E104" i="1"/>
  <c r="B104" i="1"/>
  <c r="E103" i="1"/>
  <c r="B103" i="1"/>
  <c r="E102" i="1"/>
  <c r="B102" i="1"/>
  <c r="H101" i="1"/>
  <c r="G101" i="1"/>
  <c r="E101" i="1"/>
  <c r="B101" i="1"/>
  <c r="H100" i="1"/>
  <c r="E100" i="1"/>
  <c r="B100" i="1"/>
  <c r="E99" i="1"/>
  <c r="B99" i="1"/>
  <c r="E98" i="1"/>
  <c r="B98" i="1"/>
  <c r="H97" i="1"/>
  <c r="G97" i="1"/>
  <c r="E97" i="1"/>
  <c r="B97" i="1"/>
  <c r="H96" i="1"/>
  <c r="E96" i="1"/>
  <c r="B96" i="1"/>
  <c r="E95" i="1"/>
  <c r="B95" i="1"/>
  <c r="E94" i="1"/>
  <c r="B94" i="1"/>
  <c r="H93" i="1"/>
  <c r="G93" i="1"/>
  <c r="E93" i="1"/>
  <c r="B93" i="1"/>
  <c r="H92" i="1"/>
  <c r="E92" i="1"/>
  <c r="B92" i="1"/>
  <c r="E91" i="1"/>
  <c r="B91" i="1"/>
  <c r="E90" i="1"/>
  <c r="B90" i="1"/>
  <c r="H89" i="1"/>
  <c r="G89" i="1"/>
  <c r="E89" i="1"/>
  <c r="B89" i="1"/>
  <c r="H88" i="1"/>
  <c r="E88" i="1"/>
  <c r="B88" i="1"/>
  <c r="E87" i="1"/>
  <c r="B87" i="1"/>
  <c r="E86" i="1"/>
  <c r="B86" i="1"/>
  <c r="H85" i="1"/>
  <c r="G85" i="1"/>
  <c r="E85" i="1"/>
  <c r="B85" i="1"/>
  <c r="H84" i="1"/>
  <c r="E84" i="1"/>
  <c r="B84" i="1"/>
  <c r="E83" i="1"/>
  <c r="B83" i="1"/>
  <c r="E82" i="1"/>
  <c r="B82" i="1"/>
  <c r="H81" i="1"/>
  <c r="G81" i="1"/>
  <c r="E81" i="1"/>
  <c r="B81" i="1"/>
  <c r="H80" i="1"/>
  <c r="E80" i="1"/>
  <c r="B80" i="1"/>
  <c r="E79" i="1"/>
  <c r="B79" i="1"/>
  <c r="E78" i="1"/>
  <c r="B78" i="1"/>
  <c r="H77" i="1"/>
  <c r="G77" i="1"/>
  <c r="E77" i="1"/>
  <c r="B77" i="1"/>
  <c r="H76" i="1"/>
  <c r="E76" i="1"/>
  <c r="B76" i="1"/>
  <c r="E75" i="1"/>
  <c r="B75" i="1"/>
  <c r="E74" i="1"/>
  <c r="B74" i="1"/>
  <c r="H73" i="1"/>
  <c r="G73" i="1"/>
  <c r="E73" i="1"/>
  <c r="B73" i="1"/>
  <c r="H72" i="1"/>
  <c r="E72" i="1"/>
  <c r="B72" i="1"/>
  <c r="E71" i="1"/>
  <c r="B71" i="1"/>
  <c r="E70" i="1"/>
  <c r="B70" i="1"/>
  <c r="H69" i="1"/>
  <c r="G69" i="1"/>
  <c r="E69" i="1"/>
  <c r="B69" i="1"/>
  <c r="H68" i="1"/>
  <c r="E68" i="1"/>
  <c r="B68" i="1"/>
  <c r="E67" i="1"/>
  <c r="B67" i="1"/>
  <c r="E66" i="1"/>
  <c r="B66" i="1"/>
  <c r="H65" i="1"/>
  <c r="G65" i="1"/>
  <c r="E65" i="1"/>
  <c r="B65" i="1"/>
  <c r="H64" i="1"/>
  <c r="E64" i="1"/>
  <c r="B64" i="1"/>
  <c r="E63" i="1"/>
  <c r="B63" i="1"/>
  <c r="E62" i="1"/>
  <c r="B62" i="1"/>
  <c r="H61" i="1"/>
  <c r="G61" i="1"/>
  <c r="E61" i="1"/>
  <c r="B61" i="1"/>
  <c r="H60" i="1"/>
  <c r="E60" i="1"/>
  <c r="B60" i="1"/>
  <c r="E59" i="1"/>
  <c r="B59" i="1"/>
  <c r="E58" i="1"/>
  <c r="B58" i="1"/>
  <c r="H57" i="1"/>
  <c r="G57" i="1"/>
  <c r="E57" i="1"/>
  <c r="B57" i="1"/>
  <c r="H56" i="1"/>
  <c r="E56" i="1"/>
  <c r="B56" i="1"/>
  <c r="E55" i="1"/>
  <c r="B55" i="1"/>
  <c r="E54" i="1"/>
  <c r="B54" i="1"/>
  <c r="H53" i="1"/>
  <c r="G53" i="1"/>
  <c r="E53" i="1"/>
  <c r="B53" i="1"/>
  <c r="H52" i="1"/>
  <c r="E52" i="1"/>
  <c r="B52" i="1"/>
  <c r="E51" i="1"/>
  <c r="B51" i="1"/>
  <c r="E50" i="1"/>
  <c r="B50" i="1"/>
  <c r="H49" i="1"/>
  <c r="G49" i="1"/>
  <c r="E49" i="1"/>
  <c r="B49" i="1"/>
  <c r="H48" i="1"/>
  <c r="E48" i="1"/>
  <c r="B48" i="1"/>
  <c r="E47" i="1"/>
  <c r="B47" i="1"/>
  <c r="E46" i="1"/>
  <c r="B46" i="1"/>
  <c r="H45" i="1"/>
  <c r="G45" i="1"/>
  <c r="E45" i="1"/>
  <c r="B45" i="1"/>
  <c r="H44" i="1"/>
  <c r="E44" i="1"/>
  <c r="B44" i="1"/>
  <c r="E43" i="1"/>
  <c r="B43" i="1"/>
  <c r="E42" i="1"/>
  <c r="B42" i="1"/>
  <c r="H41" i="1"/>
  <c r="G41" i="1"/>
  <c r="E41" i="1"/>
  <c r="B41" i="1"/>
  <c r="H40" i="1"/>
  <c r="E40" i="1"/>
  <c r="B40" i="1"/>
  <c r="E39" i="1"/>
  <c r="B39" i="1"/>
  <c r="E38" i="1"/>
  <c r="B38" i="1"/>
  <c r="H37" i="1"/>
  <c r="G37" i="1"/>
  <c r="E37" i="1"/>
  <c r="B37" i="1"/>
  <c r="H36" i="1"/>
  <c r="E36" i="1"/>
  <c r="B36" i="1"/>
  <c r="E35" i="1"/>
  <c r="B35" i="1"/>
  <c r="E34" i="1"/>
  <c r="B34" i="1"/>
  <c r="H33" i="1"/>
  <c r="G33" i="1"/>
  <c r="E33" i="1"/>
  <c r="B33" i="1"/>
  <c r="H32" i="1"/>
  <c r="E32" i="1"/>
  <c r="B32" i="1"/>
  <c r="E31" i="1"/>
  <c r="B31" i="1"/>
  <c r="E30" i="1"/>
  <c r="B30" i="1"/>
  <c r="H29" i="1"/>
  <c r="G29" i="1"/>
  <c r="E29" i="1"/>
  <c r="B29" i="1"/>
  <c r="H28" i="1"/>
  <c r="E28" i="1"/>
  <c r="B28" i="1"/>
  <c r="E27" i="1"/>
  <c r="B27" i="1"/>
  <c r="E26" i="1"/>
  <c r="B26" i="1"/>
  <c r="H25" i="1"/>
  <c r="G25" i="1"/>
  <c r="E25" i="1"/>
  <c r="B25" i="1"/>
  <c r="H24" i="1"/>
  <c r="E24" i="1"/>
  <c r="B24" i="1"/>
  <c r="E23" i="1"/>
  <c r="B23" i="1"/>
  <c r="E22" i="1"/>
  <c r="B22" i="1"/>
  <c r="H21" i="1"/>
  <c r="G21" i="1"/>
  <c r="E21" i="1"/>
  <c r="B21" i="1"/>
  <c r="H20" i="1"/>
  <c r="E20" i="1"/>
  <c r="B20" i="1"/>
  <c r="E19" i="1"/>
  <c r="B19" i="1"/>
  <c r="E18" i="1"/>
  <c r="B18" i="1"/>
  <c r="H17" i="1"/>
  <c r="G17" i="1"/>
  <c r="E17" i="1"/>
  <c r="B17" i="1"/>
  <c r="H16" i="1"/>
  <c r="E16" i="1"/>
  <c r="B16" i="1"/>
  <c r="E15" i="1"/>
  <c r="B15" i="1"/>
  <c r="E14" i="1"/>
  <c r="B14" i="1"/>
  <c r="H13" i="1"/>
  <c r="G13" i="1"/>
  <c r="E13" i="1"/>
  <c r="B13" i="1"/>
  <c r="H12" i="1"/>
  <c r="E12" i="1"/>
  <c r="B12" i="1"/>
  <c r="E11" i="1"/>
  <c r="B11" i="1"/>
  <c r="E10" i="1"/>
  <c r="B10" i="1"/>
  <c r="H9" i="1"/>
  <c r="G9" i="1"/>
  <c r="E9" i="1"/>
  <c r="B9" i="1"/>
  <c r="H8" i="1"/>
  <c r="E8" i="1"/>
  <c r="B8" i="1"/>
  <c r="E7" i="1"/>
  <c r="B7" i="1"/>
  <c r="E6" i="1"/>
  <c r="B6" i="1"/>
  <c r="H5" i="1"/>
  <c r="G5" i="1"/>
  <c r="E5" i="1"/>
  <c r="B5" i="1"/>
  <c r="H4" i="1"/>
  <c r="E4" i="1"/>
  <c r="B4" i="1"/>
  <c r="E3" i="1"/>
  <c r="B3" i="1"/>
  <c r="E2" i="1"/>
  <c r="B2" i="1"/>
</calcChain>
</file>

<file path=xl/sharedStrings.xml><?xml version="1.0" encoding="utf-8"?>
<sst xmlns="http://schemas.openxmlformats.org/spreadsheetml/2006/main" count="399" uniqueCount="151">
  <si>
    <t>Column1</t>
  </si>
  <si>
    <t>Job No</t>
  </si>
  <si>
    <t>Description</t>
  </si>
  <si>
    <t>Column2</t>
  </si>
  <si>
    <t>PM</t>
  </si>
  <si>
    <t>Column5</t>
  </si>
  <si>
    <t>02/04/25</t>
  </si>
  <si>
    <t>02/10/25</t>
  </si>
  <si>
    <t>Notes</t>
  </si>
  <si>
    <t>10-21-0020</t>
  </si>
  <si>
    <t>IOS - ADDITION &amp; RENOVATIONS</t>
  </si>
  <si>
    <t>TT</t>
  </si>
  <si>
    <t>Estimate</t>
  </si>
  <si>
    <t>Actual</t>
  </si>
  <si>
    <t>Last Week</t>
  </si>
  <si>
    <t>Remaining</t>
  </si>
  <si>
    <t>10-21-5051</t>
  </si>
  <si>
    <t>21-448248 - REPAIR STONE ROAD</t>
  </si>
  <si>
    <t>KV</t>
  </si>
  <si>
    <t>10-22-5028</t>
  </si>
  <si>
    <t>22-461082 - SB - TANK NOZZLE</t>
  </si>
  <si>
    <t>10-23-0016</t>
  </si>
  <si>
    <t>ELFORD @ ODRC OPERATIONS SUPPO</t>
  </si>
  <si>
    <t>JS</t>
  </si>
  <si>
    <t>10-23-0032</t>
  </si>
  <si>
    <t>BVH ARMES FAMILY CANCER CARE P</t>
  </si>
  <si>
    <t>10-23-0167</t>
  </si>
  <si>
    <t>LIMA REF – NITROGEN PLANT CIVI</t>
  </si>
  <si>
    <t>DG</t>
  </si>
  <si>
    <t>10-23-0224</t>
  </si>
  <si>
    <t>NUTRIEN - SUBSTATION 430</t>
  </si>
  <si>
    <t>10-23-5001</t>
  </si>
  <si>
    <t>LEADEC - 2023 Work - ROOFING O</t>
  </si>
  <si>
    <t>10-24-0001</t>
  </si>
  <si>
    <t>OIO PHYSICIAN OFFICE RENOVATIO</t>
  </si>
  <si>
    <t>10-24-0011</t>
  </si>
  <si>
    <t>TCPM @ APOLLO PUBLIC SAFETY TR</t>
  </si>
  <si>
    <t>AB</t>
  </si>
  <si>
    <t>10-24-0013</t>
  </si>
  <si>
    <t xml:space="preserve">GRANGER @AUGLAIZE COUNTY JAIL </t>
  </si>
  <si>
    <t>10-24-0021</t>
  </si>
  <si>
    <t>GDLS - REPLACE SB13 ROBOTIC BL</t>
  </si>
  <si>
    <t>10-24-0056</t>
  </si>
  <si>
    <t>FINDLAY MILLSTREAM CAREER CENT</t>
  </si>
  <si>
    <t>10-24-0059</t>
  </si>
  <si>
    <t>SB @ AOCI – CHILLER REPLACEMEN</t>
  </si>
  <si>
    <t>10-24-0062</t>
  </si>
  <si>
    <t>PANDORA-GILBOA LOCAL SCHOOLS -</t>
  </si>
  <si>
    <t>10-24-0071</t>
  </si>
  <si>
    <t>CHEMTRADE - SUPHUR PRODUCTS</t>
  </si>
  <si>
    <t>SS</t>
  </si>
  <si>
    <t>10-24-0074</t>
  </si>
  <si>
    <t xml:space="preserve">OHIO HEALTH VAN WERT HOSPITAL </t>
  </si>
  <si>
    <t>10-24-0119</t>
  </si>
  <si>
    <t>LIMA REF – HCL REGEN FEED PUMP</t>
  </si>
  <si>
    <t>10-24-0156</t>
  </si>
  <si>
    <t>BMWC @ REF – COKER BLOWDOWN CI</t>
  </si>
  <si>
    <t>10-24-0169</t>
  </si>
  <si>
    <t>BMWC @ REF – ZEOLITE CHARGE PU</t>
  </si>
  <si>
    <t>10-24-0248</t>
  </si>
  <si>
    <t>IRG @ NUTRIEN – P7 AND P9 PUMP</t>
  </si>
  <si>
    <t>10-24-0251</t>
  </si>
  <si>
    <t>NUTRIEN – PRILL CRYSTALLIZER L</t>
  </si>
  <si>
    <t>10-24-0252</t>
  </si>
  <si>
    <t>NUTRIEN – UREA 11 AND 12 SCALE</t>
  </si>
  <si>
    <t>10-24-0302</t>
  </si>
  <si>
    <t>SRMC -MOB III Suite 210 Renova</t>
  </si>
  <si>
    <t>10-24-0305</t>
  </si>
  <si>
    <t>SRMC -OCCUPATIONAL BLDG SINK</t>
  </si>
  <si>
    <t>10-24-5012</t>
  </si>
  <si>
    <t>RL23-467092, OR2326847 Above G</t>
  </si>
  <si>
    <t>10-24-5072</t>
  </si>
  <si>
    <t>OR2428825 V9 RESTROOM UPGRADE</t>
  </si>
  <si>
    <t>10-24-5083</t>
  </si>
  <si>
    <t>OR2463697-NEW GANTRY &amp; WASHER'</t>
  </si>
  <si>
    <t>10-24-5090</t>
  </si>
  <si>
    <t>LEADEC SNOW REMOVAL PO 107730</t>
  </si>
  <si>
    <t>10-24-8001</t>
  </si>
  <si>
    <t>GRANGER @ AUGLAIZE COUNTY CORR</t>
  </si>
  <si>
    <t>JW</t>
  </si>
  <si>
    <t>10-24-8005</t>
  </si>
  <si>
    <t>TURNER @ CML BARNETT LIBRARY</t>
  </si>
  <si>
    <t>10-24-8008</t>
  </si>
  <si>
    <t>TCPM @ FINDLAY MILLSTREAM</t>
  </si>
  <si>
    <t>10-24-9903</t>
  </si>
  <si>
    <t>TCI @ TCPM MARION LOCAL SCHOOL</t>
  </si>
  <si>
    <t>10-24-9904</t>
  </si>
  <si>
    <t>TCI @ TCPM FINDLAY MILLSTREAM</t>
  </si>
  <si>
    <t>10-25-0004</t>
  </si>
  <si>
    <t>GUARDIAN - WILLSCOT MODULAR OF</t>
  </si>
  <si>
    <t>10-25-0100</t>
  </si>
  <si>
    <t>LIMA REF - FACILITIES ASSISTAN</t>
  </si>
  <si>
    <t>10-25-0101</t>
  </si>
  <si>
    <t>ASHLAND-LINDE - PLANT SKID</t>
  </si>
  <si>
    <t>10-25-0102</t>
  </si>
  <si>
    <t>LIMA REF - BOILER HOUSE SIDEWA</t>
  </si>
  <si>
    <t>10-25-0199</t>
  </si>
  <si>
    <t>2025 LIMA REFINERY GENERAL CON</t>
  </si>
  <si>
    <t>10-25-0200</t>
  </si>
  <si>
    <t>NUTRIEN - MAINTENANCE BUILDING</t>
  </si>
  <si>
    <t>10-25-0299</t>
  </si>
  <si>
    <t>2025 CHEM PLANT GENERAL CONDIT</t>
  </si>
  <si>
    <t>10-25-0500</t>
  </si>
  <si>
    <t>HONDA TMPO PARKING LOT EXPANSI</t>
  </si>
  <si>
    <t>10-25-5112</t>
  </si>
  <si>
    <t>LEADEC ROOFING - FRED CHRISTEN</t>
  </si>
  <si>
    <t>10-25-5998</t>
  </si>
  <si>
    <t>2025 FORD GENERAL CONDITIONS</t>
  </si>
  <si>
    <t>12-24-0703</t>
  </si>
  <si>
    <t>RUHLIN @ INTEL PROJECT CARDINA</t>
  </si>
  <si>
    <t>12-24-0704</t>
  </si>
  <si>
    <t xml:space="preserve">TURNER @ CML CANAL WINCHESTER </t>
  </si>
  <si>
    <t>12-24-0705</t>
  </si>
  <si>
    <t>ELFORD @ DACC PARKING LOT RENO</t>
  </si>
  <si>
    <t>12-24-0706</t>
  </si>
  <si>
    <t>CADDELL @ AWS - DOOR HARDWARE</t>
  </si>
  <si>
    <t>JB</t>
  </si>
  <si>
    <t>12-24-0707</t>
  </si>
  <si>
    <t xml:space="preserve">COOPERATIVE BLDG. SOLUTIONS @ </t>
  </si>
  <si>
    <t>12-24-0709</t>
  </si>
  <si>
    <t xml:space="preserve">RUHLIN @ OSU VMC PET/CT SPACE </t>
  </si>
  <si>
    <t>12-24-0710</t>
  </si>
  <si>
    <t xml:space="preserve">TURNER @ OHIO EXPO 2050 MAIN </t>
  </si>
  <si>
    <t>12-24-9905</t>
  </si>
  <si>
    <t>TCI @ KALMBACH BREAKDOWN RENOV</t>
  </si>
  <si>
    <t>a</t>
  </si>
  <si>
    <t>l</t>
  </si>
  <si>
    <t>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</si>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</sst>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thin">
        <color rgb="FF2F75B5"/>
      </left>
      <right style="thin">
        <color rgb="FF2F75B5"/>
      </right>
      <top style="thin">
        <color rgb="FF2F75B5"/>
      </top>
      <bottom style="thin">
        <color rgb="FF2F75B5"/>
      </bottom>
      <diagonal/>
    </border>
    <border>
      <left style="thin">
        <color rgb="FF2F75B5"/>
      </left>
      <right style="thin">
        <color rgb="FF2F75B5"/>
      </right>
      <top style="thin">
        <color rgb="FF2F75B5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38" fontId="1" fillId="2" borderId="2" xfId="0" applyNumberFormat="1" applyFont="1" applyFill="1" applyBorder="1" applyAlignment="1">
      <alignment horizontal="center"/>
    </xf>
    <xf numFmtId="38" fontId="0" fillId="3" borderId="1" xfId="0" applyNumberFormat="1" applyFill="1" applyBorder="1"/>
    <xf numFmtId="38" fontId="0" fillId="2" borderId="1" xfId="0" applyNumberFormat="1" applyFill="1" applyBorder="1"/>
    <xf numFmtId="38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"/>
  <sheetViews>
    <sheetView tabSelected="1" workbookViewId="0">
      <selection activeCell="D32" sqref="D32"/>
    </sheetView>
  </sheetViews>
  <sheetFormatPr defaultRowHeight="14.5" outlineLevelRow="1" x14ac:dyDescent="0.35"/>
  <cols>
    <col min="1" max="2" width="10.453125" customWidth="1"/>
    <col min="3" max="3" width="35" customWidth="1"/>
    <col min="4" max="4" width="9" customWidth="1"/>
    <col min="5" max="5" width="6" customWidth="1"/>
    <col min="6" max="6" width="10" customWidth="1"/>
    <col min="7" max="8" width="12" customWidth="1"/>
    <col min="9" max="9" width="20.26953125" customWidth="1"/>
    <col min="10" max="10" width="12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 t="s">
        <v>9</v>
      </c>
      <c r="B2" s="2" t="str">
        <f>A2</f>
        <v>10-21-0020</v>
      </c>
      <c r="C2" s="2" t="s">
        <v>10</v>
      </c>
      <c r="D2" s="2" t="s">
        <v>11</v>
      </c>
      <c r="E2" s="2" t="str">
        <f>D2</f>
        <v>TT</v>
      </c>
      <c r="F2" s="2" t="s">
        <v>12</v>
      </c>
      <c r="G2" s="2">
        <v>3666236</v>
      </c>
      <c r="H2" s="2">
        <v>3666236</v>
      </c>
      <c r="I2" s="2" t="s">
        <v>125</v>
      </c>
    </row>
    <row r="3" spans="1:9" x14ac:dyDescent="0.35">
      <c r="A3" s="3"/>
      <c r="B3" s="3" t="str">
        <f>A2</f>
        <v>10-21-0020</v>
      </c>
      <c r="C3" s="3"/>
      <c r="D3" s="3"/>
      <c r="E3" s="3" t="str">
        <f>D2</f>
        <v>TT</v>
      </c>
      <c r="F3" s="3" t="s">
        <v>13</v>
      </c>
      <c r="G3" s="3">
        <v>3650266</v>
      </c>
      <c r="H3" s="3">
        <v>3650266</v>
      </c>
      <c r="I3" s="3" t="s">
        <v>128</v>
      </c>
    </row>
    <row r="4" spans="1:9" x14ac:dyDescent="0.35">
      <c r="A4" s="2"/>
      <c r="B4" s="2" t="str">
        <f>A2</f>
        <v>10-21-0020</v>
      </c>
      <c r="C4" s="2"/>
      <c r="D4" s="2"/>
      <c r="E4" s="2" t="str">
        <f>D2</f>
        <v>TT</v>
      </c>
      <c r="F4" s="2" t="s">
        <v>14</v>
      </c>
      <c r="G4" s="2">
        <v>0</v>
      </c>
      <c r="H4" s="2">
        <f>IF(AND(ISNUMBER(H3),ISNUMBER(G3)), H3-G3, 0)</f>
        <v>0</v>
      </c>
      <c r="I4" s="2" t="s">
        <v>129</v>
      </c>
    </row>
    <row r="5" spans="1:9" x14ac:dyDescent="0.35">
      <c r="A5" s="4"/>
      <c r="B5" s="4" t="str">
        <f>A2</f>
        <v>10-21-0020</v>
      </c>
      <c r="C5" s="4"/>
      <c r="D5" s="4"/>
      <c r="E5" s="4" t="str">
        <f>D2</f>
        <v>TT</v>
      </c>
      <c r="F5" s="4" t="s">
        <v>15</v>
      </c>
      <c r="G5" s="4">
        <f>G2-G3</f>
        <v>15970</v>
      </c>
      <c r="H5" s="4">
        <f>H2-H3</f>
        <v>15970</v>
      </c>
      <c r="I5" s="4" t="s">
        <v>130</v>
      </c>
    </row>
    <row r="6" spans="1:9" x14ac:dyDescent="0.35">
      <c r="A6" s="2" t="s">
        <v>16</v>
      </c>
      <c r="B6" s="2" t="str">
        <f>A6</f>
        <v>10-21-5051</v>
      </c>
      <c r="C6" s="2" t="s">
        <v>17</v>
      </c>
      <c r="D6" s="2" t="s">
        <v>18</v>
      </c>
      <c r="E6" s="2" t="str">
        <f>D6</f>
        <v>KV</v>
      </c>
      <c r="F6" s="2" t="s">
        <v>12</v>
      </c>
      <c r="G6" s="2"/>
      <c r="H6" s="2">
        <v>10100</v>
      </c>
      <c r="I6" s="2" t="s">
        <v>131</v>
      </c>
    </row>
    <row r="7" spans="1:9" x14ac:dyDescent="0.35">
      <c r="A7" s="3"/>
      <c r="B7" s="3" t="str">
        <f>A6</f>
        <v>10-21-5051</v>
      </c>
      <c r="C7" s="3"/>
      <c r="D7" s="3"/>
      <c r="E7" s="3" t="str">
        <f>D6</f>
        <v>KV</v>
      </c>
      <c r="F7" s="3" t="s">
        <v>13</v>
      </c>
      <c r="G7" s="3"/>
      <c r="H7" s="3">
        <v>13033</v>
      </c>
      <c r="I7" s="3" t="s">
        <v>132</v>
      </c>
    </row>
    <row r="8" spans="1:9" x14ac:dyDescent="0.35">
      <c r="A8" s="2"/>
      <c r="B8" s="2" t="str">
        <f>A6</f>
        <v>10-21-5051</v>
      </c>
      <c r="C8" s="2"/>
      <c r="D8" s="2"/>
      <c r="E8" s="2" t="str">
        <f>D6</f>
        <v>KV</v>
      </c>
      <c r="F8" s="2" t="s">
        <v>14</v>
      </c>
      <c r="G8" s="2">
        <v>0</v>
      </c>
      <c r="H8" s="2">
        <f>IF(AND(ISNUMBER(H7),ISNUMBER(G7)), H7-G7, 0)</f>
        <v>0</v>
      </c>
      <c r="I8" s="2" t="s">
        <v>133</v>
      </c>
    </row>
    <row r="9" spans="1:9" x14ac:dyDescent="0.35">
      <c r="A9" s="4"/>
      <c r="B9" s="4" t="str">
        <f>A6</f>
        <v>10-21-5051</v>
      </c>
      <c r="C9" s="4"/>
      <c r="D9" s="4"/>
      <c r="E9" s="4" t="str">
        <f>D6</f>
        <v>KV</v>
      </c>
      <c r="F9" s="4" t="s">
        <v>15</v>
      </c>
      <c r="G9" s="4">
        <f>G6-G7</f>
        <v>0</v>
      </c>
      <c r="H9" s="4">
        <f>H6-H7</f>
        <v>-2933</v>
      </c>
      <c r="I9" s="4" t="s">
        <v>134</v>
      </c>
    </row>
    <row r="10" spans="1:9" x14ac:dyDescent="0.35">
      <c r="A10" s="2" t="s">
        <v>19</v>
      </c>
      <c r="B10" s="2" t="str">
        <f>A10</f>
        <v>10-22-5028</v>
      </c>
      <c r="C10" s="2" t="s">
        <v>20</v>
      </c>
      <c r="D10" s="2" t="s">
        <v>18</v>
      </c>
      <c r="E10" s="2" t="str">
        <f>D10</f>
        <v>KV</v>
      </c>
      <c r="F10" s="2" t="s">
        <v>12</v>
      </c>
      <c r="G10" s="2"/>
      <c r="H10" s="2">
        <v>0</v>
      </c>
      <c r="I10" s="2" t="s">
        <v>135</v>
      </c>
    </row>
    <row r="11" spans="1:9" x14ac:dyDescent="0.35">
      <c r="A11" s="3"/>
      <c r="B11" s="3" t="str">
        <f>A10</f>
        <v>10-22-5028</v>
      </c>
      <c r="C11" s="3"/>
      <c r="D11" s="3"/>
      <c r="E11" s="3" t="str">
        <f>D10</f>
        <v>KV</v>
      </c>
      <c r="F11" s="3" t="s">
        <v>13</v>
      </c>
      <c r="G11" s="3"/>
      <c r="H11" s="3">
        <v>4609</v>
      </c>
      <c r="I11" s="3" t="s">
        <v>136</v>
      </c>
    </row>
    <row r="12" spans="1:9" x14ac:dyDescent="0.35">
      <c r="A12" s="2"/>
      <c r="B12" s="2" t="str">
        <f>A10</f>
        <v>10-22-5028</v>
      </c>
      <c r="C12" s="2"/>
      <c r="D12" s="2"/>
      <c r="E12" s="2" t="str">
        <f>D10</f>
        <v>KV</v>
      </c>
      <c r="F12" s="2" t="s">
        <v>14</v>
      </c>
      <c r="G12" s="2">
        <v>0</v>
      </c>
      <c r="H12" s="2">
        <f>IF(AND(ISNUMBER(H11),ISNUMBER(G11)), H11-G11, 0)</f>
        <v>0</v>
      </c>
      <c r="I12" s="2" t="s">
        <v>137</v>
      </c>
    </row>
    <row r="13" spans="1:9" x14ac:dyDescent="0.35">
      <c r="A13" s="4"/>
      <c r="B13" s="4" t="str">
        <f>A10</f>
        <v>10-22-5028</v>
      </c>
      <c r="C13" s="4"/>
      <c r="D13" s="4"/>
      <c r="E13" s="4" t="str">
        <f>D10</f>
        <v>KV</v>
      </c>
      <c r="F13" s="4" t="s">
        <v>15</v>
      </c>
      <c r="G13" s="4">
        <f>G10-G11</f>
        <v>0</v>
      </c>
      <c r="H13" s="4">
        <f>H10-H11</f>
        <v>-4609</v>
      </c>
      <c r="I13" s="4" t="s">
        <v>126</v>
      </c>
    </row>
    <row r="14" spans="1:9" hidden="1" outlineLevel="1" x14ac:dyDescent="0.35">
      <c r="A14" s="2" t="s">
        <v>21</v>
      </c>
      <c r="B14" s="2" t="str">
        <f>A14</f>
        <v>10-23-0016</v>
      </c>
      <c r="C14" s="2" t="s">
        <v>22</v>
      </c>
      <c r="D14" s="2" t="s">
        <v>23</v>
      </c>
      <c r="E14" s="2" t="str">
        <f>D14</f>
        <v>JS</v>
      </c>
      <c r="F14" s="2" t="s">
        <v>12</v>
      </c>
      <c r="G14" s="2">
        <v>130897</v>
      </c>
      <c r="H14" s="2">
        <v>130897</v>
      </c>
      <c r="I14" s="2" t="s">
        <v>138</v>
      </c>
    </row>
    <row r="15" spans="1:9" hidden="1" outlineLevel="1" x14ac:dyDescent="0.35">
      <c r="A15" s="3"/>
      <c r="B15" s="3" t="str">
        <f>A14</f>
        <v>10-23-0016</v>
      </c>
      <c r="C15" s="3"/>
      <c r="D15" s="3"/>
      <c r="E15" s="3" t="str">
        <f>D14</f>
        <v>JS</v>
      </c>
      <c r="F15" s="3" t="s">
        <v>13</v>
      </c>
      <c r="G15" s="3">
        <v>105208</v>
      </c>
      <c r="H15" s="3">
        <v>117551</v>
      </c>
      <c r="I15" s="3" t="s">
        <v>127</v>
      </c>
    </row>
    <row r="16" spans="1:9" hidden="1" outlineLevel="1" x14ac:dyDescent="0.35">
      <c r="A16" s="2"/>
      <c r="B16" s="2" t="str">
        <f>A14</f>
        <v>10-23-0016</v>
      </c>
      <c r="C16" s="2"/>
      <c r="D16" s="2"/>
      <c r="E16" s="2" t="str">
        <f>D14</f>
        <v>JS</v>
      </c>
      <c r="F16" s="2" t="s">
        <v>14</v>
      </c>
      <c r="G16" s="2">
        <v>0</v>
      </c>
      <c r="H16" s="2">
        <f>IF(AND(ISNUMBER(H15),ISNUMBER(G15)), H15-G15, 0)</f>
        <v>12343</v>
      </c>
      <c r="I16" s="2" t="s">
        <v>139</v>
      </c>
    </row>
    <row r="17" spans="1:9" hidden="1" outlineLevel="1" x14ac:dyDescent="0.35">
      <c r="A17" s="4"/>
      <c r="B17" s="4" t="str">
        <f>A14</f>
        <v>10-23-0016</v>
      </c>
      <c r="C17" s="4"/>
      <c r="D17" s="4"/>
      <c r="E17" s="4" t="str">
        <f>D14</f>
        <v>JS</v>
      </c>
      <c r="F17" s="4" t="s">
        <v>15</v>
      </c>
      <c r="G17" s="4">
        <f>G14-G15</f>
        <v>25689</v>
      </c>
      <c r="H17" s="4">
        <f>H14-H15</f>
        <v>13346</v>
      </c>
      <c r="I17" s="4" t="s">
        <v>140</v>
      </c>
    </row>
    <row r="18" spans="1:9" collapsed="1" x14ac:dyDescent="0.35">
      <c r="A18" s="2" t="s">
        <v>24</v>
      </c>
      <c r="B18" s="2" t="str">
        <f>A18</f>
        <v>10-23-0032</v>
      </c>
      <c r="C18" s="2" t="s">
        <v>25</v>
      </c>
      <c r="D18" s="2" t="s">
        <v>11</v>
      </c>
      <c r="E18" s="2" t="str">
        <f>D18</f>
        <v>TT</v>
      </c>
      <c r="F18" s="2" t="s">
        <v>12</v>
      </c>
      <c r="G18" s="2">
        <v>295076</v>
      </c>
      <c r="H18" s="2">
        <v>295076</v>
      </c>
      <c r="I18" s="2" t="s">
        <v>141</v>
      </c>
    </row>
    <row r="19" spans="1:9" x14ac:dyDescent="0.35">
      <c r="A19" s="3"/>
      <c r="B19" s="3" t="str">
        <f>A18</f>
        <v>10-23-0032</v>
      </c>
      <c r="C19" s="3"/>
      <c r="D19" s="3"/>
      <c r="E19" s="3" t="str">
        <f>D18</f>
        <v>TT</v>
      </c>
      <c r="F19" s="3" t="s">
        <v>13</v>
      </c>
      <c r="G19" s="3">
        <v>269194</v>
      </c>
      <c r="H19" s="3">
        <v>274340</v>
      </c>
      <c r="I19" s="3" t="s">
        <v>142</v>
      </c>
    </row>
    <row r="20" spans="1:9" x14ac:dyDescent="0.35">
      <c r="A20" s="2"/>
      <c r="B20" s="2" t="str">
        <f>A18</f>
        <v>10-23-0032</v>
      </c>
      <c r="C20" s="2"/>
      <c r="D20" s="2"/>
      <c r="E20" s="2" t="str">
        <f>D18</f>
        <v>TT</v>
      </c>
      <c r="F20" s="2" t="s">
        <v>14</v>
      </c>
      <c r="G20" s="2">
        <v>0</v>
      </c>
      <c r="H20" s="2">
        <f>IF(AND(ISNUMBER(H19),ISNUMBER(G19)), H19-G19, 0)</f>
        <v>5146</v>
      </c>
      <c r="I20" s="2" t="s">
        <v>143</v>
      </c>
    </row>
    <row r="21" spans="1:9" x14ac:dyDescent="0.35">
      <c r="A21" s="4"/>
      <c r="B21" s="4" t="str">
        <f>A18</f>
        <v>10-23-0032</v>
      </c>
      <c r="C21" s="4"/>
      <c r="D21" s="4"/>
      <c r="E21" s="4" t="str">
        <f>D18</f>
        <v>TT</v>
      </c>
      <c r="F21" s="4" t="s">
        <v>15</v>
      </c>
      <c r="G21" s="4">
        <f>G18-G19</f>
        <v>25882</v>
      </c>
      <c r="H21" s="4">
        <f>H18-H19</f>
        <v>20736</v>
      </c>
      <c r="I21" s="4" t="s">
        <v>144</v>
      </c>
    </row>
    <row r="22" spans="1:9" x14ac:dyDescent="0.35">
      <c r="A22" s="2" t="s">
        <v>26</v>
      </c>
      <c r="B22" s="2" t="str">
        <f>A22</f>
        <v>10-23-0167</v>
      </c>
      <c r="C22" s="2" t="s">
        <v>27</v>
      </c>
      <c r="D22" s="2" t="s">
        <v>28</v>
      </c>
      <c r="E22" s="2" t="str">
        <f>D22</f>
        <v>DG</v>
      </c>
      <c r="F22" s="2" t="s">
        <v>12</v>
      </c>
      <c r="G22" s="2">
        <v>225989</v>
      </c>
      <c r="H22" s="2">
        <v>225989</v>
      </c>
      <c r="I22" s="2" t="s">
        <v>145</v>
      </c>
    </row>
    <row r="23" spans="1:9" x14ac:dyDescent="0.35">
      <c r="A23" s="3"/>
      <c r="B23" s="3" t="str">
        <f>A22</f>
        <v>10-23-0167</v>
      </c>
      <c r="C23" s="3"/>
      <c r="D23" s="3"/>
      <c r="E23" s="3" t="str">
        <f>D22</f>
        <v>DG</v>
      </c>
      <c r="F23" s="3" t="s">
        <v>13</v>
      </c>
      <c r="G23" s="3">
        <v>180768</v>
      </c>
      <c r="H23" s="3">
        <v>181441</v>
      </c>
      <c r="I23" s="3" t="s">
        <v>146</v>
      </c>
    </row>
    <row r="24" spans="1:9" x14ac:dyDescent="0.35">
      <c r="A24" s="2"/>
      <c r="B24" s="2" t="str">
        <f>A22</f>
        <v>10-23-0167</v>
      </c>
      <c r="C24" s="2"/>
      <c r="D24" s="2"/>
      <c r="E24" s="2" t="str">
        <f>D22</f>
        <v>DG</v>
      </c>
      <c r="F24" s="2" t="s">
        <v>14</v>
      </c>
      <c r="G24" s="2">
        <v>0</v>
      </c>
      <c r="H24" s="2">
        <f>IF(AND(ISNUMBER(H23),ISNUMBER(G23)), H23-G23, 0)</f>
        <v>673</v>
      </c>
      <c r="I24" s="2" t="s">
        <v>147</v>
      </c>
    </row>
    <row r="25" spans="1:9" x14ac:dyDescent="0.35">
      <c r="A25" s="4"/>
      <c r="B25" s="4" t="str">
        <f>A22</f>
        <v>10-23-0167</v>
      </c>
      <c r="C25" s="4"/>
      <c r="D25" s="4"/>
      <c r="E25" s="4" t="str">
        <f>D22</f>
        <v>DG</v>
      </c>
      <c r="F25" s="4" t="s">
        <v>15</v>
      </c>
      <c r="G25" s="4">
        <f>G22-G23</f>
        <v>45221</v>
      </c>
      <c r="H25" s="4">
        <f>H22-H23</f>
        <v>44548</v>
      </c>
      <c r="I25" s="4" t="s">
        <v>148</v>
      </c>
    </row>
    <row r="26" spans="1:9" x14ac:dyDescent="0.35">
      <c r="A26" s="2" t="s">
        <v>29</v>
      </c>
      <c r="B26" s="2" t="str">
        <f>A26</f>
        <v>10-23-0224</v>
      </c>
      <c r="C26" s="2" t="s">
        <v>30</v>
      </c>
      <c r="D26" s="2" t="s">
        <v>28</v>
      </c>
      <c r="E26" s="2" t="str">
        <f>D26</f>
        <v>DG</v>
      </c>
      <c r="F26" s="2" t="s">
        <v>12</v>
      </c>
      <c r="G26" s="2">
        <v>1165037</v>
      </c>
      <c r="H26" s="2">
        <v>1165037</v>
      </c>
      <c r="I26" s="2" t="s">
        <v>149</v>
      </c>
    </row>
    <row r="27" spans="1:9" x14ac:dyDescent="0.35">
      <c r="A27" s="3"/>
      <c r="B27" s="3" t="str">
        <f>A26</f>
        <v>10-23-0224</v>
      </c>
      <c r="C27" s="3"/>
      <c r="D27" s="3"/>
      <c r="E27" s="3" t="str">
        <f>D26</f>
        <v>DG</v>
      </c>
      <c r="F27" s="3" t="s">
        <v>13</v>
      </c>
      <c r="G27" s="3">
        <v>1161527</v>
      </c>
      <c r="H27" s="3">
        <v>1161527</v>
      </c>
      <c r="I27" s="3" t="s">
        <v>150</v>
      </c>
    </row>
    <row r="28" spans="1:9" x14ac:dyDescent="0.35">
      <c r="A28" s="2"/>
      <c r="B28" s="2" t="str">
        <f>A26</f>
        <v>10-23-0224</v>
      </c>
      <c r="C28" s="2"/>
      <c r="D28" s="2"/>
      <c r="E28" s="2" t="str">
        <f>D26</f>
        <v>DG</v>
      </c>
      <c r="F28" s="2" t="s">
        <v>14</v>
      </c>
      <c r="G28" s="2">
        <v>0</v>
      </c>
      <c r="H28" s="2">
        <f>IF(AND(ISNUMBER(H27),ISNUMBER(G27)), H27-G27, 0)</f>
        <v>0</v>
      </c>
      <c r="I28" s="2">
        <v>1</v>
      </c>
    </row>
    <row r="29" spans="1:9" x14ac:dyDescent="0.35">
      <c r="A29" s="4"/>
      <c r="B29" s="4" t="str">
        <f>A26</f>
        <v>10-23-0224</v>
      </c>
      <c r="C29" s="4"/>
      <c r="D29" s="4"/>
      <c r="E29" s="4" t="str">
        <f>D26</f>
        <v>DG</v>
      </c>
      <c r="F29" s="4" t="s">
        <v>15</v>
      </c>
      <c r="G29" s="4">
        <f>G26-G27</f>
        <v>3510</v>
      </c>
      <c r="H29" s="4">
        <f>H26-H27</f>
        <v>3510</v>
      </c>
      <c r="I29" s="4">
        <v>2</v>
      </c>
    </row>
    <row r="30" spans="1:9" x14ac:dyDescent="0.35">
      <c r="A30" s="2" t="s">
        <v>31</v>
      </c>
      <c r="B30" s="2" t="str">
        <f>A30</f>
        <v>10-23-5001</v>
      </c>
      <c r="C30" s="2" t="s">
        <v>32</v>
      </c>
      <c r="D30" s="2" t="s">
        <v>18</v>
      </c>
      <c r="E30" s="2" t="str">
        <f>D30</f>
        <v>KV</v>
      </c>
      <c r="F30" s="2" t="s">
        <v>12</v>
      </c>
      <c r="G30" s="2">
        <v>77742</v>
      </c>
      <c r="H30" s="2">
        <v>77742</v>
      </c>
      <c r="I30" s="2"/>
    </row>
    <row r="31" spans="1:9" x14ac:dyDescent="0.35">
      <c r="A31" s="3"/>
      <c r="B31" s="3" t="str">
        <f>A30</f>
        <v>10-23-5001</v>
      </c>
      <c r="C31" s="3"/>
      <c r="D31" s="3"/>
      <c r="E31" s="3" t="str">
        <f>D30</f>
        <v>KV</v>
      </c>
      <c r="F31" s="3" t="s">
        <v>13</v>
      </c>
      <c r="G31" s="3">
        <v>54578</v>
      </c>
      <c r="H31" s="3">
        <v>54578</v>
      </c>
      <c r="I31" s="3"/>
    </row>
    <row r="32" spans="1:9" x14ac:dyDescent="0.35">
      <c r="A32" s="2"/>
      <c r="B32" s="2" t="str">
        <f>A30</f>
        <v>10-23-5001</v>
      </c>
      <c r="C32" s="2"/>
      <c r="D32" s="2"/>
      <c r="E32" s="2" t="str">
        <f>D30</f>
        <v>KV</v>
      </c>
      <c r="F32" s="2" t="s">
        <v>14</v>
      </c>
      <c r="G32" s="2">
        <v>0</v>
      </c>
      <c r="H32" s="2">
        <f>IF(AND(ISNUMBER(H31),ISNUMBER(G31)), H31-G31, 0)</f>
        <v>0</v>
      </c>
      <c r="I32" s="2"/>
    </row>
    <row r="33" spans="1:9" x14ac:dyDescent="0.35">
      <c r="A33" s="4"/>
      <c r="B33" s="4" t="str">
        <f>A30</f>
        <v>10-23-5001</v>
      </c>
      <c r="C33" s="4"/>
      <c r="D33" s="4"/>
      <c r="E33" s="4" t="str">
        <f>D30</f>
        <v>KV</v>
      </c>
      <c r="F33" s="4" t="s">
        <v>15</v>
      </c>
      <c r="G33" s="4">
        <f>G30-G31</f>
        <v>23164</v>
      </c>
      <c r="H33" s="4">
        <f>H30-H31</f>
        <v>23164</v>
      </c>
      <c r="I33" s="4"/>
    </row>
    <row r="34" spans="1:9" outlineLevel="1" x14ac:dyDescent="0.35">
      <c r="A34" s="2" t="s">
        <v>33</v>
      </c>
      <c r="B34" s="2" t="str">
        <f>A34</f>
        <v>10-24-0001</v>
      </c>
      <c r="C34" s="2" t="s">
        <v>34</v>
      </c>
      <c r="D34" s="2" t="s">
        <v>11</v>
      </c>
      <c r="E34" s="2" t="str">
        <f>D34</f>
        <v>TT</v>
      </c>
      <c r="F34" s="2" t="s">
        <v>12</v>
      </c>
      <c r="G34" s="2">
        <v>132110</v>
      </c>
      <c r="H34" s="2">
        <v>132110</v>
      </c>
      <c r="I34" s="2"/>
    </row>
    <row r="35" spans="1:9" outlineLevel="1" x14ac:dyDescent="0.35">
      <c r="A35" s="3"/>
      <c r="B35" s="3" t="str">
        <f>A34</f>
        <v>10-24-0001</v>
      </c>
      <c r="C35" s="3"/>
      <c r="D35" s="3"/>
      <c r="E35" s="3" t="str">
        <f>D34</f>
        <v>TT</v>
      </c>
      <c r="F35" s="3" t="s">
        <v>13</v>
      </c>
      <c r="G35" s="3">
        <v>124857</v>
      </c>
      <c r="H35" s="3">
        <v>127125</v>
      </c>
      <c r="I35" s="3"/>
    </row>
    <row r="36" spans="1:9" outlineLevel="1" x14ac:dyDescent="0.35">
      <c r="A36" s="2"/>
      <c r="B36" s="2" t="str">
        <f>A34</f>
        <v>10-24-0001</v>
      </c>
      <c r="C36" s="2"/>
      <c r="D36" s="2"/>
      <c r="E36" s="2" t="str">
        <f>D34</f>
        <v>TT</v>
      </c>
      <c r="F36" s="2" t="s">
        <v>14</v>
      </c>
      <c r="G36" s="2">
        <v>0</v>
      </c>
      <c r="H36" s="2">
        <f>IF(AND(ISNUMBER(H35),ISNUMBER(G35)), H35-G35, 0)</f>
        <v>2268</v>
      </c>
      <c r="I36" s="2"/>
    </row>
    <row r="37" spans="1:9" outlineLevel="1" x14ac:dyDescent="0.35">
      <c r="A37" s="4"/>
      <c r="B37" s="4" t="str">
        <f>A34</f>
        <v>10-24-0001</v>
      </c>
      <c r="C37" s="4"/>
      <c r="D37" s="4"/>
      <c r="E37" s="4" t="str">
        <f>D34</f>
        <v>TT</v>
      </c>
      <c r="F37" s="4" t="s">
        <v>15</v>
      </c>
      <c r="G37" s="4">
        <f>G34-G35</f>
        <v>7253</v>
      </c>
      <c r="H37" s="4">
        <f>H34-H35</f>
        <v>4985</v>
      </c>
      <c r="I37" s="4"/>
    </row>
    <row r="38" spans="1:9" x14ac:dyDescent="0.35">
      <c r="A38" s="2" t="s">
        <v>35</v>
      </c>
      <c r="B38" s="2" t="str">
        <f>A38</f>
        <v>10-24-0011</v>
      </c>
      <c r="C38" s="2" t="s">
        <v>36</v>
      </c>
      <c r="D38" s="2" t="s">
        <v>37</v>
      </c>
      <c r="E38" s="2" t="str">
        <f>D38</f>
        <v>AB</v>
      </c>
      <c r="F38" s="2" t="s">
        <v>12</v>
      </c>
      <c r="G38" s="2">
        <v>785081</v>
      </c>
      <c r="H38" s="2">
        <v>785081</v>
      </c>
      <c r="I38" s="2"/>
    </row>
    <row r="39" spans="1:9" x14ac:dyDescent="0.35">
      <c r="A39" s="3"/>
      <c r="B39" s="3" t="str">
        <f>A38</f>
        <v>10-24-0011</v>
      </c>
      <c r="C39" s="3"/>
      <c r="D39" s="3"/>
      <c r="E39" s="3" t="str">
        <f>D38</f>
        <v>AB</v>
      </c>
      <c r="F39" s="3" t="s">
        <v>13</v>
      </c>
      <c r="G39" s="3">
        <v>1299284</v>
      </c>
      <c r="H39" s="3">
        <v>1311977</v>
      </c>
      <c r="I39" s="3"/>
    </row>
    <row r="40" spans="1:9" x14ac:dyDescent="0.35">
      <c r="A40" s="2"/>
      <c r="B40" s="2" t="str">
        <f>A38</f>
        <v>10-24-0011</v>
      </c>
      <c r="C40" s="2"/>
      <c r="D40" s="2"/>
      <c r="E40" s="2" t="str">
        <f>D38</f>
        <v>AB</v>
      </c>
      <c r="F40" s="2" t="s">
        <v>14</v>
      </c>
      <c r="G40" s="2">
        <v>0</v>
      </c>
      <c r="H40" s="2">
        <f>IF(AND(ISNUMBER(H39),ISNUMBER(G39)), H39-G39, 0)</f>
        <v>12693</v>
      </c>
      <c r="I40" s="2"/>
    </row>
    <row r="41" spans="1:9" x14ac:dyDescent="0.35">
      <c r="A41" s="4"/>
      <c r="B41" s="4" t="str">
        <f>A38</f>
        <v>10-24-0011</v>
      </c>
      <c r="C41" s="4"/>
      <c r="D41" s="4"/>
      <c r="E41" s="4" t="str">
        <f>D38</f>
        <v>AB</v>
      </c>
      <c r="F41" s="4" t="s">
        <v>15</v>
      </c>
      <c r="G41" s="4">
        <f>G38-G39</f>
        <v>-514203</v>
      </c>
      <c r="H41" s="4">
        <f>H38-H39</f>
        <v>-526896</v>
      </c>
      <c r="I41" s="4"/>
    </row>
    <row r="42" spans="1:9" x14ac:dyDescent="0.35">
      <c r="A42" s="2" t="s">
        <v>38</v>
      </c>
      <c r="B42" s="2" t="str">
        <f>A42</f>
        <v>10-24-0013</v>
      </c>
      <c r="C42" s="2" t="s">
        <v>39</v>
      </c>
      <c r="D42" s="2" t="s">
        <v>23</v>
      </c>
      <c r="E42" s="2" t="str">
        <f>D42</f>
        <v>JS</v>
      </c>
      <c r="F42" s="2" t="s">
        <v>12</v>
      </c>
      <c r="G42" s="2"/>
      <c r="H42" s="2">
        <v>159664</v>
      </c>
      <c r="I42" s="2"/>
    </row>
    <row r="43" spans="1:9" x14ac:dyDescent="0.35">
      <c r="A43" s="3"/>
      <c r="B43" s="3" t="str">
        <f>A42</f>
        <v>10-24-0013</v>
      </c>
      <c r="C43" s="3"/>
      <c r="D43" s="3"/>
      <c r="E43" s="3" t="str">
        <f>D42</f>
        <v>JS</v>
      </c>
      <c r="F43" s="3" t="s">
        <v>13</v>
      </c>
      <c r="G43" s="3"/>
      <c r="H43" s="3">
        <v>164253</v>
      </c>
      <c r="I43" s="3"/>
    </row>
    <row r="44" spans="1:9" x14ac:dyDescent="0.35">
      <c r="A44" s="2"/>
      <c r="B44" s="2" t="str">
        <f>A42</f>
        <v>10-24-0013</v>
      </c>
      <c r="C44" s="2"/>
      <c r="D44" s="2"/>
      <c r="E44" s="2" t="str">
        <f>D42</f>
        <v>JS</v>
      </c>
      <c r="F44" s="2" t="s">
        <v>14</v>
      </c>
      <c r="G44" s="2">
        <v>0</v>
      </c>
      <c r="H44" s="2">
        <f>IF(AND(ISNUMBER(H43),ISNUMBER(G43)), H43-G43, 0)</f>
        <v>0</v>
      </c>
      <c r="I44" s="2"/>
    </row>
    <row r="45" spans="1:9" x14ac:dyDescent="0.35">
      <c r="A45" s="4"/>
      <c r="B45" s="4" t="str">
        <f>A42</f>
        <v>10-24-0013</v>
      </c>
      <c r="C45" s="4"/>
      <c r="D45" s="4"/>
      <c r="E45" s="4" t="str">
        <f>D42</f>
        <v>JS</v>
      </c>
      <c r="F45" s="4" t="s">
        <v>15</v>
      </c>
      <c r="G45" s="4">
        <f>G42-G43</f>
        <v>0</v>
      </c>
      <c r="H45" s="4">
        <f>H42-H43</f>
        <v>-4589</v>
      </c>
      <c r="I45" s="4"/>
    </row>
    <row r="46" spans="1:9" x14ac:dyDescent="0.35">
      <c r="A46" s="2" t="s">
        <v>40</v>
      </c>
      <c r="B46" s="2" t="str">
        <f>A46</f>
        <v>10-24-0021</v>
      </c>
      <c r="C46" s="2" t="s">
        <v>41</v>
      </c>
      <c r="D46" s="2" t="s">
        <v>11</v>
      </c>
      <c r="E46" s="2" t="str">
        <f>D46</f>
        <v>TT</v>
      </c>
      <c r="F46" s="2" t="s">
        <v>12</v>
      </c>
      <c r="G46" s="2">
        <v>248169</v>
      </c>
      <c r="H46" s="2">
        <v>248169</v>
      </c>
      <c r="I46" s="2"/>
    </row>
    <row r="47" spans="1:9" x14ac:dyDescent="0.35">
      <c r="A47" s="3"/>
      <c r="B47" s="3" t="str">
        <f>A46</f>
        <v>10-24-0021</v>
      </c>
      <c r="C47" s="3"/>
      <c r="D47" s="3"/>
      <c r="E47" s="3" t="str">
        <f>D46</f>
        <v>TT</v>
      </c>
      <c r="F47" s="3" t="s">
        <v>13</v>
      </c>
      <c r="G47" s="3">
        <v>88805</v>
      </c>
      <c r="H47" s="3">
        <v>104452</v>
      </c>
      <c r="I47" s="3"/>
    </row>
    <row r="48" spans="1:9" x14ac:dyDescent="0.35">
      <c r="A48" s="2"/>
      <c r="B48" s="2" t="str">
        <f>A46</f>
        <v>10-24-0021</v>
      </c>
      <c r="C48" s="2"/>
      <c r="D48" s="2"/>
      <c r="E48" s="2" t="str">
        <f>D46</f>
        <v>TT</v>
      </c>
      <c r="F48" s="2" t="s">
        <v>14</v>
      </c>
      <c r="G48" s="2">
        <v>0</v>
      </c>
      <c r="H48" s="2">
        <f>IF(AND(ISNUMBER(H47),ISNUMBER(G47)), H47-G47, 0)</f>
        <v>15647</v>
      </c>
      <c r="I48" s="2"/>
    </row>
    <row r="49" spans="1:9" x14ac:dyDescent="0.35">
      <c r="A49" s="4"/>
      <c r="B49" s="4" t="str">
        <f>A46</f>
        <v>10-24-0021</v>
      </c>
      <c r="C49" s="4"/>
      <c r="D49" s="4"/>
      <c r="E49" s="4" t="str">
        <f>D46</f>
        <v>TT</v>
      </c>
      <c r="F49" s="4" t="s">
        <v>15</v>
      </c>
      <c r="G49" s="4">
        <f>G46-G47</f>
        <v>159364</v>
      </c>
      <c r="H49" s="4">
        <f>H46-H47</f>
        <v>143717</v>
      </c>
      <c r="I49" s="4"/>
    </row>
    <row r="50" spans="1:9" x14ac:dyDescent="0.35">
      <c r="A50" s="2" t="s">
        <v>42</v>
      </c>
      <c r="B50" s="2" t="str">
        <f>A50</f>
        <v>10-24-0056</v>
      </c>
      <c r="C50" s="2" t="s">
        <v>43</v>
      </c>
      <c r="D50" s="2" t="s">
        <v>37</v>
      </c>
      <c r="E50" s="2" t="str">
        <f>D50</f>
        <v>AB</v>
      </c>
      <c r="F50" s="2" t="s">
        <v>12</v>
      </c>
      <c r="G50" s="2">
        <v>221093</v>
      </c>
      <c r="H50" s="2">
        <v>221093</v>
      </c>
      <c r="I50" s="2"/>
    </row>
    <row r="51" spans="1:9" x14ac:dyDescent="0.35">
      <c r="A51" s="3"/>
      <c r="B51" s="3" t="str">
        <f>A50</f>
        <v>10-24-0056</v>
      </c>
      <c r="C51" s="3"/>
      <c r="D51" s="3"/>
      <c r="E51" s="3" t="str">
        <f>D50</f>
        <v>AB</v>
      </c>
      <c r="F51" s="3" t="s">
        <v>13</v>
      </c>
      <c r="G51" s="3">
        <v>60813</v>
      </c>
      <c r="H51" s="3">
        <v>64098</v>
      </c>
      <c r="I51" s="3"/>
    </row>
    <row r="52" spans="1:9" x14ac:dyDescent="0.35">
      <c r="A52" s="2"/>
      <c r="B52" s="2" t="str">
        <f>A50</f>
        <v>10-24-0056</v>
      </c>
      <c r="C52" s="2"/>
      <c r="D52" s="2"/>
      <c r="E52" s="2" t="str">
        <f>D50</f>
        <v>AB</v>
      </c>
      <c r="F52" s="2" t="s">
        <v>14</v>
      </c>
      <c r="G52" s="2">
        <v>0</v>
      </c>
      <c r="H52" s="2">
        <f>IF(AND(ISNUMBER(H51),ISNUMBER(G51)), H51-G51, 0)</f>
        <v>3285</v>
      </c>
      <c r="I52" s="2"/>
    </row>
    <row r="53" spans="1:9" x14ac:dyDescent="0.35">
      <c r="A53" s="4"/>
      <c r="B53" s="4" t="str">
        <f>A50</f>
        <v>10-24-0056</v>
      </c>
      <c r="C53" s="4"/>
      <c r="D53" s="4"/>
      <c r="E53" s="4" t="str">
        <f>D50</f>
        <v>AB</v>
      </c>
      <c r="F53" s="4" t="s">
        <v>15</v>
      </c>
      <c r="G53" s="4">
        <f>G50-G51</f>
        <v>160280</v>
      </c>
      <c r="H53" s="4">
        <f>H50-H51</f>
        <v>156995</v>
      </c>
      <c r="I53" s="4"/>
    </row>
    <row r="54" spans="1:9" x14ac:dyDescent="0.35">
      <c r="A54" s="2" t="s">
        <v>44</v>
      </c>
      <c r="B54" s="2" t="str">
        <f>A54</f>
        <v>10-24-0059</v>
      </c>
      <c r="C54" s="2" t="s">
        <v>45</v>
      </c>
      <c r="D54" s="2" t="s">
        <v>18</v>
      </c>
      <c r="E54" s="2" t="str">
        <f>D54</f>
        <v>KV</v>
      </c>
      <c r="F54" s="2" t="s">
        <v>12</v>
      </c>
      <c r="G54" s="2">
        <v>30866</v>
      </c>
      <c r="H54" s="2">
        <v>30866</v>
      </c>
      <c r="I54" s="2"/>
    </row>
    <row r="55" spans="1:9" x14ac:dyDescent="0.35">
      <c r="A55" s="3"/>
      <c r="B55" s="3" t="str">
        <f>A54</f>
        <v>10-24-0059</v>
      </c>
      <c r="C55" s="3"/>
      <c r="D55" s="3"/>
      <c r="E55" s="3" t="str">
        <f>D54</f>
        <v>KV</v>
      </c>
      <c r="F55" s="3" t="s">
        <v>13</v>
      </c>
      <c r="G55" s="3">
        <v>32895</v>
      </c>
      <c r="H55" s="3">
        <v>36543</v>
      </c>
      <c r="I55" s="3"/>
    </row>
    <row r="56" spans="1:9" x14ac:dyDescent="0.35">
      <c r="A56" s="2"/>
      <c r="B56" s="2" t="str">
        <f>A54</f>
        <v>10-24-0059</v>
      </c>
      <c r="C56" s="2"/>
      <c r="D56" s="2"/>
      <c r="E56" s="2" t="str">
        <f>D54</f>
        <v>KV</v>
      </c>
      <c r="F56" s="2" t="s">
        <v>14</v>
      </c>
      <c r="G56" s="2">
        <v>0</v>
      </c>
      <c r="H56" s="2">
        <f>IF(AND(ISNUMBER(H55),ISNUMBER(G55)), H55-G55, 0)</f>
        <v>3648</v>
      </c>
      <c r="I56" s="2"/>
    </row>
    <row r="57" spans="1:9" x14ac:dyDescent="0.35">
      <c r="A57" s="4"/>
      <c r="B57" s="4" t="str">
        <f>A54</f>
        <v>10-24-0059</v>
      </c>
      <c r="C57" s="4"/>
      <c r="D57" s="4"/>
      <c r="E57" s="4" t="str">
        <f>D54</f>
        <v>KV</v>
      </c>
      <c r="F57" s="4" t="s">
        <v>15</v>
      </c>
      <c r="G57" s="4">
        <f>G54-G55</f>
        <v>-2029</v>
      </c>
      <c r="H57" s="4">
        <f>H54-H55</f>
        <v>-5677</v>
      </c>
      <c r="I57" s="4"/>
    </row>
    <row r="58" spans="1:9" x14ac:dyDescent="0.35">
      <c r="A58" s="2" t="s">
        <v>46</v>
      </c>
      <c r="B58" s="2" t="str">
        <f>A58</f>
        <v>10-24-0062</v>
      </c>
      <c r="C58" s="2" t="s">
        <v>47</v>
      </c>
      <c r="D58" s="2" t="s">
        <v>18</v>
      </c>
      <c r="E58" s="2" t="str">
        <f>D58</f>
        <v>KV</v>
      </c>
      <c r="F58" s="2" t="s">
        <v>12</v>
      </c>
      <c r="G58" s="2">
        <v>4180</v>
      </c>
      <c r="H58" s="2">
        <v>4180</v>
      </c>
      <c r="I58" s="2"/>
    </row>
    <row r="59" spans="1:9" x14ac:dyDescent="0.35">
      <c r="A59" s="3"/>
      <c r="B59" s="3" t="str">
        <f>A58</f>
        <v>10-24-0062</v>
      </c>
      <c r="C59" s="3"/>
      <c r="D59" s="3"/>
      <c r="E59" s="3" t="str">
        <f>D58</f>
        <v>KV</v>
      </c>
      <c r="F59" s="3" t="s">
        <v>13</v>
      </c>
      <c r="G59" s="3">
        <v>4408</v>
      </c>
      <c r="H59" s="3">
        <v>4408</v>
      </c>
      <c r="I59" s="3"/>
    </row>
    <row r="60" spans="1:9" x14ac:dyDescent="0.35">
      <c r="A60" s="2"/>
      <c r="B60" s="2" t="str">
        <f>A58</f>
        <v>10-24-0062</v>
      </c>
      <c r="C60" s="2"/>
      <c r="D60" s="2"/>
      <c r="E60" s="2" t="str">
        <f>D58</f>
        <v>KV</v>
      </c>
      <c r="F60" s="2" t="s">
        <v>14</v>
      </c>
      <c r="G60" s="2">
        <v>0</v>
      </c>
      <c r="H60" s="2">
        <f>IF(AND(ISNUMBER(H59),ISNUMBER(G59)), H59-G59, 0)</f>
        <v>0</v>
      </c>
      <c r="I60" s="2"/>
    </row>
    <row r="61" spans="1:9" x14ac:dyDescent="0.35">
      <c r="A61" s="4"/>
      <c r="B61" s="4" t="str">
        <f>A58</f>
        <v>10-24-0062</v>
      </c>
      <c r="C61" s="4"/>
      <c r="D61" s="4"/>
      <c r="E61" s="4" t="str">
        <f>D58</f>
        <v>KV</v>
      </c>
      <c r="F61" s="4" t="s">
        <v>15</v>
      </c>
      <c r="G61" s="4">
        <f>G58-G59</f>
        <v>-228</v>
      </c>
      <c r="H61" s="4">
        <f>H58-H59</f>
        <v>-228</v>
      </c>
      <c r="I61" s="4"/>
    </row>
    <row r="62" spans="1:9" x14ac:dyDescent="0.35">
      <c r="A62" s="2" t="s">
        <v>48</v>
      </c>
      <c r="B62" s="2" t="str">
        <f>A62</f>
        <v>10-24-0071</v>
      </c>
      <c r="C62" s="2" t="s">
        <v>49</v>
      </c>
      <c r="D62" s="2" t="s">
        <v>50</v>
      </c>
      <c r="E62" s="2" t="str">
        <f>D62</f>
        <v>SS</v>
      </c>
      <c r="F62" s="2" t="s">
        <v>12</v>
      </c>
      <c r="G62" s="2">
        <v>38630</v>
      </c>
      <c r="H62" s="2">
        <v>38630</v>
      </c>
      <c r="I62" s="2"/>
    </row>
    <row r="63" spans="1:9" x14ac:dyDescent="0.35">
      <c r="A63" s="3"/>
      <c r="B63" s="3" t="str">
        <f>A62</f>
        <v>10-24-0071</v>
      </c>
      <c r="C63" s="3"/>
      <c r="D63" s="3"/>
      <c r="E63" s="3" t="str">
        <f>D62</f>
        <v>SS</v>
      </c>
      <c r="F63" s="3" t="s">
        <v>13</v>
      </c>
      <c r="G63" s="3">
        <v>20629</v>
      </c>
      <c r="H63" s="3">
        <v>20629</v>
      </c>
      <c r="I63" s="3"/>
    </row>
    <row r="64" spans="1:9" x14ac:dyDescent="0.35">
      <c r="A64" s="2"/>
      <c r="B64" s="2" t="str">
        <f>A62</f>
        <v>10-24-0071</v>
      </c>
      <c r="C64" s="2"/>
      <c r="D64" s="2"/>
      <c r="E64" s="2" t="str">
        <f>D62</f>
        <v>SS</v>
      </c>
      <c r="F64" s="2" t="s">
        <v>14</v>
      </c>
      <c r="G64" s="2">
        <v>0</v>
      </c>
      <c r="H64" s="2">
        <f>IF(AND(ISNUMBER(H63),ISNUMBER(G63)), H63-G63, 0)</f>
        <v>0</v>
      </c>
      <c r="I64" s="2"/>
    </row>
    <row r="65" spans="1:9" x14ac:dyDescent="0.35">
      <c r="A65" s="4"/>
      <c r="B65" s="4" t="str">
        <f>A62</f>
        <v>10-24-0071</v>
      </c>
      <c r="C65" s="4"/>
      <c r="D65" s="4"/>
      <c r="E65" s="4" t="str">
        <f>D62</f>
        <v>SS</v>
      </c>
      <c r="F65" s="4" t="s">
        <v>15</v>
      </c>
      <c r="G65" s="4">
        <f>G62-G63</f>
        <v>18001</v>
      </c>
      <c r="H65" s="4">
        <f>H62-H63</f>
        <v>18001</v>
      </c>
      <c r="I65" s="4"/>
    </row>
    <row r="66" spans="1:9" x14ac:dyDescent="0.35">
      <c r="A66" s="2" t="s">
        <v>51</v>
      </c>
      <c r="B66" s="2" t="str">
        <f>A66</f>
        <v>10-24-0074</v>
      </c>
      <c r="C66" s="2" t="s">
        <v>52</v>
      </c>
      <c r="D66" s="2" t="s">
        <v>11</v>
      </c>
      <c r="E66" s="2" t="str">
        <f>D66</f>
        <v>TT</v>
      </c>
      <c r="F66" s="2" t="s">
        <v>12</v>
      </c>
      <c r="G66" s="2">
        <v>138100</v>
      </c>
      <c r="H66" s="2">
        <v>138100</v>
      </c>
      <c r="I66" s="2"/>
    </row>
    <row r="67" spans="1:9" x14ac:dyDescent="0.35">
      <c r="A67" s="3"/>
      <c r="B67" s="3" t="str">
        <f>A66</f>
        <v>10-24-0074</v>
      </c>
      <c r="C67" s="3"/>
      <c r="D67" s="3"/>
      <c r="E67" s="3" t="str">
        <f>D66</f>
        <v>TT</v>
      </c>
      <c r="F67" s="3" t="s">
        <v>13</v>
      </c>
      <c r="G67" s="3">
        <v>9615</v>
      </c>
      <c r="H67" s="3">
        <v>16882</v>
      </c>
      <c r="I67" s="3"/>
    </row>
    <row r="68" spans="1:9" x14ac:dyDescent="0.35">
      <c r="A68" s="2"/>
      <c r="B68" s="2" t="str">
        <f>A66</f>
        <v>10-24-0074</v>
      </c>
      <c r="C68" s="2"/>
      <c r="D68" s="2"/>
      <c r="E68" s="2" t="str">
        <f>D66</f>
        <v>TT</v>
      </c>
      <c r="F68" s="2" t="s">
        <v>14</v>
      </c>
      <c r="G68" s="2">
        <v>0</v>
      </c>
      <c r="H68" s="2">
        <f>IF(AND(ISNUMBER(H67),ISNUMBER(G67)), H67-G67, 0)</f>
        <v>7267</v>
      </c>
      <c r="I68" s="2"/>
    </row>
    <row r="69" spans="1:9" x14ac:dyDescent="0.35">
      <c r="A69" s="4"/>
      <c r="B69" s="4" t="str">
        <f>A66</f>
        <v>10-24-0074</v>
      </c>
      <c r="C69" s="4"/>
      <c r="D69" s="4"/>
      <c r="E69" s="4" t="str">
        <f>D66</f>
        <v>TT</v>
      </c>
      <c r="F69" s="4" t="s">
        <v>15</v>
      </c>
      <c r="G69" s="4">
        <f>G66-G67</f>
        <v>128485</v>
      </c>
      <c r="H69" s="4">
        <f>H66-H67</f>
        <v>121218</v>
      </c>
      <c r="I69" s="4"/>
    </row>
    <row r="70" spans="1:9" x14ac:dyDescent="0.35">
      <c r="A70" s="2" t="s">
        <v>53</v>
      </c>
      <c r="B70" s="2" t="str">
        <f>A70</f>
        <v>10-24-0119</v>
      </c>
      <c r="C70" s="2" t="s">
        <v>54</v>
      </c>
      <c r="D70" s="2" t="s">
        <v>28</v>
      </c>
      <c r="E70" s="2" t="str">
        <f>D70</f>
        <v>DG</v>
      </c>
      <c r="F70" s="2" t="s">
        <v>12</v>
      </c>
      <c r="G70" s="2">
        <v>29757</v>
      </c>
      <c r="H70" s="2">
        <v>29757</v>
      </c>
      <c r="I70" s="2"/>
    </row>
    <row r="71" spans="1:9" x14ac:dyDescent="0.35">
      <c r="A71" s="3"/>
      <c r="B71" s="3" t="str">
        <f>A70</f>
        <v>10-24-0119</v>
      </c>
      <c r="C71" s="3"/>
      <c r="D71" s="3"/>
      <c r="E71" s="3" t="str">
        <f>D70</f>
        <v>DG</v>
      </c>
      <c r="F71" s="3" t="s">
        <v>13</v>
      </c>
      <c r="G71" s="3">
        <v>27439</v>
      </c>
      <c r="H71" s="3">
        <v>32671</v>
      </c>
      <c r="I71" s="3"/>
    </row>
    <row r="72" spans="1:9" x14ac:dyDescent="0.35">
      <c r="A72" s="2"/>
      <c r="B72" s="2" t="str">
        <f>A70</f>
        <v>10-24-0119</v>
      </c>
      <c r="C72" s="2"/>
      <c r="D72" s="2"/>
      <c r="E72" s="2" t="str">
        <f>D70</f>
        <v>DG</v>
      </c>
      <c r="F72" s="2" t="s">
        <v>14</v>
      </c>
      <c r="G72" s="2">
        <v>0</v>
      </c>
      <c r="H72" s="2">
        <f>IF(AND(ISNUMBER(H71),ISNUMBER(G71)), H71-G71, 0)</f>
        <v>5232</v>
      </c>
      <c r="I72" s="2"/>
    </row>
    <row r="73" spans="1:9" x14ac:dyDescent="0.35">
      <c r="A73" s="4"/>
      <c r="B73" s="4" t="str">
        <f>A70</f>
        <v>10-24-0119</v>
      </c>
      <c r="C73" s="4"/>
      <c r="D73" s="4"/>
      <c r="E73" s="4" t="str">
        <f>D70</f>
        <v>DG</v>
      </c>
      <c r="F73" s="4" t="s">
        <v>15</v>
      </c>
      <c r="G73" s="4">
        <f>G70-G71</f>
        <v>2318</v>
      </c>
      <c r="H73" s="4">
        <f>H70-H71</f>
        <v>-2914</v>
      </c>
      <c r="I73" s="4"/>
    </row>
    <row r="74" spans="1:9" x14ac:dyDescent="0.35">
      <c r="A74" s="2" t="s">
        <v>55</v>
      </c>
      <c r="B74" s="2" t="str">
        <f>A74</f>
        <v>10-24-0156</v>
      </c>
      <c r="C74" s="2" t="s">
        <v>56</v>
      </c>
      <c r="D74" s="2" t="s">
        <v>28</v>
      </c>
      <c r="E74" s="2" t="str">
        <f>D74</f>
        <v>DG</v>
      </c>
      <c r="F74" s="2" t="s">
        <v>12</v>
      </c>
      <c r="G74" s="2">
        <v>79152</v>
      </c>
      <c r="H74" s="2">
        <v>79152</v>
      </c>
      <c r="I74" s="2"/>
    </row>
    <row r="75" spans="1:9" x14ac:dyDescent="0.35">
      <c r="A75" s="3"/>
      <c r="B75" s="3" t="str">
        <f>A74</f>
        <v>10-24-0156</v>
      </c>
      <c r="C75" s="3"/>
      <c r="D75" s="3"/>
      <c r="E75" s="3" t="str">
        <f>D74</f>
        <v>DG</v>
      </c>
      <c r="F75" s="3" t="s">
        <v>13</v>
      </c>
      <c r="G75" s="3">
        <v>126139</v>
      </c>
      <c r="H75" s="3">
        <v>129417</v>
      </c>
      <c r="I75" s="3"/>
    </row>
    <row r="76" spans="1:9" x14ac:dyDescent="0.35">
      <c r="A76" s="2"/>
      <c r="B76" s="2" t="str">
        <f>A74</f>
        <v>10-24-0156</v>
      </c>
      <c r="C76" s="2"/>
      <c r="D76" s="2"/>
      <c r="E76" s="2" t="str">
        <f>D74</f>
        <v>DG</v>
      </c>
      <c r="F76" s="2" t="s">
        <v>14</v>
      </c>
      <c r="G76" s="2">
        <v>0</v>
      </c>
      <c r="H76" s="2">
        <f>IF(AND(ISNUMBER(H75),ISNUMBER(G75)), H75-G75, 0)</f>
        <v>3278</v>
      </c>
      <c r="I76" s="2"/>
    </row>
    <row r="77" spans="1:9" x14ac:dyDescent="0.35">
      <c r="A77" s="4"/>
      <c r="B77" s="4" t="str">
        <f>A74</f>
        <v>10-24-0156</v>
      </c>
      <c r="C77" s="4"/>
      <c r="D77" s="4"/>
      <c r="E77" s="4" t="str">
        <f>D74</f>
        <v>DG</v>
      </c>
      <c r="F77" s="4" t="s">
        <v>15</v>
      </c>
      <c r="G77" s="4">
        <f>G74-G75</f>
        <v>-46987</v>
      </c>
      <c r="H77" s="4">
        <f>H74-H75</f>
        <v>-50265</v>
      </c>
      <c r="I77" s="4"/>
    </row>
    <row r="78" spans="1:9" x14ac:dyDescent="0.35">
      <c r="A78" s="2" t="s">
        <v>57</v>
      </c>
      <c r="B78" s="2" t="str">
        <f>A78</f>
        <v>10-24-0169</v>
      </c>
      <c r="C78" s="2" t="s">
        <v>58</v>
      </c>
      <c r="D78" s="2" t="s">
        <v>28</v>
      </c>
      <c r="E78" s="2" t="str">
        <f>D78</f>
        <v>DG</v>
      </c>
      <c r="F78" s="2" t="s">
        <v>12</v>
      </c>
      <c r="G78" s="2">
        <v>21550</v>
      </c>
      <c r="H78" s="2">
        <v>21550</v>
      </c>
      <c r="I78" s="2"/>
    </row>
    <row r="79" spans="1:9" x14ac:dyDescent="0.35">
      <c r="A79" s="3"/>
      <c r="B79" s="3" t="str">
        <f>A78</f>
        <v>10-24-0169</v>
      </c>
      <c r="C79" s="3"/>
      <c r="D79" s="3"/>
      <c r="E79" s="3" t="str">
        <f>D78</f>
        <v>DG</v>
      </c>
      <c r="F79" s="3" t="s">
        <v>13</v>
      </c>
      <c r="G79" s="3">
        <v>12410</v>
      </c>
      <c r="H79" s="3">
        <v>14864</v>
      </c>
      <c r="I79" s="3"/>
    </row>
    <row r="80" spans="1:9" x14ac:dyDescent="0.35">
      <c r="A80" s="2"/>
      <c r="B80" s="2" t="str">
        <f>A78</f>
        <v>10-24-0169</v>
      </c>
      <c r="C80" s="2"/>
      <c r="D80" s="2"/>
      <c r="E80" s="2" t="str">
        <f>D78</f>
        <v>DG</v>
      </c>
      <c r="F80" s="2" t="s">
        <v>14</v>
      </c>
      <c r="G80" s="2">
        <v>0</v>
      </c>
      <c r="H80" s="2">
        <f>IF(AND(ISNUMBER(H79),ISNUMBER(G79)), H79-G79, 0)</f>
        <v>2454</v>
      </c>
      <c r="I80" s="2"/>
    </row>
    <row r="81" spans="1:9" x14ac:dyDescent="0.35">
      <c r="A81" s="4"/>
      <c r="B81" s="4" t="str">
        <f>A78</f>
        <v>10-24-0169</v>
      </c>
      <c r="C81" s="4"/>
      <c r="D81" s="4"/>
      <c r="E81" s="4" t="str">
        <f>D78</f>
        <v>DG</v>
      </c>
      <c r="F81" s="4" t="s">
        <v>15</v>
      </c>
      <c r="G81" s="4">
        <f>G78-G79</f>
        <v>9140</v>
      </c>
      <c r="H81" s="4">
        <f>H78-H79</f>
        <v>6686</v>
      </c>
      <c r="I81" s="4"/>
    </row>
    <row r="82" spans="1:9" x14ac:dyDescent="0.35">
      <c r="A82" s="2" t="s">
        <v>59</v>
      </c>
      <c r="B82" s="2" t="str">
        <f>A82</f>
        <v>10-24-0248</v>
      </c>
      <c r="C82" s="2" t="s">
        <v>60</v>
      </c>
      <c r="D82" s="2" t="s">
        <v>28</v>
      </c>
      <c r="E82" s="2" t="str">
        <f>D82</f>
        <v>DG</v>
      </c>
      <c r="F82" s="2" t="s">
        <v>12</v>
      </c>
      <c r="G82" s="2">
        <v>70495</v>
      </c>
      <c r="H82" s="2">
        <v>70495</v>
      </c>
      <c r="I82" s="2"/>
    </row>
    <row r="83" spans="1:9" x14ac:dyDescent="0.35">
      <c r="A83" s="3"/>
      <c r="B83" s="3" t="str">
        <f>A82</f>
        <v>10-24-0248</v>
      </c>
      <c r="C83" s="3"/>
      <c r="D83" s="3"/>
      <c r="E83" s="3" t="str">
        <f>D82</f>
        <v>DG</v>
      </c>
      <c r="F83" s="3" t="s">
        <v>13</v>
      </c>
      <c r="G83" s="3">
        <v>21341</v>
      </c>
      <c r="H83" s="3">
        <v>23828</v>
      </c>
      <c r="I83" s="3"/>
    </row>
    <row r="84" spans="1:9" x14ac:dyDescent="0.35">
      <c r="A84" s="2"/>
      <c r="B84" s="2" t="str">
        <f>A82</f>
        <v>10-24-0248</v>
      </c>
      <c r="C84" s="2"/>
      <c r="D84" s="2"/>
      <c r="E84" s="2" t="str">
        <f>D82</f>
        <v>DG</v>
      </c>
      <c r="F84" s="2" t="s">
        <v>14</v>
      </c>
      <c r="G84" s="2">
        <v>0</v>
      </c>
      <c r="H84" s="2">
        <f>IF(AND(ISNUMBER(H83),ISNUMBER(G83)), H83-G83, 0)</f>
        <v>2487</v>
      </c>
      <c r="I84" s="2"/>
    </row>
    <row r="85" spans="1:9" x14ac:dyDescent="0.35">
      <c r="A85" s="4"/>
      <c r="B85" s="4" t="str">
        <f>A82</f>
        <v>10-24-0248</v>
      </c>
      <c r="C85" s="4"/>
      <c r="D85" s="4"/>
      <c r="E85" s="4" t="str">
        <f>D82</f>
        <v>DG</v>
      </c>
      <c r="F85" s="4" t="s">
        <v>15</v>
      </c>
      <c r="G85" s="4">
        <f>G82-G83</f>
        <v>49154</v>
      </c>
      <c r="H85" s="4">
        <f>H82-H83</f>
        <v>46667</v>
      </c>
      <c r="I85" s="4"/>
    </row>
    <row r="86" spans="1:9" x14ac:dyDescent="0.35">
      <c r="A86" s="2" t="s">
        <v>61</v>
      </c>
      <c r="B86" s="2" t="str">
        <f>A86</f>
        <v>10-24-0251</v>
      </c>
      <c r="C86" s="2" t="s">
        <v>62</v>
      </c>
      <c r="D86" s="2" t="s">
        <v>28</v>
      </c>
      <c r="E86" s="2" t="str">
        <f>D86</f>
        <v>DG</v>
      </c>
      <c r="F86" s="2" t="s">
        <v>12</v>
      </c>
      <c r="G86" s="2"/>
      <c r="H86" s="2">
        <v>32900</v>
      </c>
      <c r="I86" s="2"/>
    </row>
    <row r="87" spans="1:9" x14ac:dyDescent="0.35">
      <c r="A87" s="3"/>
      <c r="B87" s="3" t="str">
        <f>A86</f>
        <v>10-24-0251</v>
      </c>
      <c r="C87" s="3"/>
      <c r="D87" s="3"/>
      <c r="E87" s="3" t="str">
        <f>D86</f>
        <v>DG</v>
      </c>
      <c r="F87" s="3" t="s">
        <v>13</v>
      </c>
      <c r="G87" s="3"/>
      <c r="H87" s="3">
        <v>7620</v>
      </c>
      <c r="I87" s="3"/>
    </row>
    <row r="88" spans="1:9" x14ac:dyDescent="0.35">
      <c r="A88" s="2"/>
      <c r="B88" s="2" t="str">
        <f>A86</f>
        <v>10-24-0251</v>
      </c>
      <c r="C88" s="2"/>
      <c r="D88" s="2"/>
      <c r="E88" s="2" t="str">
        <f>D86</f>
        <v>DG</v>
      </c>
      <c r="F88" s="2" t="s">
        <v>14</v>
      </c>
      <c r="G88" s="2">
        <v>0</v>
      </c>
      <c r="H88" s="2">
        <f>IF(AND(ISNUMBER(H87),ISNUMBER(G87)), H87-G87, 0)</f>
        <v>0</v>
      </c>
      <c r="I88" s="2"/>
    </row>
    <row r="89" spans="1:9" x14ac:dyDescent="0.35">
      <c r="A89" s="4"/>
      <c r="B89" s="4" t="str">
        <f>A86</f>
        <v>10-24-0251</v>
      </c>
      <c r="C89" s="4"/>
      <c r="D89" s="4"/>
      <c r="E89" s="4" t="str">
        <f>D86</f>
        <v>DG</v>
      </c>
      <c r="F89" s="4" t="s">
        <v>15</v>
      </c>
      <c r="G89" s="4">
        <f>G86-G87</f>
        <v>0</v>
      </c>
      <c r="H89" s="4">
        <f>H86-H87</f>
        <v>25280</v>
      </c>
      <c r="I89" s="4"/>
    </row>
    <row r="90" spans="1:9" x14ac:dyDescent="0.35">
      <c r="A90" s="2" t="s">
        <v>63</v>
      </c>
      <c r="B90" s="2" t="str">
        <f>A90</f>
        <v>10-24-0252</v>
      </c>
      <c r="C90" s="2" t="s">
        <v>64</v>
      </c>
      <c r="D90" s="2" t="s">
        <v>28</v>
      </c>
      <c r="E90" s="2" t="str">
        <f>D90</f>
        <v>DG</v>
      </c>
      <c r="F90" s="2" t="s">
        <v>12</v>
      </c>
      <c r="G90" s="2">
        <v>121100</v>
      </c>
      <c r="H90" s="2">
        <v>121100</v>
      </c>
      <c r="I90" s="2"/>
    </row>
    <row r="91" spans="1:9" x14ac:dyDescent="0.35">
      <c r="A91" s="3"/>
      <c r="B91" s="3" t="str">
        <f>A90</f>
        <v>10-24-0252</v>
      </c>
      <c r="C91" s="3"/>
      <c r="D91" s="3"/>
      <c r="E91" s="3" t="str">
        <f>D90</f>
        <v>DG</v>
      </c>
      <c r="F91" s="3" t="s">
        <v>13</v>
      </c>
      <c r="G91" s="3">
        <v>33416</v>
      </c>
      <c r="H91" s="3">
        <v>64847</v>
      </c>
      <c r="I91" s="3"/>
    </row>
    <row r="92" spans="1:9" x14ac:dyDescent="0.35">
      <c r="A92" s="2"/>
      <c r="B92" s="2" t="str">
        <f>A90</f>
        <v>10-24-0252</v>
      </c>
      <c r="C92" s="2"/>
      <c r="D92" s="2"/>
      <c r="E92" s="2" t="str">
        <f>D90</f>
        <v>DG</v>
      </c>
      <c r="F92" s="2" t="s">
        <v>14</v>
      </c>
      <c r="G92" s="2">
        <v>0</v>
      </c>
      <c r="H92" s="2">
        <f>IF(AND(ISNUMBER(H91),ISNUMBER(G91)), H91-G91, 0)</f>
        <v>31431</v>
      </c>
      <c r="I92" s="2"/>
    </row>
    <row r="93" spans="1:9" x14ac:dyDescent="0.35">
      <c r="A93" s="4"/>
      <c r="B93" s="4" t="str">
        <f>A90</f>
        <v>10-24-0252</v>
      </c>
      <c r="C93" s="4"/>
      <c r="D93" s="4"/>
      <c r="E93" s="4" t="str">
        <f>D90</f>
        <v>DG</v>
      </c>
      <c r="F93" s="4" t="s">
        <v>15</v>
      </c>
      <c r="G93" s="4">
        <f>G90-G91</f>
        <v>87684</v>
      </c>
      <c r="H93" s="4">
        <f>H90-H91</f>
        <v>56253</v>
      </c>
      <c r="I93" s="4"/>
    </row>
    <row r="94" spans="1:9" x14ac:dyDescent="0.35">
      <c r="A94" s="2" t="s">
        <v>65</v>
      </c>
      <c r="B94" s="2" t="str">
        <f>A94</f>
        <v>10-24-0302</v>
      </c>
      <c r="C94" s="2" t="s">
        <v>66</v>
      </c>
      <c r="D94" s="2" t="s">
        <v>11</v>
      </c>
      <c r="E94" s="2" t="str">
        <f>D94</f>
        <v>TT</v>
      </c>
      <c r="F94" s="2" t="s">
        <v>12</v>
      </c>
      <c r="G94" s="2">
        <v>42960</v>
      </c>
      <c r="H94" s="2">
        <v>42960</v>
      </c>
      <c r="I94" s="2"/>
    </row>
    <row r="95" spans="1:9" x14ac:dyDescent="0.35">
      <c r="A95" s="3"/>
      <c r="B95" s="3" t="str">
        <f>A94</f>
        <v>10-24-0302</v>
      </c>
      <c r="C95" s="3"/>
      <c r="D95" s="3"/>
      <c r="E95" s="3" t="str">
        <f>D94</f>
        <v>TT</v>
      </c>
      <c r="F95" s="3" t="s">
        <v>13</v>
      </c>
      <c r="G95" s="3">
        <v>39091</v>
      </c>
      <c r="H95" s="3">
        <v>40871</v>
      </c>
      <c r="I95" s="3"/>
    </row>
    <row r="96" spans="1:9" x14ac:dyDescent="0.35">
      <c r="A96" s="2"/>
      <c r="B96" s="2" t="str">
        <f>A94</f>
        <v>10-24-0302</v>
      </c>
      <c r="C96" s="2"/>
      <c r="D96" s="2"/>
      <c r="E96" s="2" t="str">
        <f>D94</f>
        <v>TT</v>
      </c>
      <c r="F96" s="2" t="s">
        <v>14</v>
      </c>
      <c r="G96" s="2">
        <v>0</v>
      </c>
      <c r="H96" s="2">
        <f>IF(AND(ISNUMBER(H95),ISNUMBER(G95)), H95-G95, 0)</f>
        <v>1780</v>
      </c>
      <c r="I96" s="2"/>
    </row>
    <row r="97" spans="1:9" x14ac:dyDescent="0.35">
      <c r="A97" s="4"/>
      <c r="B97" s="4" t="str">
        <f>A94</f>
        <v>10-24-0302</v>
      </c>
      <c r="C97" s="4"/>
      <c r="D97" s="4"/>
      <c r="E97" s="4" t="str">
        <f>D94</f>
        <v>TT</v>
      </c>
      <c r="F97" s="4" t="s">
        <v>15</v>
      </c>
      <c r="G97" s="4">
        <f>G94-G95</f>
        <v>3869</v>
      </c>
      <c r="H97" s="4">
        <f>H94-H95</f>
        <v>2089</v>
      </c>
      <c r="I97" s="4"/>
    </row>
    <row r="98" spans="1:9" x14ac:dyDescent="0.35">
      <c r="A98" s="2" t="s">
        <v>67</v>
      </c>
      <c r="B98" s="2" t="str">
        <f>A98</f>
        <v>10-24-0305</v>
      </c>
      <c r="C98" s="2" t="s">
        <v>68</v>
      </c>
      <c r="D98" s="2" t="s">
        <v>11</v>
      </c>
      <c r="E98" s="2" t="str">
        <f>D98</f>
        <v>TT</v>
      </c>
      <c r="F98" s="2" t="s">
        <v>12</v>
      </c>
      <c r="G98" s="2">
        <v>1400</v>
      </c>
      <c r="H98" s="2">
        <v>1400</v>
      </c>
      <c r="I98" s="2"/>
    </row>
    <row r="99" spans="1:9" x14ac:dyDescent="0.35">
      <c r="A99" s="3"/>
      <c r="B99" s="3" t="str">
        <f>A98</f>
        <v>10-24-0305</v>
      </c>
      <c r="C99" s="3"/>
      <c r="D99" s="3"/>
      <c r="E99" s="3" t="str">
        <f>D98</f>
        <v>TT</v>
      </c>
      <c r="F99" s="3" t="s">
        <v>13</v>
      </c>
      <c r="G99" s="3">
        <v>2227</v>
      </c>
      <c r="H99" s="3">
        <v>2227</v>
      </c>
      <c r="I99" s="3"/>
    </row>
    <row r="100" spans="1:9" x14ac:dyDescent="0.35">
      <c r="A100" s="2"/>
      <c r="B100" s="2" t="str">
        <f>A98</f>
        <v>10-24-0305</v>
      </c>
      <c r="C100" s="2"/>
      <c r="D100" s="2"/>
      <c r="E100" s="2" t="str">
        <f>D98</f>
        <v>TT</v>
      </c>
      <c r="F100" s="2" t="s">
        <v>14</v>
      </c>
      <c r="G100" s="2">
        <v>0</v>
      </c>
      <c r="H100" s="2">
        <f>IF(AND(ISNUMBER(H99),ISNUMBER(G99)), H99-G99, 0)</f>
        <v>0</v>
      </c>
      <c r="I100" s="2"/>
    </row>
    <row r="101" spans="1:9" x14ac:dyDescent="0.35">
      <c r="A101" s="4"/>
      <c r="B101" s="4" t="str">
        <f>A98</f>
        <v>10-24-0305</v>
      </c>
      <c r="C101" s="4"/>
      <c r="D101" s="4"/>
      <c r="E101" s="4" t="str">
        <f>D98</f>
        <v>TT</v>
      </c>
      <c r="F101" s="4" t="s">
        <v>15</v>
      </c>
      <c r="G101" s="4">
        <f>G98-G99</f>
        <v>-827</v>
      </c>
      <c r="H101" s="4">
        <f>H98-H99</f>
        <v>-827</v>
      </c>
      <c r="I101" s="4"/>
    </row>
    <row r="102" spans="1:9" x14ac:dyDescent="0.35">
      <c r="A102" s="2" t="s">
        <v>69</v>
      </c>
      <c r="B102" s="2" t="str">
        <f>A102</f>
        <v>10-24-5012</v>
      </c>
      <c r="C102" s="2" t="s">
        <v>70</v>
      </c>
      <c r="D102" s="2" t="s">
        <v>18</v>
      </c>
      <c r="E102" s="2" t="str">
        <f>D102</f>
        <v>KV</v>
      </c>
      <c r="F102" s="2" t="s">
        <v>12</v>
      </c>
      <c r="G102" s="2">
        <v>87530</v>
      </c>
      <c r="H102" s="2">
        <v>87530</v>
      </c>
      <c r="I102" s="2"/>
    </row>
    <row r="103" spans="1:9" x14ac:dyDescent="0.35">
      <c r="A103" s="3"/>
      <c r="B103" s="3" t="str">
        <f>A102</f>
        <v>10-24-5012</v>
      </c>
      <c r="C103" s="3"/>
      <c r="D103" s="3"/>
      <c r="E103" s="3" t="str">
        <f>D102</f>
        <v>KV</v>
      </c>
      <c r="F103" s="3" t="s">
        <v>13</v>
      </c>
      <c r="G103" s="3">
        <v>104471</v>
      </c>
      <c r="H103" s="3">
        <v>104537</v>
      </c>
      <c r="I103" s="3"/>
    </row>
    <row r="104" spans="1:9" x14ac:dyDescent="0.35">
      <c r="A104" s="2"/>
      <c r="B104" s="2" t="str">
        <f>A102</f>
        <v>10-24-5012</v>
      </c>
      <c r="C104" s="2"/>
      <c r="D104" s="2"/>
      <c r="E104" s="2" t="str">
        <f>D102</f>
        <v>KV</v>
      </c>
      <c r="F104" s="2" t="s">
        <v>14</v>
      </c>
      <c r="G104" s="2">
        <v>0</v>
      </c>
      <c r="H104" s="2">
        <f>IF(AND(ISNUMBER(H103),ISNUMBER(G103)), H103-G103, 0)</f>
        <v>66</v>
      </c>
      <c r="I104" s="2"/>
    </row>
    <row r="105" spans="1:9" x14ac:dyDescent="0.35">
      <c r="A105" s="4"/>
      <c r="B105" s="4" t="str">
        <f>A102</f>
        <v>10-24-5012</v>
      </c>
      <c r="C105" s="4"/>
      <c r="D105" s="4"/>
      <c r="E105" s="4" t="str">
        <f>D102</f>
        <v>KV</v>
      </c>
      <c r="F105" s="4" t="s">
        <v>15</v>
      </c>
      <c r="G105" s="4">
        <f>G102-G103</f>
        <v>-16941</v>
      </c>
      <c r="H105" s="4">
        <f>H102-H103</f>
        <v>-17007</v>
      </c>
      <c r="I105" s="4"/>
    </row>
    <row r="106" spans="1:9" x14ac:dyDescent="0.35">
      <c r="A106" s="2" t="s">
        <v>71</v>
      </c>
      <c r="B106" s="2" t="str">
        <f>A106</f>
        <v>10-24-5072</v>
      </c>
      <c r="C106" s="2" t="s">
        <v>72</v>
      </c>
      <c r="D106" s="2" t="s">
        <v>18</v>
      </c>
      <c r="E106" s="2" t="str">
        <f>D106</f>
        <v>KV</v>
      </c>
      <c r="F106" s="2" t="s">
        <v>12</v>
      </c>
      <c r="G106" s="2">
        <v>2395</v>
      </c>
      <c r="H106" s="2">
        <v>2395</v>
      </c>
      <c r="I106" s="2"/>
    </row>
    <row r="107" spans="1:9" x14ac:dyDescent="0.35">
      <c r="A107" s="3"/>
      <c r="B107" s="3" t="str">
        <f>A106</f>
        <v>10-24-5072</v>
      </c>
      <c r="C107" s="3"/>
      <c r="D107" s="3"/>
      <c r="E107" s="3" t="str">
        <f>D106</f>
        <v>KV</v>
      </c>
      <c r="F107" s="3" t="s">
        <v>13</v>
      </c>
      <c r="G107" s="3">
        <v>482</v>
      </c>
      <c r="H107" s="3">
        <v>680</v>
      </c>
      <c r="I107" s="3"/>
    </row>
    <row r="108" spans="1:9" x14ac:dyDescent="0.35">
      <c r="A108" s="2"/>
      <c r="B108" s="2" t="str">
        <f>A106</f>
        <v>10-24-5072</v>
      </c>
      <c r="C108" s="2"/>
      <c r="D108" s="2"/>
      <c r="E108" s="2" t="str">
        <f>D106</f>
        <v>KV</v>
      </c>
      <c r="F108" s="2" t="s">
        <v>14</v>
      </c>
      <c r="G108" s="2">
        <v>0</v>
      </c>
      <c r="H108" s="2">
        <f>IF(AND(ISNUMBER(H107),ISNUMBER(G107)), H107-G107, 0)</f>
        <v>198</v>
      </c>
      <c r="I108" s="2"/>
    </row>
    <row r="109" spans="1:9" x14ac:dyDescent="0.35">
      <c r="A109" s="4"/>
      <c r="B109" s="4" t="str">
        <f>A106</f>
        <v>10-24-5072</v>
      </c>
      <c r="C109" s="4"/>
      <c r="D109" s="4"/>
      <c r="E109" s="4" t="str">
        <f>D106</f>
        <v>KV</v>
      </c>
      <c r="F109" s="4" t="s">
        <v>15</v>
      </c>
      <c r="G109" s="4">
        <f>G106-G107</f>
        <v>1913</v>
      </c>
      <c r="H109" s="4">
        <f>H106-H107</f>
        <v>1715</v>
      </c>
      <c r="I109" s="4"/>
    </row>
    <row r="110" spans="1:9" x14ac:dyDescent="0.35">
      <c r="A110" s="2" t="s">
        <v>73</v>
      </c>
      <c r="B110" s="2" t="str">
        <f>A110</f>
        <v>10-24-5083</v>
      </c>
      <c r="C110" s="2" t="s">
        <v>74</v>
      </c>
      <c r="D110" s="2" t="s">
        <v>18</v>
      </c>
      <c r="E110" s="2" t="str">
        <f>D110</f>
        <v>KV</v>
      </c>
      <c r="F110" s="2" t="s">
        <v>12</v>
      </c>
      <c r="G110" s="2">
        <v>35828</v>
      </c>
      <c r="H110" s="2">
        <v>35828</v>
      </c>
      <c r="I110" s="2"/>
    </row>
    <row r="111" spans="1:9" x14ac:dyDescent="0.35">
      <c r="A111" s="3"/>
      <c r="B111" s="3" t="str">
        <f>A110</f>
        <v>10-24-5083</v>
      </c>
      <c r="C111" s="3"/>
      <c r="D111" s="3"/>
      <c r="E111" s="3" t="str">
        <f>D110</f>
        <v>KV</v>
      </c>
      <c r="F111" s="3" t="s">
        <v>13</v>
      </c>
      <c r="G111" s="3">
        <v>49056</v>
      </c>
      <c r="H111" s="3">
        <v>49922</v>
      </c>
      <c r="I111" s="3"/>
    </row>
    <row r="112" spans="1:9" x14ac:dyDescent="0.35">
      <c r="A112" s="2"/>
      <c r="B112" s="2" t="str">
        <f>A110</f>
        <v>10-24-5083</v>
      </c>
      <c r="C112" s="2"/>
      <c r="D112" s="2"/>
      <c r="E112" s="2" t="str">
        <f>D110</f>
        <v>KV</v>
      </c>
      <c r="F112" s="2" t="s">
        <v>14</v>
      </c>
      <c r="G112" s="2">
        <v>0</v>
      </c>
      <c r="H112" s="2">
        <f>IF(AND(ISNUMBER(H111),ISNUMBER(G111)), H111-G111, 0)</f>
        <v>866</v>
      </c>
      <c r="I112" s="2"/>
    </row>
    <row r="113" spans="1:9" x14ac:dyDescent="0.35">
      <c r="A113" s="4"/>
      <c r="B113" s="4" t="str">
        <f>A110</f>
        <v>10-24-5083</v>
      </c>
      <c r="C113" s="4"/>
      <c r="D113" s="4"/>
      <c r="E113" s="4" t="str">
        <f>D110</f>
        <v>KV</v>
      </c>
      <c r="F113" s="4" t="s">
        <v>15</v>
      </c>
      <c r="G113" s="4">
        <f>G110-G111</f>
        <v>-13228</v>
      </c>
      <c r="H113" s="4">
        <f>H110-H111</f>
        <v>-14094</v>
      </c>
      <c r="I113" s="4"/>
    </row>
    <row r="114" spans="1:9" x14ac:dyDescent="0.35">
      <c r="A114" s="2" t="s">
        <v>75</v>
      </c>
      <c r="B114" s="2" t="str">
        <f>A114</f>
        <v>10-24-5090</v>
      </c>
      <c r="C114" s="2" t="s">
        <v>76</v>
      </c>
      <c r="D114" s="2" t="s">
        <v>18</v>
      </c>
      <c r="E114" s="2" t="str">
        <f>D114</f>
        <v>KV</v>
      </c>
      <c r="F114" s="2" t="s">
        <v>12</v>
      </c>
      <c r="G114" s="2">
        <v>25000</v>
      </c>
      <c r="H114" s="2">
        <v>25000</v>
      </c>
      <c r="I114" s="2"/>
    </row>
    <row r="115" spans="1:9" x14ac:dyDescent="0.35">
      <c r="A115" s="3"/>
      <c r="B115" s="3" t="str">
        <f>A114</f>
        <v>10-24-5090</v>
      </c>
      <c r="C115" s="3"/>
      <c r="D115" s="3"/>
      <c r="E115" s="3" t="str">
        <f>D114</f>
        <v>KV</v>
      </c>
      <c r="F115" s="3" t="s">
        <v>13</v>
      </c>
      <c r="G115" s="3">
        <v>2377</v>
      </c>
      <c r="H115" s="3">
        <v>2696</v>
      </c>
      <c r="I115" s="3"/>
    </row>
    <row r="116" spans="1:9" x14ac:dyDescent="0.35">
      <c r="A116" s="2"/>
      <c r="B116" s="2" t="str">
        <f>A114</f>
        <v>10-24-5090</v>
      </c>
      <c r="C116" s="2"/>
      <c r="D116" s="2"/>
      <c r="E116" s="2" t="str">
        <f>D114</f>
        <v>KV</v>
      </c>
      <c r="F116" s="2" t="s">
        <v>14</v>
      </c>
      <c r="G116" s="2">
        <v>0</v>
      </c>
      <c r="H116" s="2">
        <f>IF(AND(ISNUMBER(H115),ISNUMBER(G115)), H115-G115, 0)</f>
        <v>319</v>
      </c>
      <c r="I116" s="2"/>
    </row>
    <row r="117" spans="1:9" x14ac:dyDescent="0.35">
      <c r="A117" s="4"/>
      <c r="B117" s="4" t="str">
        <f>A114</f>
        <v>10-24-5090</v>
      </c>
      <c r="C117" s="4"/>
      <c r="D117" s="4"/>
      <c r="E117" s="4" t="str">
        <f>D114</f>
        <v>KV</v>
      </c>
      <c r="F117" s="4" t="s">
        <v>15</v>
      </c>
      <c r="G117" s="4">
        <f>G114-G115</f>
        <v>22623</v>
      </c>
      <c r="H117" s="4">
        <f>H114-H115</f>
        <v>22304</v>
      </c>
      <c r="I117" s="4"/>
    </row>
    <row r="118" spans="1:9" x14ac:dyDescent="0.35">
      <c r="A118" s="2" t="s">
        <v>77</v>
      </c>
      <c r="B118" s="2" t="str">
        <f>A118</f>
        <v>10-24-8001</v>
      </c>
      <c r="C118" s="2" t="s">
        <v>78</v>
      </c>
      <c r="D118" s="2" t="s">
        <v>79</v>
      </c>
      <c r="E118" s="2" t="str">
        <f>D118</f>
        <v>JW</v>
      </c>
      <c r="F118" s="2" t="s">
        <v>12</v>
      </c>
      <c r="G118" s="2">
        <v>133275</v>
      </c>
      <c r="H118" s="2">
        <v>133275</v>
      </c>
      <c r="I118" s="2"/>
    </row>
    <row r="119" spans="1:9" x14ac:dyDescent="0.35">
      <c r="A119" s="3"/>
      <c r="B119" s="3" t="str">
        <f>A118</f>
        <v>10-24-8001</v>
      </c>
      <c r="C119" s="3"/>
      <c r="D119" s="3"/>
      <c r="E119" s="3" t="str">
        <f>D118</f>
        <v>JW</v>
      </c>
      <c r="F119" s="3" t="s">
        <v>13</v>
      </c>
      <c r="G119" s="3">
        <v>215464</v>
      </c>
      <c r="H119" s="3">
        <v>215464</v>
      </c>
      <c r="I119" s="3"/>
    </row>
    <row r="120" spans="1:9" x14ac:dyDescent="0.35">
      <c r="A120" s="2"/>
      <c r="B120" s="2" t="str">
        <f>A118</f>
        <v>10-24-8001</v>
      </c>
      <c r="C120" s="2"/>
      <c r="D120" s="2"/>
      <c r="E120" s="2" t="str">
        <f>D118</f>
        <v>JW</v>
      </c>
      <c r="F120" s="2" t="s">
        <v>14</v>
      </c>
      <c r="G120" s="2">
        <v>0</v>
      </c>
      <c r="H120" s="2">
        <f>IF(AND(ISNUMBER(H119),ISNUMBER(G119)), H119-G119, 0)</f>
        <v>0</v>
      </c>
      <c r="I120" s="2"/>
    </row>
    <row r="121" spans="1:9" x14ac:dyDescent="0.35">
      <c r="A121" s="4"/>
      <c r="B121" s="4" t="str">
        <f>A118</f>
        <v>10-24-8001</v>
      </c>
      <c r="C121" s="4"/>
      <c r="D121" s="4"/>
      <c r="E121" s="4" t="str">
        <f>D118</f>
        <v>JW</v>
      </c>
      <c r="F121" s="4" t="s">
        <v>15</v>
      </c>
      <c r="G121" s="4">
        <f>G118-G119</f>
        <v>-82189</v>
      </c>
      <c r="H121" s="4">
        <f>H118-H119</f>
        <v>-82189</v>
      </c>
      <c r="I121" s="4"/>
    </row>
    <row r="122" spans="1:9" x14ac:dyDescent="0.35">
      <c r="A122" s="2" t="s">
        <v>80</v>
      </c>
      <c r="B122" s="2" t="str">
        <f>A122</f>
        <v>10-24-8005</v>
      </c>
      <c r="C122" s="2" t="s">
        <v>81</v>
      </c>
      <c r="D122" s="2" t="s">
        <v>79</v>
      </c>
      <c r="E122" s="2" t="str">
        <f>D122</f>
        <v>JW</v>
      </c>
      <c r="F122" s="2" t="s">
        <v>12</v>
      </c>
      <c r="G122" s="2">
        <v>210425</v>
      </c>
      <c r="H122" s="2">
        <v>210425</v>
      </c>
      <c r="I122" s="2"/>
    </row>
    <row r="123" spans="1:9" x14ac:dyDescent="0.35">
      <c r="A123" s="3"/>
      <c r="B123" s="3" t="str">
        <f>A122</f>
        <v>10-24-8005</v>
      </c>
      <c r="C123" s="3"/>
      <c r="D123" s="3"/>
      <c r="E123" s="3" t="str">
        <f>D122</f>
        <v>JW</v>
      </c>
      <c r="F123" s="3" t="s">
        <v>13</v>
      </c>
      <c r="G123" s="3">
        <v>50632</v>
      </c>
      <c r="H123" s="3">
        <v>60229</v>
      </c>
      <c r="I123" s="3"/>
    </row>
    <row r="124" spans="1:9" x14ac:dyDescent="0.35">
      <c r="A124" s="2"/>
      <c r="B124" s="2" t="str">
        <f>A122</f>
        <v>10-24-8005</v>
      </c>
      <c r="C124" s="2"/>
      <c r="D124" s="2"/>
      <c r="E124" s="2" t="str">
        <f>D122</f>
        <v>JW</v>
      </c>
      <c r="F124" s="2" t="s">
        <v>14</v>
      </c>
      <c r="G124" s="2">
        <v>0</v>
      </c>
      <c r="H124" s="2">
        <f>IF(AND(ISNUMBER(H123),ISNUMBER(G123)), H123-G123, 0)</f>
        <v>9597</v>
      </c>
      <c r="I124" s="2"/>
    </row>
    <row r="125" spans="1:9" x14ac:dyDescent="0.35">
      <c r="A125" s="4"/>
      <c r="B125" s="4" t="str">
        <f>A122</f>
        <v>10-24-8005</v>
      </c>
      <c r="C125" s="4"/>
      <c r="D125" s="4"/>
      <c r="E125" s="4" t="str">
        <f>D122</f>
        <v>JW</v>
      </c>
      <c r="F125" s="4" t="s">
        <v>15</v>
      </c>
      <c r="G125" s="4">
        <f>G122-G123</f>
        <v>159793</v>
      </c>
      <c r="H125" s="4">
        <f>H122-H123</f>
        <v>150196</v>
      </c>
      <c r="I125" s="4"/>
    </row>
    <row r="126" spans="1:9" x14ac:dyDescent="0.35">
      <c r="A126" s="2" t="s">
        <v>82</v>
      </c>
      <c r="B126" s="2" t="str">
        <f>A126</f>
        <v>10-24-8008</v>
      </c>
      <c r="C126" s="2" t="s">
        <v>83</v>
      </c>
      <c r="D126" s="2" t="s">
        <v>79</v>
      </c>
      <c r="E126" s="2" t="str">
        <f>D126</f>
        <v>JW</v>
      </c>
      <c r="F126" s="2" t="s">
        <v>12</v>
      </c>
      <c r="G126" s="2">
        <v>344210</v>
      </c>
      <c r="H126" s="2">
        <v>344210</v>
      </c>
      <c r="I126" s="2"/>
    </row>
    <row r="127" spans="1:9" x14ac:dyDescent="0.35">
      <c r="A127" s="3"/>
      <c r="B127" s="3" t="str">
        <f>A126</f>
        <v>10-24-8008</v>
      </c>
      <c r="C127" s="3"/>
      <c r="D127" s="3"/>
      <c r="E127" s="3" t="str">
        <f>D126</f>
        <v>JW</v>
      </c>
      <c r="F127" s="3" t="s">
        <v>13</v>
      </c>
      <c r="G127" s="3">
        <v>155658</v>
      </c>
      <c r="H127" s="3">
        <v>183827</v>
      </c>
      <c r="I127" s="3"/>
    </row>
    <row r="128" spans="1:9" x14ac:dyDescent="0.35">
      <c r="A128" s="2"/>
      <c r="B128" s="2" t="str">
        <f>A126</f>
        <v>10-24-8008</v>
      </c>
      <c r="C128" s="2"/>
      <c r="D128" s="2"/>
      <c r="E128" s="2" t="str">
        <f>D126</f>
        <v>JW</v>
      </c>
      <c r="F128" s="2" t="s">
        <v>14</v>
      </c>
      <c r="G128" s="2">
        <v>0</v>
      </c>
      <c r="H128" s="2">
        <f>IF(AND(ISNUMBER(H127),ISNUMBER(G127)), H127-G127, 0)</f>
        <v>28169</v>
      </c>
      <c r="I128" s="2"/>
    </row>
    <row r="129" spans="1:9" x14ac:dyDescent="0.35">
      <c r="A129" s="4"/>
      <c r="B129" s="4" t="str">
        <f>A126</f>
        <v>10-24-8008</v>
      </c>
      <c r="C129" s="4"/>
      <c r="D129" s="4"/>
      <c r="E129" s="4" t="str">
        <f>D126</f>
        <v>JW</v>
      </c>
      <c r="F129" s="4" t="s">
        <v>15</v>
      </c>
      <c r="G129" s="4">
        <f>G126-G127</f>
        <v>188552</v>
      </c>
      <c r="H129" s="4">
        <f>H126-H127</f>
        <v>160383</v>
      </c>
      <c r="I129" s="4"/>
    </row>
    <row r="130" spans="1:9" x14ac:dyDescent="0.35">
      <c r="A130" s="2" t="s">
        <v>84</v>
      </c>
      <c r="B130" s="2" t="str">
        <f>A130</f>
        <v>10-24-9903</v>
      </c>
      <c r="C130" s="2" t="s">
        <v>85</v>
      </c>
      <c r="D130" s="2" t="s">
        <v>37</v>
      </c>
      <c r="E130" s="2" t="str">
        <f>D130</f>
        <v>AB</v>
      </c>
      <c r="F130" s="2" t="s">
        <v>12</v>
      </c>
      <c r="G130" s="2">
        <v>68117</v>
      </c>
      <c r="H130" s="2">
        <v>68117</v>
      </c>
      <c r="I130" s="2"/>
    </row>
    <row r="131" spans="1:9" x14ac:dyDescent="0.35">
      <c r="A131" s="3"/>
      <c r="B131" s="3" t="str">
        <f>A130</f>
        <v>10-24-9903</v>
      </c>
      <c r="C131" s="3"/>
      <c r="D131" s="3"/>
      <c r="E131" s="3" t="str">
        <f>D130</f>
        <v>AB</v>
      </c>
      <c r="F131" s="3" t="s">
        <v>13</v>
      </c>
      <c r="G131" s="3">
        <v>54519</v>
      </c>
      <c r="H131" s="3">
        <v>59243</v>
      </c>
      <c r="I131" s="3"/>
    </row>
    <row r="132" spans="1:9" x14ac:dyDescent="0.35">
      <c r="A132" s="2"/>
      <c r="B132" s="2" t="str">
        <f>A130</f>
        <v>10-24-9903</v>
      </c>
      <c r="C132" s="2"/>
      <c r="D132" s="2"/>
      <c r="E132" s="2" t="str">
        <f>D130</f>
        <v>AB</v>
      </c>
      <c r="F132" s="2" t="s">
        <v>14</v>
      </c>
      <c r="G132" s="2">
        <v>0</v>
      </c>
      <c r="H132" s="2">
        <f>IF(AND(ISNUMBER(H131),ISNUMBER(G131)), H131-G131, 0)</f>
        <v>4724</v>
      </c>
      <c r="I132" s="2"/>
    </row>
    <row r="133" spans="1:9" x14ac:dyDescent="0.35">
      <c r="A133" s="4"/>
      <c r="B133" s="4" t="str">
        <f>A130</f>
        <v>10-24-9903</v>
      </c>
      <c r="C133" s="4"/>
      <c r="D133" s="4"/>
      <c r="E133" s="4" t="str">
        <f>D130</f>
        <v>AB</v>
      </c>
      <c r="F133" s="4" t="s">
        <v>15</v>
      </c>
      <c r="G133" s="4">
        <f>G130-G131</f>
        <v>13598</v>
      </c>
      <c r="H133" s="4">
        <f>H130-H131</f>
        <v>8874</v>
      </c>
      <c r="I133" s="4"/>
    </row>
    <row r="134" spans="1:9" x14ac:dyDescent="0.35">
      <c r="A134" s="2" t="s">
        <v>86</v>
      </c>
      <c r="B134" s="2" t="str">
        <f>A134</f>
        <v>10-24-9904</v>
      </c>
      <c r="C134" s="2" t="s">
        <v>87</v>
      </c>
      <c r="D134" s="2" t="s">
        <v>37</v>
      </c>
      <c r="E134" s="2" t="str">
        <f>D134</f>
        <v>AB</v>
      </c>
      <c r="F134" s="2" t="s">
        <v>12</v>
      </c>
      <c r="G134" s="2">
        <v>135835</v>
      </c>
      <c r="H134" s="2">
        <v>135835</v>
      </c>
      <c r="I134" s="2"/>
    </row>
    <row r="135" spans="1:9" x14ac:dyDescent="0.35">
      <c r="A135" s="3"/>
      <c r="B135" s="3" t="str">
        <f>A134</f>
        <v>10-24-9904</v>
      </c>
      <c r="C135" s="3"/>
      <c r="D135" s="3"/>
      <c r="E135" s="3" t="str">
        <f>D134</f>
        <v>AB</v>
      </c>
      <c r="F135" s="3" t="s">
        <v>13</v>
      </c>
      <c r="G135" s="3">
        <v>58119</v>
      </c>
      <c r="H135" s="3">
        <v>60877</v>
      </c>
      <c r="I135" s="3"/>
    </row>
    <row r="136" spans="1:9" x14ac:dyDescent="0.35">
      <c r="A136" s="2"/>
      <c r="B136" s="2" t="str">
        <f>A134</f>
        <v>10-24-9904</v>
      </c>
      <c r="C136" s="2"/>
      <c r="D136" s="2"/>
      <c r="E136" s="2" t="str">
        <f>D134</f>
        <v>AB</v>
      </c>
      <c r="F136" s="2" t="s">
        <v>14</v>
      </c>
      <c r="G136" s="2">
        <v>0</v>
      </c>
      <c r="H136" s="2">
        <f>IF(AND(ISNUMBER(H135),ISNUMBER(G135)), H135-G135, 0)</f>
        <v>2758</v>
      </c>
      <c r="I136" s="2"/>
    </row>
    <row r="137" spans="1:9" x14ac:dyDescent="0.35">
      <c r="A137" s="4"/>
      <c r="B137" s="4" t="str">
        <f>A134</f>
        <v>10-24-9904</v>
      </c>
      <c r="C137" s="4"/>
      <c r="D137" s="4"/>
      <c r="E137" s="4" t="str">
        <f>D134</f>
        <v>AB</v>
      </c>
      <c r="F137" s="4" t="s">
        <v>15</v>
      </c>
      <c r="G137" s="4">
        <f>G134-G135</f>
        <v>77716</v>
      </c>
      <c r="H137" s="4">
        <f>H134-H135</f>
        <v>74958</v>
      </c>
      <c r="I137" s="4"/>
    </row>
    <row r="138" spans="1:9" x14ac:dyDescent="0.35">
      <c r="A138" s="2" t="s">
        <v>88</v>
      </c>
      <c r="B138" s="2" t="str">
        <f>A138</f>
        <v>10-25-0004</v>
      </c>
      <c r="C138" s="2" t="s">
        <v>89</v>
      </c>
      <c r="D138" s="2" t="s">
        <v>28</v>
      </c>
      <c r="E138" s="2" t="str">
        <f>D138</f>
        <v>DG</v>
      </c>
      <c r="F138" s="2" t="s">
        <v>12</v>
      </c>
      <c r="G138" s="2"/>
      <c r="H138" s="2">
        <v>3800</v>
      </c>
      <c r="I138" s="2"/>
    </row>
    <row r="139" spans="1:9" x14ac:dyDescent="0.35">
      <c r="A139" s="3"/>
      <c r="B139" s="3" t="str">
        <f>A138</f>
        <v>10-25-0004</v>
      </c>
      <c r="C139" s="3"/>
      <c r="D139" s="3"/>
      <c r="E139" s="3" t="str">
        <f>D138</f>
        <v>DG</v>
      </c>
      <c r="F139" s="3" t="s">
        <v>13</v>
      </c>
      <c r="G139" s="3"/>
      <c r="H139" s="3">
        <v>2438</v>
      </c>
      <c r="I139" s="3"/>
    </row>
    <row r="140" spans="1:9" x14ac:dyDescent="0.35">
      <c r="A140" s="2"/>
      <c r="B140" s="2" t="str">
        <f>A138</f>
        <v>10-25-0004</v>
      </c>
      <c r="C140" s="2"/>
      <c r="D140" s="2"/>
      <c r="E140" s="2" t="str">
        <f>D138</f>
        <v>DG</v>
      </c>
      <c r="F140" s="2" t="s">
        <v>14</v>
      </c>
      <c r="G140" s="2">
        <v>0</v>
      </c>
      <c r="H140" s="2">
        <f>IF(AND(ISNUMBER(H139),ISNUMBER(G139)), H139-G139, 0)</f>
        <v>0</v>
      </c>
      <c r="I140" s="2"/>
    </row>
    <row r="141" spans="1:9" x14ac:dyDescent="0.35">
      <c r="A141" s="4"/>
      <c r="B141" s="4" t="str">
        <f>A138</f>
        <v>10-25-0004</v>
      </c>
      <c r="C141" s="4"/>
      <c r="D141" s="4"/>
      <c r="E141" s="4" t="str">
        <f>D138</f>
        <v>DG</v>
      </c>
      <c r="F141" s="4" t="s">
        <v>15</v>
      </c>
      <c r="G141" s="4">
        <f>G138-G139</f>
        <v>0</v>
      </c>
      <c r="H141" s="4">
        <f>H138-H139</f>
        <v>1362</v>
      </c>
      <c r="I141" s="4"/>
    </row>
    <row r="142" spans="1:9" x14ac:dyDescent="0.35">
      <c r="A142" s="2" t="s">
        <v>90</v>
      </c>
      <c r="B142" s="2" t="str">
        <f>A142</f>
        <v>10-25-0100</v>
      </c>
      <c r="C142" s="2" t="s">
        <v>91</v>
      </c>
      <c r="D142" s="2" t="s">
        <v>28</v>
      </c>
      <c r="E142" s="2" t="str">
        <f>D142</f>
        <v>DG</v>
      </c>
      <c r="F142" s="2" t="s">
        <v>12</v>
      </c>
      <c r="G142" s="2">
        <v>1303000</v>
      </c>
      <c r="H142" s="2">
        <v>1303000</v>
      </c>
      <c r="I142" s="2"/>
    </row>
    <row r="143" spans="1:9" x14ac:dyDescent="0.35">
      <c r="A143" s="3"/>
      <c r="B143" s="3" t="str">
        <f>A142</f>
        <v>10-25-0100</v>
      </c>
      <c r="C143" s="3"/>
      <c r="D143" s="3"/>
      <c r="E143" s="3" t="str">
        <f>D142</f>
        <v>DG</v>
      </c>
      <c r="F143" s="3" t="s">
        <v>13</v>
      </c>
      <c r="G143" s="3">
        <v>103289</v>
      </c>
      <c r="H143" s="3">
        <v>127098</v>
      </c>
      <c r="I143" s="3"/>
    </row>
    <row r="144" spans="1:9" x14ac:dyDescent="0.35">
      <c r="A144" s="2"/>
      <c r="B144" s="2" t="str">
        <f>A142</f>
        <v>10-25-0100</v>
      </c>
      <c r="C144" s="2"/>
      <c r="D144" s="2"/>
      <c r="E144" s="2" t="str">
        <f>D142</f>
        <v>DG</v>
      </c>
      <c r="F144" s="2" t="s">
        <v>14</v>
      </c>
      <c r="G144" s="2">
        <v>0</v>
      </c>
      <c r="H144" s="2">
        <f>IF(AND(ISNUMBER(H143),ISNUMBER(G143)), H143-G143, 0)</f>
        <v>23809</v>
      </c>
      <c r="I144" s="2"/>
    </row>
    <row r="145" spans="1:9" x14ac:dyDescent="0.35">
      <c r="A145" s="4"/>
      <c r="B145" s="4" t="str">
        <f>A142</f>
        <v>10-25-0100</v>
      </c>
      <c r="C145" s="4"/>
      <c r="D145" s="4"/>
      <c r="E145" s="4" t="str">
        <f>D142</f>
        <v>DG</v>
      </c>
      <c r="F145" s="4" t="s">
        <v>15</v>
      </c>
      <c r="G145" s="4">
        <f>G142-G143</f>
        <v>1199711</v>
      </c>
      <c r="H145" s="4">
        <f>H142-H143</f>
        <v>1175902</v>
      </c>
      <c r="I145" s="4"/>
    </row>
    <row r="146" spans="1:9" x14ac:dyDescent="0.35">
      <c r="A146" s="2" t="s">
        <v>92</v>
      </c>
      <c r="B146" s="2" t="str">
        <f>A146</f>
        <v>10-25-0101</v>
      </c>
      <c r="C146" s="2" t="s">
        <v>93</v>
      </c>
      <c r="D146" s="2" t="s">
        <v>28</v>
      </c>
      <c r="E146" s="2" t="str">
        <f>D146</f>
        <v>DG</v>
      </c>
      <c r="F146" s="2" t="s">
        <v>12</v>
      </c>
      <c r="G146" s="2">
        <v>116950</v>
      </c>
      <c r="H146" s="2">
        <v>116950</v>
      </c>
      <c r="I146" s="2"/>
    </row>
    <row r="147" spans="1:9" x14ac:dyDescent="0.35">
      <c r="A147" s="3"/>
      <c r="B147" s="3" t="str">
        <f>A146</f>
        <v>10-25-0101</v>
      </c>
      <c r="C147" s="3"/>
      <c r="D147" s="3"/>
      <c r="E147" s="3" t="str">
        <f>D146</f>
        <v>DG</v>
      </c>
      <c r="F147" s="3" t="s">
        <v>13</v>
      </c>
      <c r="G147" s="3">
        <v>2846</v>
      </c>
      <c r="H147" s="3">
        <v>3607</v>
      </c>
      <c r="I147" s="3"/>
    </row>
    <row r="148" spans="1:9" x14ac:dyDescent="0.35">
      <c r="A148" s="2"/>
      <c r="B148" s="2" t="str">
        <f>A146</f>
        <v>10-25-0101</v>
      </c>
      <c r="C148" s="2"/>
      <c r="D148" s="2"/>
      <c r="E148" s="2" t="str">
        <f>D146</f>
        <v>DG</v>
      </c>
      <c r="F148" s="2" t="s">
        <v>14</v>
      </c>
      <c r="G148" s="2">
        <v>0</v>
      </c>
      <c r="H148" s="2">
        <f>IF(AND(ISNUMBER(H147),ISNUMBER(G147)), H147-G147, 0)</f>
        <v>761</v>
      </c>
      <c r="I148" s="2"/>
    </row>
    <row r="149" spans="1:9" x14ac:dyDescent="0.35">
      <c r="A149" s="4"/>
      <c r="B149" s="4" t="str">
        <f>A146</f>
        <v>10-25-0101</v>
      </c>
      <c r="C149" s="4"/>
      <c r="D149" s="4"/>
      <c r="E149" s="4" t="str">
        <f>D146</f>
        <v>DG</v>
      </c>
      <c r="F149" s="4" t="s">
        <v>15</v>
      </c>
      <c r="G149" s="4">
        <f>G146-G147</f>
        <v>114104</v>
      </c>
      <c r="H149" s="4">
        <f>H146-H147</f>
        <v>113343</v>
      </c>
      <c r="I149" s="4"/>
    </row>
    <row r="150" spans="1:9" x14ac:dyDescent="0.35">
      <c r="A150" s="2" t="s">
        <v>94</v>
      </c>
      <c r="B150" s="2" t="str">
        <f>A150</f>
        <v>10-25-0102</v>
      </c>
      <c r="C150" s="2" t="s">
        <v>95</v>
      </c>
      <c r="D150" s="2" t="s">
        <v>28</v>
      </c>
      <c r="E150" s="2" t="str">
        <f>D150</f>
        <v>DG</v>
      </c>
      <c r="F150" s="2" t="s">
        <v>12</v>
      </c>
      <c r="G150" s="2">
        <v>2750</v>
      </c>
      <c r="H150" s="2">
        <v>2750</v>
      </c>
      <c r="I150" s="2"/>
    </row>
    <row r="151" spans="1:9" x14ac:dyDescent="0.35">
      <c r="A151" s="3"/>
      <c r="B151" s="3" t="str">
        <f>A150</f>
        <v>10-25-0102</v>
      </c>
      <c r="C151" s="3"/>
      <c r="D151" s="3"/>
      <c r="E151" s="3" t="str">
        <f>D150</f>
        <v>DG</v>
      </c>
      <c r="F151" s="3" t="s">
        <v>13</v>
      </c>
      <c r="G151" s="3">
        <v>1130</v>
      </c>
      <c r="H151" s="3">
        <v>1130</v>
      </c>
      <c r="I151" s="3"/>
    </row>
    <row r="152" spans="1:9" x14ac:dyDescent="0.35">
      <c r="A152" s="2"/>
      <c r="B152" s="2" t="str">
        <f>A150</f>
        <v>10-25-0102</v>
      </c>
      <c r="C152" s="2"/>
      <c r="D152" s="2"/>
      <c r="E152" s="2" t="str">
        <f>D150</f>
        <v>DG</v>
      </c>
      <c r="F152" s="2" t="s">
        <v>14</v>
      </c>
      <c r="G152" s="2">
        <v>0</v>
      </c>
      <c r="H152" s="2">
        <f>IF(AND(ISNUMBER(H151),ISNUMBER(G151)), H151-G151, 0)</f>
        <v>0</v>
      </c>
      <c r="I152" s="2"/>
    </row>
    <row r="153" spans="1:9" x14ac:dyDescent="0.35">
      <c r="A153" s="4"/>
      <c r="B153" s="4" t="str">
        <f>A150</f>
        <v>10-25-0102</v>
      </c>
      <c r="C153" s="4"/>
      <c r="D153" s="4"/>
      <c r="E153" s="4" t="str">
        <f>D150</f>
        <v>DG</v>
      </c>
      <c r="F153" s="4" t="s">
        <v>15</v>
      </c>
      <c r="G153" s="4">
        <f>G150-G151</f>
        <v>1620</v>
      </c>
      <c r="H153" s="4">
        <f>H150-H151</f>
        <v>1620</v>
      </c>
      <c r="I153" s="4"/>
    </row>
    <row r="154" spans="1:9" x14ac:dyDescent="0.35">
      <c r="A154" s="2" t="s">
        <v>96</v>
      </c>
      <c r="B154" s="2" t="str">
        <f>A154</f>
        <v>10-25-0199</v>
      </c>
      <c r="C154" s="2" t="s">
        <v>97</v>
      </c>
      <c r="D154" s="2" t="s">
        <v>28</v>
      </c>
      <c r="E154" s="2" t="str">
        <f>D154</f>
        <v>DG</v>
      </c>
      <c r="F154" s="2" t="s">
        <v>12</v>
      </c>
      <c r="G154" s="2">
        <v>0</v>
      </c>
      <c r="H154" s="2">
        <v>0</v>
      </c>
      <c r="I154" s="2"/>
    </row>
    <row r="155" spans="1:9" x14ac:dyDescent="0.35">
      <c r="A155" s="3"/>
      <c r="B155" s="3" t="str">
        <f>A154</f>
        <v>10-25-0199</v>
      </c>
      <c r="C155" s="3"/>
      <c r="D155" s="3"/>
      <c r="E155" s="3" t="str">
        <f>D154</f>
        <v>DG</v>
      </c>
      <c r="F155" s="3" t="s">
        <v>13</v>
      </c>
      <c r="G155" s="3">
        <v>4141</v>
      </c>
      <c r="H155" s="3">
        <v>4141</v>
      </c>
      <c r="I155" s="3"/>
    </row>
    <row r="156" spans="1:9" x14ac:dyDescent="0.35">
      <c r="A156" s="2"/>
      <c r="B156" s="2" t="str">
        <f>A154</f>
        <v>10-25-0199</v>
      </c>
      <c r="C156" s="2"/>
      <c r="D156" s="2"/>
      <c r="E156" s="2" t="str">
        <f>D154</f>
        <v>DG</v>
      </c>
      <c r="F156" s="2" t="s">
        <v>14</v>
      </c>
      <c r="G156" s="2">
        <v>0</v>
      </c>
      <c r="H156" s="2">
        <f>IF(AND(ISNUMBER(H155),ISNUMBER(G155)), H155-G155, 0)</f>
        <v>0</v>
      </c>
      <c r="I156" s="2"/>
    </row>
    <row r="157" spans="1:9" x14ac:dyDescent="0.35">
      <c r="A157" s="4"/>
      <c r="B157" s="4" t="str">
        <f>A154</f>
        <v>10-25-0199</v>
      </c>
      <c r="C157" s="4"/>
      <c r="D157" s="4"/>
      <c r="E157" s="4" t="str">
        <f>D154</f>
        <v>DG</v>
      </c>
      <c r="F157" s="4" t="s">
        <v>15</v>
      </c>
      <c r="G157" s="4">
        <f>G154-G155</f>
        <v>-4141</v>
      </c>
      <c r="H157" s="4">
        <f>H154-H155</f>
        <v>-4141</v>
      </c>
      <c r="I157" s="4"/>
    </row>
    <row r="158" spans="1:9" x14ac:dyDescent="0.35">
      <c r="A158" s="2" t="s">
        <v>98</v>
      </c>
      <c r="B158" s="2" t="str">
        <f>A158</f>
        <v>10-25-0200</v>
      </c>
      <c r="C158" s="2" t="s">
        <v>99</v>
      </c>
      <c r="D158" s="2" t="s">
        <v>28</v>
      </c>
      <c r="E158" s="2" t="str">
        <f>D158</f>
        <v>DG</v>
      </c>
      <c r="F158" s="2" t="s">
        <v>12</v>
      </c>
      <c r="G158" s="2"/>
      <c r="H158" s="2">
        <v>2150</v>
      </c>
      <c r="I158" s="2"/>
    </row>
    <row r="159" spans="1:9" x14ac:dyDescent="0.35">
      <c r="A159" s="3"/>
      <c r="B159" s="3" t="str">
        <f>A158</f>
        <v>10-25-0200</v>
      </c>
      <c r="C159" s="3"/>
      <c r="D159" s="3"/>
      <c r="E159" s="3" t="str">
        <f>D158</f>
        <v>DG</v>
      </c>
      <c r="F159" s="3" t="s">
        <v>13</v>
      </c>
      <c r="G159" s="3"/>
      <c r="H159" s="3">
        <v>743</v>
      </c>
      <c r="I159" s="3"/>
    </row>
    <row r="160" spans="1:9" x14ac:dyDescent="0.35">
      <c r="A160" s="2"/>
      <c r="B160" s="2" t="str">
        <f>A158</f>
        <v>10-25-0200</v>
      </c>
      <c r="C160" s="2"/>
      <c r="D160" s="2"/>
      <c r="E160" s="2" t="str">
        <f>D158</f>
        <v>DG</v>
      </c>
      <c r="F160" s="2" t="s">
        <v>14</v>
      </c>
      <c r="G160" s="2">
        <v>0</v>
      </c>
      <c r="H160" s="2">
        <f>IF(AND(ISNUMBER(H159),ISNUMBER(G159)), H159-G159, 0)</f>
        <v>0</v>
      </c>
      <c r="I160" s="2"/>
    </row>
    <row r="161" spans="1:9" x14ac:dyDescent="0.35">
      <c r="A161" s="4"/>
      <c r="B161" s="4" t="str">
        <f>A158</f>
        <v>10-25-0200</v>
      </c>
      <c r="C161" s="4"/>
      <c r="D161" s="4"/>
      <c r="E161" s="4" t="str">
        <f>D158</f>
        <v>DG</v>
      </c>
      <c r="F161" s="4" t="s">
        <v>15</v>
      </c>
      <c r="G161" s="4">
        <f>G158-G159</f>
        <v>0</v>
      </c>
      <c r="H161" s="4">
        <f>H158-H159</f>
        <v>1407</v>
      </c>
      <c r="I161" s="4"/>
    </row>
    <row r="162" spans="1:9" x14ac:dyDescent="0.35">
      <c r="A162" s="2" t="s">
        <v>100</v>
      </c>
      <c r="B162" s="2" t="str">
        <f>A162</f>
        <v>10-25-0299</v>
      </c>
      <c r="C162" s="2" t="s">
        <v>101</v>
      </c>
      <c r="D162" s="2" t="s">
        <v>28</v>
      </c>
      <c r="E162" s="2" t="str">
        <f>D162</f>
        <v>DG</v>
      </c>
      <c r="F162" s="2" t="s">
        <v>12</v>
      </c>
      <c r="G162" s="2">
        <v>0</v>
      </c>
      <c r="H162" s="2">
        <v>0</v>
      </c>
      <c r="I162" s="2"/>
    </row>
    <row r="163" spans="1:9" x14ac:dyDescent="0.35">
      <c r="A163" s="3"/>
      <c r="B163" s="3" t="str">
        <f>A162</f>
        <v>10-25-0299</v>
      </c>
      <c r="C163" s="3"/>
      <c r="D163" s="3"/>
      <c r="E163" s="3" t="str">
        <f>D162</f>
        <v>DG</v>
      </c>
      <c r="F163" s="3" t="s">
        <v>13</v>
      </c>
      <c r="G163" s="3">
        <v>11889</v>
      </c>
      <c r="H163" s="3">
        <v>14271</v>
      </c>
      <c r="I163" s="3"/>
    </row>
    <row r="164" spans="1:9" x14ac:dyDescent="0.35">
      <c r="A164" s="2"/>
      <c r="B164" s="2" t="str">
        <f>A162</f>
        <v>10-25-0299</v>
      </c>
      <c r="C164" s="2"/>
      <c r="D164" s="2"/>
      <c r="E164" s="2" t="str">
        <f>D162</f>
        <v>DG</v>
      </c>
      <c r="F164" s="2" t="s">
        <v>14</v>
      </c>
      <c r="G164" s="2">
        <v>0</v>
      </c>
      <c r="H164" s="2">
        <f>IF(AND(ISNUMBER(H163),ISNUMBER(G163)), H163-G163, 0)</f>
        <v>2382</v>
      </c>
      <c r="I164" s="2"/>
    </row>
    <row r="165" spans="1:9" x14ac:dyDescent="0.35">
      <c r="A165" s="4"/>
      <c r="B165" s="4" t="str">
        <f>A162</f>
        <v>10-25-0299</v>
      </c>
      <c r="C165" s="4"/>
      <c r="D165" s="4"/>
      <c r="E165" s="4" t="str">
        <f>D162</f>
        <v>DG</v>
      </c>
      <c r="F165" s="4" t="s">
        <v>15</v>
      </c>
      <c r="G165" s="4">
        <f>G162-G163</f>
        <v>-11889</v>
      </c>
      <c r="H165" s="4">
        <f>H162-H163</f>
        <v>-14271</v>
      </c>
      <c r="I165" s="4"/>
    </row>
    <row r="166" spans="1:9" x14ac:dyDescent="0.35">
      <c r="A166" s="2" t="s">
        <v>102</v>
      </c>
      <c r="B166" s="2" t="str">
        <f>A166</f>
        <v>10-25-0500</v>
      </c>
      <c r="C166" s="2" t="s">
        <v>103</v>
      </c>
      <c r="D166" s="2" t="s">
        <v>28</v>
      </c>
      <c r="E166" s="2" t="str">
        <f>D166</f>
        <v>DG</v>
      </c>
      <c r="F166" s="2" t="s">
        <v>12</v>
      </c>
      <c r="G166" s="2"/>
      <c r="H166" s="2">
        <v>101880</v>
      </c>
      <c r="I166" s="2"/>
    </row>
    <row r="167" spans="1:9" x14ac:dyDescent="0.35">
      <c r="A167" s="3"/>
      <c r="B167" s="3" t="str">
        <f>A166</f>
        <v>10-25-0500</v>
      </c>
      <c r="C167" s="3"/>
      <c r="D167" s="3"/>
      <c r="E167" s="3" t="str">
        <f>D166</f>
        <v>DG</v>
      </c>
      <c r="F167" s="3" t="s">
        <v>13</v>
      </c>
      <c r="G167" s="3"/>
      <c r="H167" s="3">
        <v>703</v>
      </c>
      <c r="I167" s="3"/>
    </row>
    <row r="168" spans="1:9" x14ac:dyDescent="0.35">
      <c r="A168" s="2"/>
      <c r="B168" s="2" t="str">
        <f>A166</f>
        <v>10-25-0500</v>
      </c>
      <c r="C168" s="2"/>
      <c r="D168" s="2"/>
      <c r="E168" s="2" t="str">
        <f>D166</f>
        <v>DG</v>
      </c>
      <c r="F168" s="2" t="s">
        <v>14</v>
      </c>
      <c r="G168" s="2">
        <v>0</v>
      </c>
      <c r="H168" s="2">
        <f>IF(AND(ISNUMBER(H167),ISNUMBER(G167)), H167-G167, 0)</f>
        <v>0</v>
      </c>
      <c r="I168" s="2"/>
    </row>
    <row r="169" spans="1:9" x14ac:dyDescent="0.35">
      <c r="A169" s="4"/>
      <c r="B169" s="4" t="str">
        <f>A166</f>
        <v>10-25-0500</v>
      </c>
      <c r="C169" s="4"/>
      <c r="D169" s="4"/>
      <c r="E169" s="4" t="str">
        <f>D166</f>
        <v>DG</v>
      </c>
      <c r="F169" s="4" t="s">
        <v>15</v>
      </c>
      <c r="G169" s="4">
        <f>G166-G167</f>
        <v>0</v>
      </c>
      <c r="H169" s="4">
        <f>H166-H167</f>
        <v>101177</v>
      </c>
      <c r="I169" s="4"/>
    </row>
    <row r="170" spans="1:9" x14ac:dyDescent="0.35">
      <c r="A170" s="2" t="s">
        <v>104</v>
      </c>
      <c r="B170" s="2" t="str">
        <f>A170</f>
        <v>10-25-5112</v>
      </c>
      <c r="C170" s="2" t="s">
        <v>105</v>
      </c>
      <c r="D170" s="2" t="s">
        <v>18</v>
      </c>
      <c r="E170" s="2" t="str">
        <f>D170</f>
        <v>KV</v>
      </c>
      <c r="F170" s="2" t="s">
        <v>12</v>
      </c>
      <c r="G170" s="2"/>
      <c r="H170" s="2">
        <v>10000</v>
      </c>
      <c r="I170" s="2"/>
    </row>
    <row r="171" spans="1:9" x14ac:dyDescent="0.35">
      <c r="A171" s="3"/>
      <c r="B171" s="3" t="str">
        <f>A170</f>
        <v>10-25-5112</v>
      </c>
      <c r="C171" s="3"/>
      <c r="D171" s="3"/>
      <c r="E171" s="3" t="str">
        <f>D170</f>
        <v>KV</v>
      </c>
      <c r="F171" s="3" t="s">
        <v>13</v>
      </c>
      <c r="G171" s="3"/>
      <c r="H171" s="3">
        <v>1463</v>
      </c>
      <c r="I171" s="3"/>
    </row>
    <row r="172" spans="1:9" x14ac:dyDescent="0.35">
      <c r="A172" s="2"/>
      <c r="B172" s="2" t="str">
        <f>A170</f>
        <v>10-25-5112</v>
      </c>
      <c r="C172" s="2"/>
      <c r="D172" s="2"/>
      <c r="E172" s="2" t="str">
        <f>D170</f>
        <v>KV</v>
      </c>
      <c r="F172" s="2" t="s">
        <v>14</v>
      </c>
      <c r="G172" s="2">
        <v>0</v>
      </c>
      <c r="H172" s="2">
        <f>IF(AND(ISNUMBER(H171),ISNUMBER(G171)), H171-G171, 0)</f>
        <v>0</v>
      </c>
      <c r="I172" s="2"/>
    </row>
    <row r="173" spans="1:9" x14ac:dyDescent="0.35">
      <c r="A173" s="4"/>
      <c r="B173" s="4" t="str">
        <f>A170</f>
        <v>10-25-5112</v>
      </c>
      <c r="C173" s="4"/>
      <c r="D173" s="4"/>
      <c r="E173" s="4" t="str">
        <f>D170</f>
        <v>KV</v>
      </c>
      <c r="F173" s="4" t="s">
        <v>15</v>
      </c>
      <c r="G173" s="4">
        <f>G170-G171</f>
        <v>0</v>
      </c>
      <c r="H173" s="4">
        <f>H170-H171</f>
        <v>8537</v>
      </c>
      <c r="I173" s="4"/>
    </row>
    <row r="174" spans="1:9" x14ac:dyDescent="0.35">
      <c r="A174" s="2" t="s">
        <v>106</v>
      </c>
      <c r="B174" s="2" t="str">
        <f>A174</f>
        <v>10-25-5998</v>
      </c>
      <c r="C174" s="2" t="s">
        <v>107</v>
      </c>
      <c r="D174" s="2" t="s">
        <v>18</v>
      </c>
      <c r="E174" s="2" t="str">
        <f>D174</f>
        <v>KV</v>
      </c>
      <c r="F174" s="2" t="s">
        <v>12</v>
      </c>
      <c r="G174" s="2">
        <v>86000</v>
      </c>
      <c r="H174" s="2">
        <v>86000</v>
      </c>
      <c r="I174" s="2"/>
    </row>
    <row r="175" spans="1:9" x14ac:dyDescent="0.35">
      <c r="A175" s="3"/>
      <c r="B175" s="3" t="str">
        <f>A174</f>
        <v>10-25-5998</v>
      </c>
      <c r="C175" s="3"/>
      <c r="D175" s="3"/>
      <c r="E175" s="3" t="str">
        <f>D174</f>
        <v>KV</v>
      </c>
      <c r="F175" s="3" t="s">
        <v>13</v>
      </c>
      <c r="G175" s="3">
        <v>3406</v>
      </c>
      <c r="H175" s="3">
        <v>10304</v>
      </c>
      <c r="I175" s="3"/>
    </row>
    <row r="176" spans="1:9" x14ac:dyDescent="0.35">
      <c r="A176" s="2"/>
      <c r="B176" s="2" t="str">
        <f>A174</f>
        <v>10-25-5998</v>
      </c>
      <c r="C176" s="2"/>
      <c r="D176" s="2"/>
      <c r="E176" s="2" t="str">
        <f>D174</f>
        <v>KV</v>
      </c>
      <c r="F176" s="2" t="s">
        <v>14</v>
      </c>
      <c r="G176" s="2">
        <v>0</v>
      </c>
      <c r="H176" s="2">
        <f>IF(AND(ISNUMBER(H175),ISNUMBER(G175)), H175-G175, 0)</f>
        <v>6898</v>
      </c>
      <c r="I176" s="2"/>
    </row>
    <row r="177" spans="1:9" x14ac:dyDescent="0.35">
      <c r="A177" s="4"/>
      <c r="B177" s="4" t="str">
        <f>A174</f>
        <v>10-25-5998</v>
      </c>
      <c r="C177" s="4"/>
      <c r="D177" s="4"/>
      <c r="E177" s="4" t="str">
        <f>D174</f>
        <v>KV</v>
      </c>
      <c r="F177" s="4" t="s">
        <v>15</v>
      </c>
      <c r="G177" s="4">
        <f>G174-G175</f>
        <v>82594</v>
      </c>
      <c r="H177" s="4">
        <f>H174-H175</f>
        <v>75696</v>
      </c>
      <c r="I177" s="4"/>
    </row>
    <row r="178" spans="1:9" x14ac:dyDescent="0.35">
      <c r="A178" s="2" t="s">
        <v>108</v>
      </c>
      <c r="B178" s="2" t="str">
        <f>A178</f>
        <v>12-24-0703</v>
      </c>
      <c r="C178" s="2" t="s">
        <v>109</v>
      </c>
      <c r="D178" s="2" t="s">
        <v>23</v>
      </c>
      <c r="E178" s="2" t="str">
        <f>D178</f>
        <v>JS</v>
      </c>
      <c r="F178" s="2" t="s">
        <v>12</v>
      </c>
      <c r="G178" s="2">
        <v>991629</v>
      </c>
      <c r="H178" s="2">
        <v>991629</v>
      </c>
      <c r="I178" s="2"/>
    </row>
    <row r="179" spans="1:9" x14ac:dyDescent="0.35">
      <c r="A179" s="3"/>
      <c r="B179" s="3" t="str">
        <f>A178</f>
        <v>12-24-0703</v>
      </c>
      <c r="C179" s="3"/>
      <c r="D179" s="3"/>
      <c r="E179" s="3" t="str">
        <f>D178</f>
        <v>JS</v>
      </c>
      <c r="F179" s="3" t="s">
        <v>13</v>
      </c>
      <c r="G179" s="3">
        <v>137158</v>
      </c>
      <c r="H179" s="3">
        <v>155234</v>
      </c>
      <c r="I179" s="3"/>
    </row>
    <row r="180" spans="1:9" x14ac:dyDescent="0.35">
      <c r="A180" s="2"/>
      <c r="B180" s="2" t="str">
        <f>A178</f>
        <v>12-24-0703</v>
      </c>
      <c r="C180" s="2"/>
      <c r="D180" s="2"/>
      <c r="E180" s="2" t="str">
        <f>D178</f>
        <v>JS</v>
      </c>
      <c r="F180" s="2" t="s">
        <v>14</v>
      </c>
      <c r="G180" s="2">
        <v>0</v>
      </c>
      <c r="H180" s="2">
        <f>IF(AND(ISNUMBER(H179),ISNUMBER(G179)), H179-G179, 0)</f>
        <v>18076</v>
      </c>
      <c r="I180" s="2"/>
    </row>
    <row r="181" spans="1:9" x14ac:dyDescent="0.35">
      <c r="A181" s="4"/>
      <c r="B181" s="4" t="str">
        <f>A178</f>
        <v>12-24-0703</v>
      </c>
      <c r="C181" s="4"/>
      <c r="D181" s="4"/>
      <c r="E181" s="4" t="str">
        <f>D178</f>
        <v>JS</v>
      </c>
      <c r="F181" s="4" t="s">
        <v>15</v>
      </c>
      <c r="G181" s="4">
        <f>G178-G179</f>
        <v>854471</v>
      </c>
      <c r="H181" s="4">
        <f>H178-H179</f>
        <v>836395</v>
      </c>
      <c r="I181" s="4"/>
    </row>
    <row r="182" spans="1:9" x14ac:dyDescent="0.35">
      <c r="A182" s="2" t="s">
        <v>110</v>
      </c>
      <c r="B182" s="2" t="str">
        <f>A182</f>
        <v>12-24-0704</v>
      </c>
      <c r="C182" s="2" t="s">
        <v>111</v>
      </c>
      <c r="D182" s="2" t="s">
        <v>28</v>
      </c>
      <c r="E182" s="2" t="str">
        <f>D182</f>
        <v>DG</v>
      </c>
      <c r="F182" s="2" t="s">
        <v>12</v>
      </c>
      <c r="G182" s="2">
        <v>269151</v>
      </c>
      <c r="H182" s="2">
        <v>269151</v>
      </c>
      <c r="I182" s="2"/>
    </row>
    <row r="183" spans="1:9" x14ac:dyDescent="0.35">
      <c r="A183" s="3"/>
      <c r="B183" s="3" t="str">
        <f>A182</f>
        <v>12-24-0704</v>
      </c>
      <c r="C183" s="3"/>
      <c r="D183" s="3"/>
      <c r="E183" s="3" t="str">
        <f>D182</f>
        <v>DG</v>
      </c>
      <c r="F183" s="3" t="s">
        <v>13</v>
      </c>
      <c r="G183" s="3">
        <v>237875</v>
      </c>
      <c r="H183" s="3">
        <v>265427</v>
      </c>
      <c r="I183" s="3"/>
    </row>
    <row r="184" spans="1:9" x14ac:dyDescent="0.35">
      <c r="A184" s="2"/>
      <c r="B184" s="2" t="str">
        <f>A182</f>
        <v>12-24-0704</v>
      </c>
      <c r="C184" s="2"/>
      <c r="D184" s="2"/>
      <c r="E184" s="2" t="str">
        <f>D182</f>
        <v>DG</v>
      </c>
      <c r="F184" s="2" t="s">
        <v>14</v>
      </c>
      <c r="G184" s="2">
        <v>0</v>
      </c>
      <c r="H184" s="2">
        <f>IF(AND(ISNUMBER(H183),ISNUMBER(G183)), H183-G183, 0)</f>
        <v>27552</v>
      </c>
      <c r="I184" s="2"/>
    </row>
    <row r="185" spans="1:9" x14ac:dyDescent="0.35">
      <c r="A185" s="4"/>
      <c r="B185" s="4" t="str">
        <f>A182</f>
        <v>12-24-0704</v>
      </c>
      <c r="C185" s="4"/>
      <c r="D185" s="4"/>
      <c r="E185" s="4" t="str">
        <f>D182</f>
        <v>DG</v>
      </c>
      <c r="F185" s="4" t="s">
        <v>15</v>
      </c>
      <c r="G185" s="4">
        <f>G182-G183</f>
        <v>31276</v>
      </c>
      <c r="H185" s="4">
        <f>H182-H183</f>
        <v>3724</v>
      </c>
      <c r="I185" s="4"/>
    </row>
    <row r="186" spans="1:9" x14ac:dyDescent="0.35">
      <c r="A186" s="2" t="s">
        <v>112</v>
      </c>
      <c r="B186" s="2" t="str">
        <f>A186</f>
        <v>12-24-0705</v>
      </c>
      <c r="C186" s="2" t="s">
        <v>113</v>
      </c>
      <c r="D186" s="2" t="s">
        <v>28</v>
      </c>
      <c r="E186" s="2" t="str">
        <f>D186</f>
        <v>DG</v>
      </c>
      <c r="F186" s="2" t="s">
        <v>12</v>
      </c>
      <c r="G186" s="2">
        <v>60760</v>
      </c>
      <c r="H186" s="2">
        <v>60760</v>
      </c>
      <c r="I186" s="2"/>
    </row>
    <row r="187" spans="1:9" x14ac:dyDescent="0.35">
      <c r="A187" s="3"/>
      <c r="B187" s="3" t="str">
        <f>A186</f>
        <v>12-24-0705</v>
      </c>
      <c r="C187" s="3"/>
      <c r="D187" s="3"/>
      <c r="E187" s="3" t="str">
        <f>D186</f>
        <v>DG</v>
      </c>
      <c r="F187" s="3" t="s">
        <v>13</v>
      </c>
      <c r="G187" s="3">
        <v>44260</v>
      </c>
      <c r="H187" s="3">
        <v>55333</v>
      </c>
      <c r="I187" s="3"/>
    </row>
    <row r="188" spans="1:9" x14ac:dyDescent="0.35">
      <c r="A188" s="2"/>
      <c r="B188" s="2" t="str">
        <f>A186</f>
        <v>12-24-0705</v>
      </c>
      <c r="C188" s="2"/>
      <c r="D188" s="2"/>
      <c r="E188" s="2" t="str">
        <f>D186</f>
        <v>DG</v>
      </c>
      <c r="F188" s="2" t="s">
        <v>14</v>
      </c>
      <c r="G188" s="2">
        <v>0</v>
      </c>
      <c r="H188" s="2">
        <f>IF(AND(ISNUMBER(H187),ISNUMBER(G187)), H187-G187, 0)</f>
        <v>11073</v>
      </c>
      <c r="I188" s="2"/>
    </row>
    <row r="189" spans="1:9" x14ac:dyDescent="0.35">
      <c r="A189" s="4"/>
      <c r="B189" s="4" t="str">
        <f>A186</f>
        <v>12-24-0705</v>
      </c>
      <c r="C189" s="4"/>
      <c r="D189" s="4"/>
      <c r="E189" s="4" t="str">
        <f>D186</f>
        <v>DG</v>
      </c>
      <c r="F189" s="4" t="s">
        <v>15</v>
      </c>
      <c r="G189" s="4">
        <f>G186-G187</f>
        <v>16500</v>
      </c>
      <c r="H189" s="4">
        <f>H186-H187</f>
        <v>5427</v>
      </c>
      <c r="I189" s="4"/>
    </row>
    <row r="190" spans="1:9" x14ac:dyDescent="0.35">
      <c r="A190" s="2" t="s">
        <v>114</v>
      </c>
      <c r="B190" s="2" t="str">
        <f>A190</f>
        <v>12-24-0706</v>
      </c>
      <c r="C190" s="2" t="s">
        <v>115</v>
      </c>
      <c r="D190" s="2" t="s">
        <v>116</v>
      </c>
      <c r="E190" s="2" t="str">
        <f>D190</f>
        <v>JB</v>
      </c>
      <c r="F190" s="2" t="s">
        <v>12</v>
      </c>
      <c r="G190" s="2">
        <v>21199</v>
      </c>
      <c r="H190" s="2">
        <v>21199</v>
      </c>
      <c r="I190" s="2"/>
    </row>
    <row r="191" spans="1:9" x14ac:dyDescent="0.35">
      <c r="A191" s="3"/>
      <c r="B191" s="3" t="str">
        <f>A190</f>
        <v>12-24-0706</v>
      </c>
      <c r="C191" s="3"/>
      <c r="D191" s="3"/>
      <c r="E191" s="3" t="str">
        <f>D190</f>
        <v>JB</v>
      </c>
      <c r="F191" s="3" t="s">
        <v>13</v>
      </c>
      <c r="G191" s="3">
        <v>20674</v>
      </c>
      <c r="H191" s="3">
        <v>20674</v>
      </c>
      <c r="I191" s="3"/>
    </row>
    <row r="192" spans="1:9" x14ac:dyDescent="0.35">
      <c r="A192" s="2"/>
      <c r="B192" s="2" t="str">
        <f>A190</f>
        <v>12-24-0706</v>
      </c>
      <c r="C192" s="2"/>
      <c r="D192" s="2"/>
      <c r="E192" s="2" t="str">
        <f>D190</f>
        <v>JB</v>
      </c>
      <c r="F192" s="2" t="s">
        <v>14</v>
      </c>
      <c r="G192" s="2">
        <v>0</v>
      </c>
      <c r="H192" s="2">
        <f>IF(AND(ISNUMBER(H191),ISNUMBER(G191)), H191-G191, 0)</f>
        <v>0</v>
      </c>
      <c r="I192" s="2"/>
    </row>
    <row r="193" spans="1:9" x14ac:dyDescent="0.35">
      <c r="A193" s="4"/>
      <c r="B193" s="4" t="str">
        <f>A190</f>
        <v>12-24-0706</v>
      </c>
      <c r="C193" s="4"/>
      <c r="D193" s="4"/>
      <c r="E193" s="4" t="str">
        <f>D190</f>
        <v>JB</v>
      </c>
      <c r="F193" s="4" t="s">
        <v>15</v>
      </c>
      <c r="G193" s="4">
        <f>G190-G191</f>
        <v>525</v>
      </c>
      <c r="H193" s="4">
        <f>H190-H191</f>
        <v>525</v>
      </c>
      <c r="I193" s="4"/>
    </row>
    <row r="194" spans="1:9" x14ac:dyDescent="0.35">
      <c r="A194" s="2" t="s">
        <v>117</v>
      </c>
      <c r="B194" s="2" t="str">
        <f>A194</f>
        <v>12-24-0707</v>
      </c>
      <c r="C194" s="2" t="s">
        <v>118</v>
      </c>
      <c r="D194" s="2" t="s">
        <v>28</v>
      </c>
      <c r="E194" s="2" t="str">
        <f>D194</f>
        <v>DG</v>
      </c>
      <c r="F194" s="2" t="s">
        <v>12</v>
      </c>
      <c r="G194" s="2">
        <v>17578</v>
      </c>
      <c r="H194" s="2">
        <v>17578</v>
      </c>
      <c r="I194" s="2"/>
    </row>
    <row r="195" spans="1:9" x14ac:dyDescent="0.35">
      <c r="A195" s="3"/>
      <c r="B195" s="3" t="str">
        <f>A194</f>
        <v>12-24-0707</v>
      </c>
      <c r="C195" s="3"/>
      <c r="D195" s="3"/>
      <c r="E195" s="3" t="str">
        <f>D194</f>
        <v>DG</v>
      </c>
      <c r="F195" s="3" t="s">
        <v>13</v>
      </c>
      <c r="G195" s="3">
        <v>44966</v>
      </c>
      <c r="H195" s="3">
        <v>44966</v>
      </c>
      <c r="I195" s="3"/>
    </row>
    <row r="196" spans="1:9" x14ac:dyDescent="0.35">
      <c r="A196" s="2"/>
      <c r="B196" s="2" t="str">
        <f>A194</f>
        <v>12-24-0707</v>
      </c>
      <c r="C196" s="2"/>
      <c r="D196" s="2"/>
      <c r="E196" s="2" t="str">
        <f>D194</f>
        <v>DG</v>
      </c>
      <c r="F196" s="2" t="s">
        <v>14</v>
      </c>
      <c r="G196" s="2">
        <v>0</v>
      </c>
      <c r="H196" s="2">
        <f>IF(AND(ISNUMBER(H195),ISNUMBER(G195)), H195-G195, 0)</f>
        <v>0</v>
      </c>
      <c r="I196" s="2"/>
    </row>
    <row r="197" spans="1:9" x14ac:dyDescent="0.35">
      <c r="A197" s="4"/>
      <c r="B197" s="4" t="str">
        <f>A194</f>
        <v>12-24-0707</v>
      </c>
      <c r="C197" s="4"/>
      <c r="D197" s="4"/>
      <c r="E197" s="4" t="str">
        <f>D194</f>
        <v>DG</v>
      </c>
      <c r="F197" s="4" t="s">
        <v>15</v>
      </c>
      <c r="G197" s="4">
        <f>G194-G195</f>
        <v>-27388</v>
      </c>
      <c r="H197" s="4">
        <f>H194-H195</f>
        <v>-27388</v>
      </c>
      <c r="I197" s="4"/>
    </row>
    <row r="198" spans="1:9" x14ac:dyDescent="0.35">
      <c r="A198" s="2" t="s">
        <v>119</v>
      </c>
      <c r="B198" s="2" t="str">
        <f>A198</f>
        <v>12-24-0709</v>
      </c>
      <c r="C198" s="2" t="s">
        <v>120</v>
      </c>
      <c r="D198" s="2" t="s">
        <v>23</v>
      </c>
      <c r="E198" s="2" t="str">
        <f>D198</f>
        <v>JS</v>
      </c>
      <c r="F198" s="2" t="s">
        <v>12</v>
      </c>
      <c r="G198" s="2">
        <v>28225</v>
      </c>
      <c r="H198" s="2">
        <v>28225</v>
      </c>
      <c r="I198" s="2"/>
    </row>
    <row r="199" spans="1:9" x14ac:dyDescent="0.35">
      <c r="A199" s="3"/>
      <c r="B199" s="3" t="str">
        <f>A198</f>
        <v>12-24-0709</v>
      </c>
      <c r="C199" s="3"/>
      <c r="D199" s="3"/>
      <c r="E199" s="3" t="str">
        <f>D198</f>
        <v>JS</v>
      </c>
      <c r="F199" s="3" t="s">
        <v>13</v>
      </c>
      <c r="G199" s="3">
        <v>27369</v>
      </c>
      <c r="H199" s="3">
        <v>27369</v>
      </c>
      <c r="I199" s="3"/>
    </row>
    <row r="200" spans="1:9" x14ac:dyDescent="0.35">
      <c r="A200" s="2"/>
      <c r="B200" s="2" t="str">
        <f>A198</f>
        <v>12-24-0709</v>
      </c>
      <c r="C200" s="2"/>
      <c r="D200" s="2"/>
      <c r="E200" s="2" t="str">
        <f>D198</f>
        <v>JS</v>
      </c>
      <c r="F200" s="2" t="s">
        <v>14</v>
      </c>
      <c r="G200" s="2">
        <v>0</v>
      </c>
      <c r="H200" s="2">
        <f>IF(AND(ISNUMBER(H199),ISNUMBER(G199)), H199-G199, 0)</f>
        <v>0</v>
      </c>
      <c r="I200" s="2"/>
    </row>
    <row r="201" spans="1:9" x14ac:dyDescent="0.35">
      <c r="A201" s="4"/>
      <c r="B201" s="4" t="str">
        <f>A198</f>
        <v>12-24-0709</v>
      </c>
      <c r="C201" s="4"/>
      <c r="D201" s="4"/>
      <c r="E201" s="4" t="str">
        <f>D198</f>
        <v>JS</v>
      </c>
      <c r="F201" s="4" t="s">
        <v>15</v>
      </c>
      <c r="G201" s="4">
        <f>G198-G199</f>
        <v>856</v>
      </c>
      <c r="H201" s="4">
        <f>H198-H199</f>
        <v>856</v>
      </c>
      <c r="I201" s="4"/>
    </row>
    <row r="202" spans="1:9" x14ac:dyDescent="0.35">
      <c r="A202" s="2" t="s">
        <v>121</v>
      </c>
      <c r="B202" s="2" t="str">
        <f>A202</f>
        <v>12-24-0710</v>
      </c>
      <c r="C202" s="2" t="s">
        <v>122</v>
      </c>
      <c r="D202" s="2" t="s">
        <v>23</v>
      </c>
      <c r="E202" s="2" t="str">
        <f>D202</f>
        <v>JS</v>
      </c>
      <c r="F202" s="2" t="s">
        <v>12</v>
      </c>
      <c r="G202" s="2">
        <v>259258</v>
      </c>
      <c r="H202" s="2">
        <v>259258</v>
      </c>
      <c r="I202" s="2"/>
    </row>
    <row r="203" spans="1:9" x14ac:dyDescent="0.35">
      <c r="A203" s="3"/>
      <c r="B203" s="3" t="str">
        <f>A202</f>
        <v>12-24-0710</v>
      </c>
      <c r="C203" s="3"/>
      <c r="D203" s="3"/>
      <c r="E203" s="3" t="str">
        <f>D202</f>
        <v>JS</v>
      </c>
      <c r="F203" s="3" t="s">
        <v>13</v>
      </c>
      <c r="G203" s="3">
        <v>9971</v>
      </c>
      <c r="H203" s="3">
        <v>20334</v>
      </c>
      <c r="I203" s="3"/>
    </row>
    <row r="204" spans="1:9" x14ac:dyDescent="0.35">
      <c r="A204" s="2"/>
      <c r="B204" s="2" t="str">
        <f>A202</f>
        <v>12-24-0710</v>
      </c>
      <c r="C204" s="2"/>
      <c r="D204" s="2"/>
      <c r="E204" s="2" t="str">
        <f>D202</f>
        <v>JS</v>
      </c>
      <c r="F204" s="2" t="s">
        <v>14</v>
      </c>
      <c r="G204" s="2">
        <v>0</v>
      </c>
      <c r="H204" s="2">
        <f>IF(AND(ISNUMBER(H203),ISNUMBER(G203)), H203-G203, 0)</f>
        <v>10363</v>
      </c>
      <c r="I204" s="2"/>
    </row>
    <row r="205" spans="1:9" x14ac:dyDescent="0.35">
      <c r="A205" s="4"/>
      <c r="B205" s="4" t="str">
        <f>A202</f>
        <v>12-24-0710</v>
      </c>
      <c r="C205" s="4"/>
      <c r="D205" s="4"/>
      <c r="E205" s="4" t="str">
        <f>D202</f>
        <v>JS</v>
      </c>
      <c r="F205" s="4" t="s">
        <v>15</v>
      </c>
      <c r="G205" s="4">
        <f>G202-G203</f>
        <v>249287</v>
      </c>
      <c r="H205" s="4">
        <f>H202-H203</f>
        <v>238924</v>
      </c>
      <c r="I205" s="4"/>
    </row>
    <row r="206" spans="1:9" x14ac:dyDescent="0.35">
      <c r="A206" s="2" t="s">
        <v>123</v>
      </c>
      <c r="B206" s="2" t="str">
        <f>A206</f>
        <v>12-24-9905</v>
      </c>
      <c r="C206" s="2" t="s">
        <v>124</v>
      </c>
      <c r="D206" s="2" t="s">
        <v>116</v>
      </c>
      <c r="E206" s="2" t="str">
        <f>D206</f>
        <v>JB</v>
      </c>
      <c r="F206" s="2" t="s">
        <v>12</v>
      </c>
      <c r="G206" s="2">
        <v>55895</v>
      </c>
      <c r="H206" s="2">
        <v>55895</v>
      </c>
      <c r="I206" s="2"/>
    </row>
    <row r="207" spans="1:9" x14ac:dyDescent="0.35">
      <c r="A207" s="3"/>
      <c r="B207" s="3" t="str">
        <f>A206</f>
        <v>12-24-9905</v>
      </c>
      <c r="C207" s="3"/>
      <c r="D207" s="3"/>
      <c r="E207" s="3" t="str">
        <f>D206</f>
        <v>JB</v>
      </c>
      <c r="F207" s="3" t="s">
        <v>13</v>
      </c>
      <c r="G207" s="3">
        <v>26187</v>
      </c>
      <c r="H207" s="3">
        <v>28906</v>
      </c>
      <c r="I207" s="3"/>
    </row>
    <row r="208" spans="1:9" x14ac:dyDescent="0.35">
      <c r="A208" s="2"/>
      <c r="B208" s="2" t="str">
        <f>A206</f>
        <v>12-24-9905</v>
      </c>
      <c r="C208" s="2"/>
      <c r="D208" s="2"/>
      <c r="E208" s="2" t="str">
        <f>D206</f>
        <v>JB</v>
      </c>
      <c r="F208" s="2" t="s">
        <v>14</v>
      </c>
      <c r="G208" s="2">
        <v>0</v>
      </c>
      <c r="H208" s="2">
        <f>IF(AND(ISNUMBER(H207),ISNUMBER(G207)), H207-G207, 0)</f>
        <v>2719</v>
      </c>
      <c r="I208" s="2"/>
    </row>
    <row r="209" spans="1:9" x14ac:dyDescent="0.35">
      <c r="A209" s="4"/>
      <c r="B209" s="4" t="str">
        <f>A206</f>
        <v>12-24-9905</v>
      </c>
      <c r="C209" s="4"/>
      <c r="D209" s="4"/>
      <c r="E209" s="4" t="str">
        <f>D206</f>
        <v>JB</v>
      </c>
      <c r="F209" s="4" t="s">
        <v>15</v>
      </c>
      <c r="G209" s="4">
        <f>G206-G207</f>
        <v>29708</v>
      </c>
      <c r="H209" s="4">
        <f>H206-H207</f>
        <v>26989</v>
      </c>
      <c r="I209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Lila Baxter</cp:lastModifiedBy>
  <dcterms:created xsi:type="dcterms:W3CDTF">2025-04-10T16:07:26Z</dcterms:created>
  <dcterms:modified xsi:type="dcterms:W3CDTF">2025-04-16T16:26:00Z</dcterms:modified>
</cp:coreProperties>
</file>