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P:\07-PM Revenue and Gross Profit Reports\"/>
    </mc:Choice>
  </mc:AlternateContent>
  <xr:revisionPtr revIDLastSave="0" documentId="8_{0AB1691D-E464-4113-89C1-BDAF3033245D}" xr6:coauthVersionLast="47" xr6:coauthVersionMax="47" xr10:uidLastSave="{00000000-0000-0000-0000-000000000000}"/>
  <bookViews>
    <workbookView xWindow="-14505" yWindow="-10350" windowWidth="14610" windowHeight="15585" xr2:uid="{00000000-000D-0000-FFFF-FFFF00000000}"/>
  </bookViews>
  <sheets>
    <sheet name="Open" sheetId="1" r:id="rId1"/>
    <sheet name="Closed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0" i="1" l="1"/>
  <c r="J260" i="1"/>
  <c r="H255" i="1"/>
  <c r="J45" i="1"/>
  <c r="I45" i="1"/>
  <c r="H45" i="1"/>
  <c r="G45" i="1"/>
  <c r="E45" i="1"/>
  <c r="B45" i="1"/>
  <c r="J44" i="1"/>
  <c r="I44" i="1"/>
  <c r="H44" i="1"/>
  <c r="E44" i="1"/>
  <c r="B44" i="1"/>
  <c r="E43" i="1"/>
  <c r="B43" i="1"/>
  <c r="E42" i="1"/>
  <c r="B42" i="1"/>
  <c r="J252" i="1"/>
  <c r="J248" i="1"/>
  <c r="J236" i="1"/>
  <c r="J232" i="1"/>
  <c r="J228" i="1"/>
  <c r="J224" i="1"/>
  <c r="J220" i="1"/>
  <c r="J216" i="1"/>
  <c r="J212" i="1"/>
  <c r="J208" i="1"/>
  <c r="J204" i="1"/>
  <c r="J200" i="1"/>
  <c r="J196" i="1"/>
  <c r="J188" i="1"/>
  <c r="J180" i="1"/>
  <c r="J168" i="1"/>
  <c r="J164" i="1"/>
  <c r="J156" i="1"/>
  <c r="J152" i="1"/>
  <c r="J148" i="1"/>
  <c r="J141" i="1"/>
  <c r="J140" i="1"/>
  <c r="J132" i="1"/>
  <c r="J128" i="1"/>
  <c r="J120" i="1"/>
  <c r="J116" i="1"/>
  <c r="J108" i="1"/>
  <c r="J104" i="1"/>
  <c r="J100" i="1"/>
  <c r="J92" i="1"/>
  <c r="J88" i="1"/>
  <c r="J84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41" i="1"/>
  <c r="J40" i="1"/>
  <c r="J37" i="1"/>
  <c r="J36" i="1"/>
  <c r="J33" i="1"/>
  <c r="J32" i="1"/>
  <c r="J29" i="1"/>
  <c r="J28" i="1"/>
  <c r="J25" i="1"/>
  <c r="J24" i="1"/>
  <c r="J21" i="1"/>
  <c r="J20" i="1"/>
  <c r="J17" i="1"/>
  <c r="J16" i="1"/>
  <c r="J13" i="1"/>
  <c r="J12" i="1"/>
  <c r="J9" i="1"/>
  <c r="J8" i="1"/>
  <c r="J5" i="1"/>
  <c r="J4" i="1"/>
  <c r="I60" i="1"/>
  <c r="I33" i="1"/>
  <c r="H33" i="1"/>
  <c r="G33" i="1"/>
  <c r="E33" i="1"/>
  <c r="B33" i="1"/>
  <c r="I32" i="1"/>
  <c r="H32" i="1"/>
  <c r="E32" i="1"/>
  <c r="B32" i="1"/>
  <c r="E31" i="1"/>
  <c r="B31" i="1"/>
  <c r="E30" i="1"/>
  <c r="B30" i="1"/>
  <c r="I252" i="1"/>
  <c r="I248" i="1"/>
  <c r="I236" i="1"/>
  <c r="I232" i="1"/>
  <c r="I228" i="1"/>
  <c r="I224" i="1"/>
  <c r="I220" i="1"/>
  <c r="I216" i="1"/>
  <c r="I212" i="1"/>
  <c r="I208" i="1"/>
  <c r="I204" i="1"/>
  <c r="I200" i="1"/>
  <c r="I196" i="1"/>
  <c r="I188" i="1"/>
  <c r="I180" i="1"/>
  <c r="I168" i="1"/>
  <c r="I164" i="1"/>
  <c r="I156" i="1"/>
  <c r="I152" i="1"/>
  <c r="I148" i="1"/>
  <c r="I141" i="1"/>
  <c r="I140" i="1"/>
  <c r="I132" i="1"/>
  <c r="I128" i="1"/>
  <c r="I120" i="1"/>
  <c r="I116" i="1"/>
  <c r="I108" i="1"/>
  <c r="I104" i="1"/>
  <c r="I100" i="1"/>
  <c r="I92" i="1"/>
  <c r="I88" i="1"/>
  <c r="I84" i="1"/>
  <c r="I80" i="1"/>
  <c r="I77" i="1"/>
  <c r="I76" i="1"/>
  <c r="I73" i="1"/>
  <c r="I72" i="1"/>
  <c r="I69" i="1"/>
  <c r="I68" i="1"/>
  <c r="I65" i="1"/>
  <c r="I64" i="1"/>
  <c r="I61" i="1"/>
  <c r="I57" i="1"/>
  <c r="I56" i="1"/>
  <c r="I53" i="1"/>
  <c r="I52" i="1"/>
  <c r="I41" i="1"/>
  <c r="I40" i="1"/>
  <c r="I37" i="1"/>
  <c r="I36" i="1"/>
  <c r="I29" i="1"/>
  <c r="I28" i="1"/>
  <c r="I25" i="1"/>
  <c r="I24" i="1"/>
  <c r="I21" i="1"/>
  <c r="I20" i="1"/>
  <c r="I17" i="1"/>
  <c r="I16" i="1"/>
  <c r="I13" i="1"/>
  <c r="I12" i="1"/>
  <c r="I9" i="1"/>
  <c r="I8" i="1"/>
  <c r="I5" i="1"/>
  <c r="I4" i="1"/>
  <c r="G253" i="1"/>
  <c r="E253" i="1"/>
  <c r="B253" i="1"/>
  <c r="H252" i="1"/>
  <c r="E252" i="1"/>
  <c r="B252" i="1"/>
  <c r="E251" i="1"/>
  <c r="B251" i="1"/>
  <c r="H253" i="1"/>
  <c r="E250" i="1"/>
  <c r="B250" i="1"/>
  <c r="J253" i="1" l="1"/>
  <c r="G257" i="1"/>
  <c r="G256" i="1"/>
  <c r="G255" i="1"/>
  <c r="E237" i="1"/>
  <c r="B237" i="1"/>
  <c r="E236" i="1"/>
  <c r="B236" i="1"/>
  <c r="E235" i="1"/>
  <c r="B235" i="1"/>
  <c r="H234" i="1"/>
  <c r="I234" i="1" s="1"/>
  <c r="J234" i="1" s="1"/>
  <c r="J237" i="1" s="1"/>
  <c r="E234" i="1"/>
  <c r="B234" i="1"/>
  <c r="G225" i="1"/>
  <c r="E225" i="1"/>
  <c r="B225" i="1"/>
  <c r="E224" i="1"/>
  <c r="B224" i="1"/>
  <c r="E223" i="1"/>
  <c r="B223" i="1"/>
  <c r="H222" i="1"/>
  <c r="I222" i="1" s="1"/>
  <c r="J222" i="1" s="1"/>
  <c r="J225" i="1" s="1"/>
  <c r="E222" i="1"/>
  <c r="B222" i="1"/>
  <c r="G177" i="1"/>
  <c r="E177" i="1"/>
  <c r="B177" i="1"/>
  <c r="E176" i="1"/>
  <c r="B176" i="1"/>
  <c r="H175" i="1"/>
  <c r="I175" i="1" s="1"/>
  <c r="J175" i="1" s="1"/>
  <c r="J176" i="1" s="1"/>
  <c r="E175" i="1"/>
  <c r="B175" i="1"/>
  <c r="H174" i="1"/>
  <c r="I174" i="1" s="1"/>
  <c r="J174" i="1" s="1"/>
  <c r="J177" i="1" s="1"/>
  <c r="E174" i="1"/>
  <c r="B174" i="1"/>
  <c r="E165" i="1"/>
  <c r="B165" i="1"/>
  <c r="E164" i="1"/>
  <c r="B164" i="1"/>
  <c r="E163" i="1"/>
  <c r="B163" i="1"/>
  <c r="H162" i="1"/>
  <c r="I162" i="1" s="1"/>
  <c r="J162" i="1" s="1"/>
  <c r="J165" i="1" s="1"/>
  <c r="E162" i="1"/>
  <c r="B162" i="1"/>
  <c r="E153" i="1"/>
  <c r="B153" i="1"/>
  <c r="E152" i="1"/>
  <c r="B152" i="1"/>
  <c r="E151" i="1"/>
  <c r="B151" i="1"/>
  <c r="H150" i="1"/>
  <c r="I150" i="1" s="1"/>
  <c r="J150" i="1" s="1"/>
  <c r="J153" i="1" s="1"/>
  <c r="E150" i="1"/>
  <c r="B150" i="1"/>
  <c r="G133" i="1"/>
  <c r="E133" i="1"/>
  <c r="B133" i="1"/>
  <c r="H132" i="1"/>
  <c r="E132" i="1"/>
  <c r="B132" i="1"/>
  <c r="E131" i="1"/>
  <c r="B131" i="1"/>
  <c r="H130" i="1"/>
  <c r="I130" i="1" s="1"/>
  <c r="J130" i="1" s="1"/>
  <c r="J133" i="1" s="1"/>
  <c r="E130" i="1"/>
  <c r="B130" i="1"/>
  <c r="H102" i="1"/>
  <c r="I102" i="1" s="1"/>
  <c r="J102" i="1" s="1"/>
  <c r="J105" i="1" s="1"/>
  <c r="G85" i="1"/>
  <c r="E85" i="1"/>
  <c r="B85" i="1"/>
  <c r="E84" i="1"/>
  <c r="B84" i="1"/>
  <c r="E83" i="1"/>
  <c r="B83" i="1"/>
  <c r="H82" i="1"/>
  <c r="I82" i="1" s="1"/>
  <c r="J82" i="1" s="1"/>
  <c r="J85" i="1" s="1"/>
  <c r="E82" i="1"/>
  <c r="B82" i="1"/>
  <c r="G73" i="1"/>
  <c r="E73" i="1"/>
  <c r="B73" i="1"/>
  <c r="E72" i="1"/>
  <c r="B72" i="1"/>
  <c r="E71" i="1"/>
  <c r="B71" i="1"/>
  <c r="E70" i="1"/>
  <c r="B70" i="1"/>
  <c r="H86" i="1"/>
  <c r="I86" i="1" s="1"/>
  <c r="J86" i="1" s="1"/>
  <c r="J89" i="1" s="1"/>
  <c r="H88" i="1"/>
  <c r="H92" i="1" s="1"/>
  <c r="H90" i="1"/>
  <c r="I90" i="1" s="1"/>
  <c r="J90" i="1" s="1"/>
  <c r="J93" i="1" s="1"/>
  <c r="H94" i="1"/>
  <c r="I94" i="1" s="1"/>
  <c r="J94" i="1" s="1"/>
  <c r="J97" i="1" s="1"/>
  <c r="H95" i="1"/>
  <c r="I95" i="1" s="1"/>
  <c r="J95" i="1" s="1"/>
  <c r="J96" i="1" s="1"/>
  <c r="H98" i="1"/>
  <c r="I98" i="1" s="1"/>
  <c r="J98" i="1" s="1"/>
  <c r="J101" i="1" s="1"/>
  <c r="H106" i="1"/>
  <c r="I106" i="1" s="1"/>
  <c r="J106" i="1" s="1"/>
  <c r="J109" i="1" s="1"/>
  <c r="H110" i="1"/>
  <c r="I110" i="1" s="1"/>
  <c r="J110" i="1" s="1"/>
  <c r="H111" i="1"/>
  <c r="I111" i="1" s="1"/>
  <c r="J111" i="1" s="1"/>
  <c r="J112" i="1" s="1"/>
  <c r="H114" i="1"/>
  <c r="I114" i="1" s="1"/>
  <c r="J114" i="1" s="1"/>
  <c r="J117" i="1" s="1"/>
  <c r="H118" i="1"/>
  <c r="I118" i="1" s="1"/>
  <c r="J118" i="1" s="1"/>
  <c r="J121" i="1" s="1"/>
  <c r="H122" i="1"/>
  <c r="I122" i="1" s="1"/>
  <c r="J122" i="1" s="1"/>
  <c r="H123" i="1"/>
  <c r="I123" i="1" s="1"/>
  <c r="J123" i="1" s="1"/>
  <c r="J124" i="1" s="1"/>
  <c r="H126" i="1"/>
  <c r="I126" i="1" s="1"/>
  <c r="J126" i="1" s="1"/>
  <c r="J129" i="1" s="1"/>
  <c r="H134" i="1"/>
  <c r="I134" i="1" s="1"/>
  <c r="J134" i="1" s="1"/>
  <c r="H135" i="1"/>
  <c r="I135" i="1" s="1"/>
  <c r="J135" i="1" s="1"/>
  <c r="J136" i="1" s="1"/>
  <c r="H142" i="1"/>
  <c r="I142" i="1" s="1"/>
  <c r="J142" i="1" s="1"/>
  <c r="H143" i="1"/>
  <c r="I143" i="1" s="1"/>
  <c r="J143" i="1" s="1"/>
  <c r="J144" i="1" s="1"/>
  <c r="H146" i="1"/>
  <c r="I146" i="1" s="1"/>
  <c r="J146" i="1" s="1"/>
  <c r="J149" i="1" s="1"/>
  <c r="H154" i="1"/>
  <c r="I154" i="1" s="1"/>
  <c r="J154" i="1" s="1"/>
  <c r="J157" i="1" s="1"/>
  <c r="H156" i="1"/>
  <c r="H158" i="1"/>
  <c r="I158" i="1" s="1"/>
  <c r="J158" i="1" s="1"/>
  <c r="H159" i="1"/>
  <c r="I159" i="1" s="1"/>
  <c r="J159" i="1" s="1"/>
  <c r="J160" i="1" s="1"/>
  <c r="H166" i="1"/>
  <c r="I166" i="1" s="1"/>
  <c r="J166" i="1" s="1"/>
  <c r="J169" i="1" s="1"/>
  <c r="H168" i="1"/>
  <c r="H170" i="1"/>
  <c r="I170" i="1" s="1"/>
  <c r="J170" i="1" s="1"/>
  <c r="H171" i="1"/>
  <c r="I171" i="1" s="1"/>
  <c r="J171" i="1" s="1"/>
  <c r="J172" i="1" s="1"/>
  <c r="H178" i="1"/>
  <c r="I178" i="1" s="1"/>
  <c r="J178" i="1" s="1"/>
  <c r="J181" i="1" s="1"/>
  <c r="H180" i="1"/>
  <c r="H182" i="1"/>
  <c r="I182" i="1" s="1"/>
  <c r="J182" i="1" s="1"/>
  <c r="H183" i="1"/>
  <c r="I183" i="1" s="1"/>
  <c r="J183" i="1" s="1"/>
  <c r="J185" i="1" s="1"/>
  <c r="H186" i="1"/>
  <c r="I186" i="1" s="1"/>
  <c r="J186" i="1" s="1"/>
  <c r="J189" i="1" s="1"/>
  <c r="H190" i="1"/>
  <c r="I190" i="1" s="1"/>
  <c r="J190" i="1" s="1"/>
  <c r="H191" i="1"/>
  <c r="I191" i="1" s="1"/>
  <c r="J191" i="1" s="1"/>
  <c r="J192" i="1" s="1"/>
  <c r="H194" i="1"/>
  <c r="I194" i="1" s="1"/>
  <c r="J194" i="1" s="1"/>
  <c r="J197" i="1" s="1"/>
  <c r="H198" i="1"/>
  <c r="I198" i="1" s="1"/>
  <c r="J198" i="1" s="1"/>
  <c r="J201" i="1" s="1"/>
  <c r="H202" i="1"/>
  <c r="I202" i="1" s="1"/>
  <c r="J202" i="1" s="1"/>
  <c r="J205" i="1" s="1"/>
  <c r="H206" i="1"/>
  <c r="I206" i="1" s="1"/>
  <c r="J206" i="1" s="1"/>
  <c r="J209" i="1" s="1"/>
  <c r="H210" i="1"/>
  <c r="I210" i="1" s="1"/>
  <c r="J210" i="1" s="1"/>
  <c r="J213" i="1" s="1"/>
  <c r="H214" i="1"/>
  <c r="I214" i="1" s="1"/>
  <c r="J214" i="1" s="1"/>
  <c r="J217" i="1" s="1"/>
  <c r="H218" i="1"/>
  <c r="I218" i="1" s="1"/>
  <c r="J218" i="1" s="1"/>
  <c r="J221" i="1" s="1"/>
  <c r="H226" i="1"/>
  <c r="I226" i="1" s="1"/>
  <c r="J226" i="1" s="1"/>
  <c r="J229" i="1" s="1"/>
  <c r="H228" i="1"/>
  <c r="H232" i="1" s="1"/>
  <c r="H230" i="1"/>
  <c r="I230" i="1" s="1"/>
  <c r="J230" i="1" s="1"/>
  <c r="J233" i="1" s="1"/>
  <c r="H238" i="1"/>
  <c r="I238" i="1" s="1"/>
  <c r="J238" i="1" s="1"/>
  <c r="H239" i="1"/>
  <c r="I239" i="1" s="1"/>
  <c r="J239" i="1" s="1"/>
  <c r="J240" i="1" s="1"/>
  <c r="H242" i="1"/>
  <c r="I242" i="1" s="1"/>
  <c r="J242" i="1" s="1"/>
  <c r="H243" i="1"/>
  <c r="I243" i="1" s="1"/>
  <c r="J243" i="1" s="1"/>
  <c r="J244" i="1" s="1"/>
  <c r="H246" i="1"/>
  <c r="I246" i="1" s="1"/>
  <c r="J246" i="1" s="1"/>
  <c r="J249" i="1" s="1"/>
  <c r="H78" i="1"/>
  <c r="I78" i="1" s="1"/>
  <c r="J78" i="1" s="1"/>
  <c r="J81" i="1" s="1"/>
  <c r="E49" i="1"/>
  <c r="B49" i="1"/>
  <c r="E48" i="1"/>
  <c r="B48" i="1"/>
  <c r="E47" i="1"/>
  <c r="B47" i="1"/>
  <c r="E46" i="1"/>
  <c r="B46" i="1"/>
  <c r="H41" i="1"/>
  <c r="G41" i="1"/>
  <c r="E41" i="1"/>
  <c r="B41" i="1"/>
  <c r="H40" i="1"/>
  <c r="E40" i="1"/>
  <c r="B40" i="1"/>
  <c r="E39" i="1"/>
  <c r="B39" i="1"/>
  <c r="E38" i="1"/>
  <c r="B38" i="1"/>
  <c r="H37" i="1"/>
  <c r="G37" i="1"/>
  <c r="E37" i="1"/>
  <c r="B37" i="1"/>
  <c r="H36" i="1"/>
  <c r="E36" i="1"/>
  <c r="B36" i="1"/>
  <c r="E35" i="1"/>
  <c r="B35" i="1"/>
  <c r="E34" i="1"/>
  <c r="B34" i="1"/>
  <c r="H29" i="1"/>
  <c r="G29" i="1"/>
  <c r="E29" i="1"/>
  <c r="B29" i="1"/>
  <c r="H28" i="1"/>
  <c r="E28" i="1"/>
  <c r="B28" i="1"/>
  <c r="E27" i="1"/>
  <c r="B27" i="1"/>
  <c r="E26" i="1"/>
  <c r="B26" i="1"/>
  <c r="H25" i="1"/>
  <c r="G25" i="1"/>
  <c r="G241" i="1" s="1"/>
  <c r="G61" i="1" s="1"/>
  <c r="G97" i="1" s="1"/>
  <c r="E25" i="1"/>
  <c r="B25" i="1"/>
  <c r="E24" i="1"/>
  <c r="B24" i="1"/>
  <c r="E23" i="1"/>
  <c r="B23" i="1"/>
  <c r="E22" i="1"/>
  <c r="B22" i="1"/>
  <c r="H9" i="1"/>
  <c r="H17" i="1"/>
  <c r="H21" i="1"/>
  <c r="H52" i="1"/>
  <c r="H56" i="1"/>
  <c r="H60" i="1" s="1"/>
  <c r="H64" i="1" s="1"/>
  <c r="H68" i="1" s="1"/>
  <c r="H72" i="1" s="1"/>
  <c r="H76" i="1"/>
  <c r="H80" i="1" s="1"/>
  <c r="H84" i="1" s="1"/>
  <c r="H77" i="1"/>
  <c r="E249" i="1"/>
  <c r="B249" i="1"/>
  <c r="E248" i="1"/>
  <c r="B248" i="1"/>
  <c r="E247" i="1"/>
  <c r="B247" i="1"/>
  <c r="E246" i="1"/>
  <c r="B246" i="1"/>
  <c r="G245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G233" i="1"/>
  <c r="E233" i="1"/>
  <c r="B233" i="1"/>
  <c r="E232" i="1"/>
  <c r="B232" i="1"/>
  <c r="E231" i="1"/>
  <c r="B231" i="1"/>
  <c r="E230" i="1"/>
  <c r="B230" i="1"/>
  <c r="G229" i="1"/>
  <c r="E229" i="1"/>
  <c r="B229" i="1"/>
  <c r="E228" i="1"/>
  <c r="B228" i="1"/>
  <c r="E227" i="1"/>
  <c r="B227" i="1"/>
  <c r="E226" i="1"/>
  <c r="B226" i="1"/>
  <c r="E221" i="1"/>
  <c r="B221" i="1"/>
  <c r="E220" i="1"/>
  <c r="B220" i="1"/>
  <c r="E219" i="1"/>
  <c r="B219" i="1"/>
  <c r="E218" i="1"/>
  <c r="B218" i="1"/>
  <c r="G217" i="1"/>
  <c r="G121" i="1" s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G205" i="1"/>
  <c r="G197" i="1" s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G181" i="1"/>
  <c r="E181" i="1"/>
  <c r="B181" i="1"/>
  <c r="E180" i="1"/>
  <c r="B180" i="1"/>
  <c r="E179" i="1"/>
  <c r="B179" i="1"/>
  <c r="E178" i="1"/>
  <c r="B178" i="1"/>
  <c r="E173" i="1"/>
  <c r="B173" i="1"/>
  <c r="E172" i="1"/>
  <c r="B172" i="1"/>
  <c r="E171" i="1"/>
  <c r="B171" i="1"/>
  <c r="E170" i="1"/>
  <c r="B170" i="1"/>
  <c r="G169" i="1"/>
  <c r="E169" i="1"/>
  <c r="B169" i="1"/>
  <c r="E168" i="1"/>
  <c r="B168" i="1"/>
  <c r="E167" i="1"/>
  <c r="B167" i="1"/>
  <c r="E166" i="1"/>
  <c r="B166" i="1"/>
  <c r="G161" i="1"/>
  <c r="E161" i="1"/>
  <c r="B161" i="1"/>
  <c r="E160" i="1"/>
  <c r="B160" i="1"/>
  <c r="E159" i="1"/>
  <c r="B159" i="1"/>
  <c r="E158" i="1"/>
  <c r="B158" i="1"/>
  <c r="G157" i="1"/>
  <c r="E157" i="1"/>
  <c r="B157" i="1"/>
  <c r="E156" i="1"/>
  <c r="B156" i="1"/>
  <c r="E155" i="1"/>
  <c r="B155" i="1"/>
  <c r="E154" i="1"/>
  <c r="B154" i="1"/>
  <c r="G149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G137" i="1"/>
  <c r="G249" i="1" s="1"/>
  <c r="G81" i="1" s="1"/>
  <c r="G129" i="1" s="1"/>
  <c r="E137" i="1"/>
  <c r="B137" i="1"/>
  <c r="E136" i="1"/>
  <c r="B136" i="1"/>
  <c r="E135" i="1"/>
  <c r="B135" i="1"/>
  <c r="E134" i="1"/>
  <c r="B134" i="1"/>
  <c r="E129" i="1"/>
  <c r="B129" i="1"/>
  <c r="E128" i="1"/>
  <c r="B128" i="1"/>
  <c r="E127" i="1"/>
  <c r="B127" i="1"/>
  <c r="E126" i="1"/>
  <c r="B126" i="1"/>
  <c r="G125" i="1"/>
  <c r="G209" i="1" s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G113" i="1"/>
  <c r="G193" i="1" s="1"/>
  <c r="E113" i="1"/>
  <c r="B113" i="1"/>
  <c r="E112" i="1"/>
  <c r="B112" i="1"/>
  <c r="E111" i="1"/>
  <c r="B111" i="1"/>
  <c r="E110" i="1"/>
  <c r="B110" i="1"/>
  <c r="G109" i="1"/>
  <c r="E109" i="1"/>
  <c r="B109" i="1"/>
  <c r="E108" i="1"/>
  <c r="B108" i="1"/>
  <c r="E107" i="1"/>
  <c r="B107" i="1"/>
  <c r="E106" i="1"/>
  <c r="B106" i="1"/>
  <c r="G105" i="1"/>
  <c r="E105" i="1"/>
  <c r="B105" i="1"/>
  <c r="E104" i="1"/>
  <c r="B104" i="1"/>
  <c r="E103" i="1"/>
  <c r="B103" i="1"/>
  <c r="E102" i="1"/>
  <c r="B102" i="1"/>
  <c r="G101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G93" i="1"/>
  <c r="G237" i="1" s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1" i="1"/>
  <c r="B81" i="1"/>
  <c r="E80" i="1"/>
  <c r="B80" i="1"/>
  <c r="E79" i="1"/>
  <c r="B79" i="1"/>
  <c r="E78" i="1"/>
  <c r="B78" i="1"/>
  <c r="G77" i="1"/>
  <c r="E77" i="1"/>
  <c r="B77" i="1"/>
  <c r="E76" i="1"/>
  <c r="B76" i="1"/>
  <c r="E75" i="1"/>
  <c r="B75" i="1"/>
  <c r="E74" i="1"/>
  <c r="B74" i="1"/>
  <c r="E69" i="1"/>
  <c r="B69" i="1"/>
  <c r="E68" i="1"/>
  <c r="B68" i="1"/>
  <c r="E67" i="1"/>
  <c r="B67" i="1"/>
  <c r="E66" i="1"/>
  <c r="B66" i="1"/>
  <c r="G65" i="1"/>
  <c r="G153" i="1" s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G57" i="1"/>
  <c r="G13" i="1" s="1"/>
  <c r="E57" i="1"/>
  <c r="B57" i="1"/>
  <c r="E56" i="1"/>
  <c r="B56" i="1"/>
  <c r="E55" i="1"/>
  <c r="B55" i="1"/>
  <c r="E54" i="1"/>
  <c r="B54" i="1"/>
  <c r="G53" i="1"/>
  <c r="E53" i="1"/>
  <c r="B53" i="1"/>
  <c r="E52" i="1"/>
  <c r="B52" i="1"/>
  <c r="E51" i="1"/>
  <c r="B51" i="1"/>
  <c r="E50" i="1"/>
  <c r="B50" i="1"/>
  <c r="G21" i="1"/>
  <c r="E21" i="1"/>
  <c r="B21" i="1"/>
  <c r="E20" i="1"/>
  <c r="B20" i="1"/>
  <c r="E19" i="1"/>
  <c r="B19" i="1"/>
  <c r="E18" i="1"/>
  <c r="B18" i="1"/>
  <c r="G17" i="1"/>
  <c r="E17" i="1"/>
  <c r="B17" i="1"/>
  <c r="E16" i="1"/>
  <c r="B16" i="1"/>
  <c r="E15" i="1"/>
  <c r="B15" i="1"/>
  <c r="E14" i="1"/>
  <c r="B14" i="1"/>
  <c r="B10" i="1"/>
  <c r="E10" i="1"/>
  <c r="B11" i="1"/>
  <c r="E11" i="1"/>
  <c r="B12" i="1"/>
  <c r="E12" i="1"/>
  <c r="B13" i="1"/>
  <c r="E13" i="1"/>
  <c r="G9" i="1"/>
  <c r="G5" i="1"/>
  <c r="J173" i="1" l="1"/>
  <c r="J125" i="1"/>
  <c r="J113" i="1"/>
  <c r="J245" i="1"/>
  <c r="J193" i="1"/>
  <c r="J241" i="1"/>
  <c r="J145" i="1"/>
  <c r="J161" i="1"/>
  <c r="J137" i="1"/>
  <c r="J184" i="1"/>
  <c r="I201" i="1"/>
  <c r="I89" i="1"/>
  <c r="I229" i="1"/>
  <c r="I181" i="1"/>
  <c r="I129" i="1"/>
  <c r="I165" i="1"/>
  <c r="I221" i="1"/>
  <c r="I172" i="1"/>
  <c r="I125" i="1"/>
  <c r="I217" i="1"/>
  <c r="I173" i="1"/>
  <c r="I237" i="1"/>
  <c r="I81" i="1"/>
  <c r="I209" i="1"/>
  <c r="I169" i="1"/>
  <c r="I117" i="1"/>
  <c r="I225" i="1"/>
  <c r="I213" i="1"/>
  <c r="I121" i="1"/>
  <c r="I205" i="1"/>
  <c r="I160" i="1"/>
  <c r="I112" i="1"/>
  <c r="I105" i="1"/>
  <c r="I153" i="1"/>
  <c r="I249" i="1"/>
  <c r="I197" i="1"/>
  <c r="I109" i="1"/>
  <c r="I244" i="1"/>
  <c r="I192" i="1"/>
  <c r="I157" i="1"/>
  <c r="I101" i="1"/>
  <c r="I133" i="1"/>
  <c r="I149" i="1"/>
  <c r="I96" i="1"/>
  <c r="I240" i="1"/>
  <c r="I189" i="1"/>
  <c r="I241" i="1"/>
  <c r="I184" i="1"/>
  <c r="I93" i="1"/>
  <c r="I85" i="1"/>
  <c r="I233" i="1"/>
  <c r="I136" i="1"/>
  <c r="I176" i="1"/>
  <c r="I253" i="1"/>
  <c r="I145" i="1"/>
  <c r="I113" i="1"/>
  <c r="I185" i="1"/>
  <c r="I161" i="1"/>
  <c r="I144" i="1"/>
  <c r="I245" i="1"/>
  <c r="I177" i="1"/>
  <c r="I124" i="1"/>
  <c r="I193" i="1"/>
  <c r="I97" i="1"/>
  <c r="I137" i="1"/>
  <c r="H105" i="1"/>
  <c r="H73" i="1"/>
  <c r="G260" i="1"/>
  <c r="H225" i="1"/>
  <c r="H177" i="1"/>
  <c r="G189" i="1"/>
  <c r="G185" i="1"/>
  <c r="G117" i="1"/>
  <c r="G89" i="1" s="1"/>
  <c r="H240" i="1"/>
  <c r="H244" i="1" s="1"/>
  <c r="H248" i="1" s="1"/>
  <c r="H184" i="1"/>
  <c r="H188" i="1" s="1"/>
  <c r="H160" i="1"/>
  <c r="H164" i="1" s="1"/>
  <c r="G165" i="1"/>
  <c r="H124" i="1"/>
  <c r="H128" i="1" s="1"/>
  <c r="G69" i="1"/>
  <c r="G213" i="1" s="1"/>
  <c r="G201" i="1"/>
  <c r="H65" i="1"/>
  <c r="H136" i="1"/>
  <c r="H140" i="1" s="1"/>
  <c r="H144" i="1" s="1"/>
  <c r="H148" i="1" s="1"/>
  <c r="H152" i="1" s="1"/>
  <c r="H96" i="1"/>
  <c r="H100" i="1" s="1"/>
  <c r="H104" i="1" s="1"/>
  <c r="H108" i="1" s="1"/>
  <c r="H192" i="1"/>
  <c r="H196" i="1" s="1"/>
  <c r="H200" i="1" s="1"/>
  <c r="H204" i="1" s="1"/>
  <c r="H208" i="1" s="1"/>
  <c r="H212" i="1" s="1"/>
  <c r="H216" i="1" s="1"/>
  <c r="H220" i="1" s="1"/>
  <c r="H224" i="1" s="1"/>
  <c r="H172" i="1"/>
  <c r="H176" i="1" s="1"/>
  <c r="H112" i="1"/>
  <c r="H116" i="1" s="1"/>
  <c r="H120" i="1" s="1"/>
  <c r="H256" i="1"/>
  <c r="H236" i="1"/>
  <c r="H205" i="1"/>
  <c r="H185" i="1"/>
  <c r="H161" i="1"/>
  <c r="H133" i="1"/>
  <c r="H233" i="1"/>
  <c r="H181" i="1"/>
  <c r="H245" i="1"/>
  <c r="H53" i="1" s="1"/>
  <c r="H149" i="1"/>
  <c r="H189" i="1"/>
  <c r="H169" i="1"/>
  <c r="H113" i="1"/>
  <c r="H157" i="1"/>
  <c r="H209" i="1"/>
  <c r="H193" i="1"/>
  <c r="H217" i="1"/>
  <c r="H121" i="1" s="1"/>
  <c r="H229" i="1"/>
  <c r="H153" i="1" s="1"/>
  <c r="H137" i="1"/>
  <c r="H249" i="1" s="1"/>
  <c r="H81" i="1" s="1"/>
  <c r="H129" i="1" s="1"/>
  <c r="H117" i="1" s="1"/>
  <c r="H89" i="1" s="1"/>
  <c r="H125" i="1"/>
  <c r="H197" i="1" s="1"/>
  <c r="H109" i="1"/>
  <c r="H101" i="1"/>
  <c r="H93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H85" i="1" l="1"/>
  <c r="H165" i="1" s="1"/>
  <c r="H13" i="1"/>
  <c r="H173" i="1" s="1"/>
  <c r="H237" i="1"/>
  <c r="G173" i="1"/>
  <c r="G145" i="1" s="1"/>
  <c r="H5" i="1"/>
  <c r="H57" i="1"/>
  <c r="H69" i="1" s="1"/>
  <c r="H241" i="1"/>
  <c r="H61" i="1" s="1"/>
  <c r="H97" i="1" s="1"/>
  <c r="G221" i="1" l="1"/>
  <c r="G141" i="1" s="1"/>
  <c r="H201" i="1"/>
  <c r="H221" i="1" s="1"/>
  <c r="G258" i="1" l="1"/>
  <c r="H213" i="1"/>
  <c r="H141" i="1" l="1"/>
  <c r="H145" i="1"/>
  <c r="H4" i="1" l="1"/>
  <c r="H258" i="1"/>
  <c r="H8" i="1"/>
  <c r="H12" i="1" s="1"/>
  <c r="H16" i="1" s="1"/>
  <c r="H20" i="1" s="1"/>
  <c r="H24" i="1" s="1"/>
  <c r="H257" i="1" l="1"/>
  <c r="H260" i="1" l="1"/>
</calcChain>
</file>

<file path=xl/sharedStrings.xml><?xml version="1.0" encoding="utf-8"?>
<sst xmlns="http://schemas.openxmlformats.org/spreadsheetml/2006/main" count="403" uniqueCount="91">
  <si>
    <t>Estimate</t>
  </si>
  <si>
    <t>Actual</t>
  </si>
  <si>
    <t>Last Week</t>
  </si>
  <si>
    <t>TT</t>
  </si>
  <si>
    <t>DG</t>
  </si>
  <si>
    <t>KV</t>
  </si>
  <si>
    <t>Remaining</t>
  </si>
  <si>
    <t>PM</t>
  </si>
  <si>
    <t>Job No</t>
  </si>
  <si>
    <t>10-21-0020</t>
  </si>
  <si>
    <t>IOS - ADDITION &amp; RENOVATIONS</t>
  </si>
  <si>
    <t>10-22-0054</t>
  </si>
  <si>
    <t>OSU GALVIN HALL BASEMENT RENO</t>
  </si>
  <si>
    <t>SS</t>
  </si>
  <si>
    <t>10-23-0018</t>
  </si>
  <si>
    <t>ITAC @ CHEMTRADE</t>
  </si>
  <si>
    <t>BVH ARMES FAMILY CANCER CARE P</t>
  </si>
  <si>
    <t>10-23-0045</t>
  </si>
  <si>
    <t>ST. JOHNS CATHOLIC CHURCH - EL</t>
  </si>
  <si>
    <t>AR</t>
  </si>
  <si>
    <t>LEADEC - 2023 Work - ROOFING O</t>
  </si>
  <si>
    <t>ALVADA @ ST. MARYS MUNICIPAL B</t>
  </si>
  <si>
    <t>JW</t>
  </si>
  <si>
    <t>ALVADA @ GROB EXPANSION</t>
  </si>
  <si>
    <t>OIO PHYSICIAN OFFICE RENOVATIO</t>
  </si>
  <si>
    <t>NOOTER @ CHEMTRADE</t>
  </si>
  <si>
    <t>TCPM @ APOLLO PUBLIC SAFETY TR</t>
  </si>
  <si>
    <t>AB</t>
  </si>
  <si>
    <t>TCPM @ ONU HETERICK LIBRARY</t>
  </si>
  <si>
    <t>POET CONCRETE, PLUMBING, &amp; SIT</t>
  </si>
  <si>
    <t>GDLS - REPLACE SB13 ROBOTIC BL</t>
  </si>
  <si>
    <t>ART SPACE LIMA-2nd FLOOR CLEAN</t>
  </si>
  <si>
    <t>SMITH -BOUGHAN@ GDLS CAFÉ RENO</t>
  </si>
  <si>
    <t>GDLS-SOUTH WALL REPAIRS</t>
  </si>
  <si>
    <t>LIMA REF - FACILITIES ASSISTAN</t>
  </si>
  <si>
    <t>LIMA REF – RO FLOOR DRAIN INST</t>
  </si>
  <si>
    <t xml:space="preserve">DEEP SOUTH @ LIMA REF - CRANE </t>
  </si>
  <si>
    <t>Nooter @ REF – Tank 321 Kickba</t>
  </si>
  <si>
    <t>SIDNEY @ LIMA REF – SUB 16B1 P</t>
  </si>
  <si>
    <t>LIMA REF – BENZENE LOAD RACK S</t>
  </si>
  <si>
    <t>LIMA REF – CLAY TREATER FIREPR</t>
  </si>
  <si>
    <t>LIMA REF – COKER ELAVATOR BRIC</t>
  </si>
  <si>
    <t>BMWC @ LIMA REF – PROPYLENE BO</t>
  </si>
  <si>
    <t>BMWC@LIMA REF-FCC COMPRESSOR F</t>
  </si>
  <si>
    <t>BMWC @ LIMA REF – FCC COMPRESS</t>
  </si>
  <si>
    <t>LIMA REF – COKER FURNACE CHARG</t>
  </si>
  <si>
    <t>BMWC @ REF – COKER BLOWDOWN CI</t>
  </si>
  <si>
    <t>10-24-0224 BMWC @ NUTRIEN - AQUA DEMO PIE</t>
  </si>
  <si>
    <t>SIDNEY @ NUTRIEN – SIDNEY LABO</t>
  </si>
  <si>
    <t xml:space="preserve">NUTRIEN – ADMIN BUILDING FIRE </t>
  </si>
  <si>
    <t>BMWC @ NUTRIEN NH3 PIER</t>
  </si>
  <si>
    <t xml:space="preserve">NUTRIEN - SOUTH GRAN POD DOOR </t>
  </si>
  <si>
    <t>BMWC @ NUTRIN – SPHERE 3 PIER</t>
  </si>
  <si>
    <t>RL23-467092, OR2326847 Above G</t>
  </si>
  <si>
    <t>OR2325470 - Sidney - Parking L</t>
  </si>
  <si>
    <t>OR244961 ROADWAYS STONE REPAIR</t>
  </si>
  <si>
    <t>OR2331893 FORD LABOR RELATIONS</t>
  </si>
  <si>
    <t>OR2437723 DEGEN REPLACE HYDRAN</t>
  </si>
  <si>
    <t>2024 FORD GENERAL CONDITIONS</t>
  </si>
  <si>
    <t>LATHROP @ NAO IBOS - FURNISH P</t>
  </si>
  <si>
    <t>JS</t>
  </si>
  <si>
    <t>OSHP ACADEMY RANGE SOUNDPROOFI</t>
  </si>
  <si>
    <t>Honda MAP VQD QC Conveyor PIT</t>
  </si>
  <si>
    <t>TCI @ TCPM OLSD SHANAHAN MS WA</t>
  </si>
  <si>
    <t>10-23-0049</t>
  </si>
  <si>
    <t>BLANCHARD VALLEY HEALTH SYSTEM</t>
  </si>
  <si>
    <t>10-23-0166</t>
  </si>
  <si>
    <t>LIMA REF – NESHAPS SUB16B PHAS</t>
  </si>
  <si>
    <t>10-23-0184</t>
  </si>
  <si>
    <t>LIMA REF - FOOD TRUCK AREA UPG</t>
  </si>
  <si>
    <t>10-23-0224</t>
  </si>
  <si>
    <t>NUTRIEN - SUBSTATION 430</t>
  </si>
  <si>
    <t xml:space="preserve">10-24-0013 GRANGER @AUGLAIZE COUNTY JAIL </t>
  </si>
  <si>
    <t>GUARDIAN - 200 PROOF STEEL MOD</t>
  </si>
  <si>
    <t>LIMA REF – VALVE BENCH COMPRES</t>
  </si>
  <si>
    <t>LIMA REF – COKER BLOWDOWN PROV</t>
  </si>
  <si>
    <t>LIMA REF – TANK 28 CATHODIC PR</t>
  </si>
  <si>
    <t>IRG @ NUTRIEN – BOOSTER PUMP F</t>
  </si>
  <si>
    <t>RENIER @ TOM AHL HYUNDAI SERVI</t>
  </si>
  <si>
    <t xml:space="preserve">TURNER @ CML CANAL WINCHESTER </t>
  </si>
  <si>
    <t>FTE</t>
  </si>
  <si>
    <t>Column1</t>
  </si>
  <si>
    <t>Column2</t>
  </si>
  <si>
    <t>Column5</t>
  </si>
  <si>
    <t>08/03/24</t>
  </si>
  <si>
    <t>08/10/24</t>
  </si>
  <si>
    <t>DESCRIPTION</t>
  </si>
  <si>
    <t>10-23-0167</t>
  </si>
  <si>
    <t>LIMA REF – NITROGEN PLANT CIVI</t>
  </si>
  <si>
    <t>10-23-0230</t>
  </si>
  <si>
    <t>INEOS - FIREPROOFING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</si>
</sst>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##\-##\-####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0" xfId="0" applyNumberFormat="1" applyFont="1" applyAlignment="1">
      <alignment horizontal="center"/>
    </xf>
    <xf numFmtId="38" fontId="1" fillId="0" borderId="1" xfId="0" applyNumberFormat="1" applyFont="1" applyBorder="1"/>
    <xf numFmtId="38" fontId="1" fillId="0" borderId="0" xfId="0" applyNumberFormat="1" applyFont="1"/>
    <xf numFmtId="165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1" xfId="0" applyNumberFormat="1" applyFont="1" applyBorder="1"/>
    <xf numFmtId="0" fontId="1" fillId="0" borderId="0" xfId="0" applyFont="1"/>
    <xf numFmtId="165" fontId="1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/>
    <xf numFmtId="38" fontId="2" fillId="0" borderId="1" xfId="0" applyNumberFormat="1" applyFont="1" applyBorder="1"/>
    <xf numFmtId="38" fontId="2" fillId="0" borderId="0" xfId="0" applyNumberFormat="1" applyFont="1"/>
    <xf numFmtId="38" fontId="2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1" fillId="2" borderId="5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/>
    <xf numFmtId="38" fontId="1" fillId="2" borderId="5" xfId="0" applyNumberFormat="1" applyFont="1" applyFill="1" applyBorder="1"/>
    <xf numFmtId="38" fontId="2" fillId="2" borderId="6" xfId="0" applyNumberFormat="1" applyFont="1" applyFill="1" applyBorder="1"/>
    <xf numFmtId="165" fontId="1" fillId="0" borderId="3" xfId="0" applyNumberFormat="1" applyFont="1" applyBorder="1" applyAlignment="1">
      <alignment horizontal="left" vertical="center"/>
    </xf>
    <xf numFmtId="49" fontId="1" fillId="0" borderId="3" xfId="0" applyNumberFormat="1" applyFont="1" applyBorder="1"/>
    <xf numFmtId="38" fontId="1" fillId="0" borderId="3" xfId="0" applyNumberFormat="1" applyFont="1" applyBorder="1"/>
    <xf numFmtId="38" fontId="2" fillId="0" borderId="4" xfId="0" applyNumberFormat="1" applyFont="1" applyBorder="1"/>
    <xf numFmtId="165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38" fontId="1" fillId="2" borderId="3" xfId="0" applyNumberFormat="1" applyFont="1" applyFill="1" applyBorder="1"/>
    <xf numFmtId="38" fontId="2" fillId="2" borderId="4" xfId="0" applyNumberFormat="1" applyFont="1" applyFill="1" applyBorder="1"/>
    <xf numFmtId="38" fontId="1" fillId="2" borderId="6" xfId="0" applyNumberFormat="1" applyFont="1" applyFill="1" applyBorder="1"/>
    <xf numFmtId="38" fontId="1" fillId="0" borderId="4" xfId="0" applyNumberFormat="1" applyFont="1" applyBorder="1"/>
    <xf numFmtId="165" fontId="1" fillId="0" borderId="7" xfId="0" applyNumberFormat="1" applyFont="1" applyBorder="1" applyAlignment="1">
      <alignment horizontal="left" vertical="center"/>
    </xf>
    <xf numFmtId="49" fontId="1" fillId="0" borderId="7" xfId="0" applyNumberFormat="1" applyFont="1" applyBorder="1"/>
    <xf numFmtId="38" fontId="1" fillId="0" borderId="7" xfId="0" applyNumberFormat="1" applyFont="1" applyBorder="1"/>
    <xf numFmtId="38" fontId="2" fillId="0" borderId="2" xfId="0" applyNumberFormat="1" applyFont="1" applyBorder="1"/>
    <xf numFmtId="165" fontId="1" fillId="3" borderId="5" xfId="0" applyNumberFormat="1" applyFont="1" applyFill="1" applyBorder="1" applyAlignment="1">
      <alignment horizontal="left" vertical="center"/>
    </xf>
    <xf numFmtId="49" fontId="1" fillId="3" borderId="5" xfId="0" applyNumberFormat="1" applyFont="1" applyFill="1" applyBorder="1"/>
    <xf numFmtId="38" fontId="1" fillId="3" borderId="5" xfId="0" applyNumberFormat="1" applyFont="1" applyFill="1" applyBorder="1"/>
    <xf numFmtId="38" fontId="2" fillId="3" borderId="6" xfId="0" applyNumberFormat="1" applyFont="1" applyFill="1" applyBorder="1"/>
    <xf numFmtId="165" fontId="1" fillId="4" borderId="3" xfId="0" applyNumberFormat="1" applyFont="1" applyFill="1" applyBorder="1" applyAlignment="1">
      <alignment horizontal="left" vertical="center"/>
    </xf>
    <xf numFmtId="49" fontId="1" fillId="4" borderId="3" xfId="0" applyNumberFormat="1" applyFont="1" applyFill="1" applyBorder="1"/>
    <xf numFmtId="38" fontId="1" fillId="4" borderId="3" xfId="0" applyNumberFormat="1" applyFont="1" applyFill="1" applyBorder="1"/>
    <xf numFmtId="38" fontId="2" fillId="4" borderId="4" xfId="0" applyNumberFormat="1" applyFont="1" applyFill="1" applyBorder="1"/>
    <xf numFmtId="165" fontId="1" fillId="3" borderId="3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/>
    <xf numFmtId="38" fontId="1" fillId="3" borderId="3" xfId="0" applyNumberFormat="1" applyFont="1" applyFill="1" applyBorder="1"/>
    <xf numFmtId="38" fontId="2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1"/>
  <sheetViews>
    <sheetView tabSelected="1" zoomScale="85" zoomScaleNormal="85" zoomScaleSheetLayoutView="100" workbookViewId="0">
      <pane xSplit="6" ySplit="1" topLeftCell="G224" activePane="bottomRight" state="frozen"/>
      <selection pane="topRight" activeCell="E1" sqref="E1"/>
      <selection pane="bottomLeft" activeCell="A2" sqref="A2"/>
      <selection pane="bottomRight" activeCell="K241" sqref="K241"/>
    </sheetView>
  </sheetViews>
  <sheetFormatPr defaultColWidth="9.109375" defaultRowHeight="14.4" x14ac:dyDescent="0.3"/>
  <cols>
    <col min="1" max="1" width="11.44140625" style="7" bestFit="1" customWidth="1"/>
    <col min="2" max="2" width="11.44140625" style="7" customWidth="1"/>
    <col min="3" max="3" width="35" style="7" customWidth="1"/>
    <col min="4" max="5" width="10" style="7" customWidth="1"/>
    <col min="6" max="6" width="11.44140625" style="8" customWidth="1"/>
    <col min="7" max="7" width="10.5546875" style="3" bestFit="1" customWidth="1"/>
    <col min="8" max="8" width="10.77734375" style="10" bestFit="1" customWidth="1"/>
    <col min="9" max="10" width="10.5546875" style="10" bestFit="1" customWidth="1"/>
    <col min="11" max="11" width="10.44140625" style="6" customWidth="1"/>
    <col min="12" max="16384" width="9.109375" style="6"/>
  </cols>
  <sheetData>
    <row r="1" spans="1:10" s="1" customFormat="1" x14ac:dyDescent="0.3">
      <c r="A1" s="13" t="s">
        <v>81</v>
      </c>
      <c r="B1" s="13" t="s">
        <v>8</v>
      </c>
      <c r="C1" s="13" t="s">
        <v>86</v>
      </c>
      <c r="D1" s="13" t="s">
        <v>82</v>
      </c>
      <c r="E1" s="13" t="s">
        <v>7</v>
      </c>
      <c r="F1" s="13" t="s">
        <v>83</v>
      </c>
      <c r="G1" s="13" t="s">
        <v>84</v>
      </c>
      <c r="H1" s="14" t="s">
        <v>85</v>
      </c>
      <c r="I1" s="14">
        <v>45577</v>
      </c>
      <c r="J1" s="14">
        <v>45728</v>
      </c>
    </row>
    <row r="2" spans="1:10" x14ac:dyDescent="0.3">
      <c r="A2" s="15" t="s">
        <v>9</v>
      </c>
      <c r="B2" s="15" t="str">
        <f>A2</f>
        <v>10-21-0020</v>
      </c>
      <c r="C2" s="15" t="s">
        <v>10</v>
      </c>
      <c r="D2" s="15" t="s">
        <v>3</v>
      </c>
      <c r="E2" s="15" t="str">
        <f>D2</f>
        <v>TT</v>
      </c>
      <c r="F2" s="16" t="s">
        <v>0</v>
      </c>
      <c r="G2" s="17">
        <v>3568364</v>
      </c>
      <c r="H2" s="18">
        <v>3568364</v>
      </c>
      <c r="I2" s="18">
        <v>3568364</v>
      </c>
      <c r="J2" s="18">
        <v>3568364</v>
      </c>
    </row>
    <row r="3" spans="1:10" x14ac:dyDescent="0.3">
      <c r="A3" s="19"/>
      <c r="B3" s="19" t="str">
        <f>A2</f>
        <v>10-21-0020</v>
      </c>
      <c r="C3" s="19"/>
      <c r="D3" s="19"/>
      <c r="E3" s="19" t="str">
        <f>D2</f>
        <v>TT</v>
      </c>
      <c r="F3" s="20" t="s">
        <v>1</v>
      </c>
      <c r="G3" s="21">
        <v>3622266</v>
      </c>
      <c r="H3" s="22">
        <v>3628504</v>
      </c>
      <c r="I3" s="22">
        <v>3628504</v>
      </c>
      <c r="J3" s="22">
        <v>3628504</v>
      </c>
    </row>
    <row r="4" spans="1:10" x14ac:dyDescent="0.3">
      <c r="A4" s="23"/>
      <c r="B4" s="23" t="str">
        <f>A2</f>
        <v>10-21-0020</v>
      </c>
      <c r="C4" s="23"/>
      <c r="D4" s="23"/>
      <c r="E4" s="23" t="str">
        <f>D2</f>
        <v>TT</v>
      </c>
      <c r="F4" s="24" t="s">
        <v>2</v>
      </c>
      <c r="G4" s="25">
        <v>0</v>
      </c>
      <c r="H4" s="26">
        <f>H3-G3</f>
        <v>6238</v>
      </c>
      <c r="I4" s="26">
        <f>I3-H3</f>
        <v>0</v>
      </c>
      <c r="J4" s="26">
        <f>J3-I3</f>
        <v>0</v>
      </c>
    </row>
    <row r="5" spans="1:10" x14ac:dyDescent="0.3">
      <c r="A5" s="19"/>
      <c r="B5" s="19" t="str">
        <f>A2</f>
        <v>10-21-0020</v>
      </c>
      <c r="C5" s="19"/>
      <c r="D5" s="19"/>
      <c r="E5" s="19" t="str">
        <f>D2</f>
        <v>TT</v>
      </c>
      <c r="F5" s="20" t="s">
        <v>6</v>
      </c>
      <c r="G5" s="21">
        <f>G2-G3</f>
        <v>-53902</v>
      </c>
      <c r="H5" s="22">
        <f>H2-H3</f>
        <v>-60140</v>
      </c>
      <c r="I5" s="22">
        <f>I2-I3</f>
        <v>-60140</v>
      </c>
      <c r="J5" s="22">
        <f>J2-J3</f>
        <v>-60140</v>
      </c>
    </row>
    <row r="6" spans="1:10" collapsed="1" x14ac:dyDescent="0.3">
      <c r="A6" s="15" t="s">
        <v>11</v>
      </c>
      <c r="B6" s="15" t="str">
        <f>A6</f>
        <v>10-22-0054</v>
      </c>
      <c r="C6" s="15" t="s">
        <v>12</v>
      </c>
      <c r="D6" s="15" t="s">
        <v>13</v>
      </c>
      <c r="E6" s="15" t="str">
        <f>D6</f>
        <v>SS</v>
      </c>
      <c r="F6" s="16" t="s">
        <v>0</v>
      </c>
      <c r="G6" s="17">
        <v>280580</v>
      </c>
      <c r="H6" s="27">
        <v>280580</v>
      </c>
      <c r="I6" s="27">
        <v>280580</v>
      </c>
      <c r="J6" s="27">
        <v>280580</v>
      </c>
    </row>
    <row r="7" spans="1:10" x14ac:dyDescent="0.3">
      <c r="A7" s="19"/>
      <c r="B7" s="19" t="str">
        <f>A6</f>
        <v>10-22-0054</v>
      </c>
      <c r="C7" s="19"/>
      <c r="D7" s="19"/>
      <c r="E7" s="19" t="str">
        <f>D6</f>
        <v>SS</v>
      </c>
      <c r="F7" s="20" t="s">
        <v>1</v>
      </c>
      <c r="G7" s="21">
        <v>280158</v>
      </c>
      <c r="H7" s="28">
        <v>280158</v>
      </c>
      <c r="I7" s="28">
        <v>280158</v>
      </c>
      <c r="J7" s="28">
        <v>280158</v>
      </c>
    </row>
    <row r="8" spans="1:10" x14ac:dyDescent="0.3">
      <c r="A8" s="23"/>
      <c r="B8" s="23" t="str">
        <f>A6</f>
        <v>10-22-0054</v>
      </c>
      <c r="C8" s="23"/>
      <c r="D8" s="23"/>
      <c r="E8" s="23" t="str">
        <f>D6</f>
        <v>SS</v>
      </c>
      <c r="F8" s="24" t="s">
        <v>2</v>
      </c>
      <c r="G8" s="25">
        <v>0</v>
      </c>
      <c r="H8" s="26">
        <f>H7-G7</f>
        <v>0</v>
      </c>
      <c r="I8" s="26">
        <f>I7-H7</f>
        <v>0</v>
      </c>
      <c r="J8" s="26">
        <f>J7-I7</f>
        <v>0</v>
      </c>
    </row>
    <row r="9" spans="1:10" x14ac:dyDescent="0.3">
      <c r="A9" s="19"/>
      <c r="B9" s="19" t="str">
        <f>A6</f>
        <v>10-22-0054</v>
      </c>
      <c r="C9" s="19"/>
      <c r="D9" s="19"/>
      <c r="E9" s="19" t="str">
        <f>D6</f>
        <v>SS</v>
      </c>
      <c r="F9" s="20" t="s">
        <v>6</v>
      </c>
      <c r="G9" s="21">
        <f>G6-G7</f>
        <v>422</v>
      </c>
      <c r="H9" s="22">
        <f>H6-H7</f>
        <v>422</v>
      </c>
      <c r="I9" s="22">
        <f>I6-I7</f>
        <v>422</v>
      </c>
      <c r="J9" s="22">
        <f>J6-J7</f>
        <v>422</v>
      </c>
    </row>
    <row r="10" spans="1:10" collapsed="1" x14ac:dyDescent="0.3">
      <c r="A10" s="15" t="s">
        <v>14</v>
      </c>
      <c r="B10" s="15" t="str">
        <f>A10</f>
        <v>10-23-0018</v>
      </c>
      <c r="C10" s="15" t="s">
        <v>15</v>
      </c>
      <c r="D10" s="15" t="s">
        <v>13</v>
      </c>
      <c r="E10" s="15" t="str">
        <f>D10</f>
        <v>SS</v>
      </c>
      <c r="F10" s="16" t="s">
        <v>0</v>
      </c>
      <c r="G10" s="17">
        <v>410999</v>
      </c>
      <c r="H10" s="18">
        <v>410999</v>
      </c>
      <c r="I10" s="18">
        <v>446288</v>
      </c>
      <c r="J10" s="18">
        <v>446288</v>
      </c>
    </row>
    <row r="11" spans="1:10" x14ac:dyDescent="0.3">
      <c r="A11" s="19"/>
      <c r="B11" s="19" t="str">
        <f>A10</f>
        <v>10-23-0018</v>
      </c>
      <c r="C11" s="19"/>
      <c r="D11" s="19"/>
      <c r="E11" s="19" t="str">
        <f>D10</f>
        <v>SS</v>
      </c>
      <c r="F11" s="20" t="s">
        <v>1</v>
      </c>
      <c r="G11" s="21">
        <v>443965</v>
      </c>
      <c r="H11" s="22">
        <v>445620</v>
      </c>
      <c r="I11" s="22">
        <v>465070</v>
      </c>
      <c r="J11" s="22">
        <v>465070</v>
      </c>
    </row>
    <row r="12" spans="1:10" x14ac:dyDescent="0.3">
      <c r="A12" s="23"/>
      <c r="B12" s="23" t="str">
        <f>A10</f>
        <v>10-23-0018</v>
      </c>
      <c r="C12" s="23"/>
      <c r="D12" s="23"/>
      <c r="E12" s="23" t="str">
        <f>D10</f>
        <v>SS</v>
      </c>
      <c r="F12" s="24" t="s">
        <v>2</v>
      </c>
      <c r="G12" s="25">
        <v>0</v>
      </c>
      <c r="H12" s="26">
        <f>H11-G11</f>
        <v>1655</v>
      </c>
      <c r="I12" s="26">
        <f>I11-H11</f>
        <v>19450</v>
      </c>
      <c r="J12" s="26">
        <f>J11-I11</f>
        <v>0</v>
      </c>
    </row>
    <row r="13" spans="1:10" x14ac:dyDescent="0.3">
      <c r="A13" s="19"/>
      <c r="B13" s="19" t="str">
        <f>A10</f>
        <v>10-23-0018</v>
      </c>
      <c r="C13" s="19"/>
      <c r="D13" s="19"/>
      <c r="E13" s="19" t="str">
        <f>D10</f>
        <v>SS</v>
      </c>
      <c r="F13" s="20" t="s">
        <v>6</v>
      </c>
      <c r="G13" s="21">
        <f>G10-G11</f>
        <v>-32966</v>
      </c>
      <c r="H13" s="22">
        <f>H10-H11</f>
        <v>-34621</v>
      </c>
      <c r="I13" s="22">
        <f>I10-I11</f>
        <v>-18782</v>
      </c>
      <c r="J13" s="22">
        <f>J10-J11</f>
        <v>-18782</v>
      </c>
    </row>
    <row r="14" spans="1:10" collapsed="1" x14ac:dyDescent="0.3">
      <c r="A14" s="33">
        <v>10230032</v>
      </c>
      <c r="B14" s="33">
        <f>A14</f>
        <v>10230032</v>
      </c>
      <c r="C14" s="33" t="s">
        <v>16</v>
      </c>
      <c r="D14" s="33" t="s">
        <v>3</v>
      </c>
      <c r="E14" s="33" t="str">
        <f>D14</f>
        <v>TT</v>
      </c>
      <c r="F14" s="34" t="s">
        <v>0</v>
      </c>
      <c r="G14" s="35">
        <v>268166</v>
      </c>
      <c r="H14" s="36">
        <v>268166</v>
      </c>
      <c r="I14" s="36">
        <v>284529</v>
      </c>
      <c r="J14" s="36">
        <v>299138</v>
      </c>
    </row>
    <row r="15" spans="1:10" x14ac:dyDescent="0.3">
      <c r="A15" s="37"/>
      <c r="B15" s="37">
        <f>A14</f>
        <v>10230032</v>
      </c>
      <c r="C15" s="37"/>
      <c r="D15" s="37"/>
      <c r="E15" s="37" t="str">
        <f>D14</f>
        <v>TT</v>
      </c>
      <c r="F15" s="38" t="s">
        <v>1</v>
      </c>
      <c r="G15" s="39">
        <v>142334</v>
      </c>
      <c r="H15" s="40">
        <v>146271</v>
      </c>
      <c r="I15" s="40">
        <v>189070</v>
      </c>
      <c r="J15" s="40">
        <v>284780</v>
      </c>
    </row>
    <row r="16" spans="1:10" x14ac:dyDescent="0.3">
      <c r="A16" s="41"/>
      <c r="B16" s="41">
        <f>A14</f>
        <v>10230032</v>
      </c>
      <c r="C16" s="41"/>
      <c r="D16" s="41"/>
      <c r="E16" s="41" t="str">
        <f>D14</f>
        <v>TT</v>
      </c>
      <c r="F16" s="42" t="s">
        <v>2</v>
      </c>
      <c r="G16" s="43">
        <v>0</v>
      </c>
      <c r="H16" s="44">
        <f>H15-G15</f>
        <v>3937</v>
      </c>
      <c r="I16" s="44">
        <f>I15-H15</f>
        <v>42799</v>
      </c>
      <c r="J16" s="44">
        <f>J15-I15</f>
        <v>95710</v>
      </c>
    </row>
    <row r="17" spans="1:10" x14ac:dyDescent="0.3">
      <c r="A17" s="37"/>
      <c r="B17" s="37">
        <f>A14</f>
        <v>10230032</v>
      </c>
      <c r="C17" s="37"/>
      <c r="D17" s="37"/>
      <c r="E17" s="37" t="str">
        <f>D14</f>
        <v>TT</v>
      </c>
      <c r="F17" s="38" t="s">
        <v>6</v>
      </c>
      <c r="G17" s="39">
        <f>G14-G15</f>
        <v>125832</v>
      </c>
      <c r="H17" s="40">
        <f>H14-H15</f>
        <v>121895</v>
      </c>
      <c r="I17" s="40">
        <f>I14-I15</f>
        <v>95459</v>
      </c>
      <c r="J17" s="40">
        <f>J14-J15</f>
        <v>14358</v>
      </c>
    </row>
    <row r="18" spans="1:10" collapsed="1" x14ac:dyDescent="0.3">
      <c r="A18" s="15" t="s">
        <v>17</v>
      </c>
      <c r="B18" s="15" t="str">
        <f>A18</f>
        <v>10-23-0045</v>
      </c>
      <c r="C18" s="15" t="s">
        <v>18</v>
      </c>
      <c r="D18" s="15" t="s">
        <v>19</v>
      </c>
      <c r="E18" s="15" t="str">
        <f>D18</f>
        <v>AR</v>
      </c>
      <c r="F18" s="16" t="s">
        <v>0</v>
      </c>
      <c r="G18" s="17">
        <v>134812</v>
      </c>
      <c r="H18" s="18">
        <v>134812</v>
      </c>
      <c r="I18" s="18">
        <v>134812</v>
      </c>
      <c r="J18" s="18">
        <v>134812</v>
      </c>
    </row>
    <row r="19" spans="1:10" x14ac:dyDescent="0.3">
      <c r="A19" s="19"/>
      <c r="B19" s="19" t="str">
        <f>A18</f>
        <v>10-23-0045</v>
      </c>
      <c r="C19" s="19"/>
      <c r="D19" s="19"/>
      <c r="E19" s="19" t="str">
        <f>D18</f>
        <v>AR</v>
      </c>
      <c r="F19" s="20" t="s">
        <v>1</v>
      </c>
      <c r="G19" s="21">
        <v>125897</v>
      </c>
      <c r="H19" s="22">
        <v>132878</v>
      </c>
      <c r="I19" s="22">
        <v>132878</v>
      </c>
      <c r="J19" s="22">
        <v>132878</v>
      </c>
    </row>
    <row r="20" spans="1:10" x14ac:dyDescent="0.3">
      <c r="A20" s="23"/>
      <c r="B20" s="23" t="str">
        <f>A18</f>
        <v>10-23-0045</v>
      </c>
      <c r="C20" s="23"/>
      <c r="D20" s="23"/>
      <c r="E20" s="23" t="str">
        <f>D18</f>
        <v>AR</v>
      </c>
      <c r="F20" s="24" t="s">
        <v>2</v>
      </c>
      <c r="G20" s="25">
        <v>0</v>
      </c>
      <c r="H20" s="26">
        <f>H19-G19</f>
        <v>6981</v>
      </c>
      <c r="I20" s="26">
        <f>I19-H19</f>
        <v>0</v>
      </c>
      <c r="J20" s="26">
        <f>J19-I19</f>
        <v>0</v>
      </c>
    </row>
    <row r="21" spans="1:10" x14ac:dyDescent="0.3">
      <c r="A21" s="19"/>
      <c r="B21" s="19" t="str">
        <f>A18</f>
        <v>10-23-0045</v>
      </c>
      <c r="C21" s="19"/>
      <c r="D21" s="19"/>
      <c r="E21" s="19" t="str">
        <f>D18</f>
        <v>AR</v>
      </c>
      <c r="F21" s="20" t="s">
        <v>6</v>
      </c>
      <c r="G21" s="21">
        <f>G18-G19</f>
        <v>8915</v>
      </c>
      <c r="H21" s="22">
        <f>H18-H19</f>
        <v>1934</v>
      </c>
      <c r="I21" s="22">
        <f>I18-I19</f>
        <v>1934</v>
      </c>
      <c r="J21" s="22">
        <f>J18-J19</f>
        <v>1934</v>
      </c>
    </row>
    <row r="22" spans="1:10" collapsed="1" x14ac:dyDescent="0.3">
      <c r="A22" s="15" t="s">
        <v>17</v>
      </c>
      <c r="B22" s="15" t="str">
        <f>A22</f>
        <v>10-23-0045</v>
      </c>
      <c r="C22" s="15" t="s">
        <v>20</v>
      </c>
      <c r="D22" s="15" t="s">
        <v>5</v>
      </c>
      <c r="E22" s="15" t="str">
        <f>D22</f>
        <v>KV</v>
      </c>
      <c r="F22" s="16" t="s">
        <v>0</v>
      </c>
      <c r="G22" s="17">
        <v>52742</v>
      </c>
      <c r="H22" s="27">
        <v>52742</v>
      </c>
      <c r="I22" s="27">
        <v>52742</v>
      </c>
      <c r="J22" s="27">
        <v>52742</v>
      </c>
    </row>
    <row r="23" spans="1:10" x14ac:dyDescent="0.3">
      <c r="A23" s="19"/>
      <c r="B23" s="19" t="str">
        <f>A22</f>
        <v>10-23-0045</v>
      </c>
      <c r="C23" s="19"/>
      <c r="D23" s="19"/>
      <c r="E23" s="19" t="str">
        <f>D22</f>
        <v>KV</v>
      </c>
      <c r="F23" s="20" t="s">
        <v>1</v>
      </c>
      <c r="G23" s="21">
        <v>46989</v>
      </c>
      <c r="H23" s="28">
        <v>46989</v>
      </c>
      <c r="I23" s="28">
        <v>46989</v>
      </c>
      <c r="J23" s="28">
        <v>46989</v>
      </c>
    </row>
    <row r="24" spans="1:10" x14ac:dyDescent="0.3">
      <c r="A24" s="23"/>
      <c r="B24" s="23" t="str">
        <f>A22</f>
        <v>10-23-0045</v>
      </c>
      <c r="C24" s="23"/>
      <c r="D24" s="23"/>
      <c r="E24" s="23" t="str">
        <f>D22</f>
        <v>KV</v>
      </c>
      <c r="F24" s="24" t="s">
        <v>2</v>
      </c>
      <c r="G24" s="25">
        <v>0</v>
      </c>
      <c r="H24" s="26">
        <f>H23-G23</f>
        <v>0</v>
      </c>
      <c r="I24" s="26">
        <f>I23-H23</f>
        <v>0</v>
      </c>
      <c r="J24" s="26">
        <f>J23-I23</f>
        <v>0</v>
      </c>
    </row>
    <row r="25" spans="1:10" x14ac:dyDescent="0.3">
      <c r="A25" s="19"/>
      <c r="B25" s="19" t="str">
        <f>A22</f>
        <v>10-23-0045</v>
      </c>
      <c r="C25" s="19"/>
      <c r="D25" s="19"/>
      <c r="E25" s="19" t="str">
        <f>D22</f>
        <v>KV</v>
      </c>
      <c r="F25" s="20" t="s">
        <v>6</v>
      </c>
      <c r="G25" s="21">
        <f>G22-G23</f>
        <v>5753</v>
      </c>
      <c r="H25" s="22">
        <f>H22-H23</f>
        <v>5753</v>
      </c>
      <c r="I25" s="22">
        <f>I22-I23</f>
        <v>5753</v>
      </c>
      <c r="J25" s="22">
        <f>J22-J23</f>
        <v>5753</v>
      </c>
    </row>
    <row r="26" spans="1:10" collapsed="1" x14ac:dyDescent="0.3">
      <c r="A26" s="15" t="s">
        <v>64</v>
      </c>
      <c r="B26" s="15" t="str">
        <f>A26</f>
        <v>10-23-0049</v>
      </c>
      <c r="C26" s="15" t="s">
        <v>65</v>
      </c>
      <c r="D26" s="15" t="s">
        <v>3</v>
      </c>
      <c r="E26" s="15" t="str">
        <f>D26</f>
        <v>TT</v>
      </c>
      <c r="F26" s="16" t="s">
        <v>0</v>
      </c>
      <c r="G26" s="17">
        <v>130035</v>
      </c>
      <c r="H26" s="18">
        <v>130035</v>
      </c>
      <c r="I26" s="18">
        <v>130035</v>
      </c>
      <c r="J26" s="18">
        <v>130035</v>
      </c>
    </row>
    <row r="27" spans="1:10" x14ac:dyDescent="0.3">
      <c r="A27" s="19"/>
      <c r="B27" s="19" t="str">
        <f>A26</f>
        <v>10-23-0049</v>
      </c>
      <c r="C27" s="19"/>
      <c r="D27" s="19"/>
      <c r="E27" s="19" t="str">
        <f>D26</f>
        <v>TT</v>
      </c>
      <c r="F27" s="20" t="s">
        <v>1</v>
      </c>
      <c r="G27" s="21">
        <v>0</v>
      </c>
      <c r="H27" s="22">
        <v>113462</v>
      </c>
      <c r="I27" s="22">
        <v>113462</v>
      </c>
      <c r="J27" s="22">
        <v>113462</v>
      </c>
    </row>
    <row r="28" spans="1:10" x14ac:dyDescent="0.3">
      <c r="A28" s="23"/>
      <c r="B28" s="23" t="str">
        <f>A26</f>
        <v>10-23-0049</v>
      </c>
      <c r="C28" s="23"/>
      <c r="D28" s="23"/>
      <c r="E28" s="23" t="str">
        <f>D26</f>
        <v>TT</v>
      </c>
      <c r="F28" s="24" t="s">
        <v>2</v>
      </c>
      <c r="G28" s="25">
        <v>0</v>
      </c>
      <c r="H28" s="26">
        <f>H27-G27</f>
        <v>113462</v>
      </c>
      <c r="I28" s="26">
        <f>I27-H27</f>
        <v>0</v>
      </c>
      <c r="J28" s="26">
        <f>J27-I27</f>
        <v>0</v>
      </c>
    </row>
    <row r="29" spans="1:10" x14ac:dyDescent="0.3">
      <c r="A29" s="19"/>
      <c r="B29" s="19" t="str">
        <f>A26</f>
        <v>10-23-0049</v>
      </c>
      <c r="C29" s="19"/>
      <c r="D29" s="19"/>
      <c r="E29" s="19" t="str">
        <f>D26</f>
        <v>TT</v>
      </c>
      <c r="F29" s="20" t="s">
        <v>6</v>
      </c>
      <c r="G29" s="21">
        <f>G26-G27</f>
        <v>130035</v>
      </c>
      <c r="H29" s="22">
        <f>H26-H27</f>
        <v>16573</v>
      </c>
      <c r="I29" s="22">
        <f>I26-I27</f>
        <v>16573</v>
      </c>
      <c r="J29" s="22">
        <f>J26-J27</f>
        <v>16573</v>
      </c>
    </row>
    <row r="30" spans="1:10" collapsed="1" x14ac:dyDescent="0.3">
      <c r="A30" s="15" t="s">
        <v>66</v>
      </c>
      <c r="B30" s="15" t="str">
        <f>A30</f>
        <v>10-23-0166</v>
      </c>
      <c r="C30" s="15" t="s">
        <v>67</v>
      </c>
      <c r="D30" s="15" t="s">
        <v>4</v>
      </c>
      <c r="E30" s="15" t="str">
        <f>D30</f>
        <v>DG</v>
      </c>
      <c r="F30" s="16" t="s">
        <v>0</v>
      </c>
      <c r="G30" s="17">
        <v>102587</v>
      </c>
      <c r="H30" s="18">
        <v>102587</v>
      </c>
      <c r="I30" s="18">
        <v>102587</v>
      </c>
      <c r="J30" s="18">
        <v>102587</v>
      </c>
    </row>
    <row r="31" spans="1:10" x14ac:dyDescent="0.3">
      <c r="A31" s="19"/>
      <c r="B31" s="19" t="str">
        <f>A30</f>
        <v>10-23-0166</v>
      </c>
      <c r="C31" s="19"/>
      <c r="D31" s="19"/>
      <c r="E31" s="19" t="str">
        <f>D30</f>
        <v>DG</v>
      </c>
      <c r="F31" s="20" t="s">
        <v>1</v>
      </c>
      <c r="G31" s="21">
        <v>0</v>
      </c>
      <c r="H31" s="22">
        <v>88291</v>
      </c>
      <c r="I31" s="22">
        <v>88291</v>
      </c>
      <c r="J31" s="22">
        <v>88291</v>
      </c>
    </row>
    <row r="32" spans="1:10" x14ac:dyDescent="0.3">
      <c r="A32" s="23"/>
      <c r="B32" s="23" t="str">
        <f>A30</f>
        <v>10-23-0166</v>
      </c>
      <c r="C32" s="23"/>
      <c r="D32" s="23"/>
      <c r="E32" s="23" t="str">
        <f>D30</f>
        <v>DG</v>
      </c>
      <c r="F32" s="24" t="s">
        <v>2</v>
      </c>
      <c r="G32" s="25">
        <v>0</v>
      </c>
      <c r="H32" s="26">
        <f>H31-G31</f>
        <v>88291</v>
      </c>
      <c r="I32" s="26">
        <f>I31-H31</f>
        <v>0</v>
      </c>
      <c r="J32" s="26">
        <f>J31-I31</f>
        <v>0</v>
      </c>
    </row>
    <row r="33" spans="1:10" x14ac:dyDescent="0.3">
      <c r="A33" s="19"/>
      <c r="B33" s="19" t="str">
        <f>A30</f>
        <v>10-23-0166</v>
      </c>
      <c r="C33" s="19"/>
      <c r="D33" s="19"/>
      <c r="E33" s="19" t="str">
        <f>D30</f>
        <v>DG</v>
      </c>
      <c r="F33" s="20" t="s">
        <v>6</v>
      </c>
      <c r="G33" s="21">
        <f>G30-G31</f>
        <v>102587</v>
      </c>
      <c r="H33" s="22">
        <f>H30-H31</f>
        <v>14296</v>
      </c>
      <c r="I33" s="22">
        <f>I30-I31</f>
        <v>14296</v>
      </c>
      <c r="J33" s="22">
        <f>J30-J31</f>
        <v>14296</v>
      </c>
    </row>
    <row r="34" spans="1:10" collapsed="1" x14ac:dyDescent="0.3">
      <c r="A34" s="15" t="s">
        <v>87</v>
      </c>
      <c r="B34" s="15" t="str">
        <f>A34</f>
        <v>10-23-0167</v>
      </c>
      <c r="C34" s="15" t="s">
        <v>88</v>
      </c>
      <c r="D34" s="15" t="s">
        <v>4</v>
      </c>
      <c r="E34" s="15" t="str">
        <f>D34</f>
        <v>DG</v>
      </c>
      <c r="F34" s="16" t="s">
        <v>0</v>
      </c>
      <c r="G34" s="17"/>
      <c r="H34" s="18"/>
      <c r="I34" s="18">
        <v>225989</v>
      </c>
      <c r="J34" s="18">
        <v>225989</v>
      </c>
    </row>
    <row r="35" spans="1:10" x14ac:dyDescent="0.3">
      <c r="A35" s="19"/>
      <c r="B35" s="19" t="str">
        <f>A34</f>
        <v>10-23-0167</v>
      </c>
      <c r="C35" s="19"/>
      <c r="D35" s="19"/>
      <c r="E35" s="19" t="str">
        <f>D34</f>
        <v>DG</v>
      </c>
      <c r="F35" s="20" t="s">
        <v>1</v>
      </c>
      <c r="G35" s="21"/>
      <c r="H35" s="22"/>
      <c r="I35" s="22">
        <v>164760</v>
      </c>
      <c r="J35" s="22">
        <v>164760</v>
      </c>
    </row>
    <row r="36" spans="1:10" x14ac:dyDescent="0.3">
      <c r="A36" s="23"/>
      <c r="B36" s="23" t="str">
        <f>A34</f>
        <v>10-23-0167</v>
      </c>
      <c r="C36" s="23"/>
      <c r="D36" s="23"/>
      <c r="E36" s="23" t="str">
        <f>D34</f>
        <v>DG</v>
      </c>
      <c r="F36" s="24" t="s">
        <v>2</v>
      </c>
      <c r="G36" s="25">
        <v>0</v>
      </c>
      <c r="H36" s="26">
        <f>H35-G35</f>
        <v>0</v>
      </c>
      <c r="I36" s="26">
        <f>I35-H35</f>
        <v>164760</v>
      </c>
      <c r="J36" s="26">
        <f>J35-I35</f>
        <v>0</v>
      </c>
    </row>
    <row r="37" spans="1:10" x14ac:dyDescent="0.3">
      <c r="A37" s="19"/>
      <c r="B37" s="19" t="str">
        <f>A34</f>
        <v>10-23-0167</v>
      </c>
      <c r="C37" s="19"/>
      <c r="D37" s="19"/>
      <c r="E37" s="19" t="str">
        <f>D34</f>
        <v>DG</v>
      </c>
      <c r="F37" s="20" t="s">
        <v>6</v>
      </c>
      <c r="G37" s="21">
        <f>G34-G35</f>
        <v>0</v>
      </c>
      <c r="H37" s="22">
        <f>H34-H35</f>
        <v>0</v>
      </c>
      <c r="I37" s="22">
        <f>I34-I35</f>
        <v>61229</v>
      </c>
      <c r="J37" s="22">
        <f>J34-J35</f>
        <v>61229</v>
      </c>
    </row>
    <row r="38" spans="1:10" collapsed="1" x14ac:dyDescent="0.3">
      <c r="A38" s="15" t="s">
        <v>68</v>
      </c>
      <c r="B38" s="15" t="str">
        <f>A38</f>
        <v>10-23-0184</v>
      </c>
      <c r="C38" s="15" t="s">
        <v>69</v>
      </c>
      <c r="D38" s="15" t="s">
        <v>4</v>
      </c>
      <c r="E38" s="15" t="str">
        <f>D38</f>
        <v>DG</v>
      </c>
      <c r="F38" s="16" t="s">
        <v>0</v>
      </c>
      <c r="G38" s="17">
        <v>32500</v>
      </c>
      <c r="H38" s="18">
        <v>32500</v>
      </c>
      <c r="I38" s="18">
        <v>32500</v>
      </c>
      <c r="J38" s="18">
        <v>32500</v>
      </c>
    </row>
    <row r="39" spans="1:10" x14ac:dyDescent="0.3">
      <c r="A39" s="19"/>
      <c r="B39" s="19" t="str">
        <f>A38</f>
        <v>10-23-0184</v>
      </c>
      <c r="C39" s="19"/>
      <c r="D39" s="19"/>
      <c r="E39" s="19" t="str">
        <f>D38</f>
        <v>DG</v>
      </c>
      <c r="F39" s="20" t="s">
        <v>1</v>
      </c>
      <c r="G39" s="21">
        <v>0</v>
      </c>
      <c r="H39" s="22">
        <v>532</v>
      </c>
      <c r="I39" s="22">
        <v>532</v>
      </c>
      <c r="J39" s="22">
        <v>532</v>
      </c>
    </row>
    <row r="40" spans="1:10" x14ac:dyDescent="0.3">
      <c r="A40" s="23"/>
      <c r="B40" s="23" t="str">
        <f>A38</f>
        <v>10-23-0184</v>
      </c>
      <c r="C40" s="23"/>
      <c r="D40" s="23"/>
      <c r="E40" s="23" t="str">
        <f>D38</f>
        <v>DG</v>
      </c>
      <c r="F40" s="24" t="s">
        <v>2</v>
      </c>
      <c r="G40" s="25">
        <v>0</v>
      </c>
      <c r="H40" s="26">
        <f>H39-G39</f>
        <v>532</v>
      </c>
      <c r="I40" s="26">
        <f>I39-H39</f>
        <v>0</v>
      </c>
      <c r="J40" s="26">
        <f>J39-I39</f>
        <v>0</v>
      </c>
    </row>
    <row r="41" spans="1:10" x14ac:dyDescent="0.3">
      <c r="A41" s="19"/>
      <c r="B41" s="19" t="str">
        <f>A38</f>
        <v>10-23-0184</v>
      </c>
      <c r="C41" s="19"/>
      <c r="D41" s="19"/>
      <c r="E41" s="19" t="str">
        <f>D38</f>
        <v>DG</v>
      </c>
      <c r="F41" s="20" t="s">
        <v>6</v>
      </c>
      <c r="G41" s="21">
        <f>G38-G39</f>
        <v>32500</v>
      </c>
      <c r="H41" s="22">
        <f>H38-H39</f>
        <v>31968</v>
      </c>
      <c r="I41" s="22">
        <f>I38-I39</f>
        <v>31968</v>
      </c>
      <c r="J41" s="22">
        <f>J38-J39</f>
        <v>31968</v>
      </c>
    </row>
    <row r="42" spans="1:10" collapsed="1" x14ac:dyDescent="0.3">
      <c r="A42" s="15" t="s">
        <v>70</v>
      </c>
      <c r="B42" s="15" t="str">
        <f>A42</f>
        <v>10-23-0224</v>
      </c>
      <c r="C42" s="15" t="s">
        <v>71</v>
      </c>
      <c r="D42" s="15" t="s">
        <v>4</v>
      </c>
      <c r="E42" s="15" t="str">
        <f>D42</f>
        <v>DG</v>
      </c>
      <c r="F42" s="16" t="s">
        <v>0</v>
      </c>
      <c r="G42" s="17">
        <v>1165037</v>
      </c>
      <c r="H42" s="18">
        <v>1165037</v>
      </c>
      <c r="I42" s="18">
        <v>1165037</v>
      </c>
      <c r="J42" s="18">
        <v>1165037</v>
      </c>
    </row>
    <row r="43" spans="1:10" x14ac:dyDescent="0.3">
      <c r="A43" s="19"/>
      <c r="B43" s="19" t="str">
        <f>A42</f>
        <v>10-23-0224</v>
      </c>
      <c r="C43" s="19"/>
      <c r="D43" s="19"/>
      <c r="E43" s="19" t="str">
        <f>D42</f>
        <v>DG</v>
      </c>
      <c r="F43" s="20" t="s">
        <v>1</v>
      </c>
      <c r="G43" s="21">
        <v>0</v>
      </c>
      <c r="H43" s="22">
        <v>1134697</v>
      </c>
      <c r="I43" s="22">
        <v>1150779</v>
      </c>
      <c r="J43" s="22">
        <v>1150779</v>
      </c>
    </row>
    <row r="44" spans="1:10" x14ac:dyDescent="0.3">
      <c r="A44" s="23"/>
      <c r="B44" s="23" t="str">
        <f>A42</f>
        <v>10-23-0224</v>
      </c>
      <c r="C44" s="23"/>
      <c r="D44" s="23"/>
      <c r="E44" s="23" t="str">
        <f>D42</f>
        <v>DG</v>
      </c>
      <c r="F44" s="24" t="s">
        <v>2</v>
      </c>
      <c r="G44" s="25">
        <v>0</v>
      </c>
      <c r="H44" s="26">
        <f>H43-G43</f>
        <v>1134697</v>
      </c>
      <c r="I44" s="26">
        <f>I43-H43</f>
        <v>16082</v>
      </c>
      <c r="J44" s="26">
        <f>J43-I43</f>
        <v>0</v>
      </c>
    </row>
    <row r="45" spans="1:10" x14ac:dyDescent="0.3">
      <c r="A45" s="19"/>
      <c r="B45" s="19" t="str">
        <f>A42</f>
        <v>10-23-0224</v>
      </c>
      <c r="C45" s="19"/>
      <c r="D45" s="19"/>
      <c r="E45" s="19" t="str">
        <f>D42</f>
        <v>DG</v>
      </c>
      <c r="F45" s="20" t="s">
        <v>6</v>
      </c>
      <c r="G45" s="21">
        <f>G42-G43</f>
        <v>1165037</v>
      </c>
      <c r="H45" s="22">
        <f>H42-H43</f>
        <v>30340</v>
      </c>
      <c r="I45" s="22">
        <f>I42-I43</f>
        <v>14258</v>
      </c>
      <c r="J45" s="22">
        <f>J42-J43</f>
        <v>14258</v>
      </c>
    </row>
    <row r="46" spans="1:10" collapsed="1" x14ac:dyDescent="0.3">
      <c r="A46" s="15" t="s">
        <v>89</v>
      </c>
      <c r="B46" s="15" t="str">
        <f>A46</f>
        <v>10-23-0230</v>
      </c>
      <c r="C46" s="15" t="s">
        <v>90</v>
      </c>
      <c r="D46" s="15" t="s">
        <v>4</v>
      </c>
      <c r="E46" s="15" t="str">
        <f>D46</f>
        <v>DG</v>
      </c>
      <c r="F46" s="16" t="s">
        <v>0</v>
      </c>
      <c r="G46" s="17"/>
      <c r="H46" s="18"/>
      <c r="I46" s="18"/>
      <c r="J46" s="18">
        <v>2165922</v>
      </c>
    </row>
    <row r="47" spans="1:10" x14ac:dyDescent="0.3">
      <c r="A47" s="19"/>
      <c r="B47" s="19" t="str">
        <f>A46</f>
        <v>10-23-0230</v>
      </c>
      <c r="C47" s="19"/>
      <c r="D47" s="19"/>
      <c r="E47" s="19" t="str">
        <f>D46</f>
        <v>DG</v>
      </c>
      <c r="F47" s="20" t="s">
        <v>1</v>
      </c>
      <c r="G47" s="21"/>
      <c r="H47" s="22"/>
      <c r="I47" s="22"/>
      <c r="J47" s="22">
        <v>974605</v>
      </c>
    </row>
    <row r="48" spans="1:10" x14ac:dyDescent="0.3">
      <c r="A48" s="23"/>
      <c r="B48" s="23" t="str">
        <f>A46</f>
        <v>10-23-0230</v>
      </c>
      <c r="C48" s="23"/>
      <c r="D48" s="23"/>
      <c r="E48" s="23" t="str">
        <f>D46</f>
        <v>DG</v>
      </c>
      <c r="F48" s="24" t="s">
        <v>2</v>
      </c>
      <c r="G48" s="25"/>
      <c r="H48" s="26"/>
      <c r="I48" s="26"/>
      <c r="J48" s="26">
        <f>J47-I47</f>
        <v>974605</v>
      </c>
    </row>
    <row r="49" spans="1:10" x14ac:dyDescent="0.3">
      <c r="A49" s="19"/>
      <c r="B49" s="19" t="str">
        <f>A46</f>
        <v>10-23-0230</v>
      </c>
      <c r="C49" s="19"/>
      <c r="D49" s="19"/>
      <c r="E49" s="19" t="str">
        <f>D46</f>
        <v>DG</v>
      </c>
      <c r="F49" s="20" t="s">
        <v>6</v>
      </c>
      <c r="G49" s="21"/>
      <c r="H49" s="22"/>
      <c r="I49" s="22"/>
      <c r="J49" s="22">
        <f>J46-J47</f>
        <v>1191317</v>
      </c>
    </row>
    <row r="50" spans="1:10" collapsed="1" x14ac:dyDescent="0.3">
      <c r="A50" s="15">
        <v>10235001</v>
      </c>
      <c r="B50" s="15">
        <f>A50</f>
        <v>10235001</v>
      </c>
      <c r="C50" s="15" t="s">
        <v>20</v>
      </c>
      <c r="D50" s="15" t="s">
        <v>5</v>
      </c>
      <c r="E50" s="15" t="str">
        <f>D50</f>
        <v>KV</v>
      </c>
      <c r="F50" s="16" t="s">
        <v>0</v>
      </c>
      <c r="G50" s="17">
        <v>52742</v>
      </c>
      <c r="H50" s="18">
        <v>52742</v>
      </c>
      <c r="I50" s="18">
        <v>77742</v>
      </c>
      <c r="J50" s="18">
        <v>77742</v>
      </c>
    </row>
    <row r="51" spans="1:10" x14ac:dyDescent="0.3">
      <c r="A51" s="19"/>
      <c r="B51" s="19">
        <f>A50</f>
        <v>10235001</v>
      </c>
      <c r="C51" s="19"/>
      <c r="D51" s="19"/>
      <c r="E51" s="19" t="str">
        <f>D50</f>
        <v>KV</v>
      </c>
      <c r="F51" s="20" t="s">
        <v>1</v>
      </c>
      <c r="G51" s="21">
        <v>0</v>
      </c>
      <c r="H51" s="22">
        <v>47347</v>
      </c>
      <c r="I51" s="22">
        <v>49820</v>
      </c>
      <c r="J51" s="22">
        <v>49820</v>
      </c>
    </row>
    <row r="52" spans="1:10" x14ac:dyDescent="0.3">
      <c r="A52" s="23"/>
      <c r="B52" s="23">
        <f>A50</f>
        <v>10235001</v>
      </c>
      <c r="C52" s="23"/>
      <c r="D52" s="23"/>
      <c r="E52" s="23" t="str">
        <f>D50</f>
        <v>KV</v>
      </c>
      <c r="F52" s="24" t="s">
        <v>2</v>
      </c>
      <c r="G52" s="25">
        <v>0</v>
      </c>
      <c r="H52" s="26">
        <f>H51-G51</f>
        <v>47347</v>
      </c>
      <c r="I52" s="26">
        <f>I51-H51</f>
        <v>2473</v>
      </c>
      <c r="J52" s="26">
        <f>J51-I51</f>
        <v>0</v>
      </c>
    </row>
    <row r="53" spans="1:10" x14ac:dyDescent="0.3">
      <c r="A53" s="19"/>
      <c r="B53" s="19">
        <f>A50</f>
        <v>10235001</v>
      </c>
      <c r="C53" s="19"/>
      <c r="D53" s="19"/>
      <c r="E53" s="19" t="str">
        <f>D50</f>
        <v>KV</v>
      </c>
      <c r="F53" s="20" t="s">
        <v>6</v>
      </c>
      <c r="G53" s="21">
        <f>G50-G51</f>
        <v>52742</v>
      </c>
      <c r="H53" s="22">
        <f>H50-H51</f>
        <v>5395</v>
      </c>
      <c r="I53" s="22">
        <f>I50-I51</f>
        <v>27922</v>
      </c>
      <c r="J53" s="22">
        <f>J50-J51</f>
        <v>27922</v>
      </c>
    </row>
    <row r="54" spans="1:10" collapsed="1" x14ac:dyDescent="0.3">
      <c r="A54" s="15">
        <v>10238002</v>
      </c>
      <c r="B54" s="15">
        <f>A54</f>
        <v>10238002</v>
      </c>
      <c r="C54" s="15" t="s">
        <v>21</v>
      </c>
      <c r="D54" s="15" t="s">
        <v>22</v>
      </c>
      <c r="E54" s="15" t="str">
        <f>D54</f>
        <v>JW</v>
      </c>
      <c r="F54" s="16" t="s">
        <v>0</v>
      </c>
      <c r="G54" s="17">
        <v>581238</v>
      </c>
      <c r="H54" s="18">
        <v>581238</v>
      </c>
      <c r="I54" s="18">
        <v>581238</v>
      </c>
      <c r="J54" s="18">
        <v>581238</v>
      </c>
    </row>
    <row r="55" spans="1:10" x14ac:dyDescent="0.3">
      <c r="A55" s="19"/>
      <c r="B55" s="19">
        <f>A54</f>
        <v>10238002</v>
      </c>
      <c r="C55" s="19"/>
      <c r="D55" s="19"/>
      <c r="E55" s="19" t="str">
        <f>D54</f>
        <v>JW</v>
      </c>
      <c r="F55" s="20" t="s">
        <v>1</v>
      </c>
      <c r="G55" s="21">
        <v>643343</v>
      </c>
      <c r="H55" s="22">
        <v>648680</v>
      </c>
      <c r="I55" s="22">
        <v>648680</v>
      </c>
      <c r="J55" s="22">
        <v>648680</v>
      </c>
    </row>
    <row r="56" spans="1:10" x14ac:dyDescent="0.3">
      <c r="A56" s="23"/>
      <c r="B56" s="23">
        <f>A54</f>
        <v>10238002</v>
      </c>
      <c r="C56" s="23"/>
      <c r="D56" s="23"/>
      <c r="E56" s="23" t="str">
        <f>D54</f>
        <v>JW</v>
      </c>
      <c r="F56" s="24" t="s">
        <v>2</v>
      </c>
      <c r="G56" s="25">
        <v>0</v>
      </c>
      <c r="H56" s="26">
        <f>H55-G55</f>
        <v>5337</v>
      </c>
      <c r="I56" s="26">
        <f>I55-H55</f>
        <v>0</v>
      </c>
      <c r="J56" s="26">
        <f>J55-I55</f>
        <v>0</v>
      </c>
    </row>
    <row r="57" spans="1:10" x14ac:dyDescent="0.3">
      <c r="A57" s="19"/>
      <c r="B57" s="19">
        <f>A54</f>
        <v>10238002</v>
      </c>
      <c r="C57" s="19"/>
      <c r="D57" s="19"/>
      <c r="E57" s="19" t="str">
        <f>D54</f>
        <v>JW</v>
      </c>
      <c r="F57" s="20" t="s">
        <v>6</v>
      </c>
      <c r="G57" s="21">
        <f>G54-G55</f>
        <v>-62105</v>
      </c>
      <c r="H57" s="22">
        <f>H54-H55</f>
        <v>-67442</v>
      </c>
      <c r="I57" s="22">
        <f>I54-I55</f>
        <v>-67442</v>
      </c>
      <c r="J57" s="22">
        <f>J54-J55</f>
        <v>-67442</v>
      </c>
    </row>
    <row r="58" spans="1:10" collapsed="1" x14ac:dyDescent="0.3">
      <c r="A58" s="15">
        <v>10238009</v>
      </c>
      <c r="B58" s="15">
        <f>A58</f>
        <v>10238009</v>
      </c>
      <c r="C58" s="15" t="s">
        <v>23</v>
      </c>
      <c r="D58" s="15" t="s">
        <v>22</v>
      </c>
      <c r="E58" s="15" t="str">
        <f>D58</f>
        <v>JW</v>
      </c>
      <c r="F58" s="16" t="s">
        <v>0</v>
      </c>
      <c r="G58" s="17">
        <v>127260</v>
      </c>
      <c r="H58" s="18">
        <v>127260</v>
      </c>
      <c r="I58" s="18">
        <v>132000</v>
      </c>
      <c r="J58" s="18">
        <v>132000</v>
      </c>
    </row>
    <row r="59" spans="1:10" x14ac:dyDescent="0.3">
      <c r="A59" s="19"/>
      <c r="B59" s="19">
        <f>A58</f>
        <v>10238009</v>
      </c>
      <c r="C59" s="19"/>
      <c r="D59" s="19"/>
      <c r="E59" s="19" t="str">
        <f>D58</f>
        <v>JW</v>
      </c>
      <c r="F59" s="20" t="s">
        <v>1</v>
      </c>
      <c r="G59" s="21">
        <v>120707</v>
      </c>
      <c r="H59" s="22">
        <v>121600</v>
      </c>
      <c r="I59" s="22">
        <v>130906</v>
      </c>
      <c r="J59" s="22">
        <v>130906</v>
      </c>
    </row>
    <row r="60" spans="1:10" x14ac:dyDescent="0.3">
      <c r="A60" s="23"/>
      <c r="B60" s="23">
        <f>A58</f>
        <v>10238009</v>
      </c>
      <c r="C60" s="23"/>
      <c r="D60" s="23"/>
      <c r="E60" s="23" t="str">
        <f>D58</f>
        <v>JW</v>
      </c>
      <c r="F60" s="24" t="s">
        <v>2</v>
      </c>
      <c r="G60" s="25">
        <v>0</v>
      </c>
      <c r="H60" s="26">
        <f>H59-G59</f>
        <v>893</v>
      </c>
      <c r="I60" s="26">
        <f>I59-H59</f>
        <v>9306</v>
      </c>
      <c r="J60" s="26">
        <f>J59-I59</f>
        <v>0</v>
      </c>
    </row>
    <row r="61" spans="1:10" x14ac:dyDescent="0.3">
      <c r="A61" s="19"/>
      <c r="B61" s="19">
        <f>A58</f>
        <v>10238009</v>
      </c>
      <c r="C61" s="19"/>
      <c r="D61" s="19"/>
      <c r="E61" s="19" t="str">
        <f>D58</f>
        <v>JW</v>
      </c>
      <c r="F61" s="20" t="s">
        <v>6</v>
      </c>
      <c r="G61" s="21">
        <f>G58-G59</f>
        <v>6553</v>
      </c>
      <c r="H61" s="22">
        <f>H58-H59</f>
        <v>5660</v>
      </c>
      <c r="I61" s="22">
        <f>I58-I59</f>
        <v>1094</v>
      </c>
      <c r="J61" s="22">
        <f>J58-J59</f>
        <v>1094</v>
      </c>
    </row>
    <row r="62" spans="1:10" collapsed="1" x14ac:dyDescent="0.3">
      <c r="A62" s="15">
        <v>10240001</v>
      </c>
      <c r="B62" s="15">
        <f>A62</f>
        <v>10240001</v>
      </c>
      <c r="C62" s="15" t="s">
        <v>24</v>
      </c>
      <c r="D62" s="15" t="s">
        <v>3</v>
      </c>
      <c r="E62" s="15" t="str">
        <f>D62</f>
        <v>TT</v>
      </c>
      <c r="F62" s="16" t="s">
        <v>0</v>
      </c>
      <c r="G62" s="17">
        <v>111042</v>
      </c>
      <c r="H62" s="18">
        <v>111042</v>
      </c>
      <c r="I62" s="18">
        <v>117110</v>
      </c>
      <c r="J62" s="18">
        <v>132110</v>
      </c>
    </row>
    <row r="63" spans="1:10" x14ac:dyDescent="0.3">
      <c r="A63" s="19"/>
      <c r="B63" s="19">
        <f>A62</f>
        <v>10240001</v>
      </c>
      <c r="C63" s="19"/>
      <c r="D63" s="19"/>
      <c r="E63" s="19" t="str">
        <f>D62</f>
        <v>TT</v>
      </c>
      <c r="F63" s="20" t="s">
        <v>1</v>
      </c>
      <c r="G63" s="21">
        <v>53284</v>
      </c>
      <c r="H63" s="22">
        <v>57151</v>
      </c>
      <c r="I63" s="22">
        <v>85610</v>
      </c>
      <c r="J63" s="22">
        <v>144263</v>
      </c>
    </row>
    <row r="64" spans="1:10" x14ac:dyDescent="0.3">
      <c r="A64" s="23"/>
      <c r="B64" s="23">
        <f>A62</f>
        <v>10240001</v>
      </c>
      <c r="C64" s="23"/>
      <c r="D64" s="23"/>
      <c r="E64" s="23" t="str">
        <f>D62</f>
        <v>TT</v>
      </c>
      <c r="F64" s="24" t="s">
        <v>2</v>
      </c>
      <c r="G64" s="25">
        <v>0</v>
      </c>
      <c r="H64" s="26">
        <f>H63-G63</f>
        <v>3867</v>
      </c>
      <c r="I64" s="26">
        <f>I63-H63</f>
        <v>28459</v>
      </c>
      <c r="J64" s="26">
        <f>J63-I63</f>
        <v>58653</v>
      </c>
    </row>
    <row r="65" spans="1:10" x14ac:dyDescent="0.3">
      <c r="A65" s="19"/>
      <c r="B65" s="19">
        <f>A62</f>
        <v>10240001</v>
      </c>
      <c r="C65" s="19"/>
      <c r="D65" s="19"/>
      <c r="E65" s="19" t="str">
        <f>D62</f>
        <v>TT</v>
      </c>
      <c r="F65" s="20" t="s">
        <v>6</v>
      </c>
      <c r="G65" s="21">
        <f>G62-G63</f>
        <v>57758</v>
      </c>
      <c r="H65" s="22">
        <f>H62-H63</f>
        <v>53891</v>
      </c>
      <c r="I65" s="22">
        <f>I62-I63</f>
        <v>31500</v>
      </c>
      <c r="J65" s="22">
        <f>J62-J63</f>
        <v>-12153</v>
      </c>
    </row>
    <row r="66" spans="1:10" collapsed="1" x14ac:dyDescent="0.3">
      <c r="A66" s="15">
        <v>10240003</v>
      </c>
      <c r="B66" s="15">
        <f>A66</f>
        <v>10240003</v>
      </c>
      <c r="C66" s="15" t="s">
        <v>25</v>
      </c>
      <c r="D66" s="15" t="s">
        <v>13</v>
      </c>
      <c r="E66" s="15" t="str">
        <f>D66</f>
        <v>SS</v>
      </c>
      <c r="F66" s="16" t="s">
        <v>0</v>
      </c>
      <c r="G66" s="17">
        <v>32700</v>
      </c>
      <c r="H66" s="27">
        <v>32700</v>
      </c>
      <c r="I66" s="27">
        <v>32700</v>
      </c>
      <c r="J66" s="27">
        <v>32700</v>
      </c>
    </row>
    <row r="67" spans="1:10" x14ac:dyDescent="0.3">
      <c r="A67" s="19"/>
      <c r="B67" s="19">
        <f>A66</f>
        <v>10240003</v>
      </c>
      <c r="C67" s="19"/>
      <c r="D67" s="19"/>
      <c r="E67" s="19" t="str">
        <f>D66</f>
        <v>SS</v>
      </c>
      <c r="F67" s="20" t="s">
        <v>1</v>
      </c>
      <c r="G67" s="21">
        <v>43266</v>
      </c>
      <c r="H67" s="28">
        <v>43266</v>
      </c>
      <c r="I67" s="28">
        <v>43266</v>
      </c>
      <c r="J67" s="28">
        <v>43266</v>
      </c>
    </row>
    <row r="68" spans="1:10" x14ac:dyDescent="0.3">
      <c r="A68" s="23"/>
      <c r="B68" s="23">
        <f>A66</f>
        <v>10240003</v>
      </c>
      <c r="C68" s="23"/>
      <c r="D68" s="23"/>
      <c r="E68" s="23" t="str">
        <f>D66</f>
        <v>SS</v>
      </c>
      <c r="F68" s="24" t="s">
        <v>2</v>
      </c>
      <c r="G68" s="25">
        <v>0</v>
      </c>
      <c r="H68" s="26">
        <f>H67-G67</f>
        <v>0</v>
      </c>
      <c r="I68" s="26">
        <f>I67-H67</f>
        <v>0</v>
      </c>
      <c r="J68" s="26">
        <f>J67-I67</f>
        <v>0</v>
      </c>
    </row>
    <row r="69" spans="1:10" x14ac:dyDescent="0.3">
      <c r="A69" s="19"/>
      <c r="B69" s="19">
        <f>A66</f>
        <v>10240003</v>
      </c>
      <c r="C69" s="19"/>
      <c r="D69" s="19"/>
      <c r="E69" s="19" t="str">
        <f>D66</f>
        <v>SS</v>
      </c>
      <c r="F69" s="20" t="s">
        <v>6</v>
      </c>
      <c r="G69" s="21">
        <f>G66-G67</f>
        <v>-10566</v>
      </c>
      <c r="H69" s="22">
        <f>H66-H67</f>
        <v>-10566</v>
      </c>
      <c r="I69" s="22">
        <f>I66-I67</f>
        <v>-10566</v>
      </c>
      <c r="J69" s="22">
        <f>J66-J67</f>
        <v>-10566</v>
      </c>
    </row>
    <row r="70" spans="1:10" collapsed="1" x14ac:dyDescent="0.3">
      <c r="A70" s="15">
        <v>10240011</v>
      </c>
      <c r="B70" s="15">
        <f>A70</f>
        <v>10240011</v>
      </c>
      <c r="C70" s="15" t="s">
        <v>26</v>
      </c>
      <c r="D70" s="15" t="s">
        <v>27</v>
      </c>
      <c r="E70" s="15" t="str">
        <f>D70</f>
        <v>AB</v>
      </c>
      <c r="F70" s="16" t="s">
        <v>0</v>
      </c>
      <c r="G70" s="17">
        <v>770451</v>
      </c>
      <c r="H70" s="18">
        <v>770451</v>
      </c>
      <c r="I70" s="18">
        <v>770451</v>
      </c>
      <c r="J70" s="18">
        <v>770451</v>
      </c>
    </row>
    <row r="71" spans="1:10" x14ac:dyDescent="0.3">
      <c r="A71" s="19"/>
      <c r="B71" s="19">
        <f>A70</f>
        <v>10240011</v>
      </c>
      <c r="C71" s="19"/>
      <c r="D71" s="19"/>
      <c r="E71" s="19" t="str">
        <f>D70</f>
        <v>AB</v>
      </c>
      <c r="F71" s="20" t="s">
        <v>1</v>
      </c>
      <c r="G71" s="21">
        <v>379415</v>
      </c>
      <c r="H71" s="22">
        <v>417753</v>
      </c>
      <c r="I71" s="22">
        <v>825932</v>
      </c>
      <c r="J71" s="22">
        <v>825932</v>
      </c>
    </row>
    <row r="72" spans="1:10" x14ac:dyDescent="0.3">
      <c r="A72" s="23"/>
      <c r="B72" s="23">
        <f>A70</f>
        <v>10240011</v>
      </c>
      <c r="C72" s="23"/>
      <c r="D72" s="23"/>
      <c r="E72" s="23" t="str">
        <f>D70</f>
        <v>AB</v>
      </c>
      <c r="F72" s="24" t="s">
        <v>2</v>
      </c>
      <c r="G72" s="25">
        <v>0</v>
      </c>
      <c r="H72" s="26">
        <f>H71-G71</f>
        <v>38338</v>
      </c>
      <c r="I72" s="26">
        <f>I71-H71</f>
        <v>408179</v>
      </c>
      <c r="J72" s="26">
        <f>J71-I71</f>
        <v>0</v>
      </c>
    </row>
    <row r="73" spans="1:10" x14ac:dyDescent="0.3">
      <c r="A73" s="19"/>
      <c r="B73" s="19">
        <f>A70</f>
        <v>10240011</v>
      </c>
      <c r="C73" s="19"/>
      <c r="D73" s="19"/>
      <c r="E73" s="19" t="str">
        <f>D70</f>
        <v>AB</v>
      </c>
      <c r="F73" s="20" t="s">
        <v>6</v>
      </c>
      <c r="G73" s="21">
        <f>G70-G71</f>
        <v>391036</v>
      </c>
      <c r="H73" s="22">
        <f>H70-H71</f>
        <v>352698</v>
      </c>
      <c r="I73" s="22">
        <f>I70-I71</f>
        <v>-55481</v>
      </c>
      <c r="J73" s="22">
        <f>J70-J71</f>
        <v>-55481</v>
      </c>
    </row>
    <row r="74" spans="1:10" collapsed="1" x14ac:dyDescent="0.3">
      <c r="A74" s="33">
        <v>10240013</v>
      </c>
      <c r="B74" s="33">
        <f>A74</f>
        <v>10240013</v>
      </c>
      <c r="C74" s="33" t="s">
        <v>72</v>
      </c>
      <c r="D74" s="33" t="s">
        <v>60</v>
      </c>
      <c r="E74" s="33" t="str">
        <f>D74</f>
        <v>JS</v>
      </c>
      <c r="F74" s="34" t="s">
        <v>0</v>
      </c>
      <c r="G74" s="35">
        <v>159664</v>
      </c>
      <c r="H74" s="36">
        <v>159664</v>
      </c>
      <c r="I74" s="36">
        <v>159664</v>
      </c>
      <c r="J74" s="36">
        <v>159664</v>
      </c>
    </row>
    <row r="75" spans="1:10" x14ac:dyDescent="0.3">
      <c r="A75" s="19"/>
      <c r="B75" s="19">
        <f>A74</f>
        <v>10240013</v>
      </c>
      <c r="C75" s="19"/>
      <c r="D75" s="19"/>
      <c r="E75" s="19" t="str">
        <f>D74</f>
        <v>JS</v>
      </c>
      <c r="F75" s="20" t="s">
        <v>1</v>
      </c>
      <c r="G75" s="21">
        <v>0</v>
      </c>
      <c r="H75" s="22">
        <v>102951</v>
      </c>
      <c r="I75" s="22">
        <v>102951</v>
      </c>
      <c r="J75" s="22">
        <v>102951</v>
      </c>
    </row>
    <row r="76" spans="1:10" x14ac:dyDescent="0.3">
      <c r="A76" s="23"/>
      <c r="B76" s="23">
        <f>A74</f>
        <v>10240013</v>
      </c>
      <c r="C76" s="23"/>
      <c r="D76" s="23"/>
      <c r="E76" s="23" t="str">
        <f>D74</f>
        <v>JS</v>
      </c>
      <c r="F76" s="24" t="s">
        <v>2</v>
      </c>
      <c r="G76" s="25">
        <v>0</v>
      </c>
      <c r="H76" s="26">
        <f>H75-G75</f>
        <v>102951</v>
      </c>
      <c r="I76" s="26">
        <f>I75-H75</f>
        <v>0</v>
      </c>
      <c r="J76" s="26">
        <f>J75-I75</f>
        <v>0</v>
      </c>
    </row>
    <row r="77" spans="1:10" x14ac:dyDescent="0.3">
      <c r="A77" s="19"/>
      <c r="B77" s="19">
        <f>A74</f>
        <v>10240013</v>
      </c>
      <c r="C77" s="19"/>
      <c r="D77" s="19"/>
      <c r="E77" s="19" t="str">
        <f>D74</f>
        <v>JS</v>
      </c>
      <c r="F77" s="20" t="s">
        <v>6</v>
      </c>
      <c r="G77" s="21">
        <f>G74-G75</f>
        <v>159664</v>
      </c>
      <c r="H77" s="22">
        <f>H74-H75</f>
        <v>56713</v>
      </c>
      <c r="I77" s="22">
        <f>I74-I75</f>
        <v>56713</v>
      </c>
      <c r="J77" s="22">
        <f>J74-J75</f>
        <v>56713</v>
      </c>
    </row>
    <row r="78" spans="1:10" collapsed="1" x14ac:dyDescent="0.3">
      <c r="A78" s="15">
        <v>10240016</v>
      </c>
      <c r="B78" s="15">
        <f>A78</f>
        <v>10240016</v>
      </c>
      <c r="C78" s="15" t="s">
        <v>28</v>
      </c>
      <c r="D78" s="15" t="s">
        <v>27</v>
      </c>
      <c r="E78" s="15" t="str">
        <f>D78</f>
        <v>AB</v>
      </c>
      <c r="F78" s="16" t="s">
        <v>0</v>
      </c>
      <c r="G78" s="17">
        <v>96655</v>
      </c>
      <c r="H78" s="18">
        <f>G78</f>
        <v>96655</v>
      </c>
      <c r="I78" s="18">
        <f>H78</f>
        <v>96655</v>
      </c>
      <c r="J78" s="18">
        <f>I78</f>
        <v>96655</v>
      </c>
    </row>
    <row r="79" spans="1:10" x14ac:dyDescent="0.3">
      <c r="A79" s="19"/>
      <c r="B79" s="19">
        <f>A78</f>
        <v>10240016</v>
      </c>
      <c r="C79" s="19"/>
      <c r="D79" s="19"/>
      <c r="E79" s="19" t="str">
        <f>D78</f>
        <v>AB</v>
      </c>
      <c r="F79" s="20" t="s">
        <v>1</v>
      </c>
      <c r="G79" s="21">
        <v>49350</v>
      </c>
      <c r="H79" s="22">
        <v>52225</v>
      </c>
      <c r="I79" s="22">
        <v>52225</v>
      </c>
      <c r="J79" s="22">
        <v>52225</v>
      </c>
    </row>
    <row r="80" spans="1:10" x14ac:dyDescent="0.3">
      <c r="A80" s="23"/>
      <c r="B80" s="23">
        <f>A78</f>
        <v>10240016</v>
      </c>
      <c r="C80" s="23"/>
      <c r="D80" s="23"/>
      <c r="E80" s="23" t="str">
        <f>D78</f>
        <v>AB</v>
      </c>
      <c r="F80" s="24" t="s">
        <v>2</v>
      </c>
      <c r="G80" s="25">
        <v>0</v>
      </c>
      <c r="H80" s="26">
        <f>H79-G79</f>
        <v>2875</v>
      </c>
      <c r="I80" s="26">
        <f>I79-H79</f>
        <v>0</v>
      </c>
      <c r="J80" s="26">
        <f>J79-I79</f>
        <v>0</v>
      </c>
    </row>
    <row r="81" spans="1:10" x14ac:dyDescent="0.3">
      <c r="A81" s="19"/>
      <c r="B81" s="19">
        <f>A78</f>
        <v>10240016</v>
      </c>
      <c r="C81" s="19"/>
      <c r="D81" s="19"/>
      <c r="E81" s="19" t="str">
        <f>D78</f>
        <v>AB</v>
      </c>
      <c r="F81" s="20" t="s">
        <v>6</v>
      </c>
      <c r="G81" s="21">
        <f>G78-G79</f>
        <v>47305</v>
      </c>
      <c r="H81" s="22">
        <f>H78-H79</f>
        <v>44430</v>
      </c>
      <c r="I81" s="22">
        <f>I78-I79</f>
        <v>44430</v>
      </c>
      <c r="J81" s="22">
        <f>J78-J79</f>
        <v>44430</v>
      </c>
    </row>
    <row r="82" spans="1:10" collapsed="1" x14ac:dyDescent="0.3">
      <c r="A82" s="15">
        <v>10240018</v>
      </c>
      <c r="B82" s="15">
        <f>A82</f>
        <v>10240018</v>
      </c>
      <c r="C82" s="15" t="s">
        <v>29</v>
      </c>
      <c r="D82" s="15" t="s">
        <v>4</v>
      </c>
      <c r="E82" s="15" t="str">
        <f>D82</f>
        <v>DG</v>
      </c>
      <c r="F82" s="16" t="s">
        <v>0</v>
      </c>
      <c r="G82" s="17">
        <v>184380</v>
      </c>
      <c r="H82" s="18">
        <f>G82</f>
        <v>184380</v>
      </c>
      <c r="I82" s="18">
        <f>H82</f>
        <v>184380</v>
      </c>
      <c r="J82" s="18">
        <f>I82</f>
        <v>184380</v>
      </c>
    </row>
    <row r="83" spans="1:10" x14ac:dyDescent="0.3">
      <c r="A83" s="19"/>
      <c r="B83" s="19">
        <f>A82</f>
        <v>10240018</v>
      </c>
      <c r="C83" s="19"/>
      <c r="D83" s="19"/>
      <c r="E83" s="19" t="str">
        <f>D82</f>
        <v>DG</v>
      </c>
      <c r="F83" s="20" t="s">
        <v>1</v>
      </c>
      <c r="G83" s="21">
        <v>123718</v>
      </c>
      <c r="H83" s="22">
        <v>135342</v>
      </c>
      <c r="I83" s="22">
        <v>135342</v>
      </c>
      <c r="J83" s="22">
        <v>135342</v>
      </c>
    </row>
    <row r="84" spans="1:10" x14ac:dyDescent="0.3">
      <c r="A84" s="23"/>
      <c r="B84" s="23">
        <f>A82</f>
        <v>10240018</v>
      </c>
      <c r="C84" s="23"/>
      <c r="D84" s="23"/>
      <c r="E84" s="23" t="str">
        <f>D82</f>
        <v>DG</v>
      </c>
      <c r="F84" s="24" t="s">
        <v>2</v>
      </c>
      <c r="G84" s="25">
        <v>0</v>
      </c>
      <c r="H84" s="26">
        <f>H83-G83</f>
        <v>11624</v>
      </c>
      <c r="I84" s="26">
        <f>I83-H83</f>
        <v>0</v>
      </c>
      <c r="J84" s="26">
        <f>J83-I83</f>
        <v>0</v>
      </c>
    </row>
    <row r="85" spans="1:10" x14ac:dyDescent="0.3">
      <c r="A85" s="19"/>
      <c r="B85" s="19">
        <f>A82</f>
        <v>10240018</v>
      </c>
      <c r="C85" s="19"/>
      <c r="D85" s="19"/>
      <c r="E85" s="19" t="str">
        <f>D82</f>
        <v>DG</v>
      </c>
      <c r="F85" s="20" t="s">
        <v>6</v>
      </c>
      <c r="G85" s="21">
        <f>G82-G83</f>
        <v>60662</v>
      </c>
      <c r="H85" s="22">
        <f>H82-H83</f>
        <v>49038</v>
      </c>
      <c r="I85" s="22">
        <f>I82-I83</f>
        <v>49038</v>
      </c>
      <c r="J85" s="22">
        <f>J82-J83</f>
        <v>49038</v>
      </c>
    </row>
    <row r="86" spans="1:10" collapsed="1" x14ac:dyDescent="0.3">
      <c r="A86" s="15">
        <v>10240019</v>
      </c>
      <c r="B86" s="15">
        <f>A86</f>
        <v>10240019</v>
      </c>
      <c r="C86" s="15" t="s">
        <v>73</v>
      </c>
      <c r="D86" s="15" t="s">
        <v>4</v>
      </c>
      <c r="E86" s="15" t="str">
        <f>D86</f>
        <v>DG</v>
      </c>
      <c r="F86" s="16" t="s">
        <v>0</v>
      </c>
      <c r="G86" s="17">
        <v>51920</v>
      </c>
      <c r="H86" s="18">
        <f>G86</f>
        <v>51920</v>
      </c>
      <c r="I86" s="18">
        <f>H86</f>
        <v>51920</v>
      </c>
      <c r="J86" s="18">
        <f>I86</f>
        <v>51920</v>
      </c>
    </row>
    <row r="87" spans="1:10" x14ac:dyDescent="0.3">
      <c r="A87" s="19"/>
      <c r="B87" s="19">
        <f>A86</f>
        <v>10240019</v>
      </c>
      <c r="C87" s="19"/>
      <c r="D87" s="19"/>
      <c r="E87" s="19" t="str">
        <f>D86</f>
        <v>DG</v>
      </c>
      <c r="F87" s="20" t="s">
        <v>1</v>
      </c>
      <c r="G87" s="21">
        <v>0</v>
      </c>
      <c r="H87" s="22">
        <v>12983</v>
      </c>
      <c r="I87" s="22">
        <v>12983</v>
      </c>
      <c r="J87" s="22">
        <v>12983</v>
      </c>
    </row>
    <row r="88" spans="1:10" x14ac:dyDescent="0.3">
      <c r="A88" s="23"/>
      <c r="B88" s="23">
        <f>A86</f>
        <v>10240019</v>
      </c>
      <c r="C88" s="23"/>
      <c r="D88" s="23"/>
      <c r="E88" s="23" t="str">
        <f>D86</f>
        <v>DG</v>
      </c>
      <c r="F88" s="24" t="s">
        <v>2</v>
      </c>
      <c r="G88" s="25">
        <v>0</v>
      </c>
      <c r="H88" s="26">
        <f>H87-G87</f>
        <v>12983</v>
      </c>
      <c r="I88" s="26">
        <f>I87-H87</f>
        <v>0</v>
      </c>
      <c r="J88" s="26">
        <f>J87-I87</f>
        <v>0</v>
      </c>
    </row>
    <row r="89" spans="1:10" x14ac:dyDescent="0.3">
      <c r="A89" s="19"/>
      <c r="B89" s="19">
        <f>A86</f>
        <v>10240019</v>
      </c>
      <c r="C89" s="19"/>
      <c r="D89" s="19"/>
      <c r="E89" s="19" t="str">
        <f>D86</f>
        <v>DG</v>
      </c>
      <c r="F89" s="20" t="s">
        <v>6</v>
      </c>
      <c r="G89" s="21">
        <f>G86-G87</f>
        <v>51920</v>
      </c>
      <c r="H89" s="22">
        <f>H86-H87</f>
        <v>38937</v>
      </c>
      <c r="I89" s="22">
        <f>I86-I87</f>
        <v>38937</v>
      </c>
      <c r="J89" s="22">
        <f>J86-J87</f>
        <v>38937</v>
      </c>
    </row>
    <row r="90" spans="1:10" collapsed="1" x14ac:dyDescent="0.3">
      <c r="A90" s="15">
        <v>10240021</v>
      </c>
      <c r="B90" s="15">
        <f>A90</f>
        <v>10240021</v>
      </c>
      <c r="C90" s="15" t="s">
        <v>30</v>
      </c>
      <c r="D90" s="15" t="s">
        <v>3</v>
      </c>
      <c r="E90" s="15" t="str">
        <f>D90</f>
        <v>TT</v>
      </c>
      <c r="F90" s="16" t="s">
        <v>0</v>
      </c>
      <c r="G90" s="17">
        <v>270069</v>
      </c>
      <c r="H90" s="18">
        <f>G90</f>
        <v>270069</v>
      </c>
      <c r="I90" s="18">
        <f>H90</f>
        <v>270069</v>
      </c>
      <c r="J90" s="18">
        <f>I90</f>
        <v>270069</v>
      </c>
    </row>
    <row r="91" spans="1:10" x14ac:dyDescent="0.3">
      <c r="A91" s="19"/>
      <c r="B91" s="19">
        <f>A90</f>
        <v>10240021</v>
      </c>
      <c r="C91" s="19"/>
      <c r="D91" s="19"/>
      <c r="E91" s="19" t="str">
        <f>D90</f>
        <v>TT</v>
      </c>
      <c r="F91" s="20" t="s">
        <v>1</v>
      </c>
      <c r="G91" s="21">
        <v>9145</v>
      </c>
      <c r="H91" s="22">
        <v>11277</v>
      </c>
      <c r="I91" s="22">
        <v>11277</v>
      </c>
      <c r="J91" s="22">
        <v>11277</v>
      </c>
    </row>
    <row r="92" spans="1:10" x14ac:dyDescent="0.3">
      <c r="A92" s="23"/>
      <c r="B92" s="23">
        <f>A90</f>
        <v>10240021</v>
      </c>
      <c r="C92" s="23"/>
      <c r="D92" s="23"/>
      <c r="E92" s="23" t="str">
        <f>D90</f>
        <v>TT</v>
      </c>
      <c r="F92" s="24" t="s">
        <v>2</v>
      </c>
      <c r="G92" s="25">
        <v>0</v>
      </c>
      <c r="H92" s="26">
        <f>H91-G91</f>
        <v>2132</v>
      </c>
      <c r="I92" s="26">
        <f>I91-H91</f>
        <v>0</v>
      </c>
      <c r="J92" s="26">
        <f>J91-I91</f>
        <v>0</v>
      </c>
    </row>
    <row r="93" spans="1:10" x14ac:dyDescent="0.3">
      <c r="A93" s="19"/>
      <c r="B93" s="19">
        <f>A90</f>
        <v>10240021</v>
      </c>
      <c r="C93" s="19"/>
      <c r="D93" s="19"/>
      <c r="E93" s="19" t="str">
        <f>D90</f>
        <v>TT</v>
      </c>
      <c r="F93" s="20" t="s">
        <v>6</v>
      </c>
      <c r="G93" s="21">
        <f>G90-G91</f>
        <v>260924</v>
      </c>
      <c r="H93" s="22">
        <f>H90-H91</f>
        <v>258792</v>
      </c>
      <c r="I93" s="22">
        <f>I90-I91</f>
        <v>258792</v>
      </c>
      <c r="J93" s="22">
        <f>J90-J91</f>
        <v>258792</v>
      </c>
    </row>
    <row r="94" spans="1:10" collapsed="1" x14ac:dyDescent="0.3">
      <c r="A94" s="15">
        <v>10240026</v>
      </c>
      <c r="B94" s="15">
        <f>A94</f>
        <v>10240026</v>
      </c>
      <c r="C94" s="15" t="s">
        <v>31</v>
      </c>
      <c r="D94" s="15" t="s">
        <v>5</v>
      </c>
      <c r="E94" s="15" t="str">
        <f>D94</f>
        <v>KV</v>
      </c>
      <c r="F94" s="16" t="s">
        <v>0</v>
      </c>
      <c r="G94" s="17">
        <v>16850</v>
      </c>
      <c r="H94" s="18">
        <f>G94</f>
        <v>16850</v>
      </c>
      <c r="I94" s="18">
        <f>H94</f>
        <v>16850</v>
      </c>
      <c r="J94" s="18">
        <f>I94</f>
        <v>16850</v>
      </c>
    </row>
    <row r="95" spans="1:10" x14ac:dyDescent="0.3">
      <c r="A95" s="19"/>
      <c r="B95" s="19">
        <f>A94</f>
        <v>10240026</v>
      </c>
      <c r="C95" s="19"/>
      <c r="D95" s="19"/>
      <c r="E95" s="19" t="str">
        <f>D94</f>
        <v>KV</v>
      </c>
      <c r="F95" s="20" t="s">
        <v>1</v>
      </c>
      <c r="G95" s="21">
        <v>8754</v>
      </c>
      <c r="H95" s="22">
        <f>G95</f>
        <v>8754</v>
      </c>
      <c r="I95" s="22">
        <f>H95</f>
        <v>8754</v>
      </c>
      <c r="J95" s="22">
        <f>I95</f>
        <v>8754</v>
      </c>
    </row>
    <row r="96" spans="1:10" x14ac:dyDescent="0.3">
      <c r="A96" s="23"/>
      <c r="B96" s="23">
        <f>A94</f>
        <v>10240026</v>
      </c>
      <c r="C96" s="23"/>
      <c r="D96" s="23"/>
      <c r="E96" s="23" t="str">
        <f>D94</f>
        <v>KV</v>
      </c>
      <c r="F96" s="24" t="s">
        <v>2</v>
      </c>
      <c r="G96" s="25">
        <v>0</v>
      </c>
      <c r="H96" s="26">
        <f>H95-G95</f>
        <v>0</v>
      </c>
      <c r="I96" s="26">
        <f>I95-H95</f>
        <v>0</v>
      </c>
      <c r="J96" s="26">
        <f>J95-I95</f>
        <v>0</v>
      </c>
    </row>
    <row r="97" spans="1:10" x14ac:dyDescent="0.3">
      <c r="A97" s="19"/>
      <c r="B97" s="19">
        <f>A94</f>
        <v>10240026</v>
      </c>
      <c r="C97" s="19"/>
      <c r="D97" s="19"/>
      <c r="E97" s="19" t="str">
        <f>D94</f>
        <v>KV</v>
      </c>
      <c r="F97" s="20" t="s">
        <v>6</v>
      </c>
      <c r="G97" s="21">
        <f>G94-G95</f>
        <v>8096</v>
      </c>
      <c r="H97" s="22">
        <f>H94-H95</f>
        <v>8096</v>
      </c>
      <c r="I97" s="22">
        <f>I94-I95</f>
        <v>8096</v>
      </c>
      <c r="J97" s="22">
        <f>J94-J95</f>
        <v>8096</v>
      </c>
    </row>
    <row r="98" spans="1:10" collapsed="1" x14ac:dyDescent="0.3">
      <c r="A98" s="15">
        <v>10240028</v>
      </c>
      <c r="B98" s="15">
        <f>A98</f>
        <v>10240028</v>
      </c>
      <c r="C98" s="15" t="s">
        <v>32</v>
      </c>
      <c r="D98" s="15" t="s">
        <v>3</v>
      </c>
      <c r="E98" s="15" t="str">
        <f>D98</f>
        <v>TT</v>
      </c>
      <c r="F98" s="16" t="s">
        <v>0</v>
      </c>
      <c r="G98" s="17">
        <v>21531</v>
      </c>
      <c r="H98" s="18">
        <f>G98</f>
        <v>21531</v>
      </c>
      <c r="I98" s="18">
        <f>H98</f>
        <v>21531</v>
      </c>
      <c r="J98" s="18">
        <f>I98</f>
        <v>21531</v>
      </c>
    </row>
    <row r="99" spans="1:10" x14ac:dyDescent="0.3">
      <c r="A99" s="19"/>
      <c r="B99" s="19">
        <f>A98</f>
        <v>10240028</v>
      </c>
      <c r="C99" s="19"/>
      <c r="D99" s="19"/>
      <c r="E99" s="19" t="str">
        <f>D98</f>
        <v>TT</v>
      </c>
      <c r="F99" s="20" t="s">
        <v>1</v>
      </c>
      <c r="G99" s="21">
        <v>8552</v>
      </c>
      <c r="H99" s="22">
        <v>8699</v>
      </c>
      <c r="I99" s="22">
        <v>8699</v>
      </c>
      <c r="J99" s="22">
        <v>8699</v>
      </c>
    </row>
    <row r="100" spans="1:10" x14ac:dyDescent="0.3">
      <c r="A100" s="23"/>
      <c r="B100" s="23">
        <f>A98</f>
        <v>10240028</v>
      </c>
      <c r="C100" s="23"/>
      <c r="D100" s="23"/>
      <c r="E100" s="23" t="str">
        <f>D98</f>
        <v>TT</v>
      </c>
      <c r="F100" s="24" t="s">
        <v>2</v>
      </c>
      <c r="G100" s="25">
        <v>0</v>
      </c>
      <c r="H100" s="26">
        <f>H99-G99</f>
        <v>147</v>
      </c>
      <c r="I100" s="26">
        <f>I99-H99</f>
        <v>0</v>
      </c>
      <c r="J100" s="26">
        <f>J99-I99</f>
        <v>0</v>
      </c>
    </row>
    <row r="101" spans="1:10" x14ac:dyDescent="0.3">
      <c r="A101" s="19"/>
      <c r="B101" s="19">
        <f>A98</f>
        <v>10240028</v>
      </c>
      <c r="C101" s="19"/>
      <c r="D101" s="19"/>
      <c r="E101" s="19" t="str">
        <f>D98</f>
        <v>TT</v>
      </c>
      <c r="F101" s="20" t="s">
        <v>6</v>
      </c>
      <c r="G101" s="21">
        <f>G98-G99</f>
        <v>12979</v>
      </c>
      <c r="H101" s="22">
        <f>H98-H99</f>
        <v>12832</v>
      </c>
      <c r="I101" s="22">
        <f>I98-I99</f>
        <v>12832</v>
      </c>
      <c r="J101" s="22">
        <f>J98-J99</f>
        <v>12832</v>
      </c>
    </row>
    <row r="102" spans="1:10" collapsed="1" x14ac:dyDescent="0.3">
      <c r="A102" s="15">
        <v>10240029</v>
      </c>
      <c r="B102" s="15">
        <f>A102</f>
        <v>10240029</v>
      </c>
      <c r="C102" s="15" t="s">
        <v>33</v>
      </c>
      <c r="D102" s="15" t="s">
        <v>3</v>
      </c>
      <c r="E102" s="15" t="str">
        <f>D102</f>
        <v>TT</v>
      </c>
      <c r="F102" s="16" t="s">
        <v>0</v>
      </c>
      <c r="G102" s="17">
        <v>54578</v>
      </c>
      <c r="H102" s="18">
        <f>G102</f>
        <v>54578</v>
      </c>
      <c r="I102" s="18">
        <f>H102</f>
        <v>54578</v>
      </c>
      <c r="J102" s="18">
        <f>I102</f>
        <v>54578</v>
      </c>
    </row>
    <row r="103" spans="1:10" x14ac:dyDescent="0.3">
      <c r="A103" s="19"/>
      <c r="B103" s="19">
        <f>A102</f>
        <v>10240029</v>
      </c>
      <c r="C103" s="19"/>
      <c r="D103" s="19"/>
      <c r="E103" s="19" t="str">
        <f>D102</f>
        <v>TT</v>
      </c>
      <c r="F103" s="20" t="s">
        <v>1</v>
      </c>
      <c r="G103" s="21">
        <v>6641</v>
      </c>
      <c r="H103" s="22">
        <v>9348</v>
      </c>
      <c r="I103" s="22">
        <v>9348</v>
      </c>
      <c r="J103" s="22">
        <v>9348</v>
      </c>
    </row>
    <row r="104" spans="1:10" x14ac:dyDescent="0.3">
      <c r="A104" s="23"/>
      <c r="B104" s="23">
        <f>A102</f>
        <v>10240029</v>
      </c>
      <c r="C104" s="23"/>
      <c r="D104" s="23"/>
      <c r="E104" s="23" t="str">
        <f>D102</f>
        <v>TT</v>
      </c>
      <c r="F104" s="24" t="s">
        <v>2</v>
      </c>
      <c r="G104" s="25">
        <v>0</v>
      </c>
      <c r="H104" s="26">
        <f>H103-G103</f>
        <v>2707</v>
      </c>
      <c r="I104" s="26">
        <f>I103-H103</f>
        <v>0</v>
      </c>
      <c r="J104" s="26">
        <f>J103-I103</f>
        <v>0</v>
      </c>
    </row>
    <row r="105" spans="1:10" x14ac:dyDescent="0.3">
      <c r="A105" s="19"/>
      <c r="B105" s="19">
        <f>A102</f>
        <v>10240029</v>
      </c>
      <c r="C105" s="19"/>
      <c r="D105" s="19"/>
      <c r="E105" s="19" t="str">
        <f>D102</f>
        <v>TT</v>
      </c>
      <c r="F105" s="20" t="s">
        <v>6</v>
      </c>
      <c r="G105" s="21">
        <f>G102-G103</f>
        <v>47937</v>
      </c>
      <c r="H105" s="22">
        <f>H102-H103</f>
        <v>45230</v>
      </c>
      <c r="I105" s="22">
        <f>I102-I103</f>
        <v>45230</v>
      </c>
      <c r="J105" s="22">
        <f>J102-J103</f>
        <v>45230</v>
      </c>
    </row>
    <row r="106" spans="1:10" collapsed="1" x14ac:dyDescent="0.3">
      <c r="A106" s="15">
        <v>10240100</v>
      </c>
      <c r="B106" s="15">
        <f>A106</f>
        <v>10240100</v>
      </c>
      <c r="C106" s="15" t="s">
        <v>34</v>
      </c>
      <c r="D106" s="15" t="s">
        <v>4</v>
      </c>
      <c r="E106" s="15" t="str">
        <f>D106</f>
        <v>DG</v>
      </c>
      <c r="F106" s="16" t="s">
        <v>0</v>
      </c>
      <c r="G106" s="17">
        <v>583345</v>
      </c>
      <c r="H106" s="18">
        <f>G106</f>
        <v>583345</v>
      </c>
      <c r="I106" s="18">
        <f>H106</f>
        <v>583345</v>
      </c>
      <c r="J106" s="18">
        <f>I106</f>
        <v>583345</v>
      </c>
    </row>
    <row r="107" spans="1:10" x14ac:dyDescent="0.3">
      <c r="A107" s="19"/>
      <c r="B107" s="19">
        <f>A106</f>
        <v>10240100</v>
      </c>
      <c r="C107" s="19"/>
      <c r="D107" s="19"/>
      <c r="E107" s="19" t="str">
        <f>D106</f>
        <v>DG</v>
      </c>
      <c r="F107" s="20" t="s">
        <v>1</v>
      </c>
      <c r="G107" s="21">
        <v>732968</v>
      </c>
      <c r="H107" s="22">
        <v>770011</v>
      </c>
      <c r="I107" s="22">
        <v>770011</v>
      </c>
      <c r="J107" s="22">
        <v>770011</v>
      </c>
    </row>
    <row r="108" spans="1:10" x14ac:dyDescent="0.3">
      <c r="A108" s="23"/>
      <c r="B108" s="23">
        <f>A106</f>
        <v>10240100</v>
      </c>
      <c r="C108" s="23"/>
      <c r="D108" s="23"/>
      <c r="E108" s="23" t="str">
        <f>D106</f>
        <v>DG</v>
      </c>
      <c r="F108" s="24" t="s">
        <v>2</v>
      </c>
      <c r="G108" s="25">
        <v>0</v>
      </c>
      <c r="H108" s="26">
        <f>H107-G107</f>
        <v>37043</v>
      </c>
      <c r="I108" s="26">
        <f>I107-H107</f>
        <v>0</v>
      </c>
      <c r="J108" s="26">
        <f>J107-I107</f>
        <v>0</v>
      </c>
    </row>
    <row r="109" spans="1:10" x14ac:dyDescent="0.3">
      <c r="A109" s="19"/>
      <c r="B109" s="19">
        <f>A106</f>
        <v>10240100</v>
      </c>
      <c r="C109" s="19"/>
      <c r="D109" s="19"/>
      <c r="E109" s="19" t="str">
        <f>D106</f>
        <v>DG</v>
      </c>
      <c r="F109" s="20" t="s">
        <v>6</v>
      </c>
      <c r="G109" s="21">
        <f>G106-G107</f>
        <v>-149623</v>
      </c>
      <c r="H109" s="22">
        <f>H106-H107</f>
        <v>-186666</v>
      </c>
      <c r="I109" s="22">
        <f>I106-I107</f>
        <v>-186666</v>
      </c>
      <c r="J109" s="22">
        <f>J106-J107</f>
        <v>-186666</v>
      </c>
    </row>
    <row r="110" spans="1:10" collapsed="1" x14ac:dyDescent="0.3">
      <c r="A110" s="15">
        <v>10240104</v>
      </c>
      <c r="B110" s="15">
        <f>A110</f>
        <v>10240104</v>
      </c>
      <c r="C110" s="15" t="s">
        <v>35</v>
      </c>
      <c r="D110" s="15" t="s">
        <v>4</v>
      </c>
      <c r="E110" s="15" t="str">
        <f>D110</f>
        <v>DG</v>
      </c>
      <c r="F110" s="16" t="s">
        <v>0</v>
      </c>
      <c r="G110" s="17">
        <v>18500</v>
      </c>
      <c r="H110" s="18">
        <f>G110</f>
        <v>18500</v>
      </c>
      <c r="I110" s="18">
        <f>H110</f>
        <v>18500</v>
      </c>
      <c r="J110" s="18">
        <f>I110</f>
        <v>18500</v>
      </c>
    </row>
    <row r="111" spans="1:10" x14ac:dyDescent="0.3">
      <c r="A111" s="19"/>
      <c r="B111" s="19">
        <f>A110</f>
        <v>10240104</v>
      </c>
      <c r="C111" s="19"/>
      <c r="D111" s="19"/>
      <c r="E111" s="19" t="str">
        <f>D110</f>
        <v>DG</v>
      </c>
      <c r="F111" s="20" t="s">
        <v>1</v>
      </c>
      <c r="G111" s="21">
        <v>18094</v>
      </c>
      <c r="H111" s="22">
        <f>G111</f>
        <v>18094</v>
      </c>
      <c r="I111" s="22">
        <f>H111</f>
        <v>18094</v>
      </c>
      <c r="J111" s="22">
        <f>I111</f>
        <v>18094</v>
      </c>
    </row>
    <row r="112" spans="1:10" x14ac:dyDescent="0.3">
      <c r="A112" s="23"/>
      <c r="B112" s="23">
        <f>A110</f>
        <v>10240104</v>
      </c>
      <c r="C112" s="23"/>
      <c r="D112" s="23"/>
      <c r="E112" s="23" t="str">
        <f>D110</f>
        <v>DG</v>
      </c>
      <c r="F112" s="24" t="s">
        <v>2</v>
      </c>
      <c r="G112" s="25">
        <v>0</v>
      </c>
      <c r="H112" s="26">
        <f>H111-G111</f>
        <v>0</v>
      </c>
      <c r="I112" s="26">
        <f>I111-H111</f>
        <v>0</v>
      </c>
      <c r="J112" s="26">
        <f>J111-I111</f>
        <v>0</v>
      </c>
    </row>
    <row r="113" spans="1:10" x14ac:dyDescent="0.3">
      <c r="A113" s="19"/>
      <c r="B113" s="19">
        <f>A110</f>
        <v>10240104</v>
      </c>
      <c r="C113" s="19"/>
      <c r="D113" s="19"/>
      <c r="E113" s="19" t="str">
        <f>D110</f>
        <v>DG</v>
      </c>
      <c r="F113" s="20" t="s">
        <v>6</v>
      </c>
      <c r="G113" s="21">
        <f>G110-G111</f>
        <v>406</v>
      </c>
      <c r="H113" s="22">
        <f>H110-H111</f>
        <v>406</v>
      </c>
      <c r="I113" s="22">
        <f>I110-I111</f>
        <v>406</v>
      </c>
      <c r="J113" s="22">
        <f>J110-J111</f>
        <v>406</v>
      </c>
    </row>
    <row r="114" spans="1:10" collapsed="1" x14ac:dyDescent="0.3">
      <c r="A114" s="15">
        <v>10240125</v>
      </c>
      <c r="B114" s="15">
        <f>A114</f>
        <v>10240125</v>
      </c>
      <c r="C114" s="15" t="s">
        <v>36</v>
      </c>
      <c r="D114" s="15" t="s">
        <v>4</v>
      </c>
      <c r="E114" s="15" t="str">
        <f>D114</f>
        <v>DG</v>
      </c>
      <c r="F114" s="16" t="s">
        <v>0</v>
      </c>
      <c r="G114" s="17">
        <v>84200</v>
      </c>
      <c r="H114" s="18">
        <f>G114</f>
        <v>84200</v>
      </c>
      <c r="I114" s="18">
        <f>H114</f>
        <v>84200</v>
      </c>
      <c r="J114" s="18">
        <f>I114</f>
        <v>84200</v>
      </c>
    </row>
    <row r="115" spans="1:10" x14ac:dyDescent="0.3">
      <c r="A115" s="19"/>
      <c r="B115" s="19">
        <f>A114</f>
        <v>10240125</v>
      </c>
      <c r="C115" s="19"/>
      <c r="D115" s="19"/>
      <c r="E115" s="19" t="str">
        <f>D114</f>
        <v>DG</v>
      </c>
      <c r="F115" s="20" t="s">
        <v>1</v>
      </c>
      <c r="G115" s="21">
        <v>34657</v>
      </c>
      <c r="H115" s="22">
        <v>47834</v>
      </c>
      <c r="I115" s="22">
        <v>47834</v>
      </c>
      <c r="J115" s="22">
        <v>47834</v>
      </c>
    </row>
    <row r="116" spans="1:10" x14ac:dyDescent="0.3">
      <c r="A116" s="23"/>
      <c r="B116" s="23">
        <f>A114</f>
        <v>10240125</v>
      </c>
      <c r="C116" s="23"/>
      <c r="D116" s="23"/>
      <c r="E116" s="23" t="str">
        <f>D114</f>
        <v>DG</v>
      </c>
      <c r="F116" s="24" t="s">
        <v>2</v>
      </c>
      <c r="G116" s="25">
        <v>0</v>
      </c>
      <c r="H116" s="26">
        <f>H115-G115</f>
        <v>13177</v>
      </c>
      <c r="I116" s="26">
        <f>I115-H115</f>
        <v>0</v>
      </c>
      <c r="J116" s="26">
        <f>J115-I115</f>
        <v>0</v>
      </c>
    </row>
    <row r="117" spans="1:10" x14ac:dyDescent="0.3">
      <c r="A117" s="19"/>
      <c r="B117" s="19">
        <f>A114</f>
        <v>10240125</v>
      </c>
      <c r="C117" s="19"/>
      <c r="D117" s="19"/>
      <c r="E117" s="19" t="str">
        <f>D114</f>
        <v>DG</v>
      </c>
      <c r="F117" s="20" t="s">
        <v>6</v>
      </c>
      <c r="G117" s="21">
        <f>G114-G115</f>
        <v>49543</v>
      </c>
      <c r="H117" s="22">
        <f>H114-H115</f>
        <v>36366</v>
      </c>
      <c r="I117" s="22">
        <f>I114-I115</f>
        <v>36366</v>
      </c>
      <c r="J117" s="22">
        <f>J114-J115</f>
        <v>36366</v>
      </c>
    </row>
    <row r="118" spans="1:10" collapsed="1" x14ac:dyDescent="0.3">
      <c r="A118" s="15">
        <v>10240126</v>
      </c>
      <c r="B118" s="15">
        <f>A118</f>
        <v>10240126</v>
      </c>
      <c r="C118" s="15" t="s">
        <v>37</v>
      </c>
      <c r="D118" s="15" t="s">
        <v>4</v>
      </c>
      <c r="E118" s="15" t="str">
        <f>D118</f>
        <v>DG</v>
      </c>
      <c r="F118" s="16" t="s">
        <v>0</v>
      </c>
      <c r="G118" s="17">
        <v>10000</v>
      </c>
      <c r="H118" s="18">
        <f>G118</f>
        <v>10000</v>
      </c>
      <c r="I118" s="18">
        <f>H118</f>
        <v>10000</v>
      </c>
      <c r="J118" s="18">
        <f>I118</f>
        <v>10000</v>
      </c>
    </row>
    <row r="119" spans="1:10" x14ac:dyDescent="0.3">
      <c r="A119" s="19"/>
      <c r="B119" s="19">
        <f>A118</f>
        <v>10240126</v>
      </c>
      <c r="C119" s="19"/>
      <c r="D119" s="19"/>
      <c r="E119" s="19" t="str">
        <f>D118</f>
        <v>DG</v>
      </c>
      <c r="F119" s="20" t="s">
        <v>1</v>
      </c>
      <c r="G119" s="21">
        <v>3458</v>
      </c>
      <c r="H119" s="22">
        <v>3734</v>
      </c>
      <c r="I119" s="22">
        <v>3734</v>
      </c>
      <c r="J119" s="22">
        <v>3734</v>
      </c>
    </row>
    <row r="120" spans="1:10" x14ac:dyDescent="0.3">
      <c r="A120" s="23"/>
      <c r="B120" s="23">
        <f>A118</f>
        <v>10240126</v>
      </c>
      <c r="C120" s="23"/>
      <c r="D120" s="23"/>
      <c r="E120" s="23" t="str">
        <f>D118</f>
        <v>DG</v>
      </c>
      <c r="F120" s="24" t="s">
        <v>2</v>
      </c>
      <c r="G120" s="25">
        <v>0</v>
      </c>
      <c r="H120" s="26">
        <f>H119-G119</f>
        <v>276</v>
      </c>
      <c r="I120" s="26">
        <f>I119-H119</f>
        <v>0</v>
      </c>
      <c r="J120" s="26">
        <f>J119-I119</f>
        <v>0</v>
      </c>
    </row>
    <row r="121" spans="1:10" x14ac:dyDescent="0.3">
      <c r="A121" s="19"/>
      <c r="B121" s="19">
        <f>A118</f>
        <v>10240126</v>
      </c>
      <c r="C121" s="19"/>
      <c r="D121" s="19"/>
      <c r="E121" s="19" t="str">
        <f>D118</f>
        <v>DG</v>
      </c>
      <c r="F121" s="20" t="s">
        <v>6</v>
      </c>
      <c r="G121" s="21">
        <f>G118-G119</f>
        <v>6542</v>
      </c>
      <c r="H121" s="22">
        <f>H118-H119</f>
        <v>6266</v>
      </c>
      <c r="I121" s="22">
        <f>I118-I119</f>
        <v>6266</v>
      </c>
      <c r="J121" s="22">
        <f>J118-J119</f>
        <v>6266</v>
      </c>
    </row>
    <row r="122" spans="1:10" collapsed="1" x14ac:dyDescent="0.3">
      <c r="A122" s="15">
        <v>10240130</v>
      </c>
      <c r="B122" s="15">
        <f>A122</f>
        <v>10240130</v>
      </c>
      <c r="C122" s="15" t="s">
        <v>38</v>
      </c>
      <c r="D122" s="15" t="s">
        <v>4</v>
      </c>
      <c r="E122" s="15" t="str">
        <f>D122</f>
        <v>DG</v>
      </c>
      <c r="F122" s="16" t="s">
        <v>0</v>
      </c>
      <c r="G122" s="17">
        <v>15517</v>
      </c>
      <c r="H122" s="18">
        <f>G122</f>
        <v>15517</v>
      </c>
      <c r="I122" s="18">
        <f>H122</f>
        <v>15517</v>
      </c>
      <c r="J122" s="18">
        <f>I122</f>
        <v>15517</v>
      </c>
    </row>
    <row r="123" spans="1:10" x14ac:dyDescent="0.3">
      <c r="A123" s="19"/>
      <c r="B123" s="19">
        <f>A122</f>
        <v>10240130</v>
      </c>
      <c r="C123" s="19"/>
      <c r="D123" s="19"/>
      <c r="E123" s="19" t="str">
        <f>D122</f>
        <v>DG</v>
      </c>
      <c r="F123" s="20" t="s">
        <v>1</v>
      </c>
      <c r="G123" s="21">
        <v>13376</v>
      </c>
      <c r="H123" s="22">
        <f>G123</f>
        <v>13376</v>
      </c>
      <c r="I123" s="22">
        <f>H123</f>
        <v>13376</v>
      </c>
      <c r="J123" s="22">
        <f>I123</f>
        <v>13376</v>
      </c>
    </row>
    <row r="124" spans="1:10" x14ac:dyDescent="0.3">
      <c r="A124" s="23"/>
      <c r="B124" s="23">
        <f>A122</f>
        <v>10240130</v>
      </c>
      <c r="C124" s="23"/>
      <c r="D124" s="23"/>
      <c r="E124" s="23" t="str">
        <f>D122</f>
        <v>DG</v>
      </c>
      <c r="F124" s="24" t="s">
        <v>2</v>
      </c>
      <c r="G124" s="25">
        <v>0</v>
      </c>
      <c r="H124" s="26">
        <f>H123-G123</f>
        <v>0</v>
      </c>
      <c r="I124" s="26">
        <f>I123-H123</f>
        <v>0</v>
      </c>
      <c r="J124" s="26">
        <f>J123-I123</f>
        <v>0</v>
      </c>
    </row>
    <row r="125" spans="1:10" x14ac:dyDescent="0.3">
      <c r="A125" s="19"/>
      <c r="B125" s="19">
        <f>A122</f>
        <v>10240130</v>
      </c>
      <c r="C125" s="19"/>
      <c r="D125" s="19"/>
      <c r="E125" s="19" t="str">
        <f>D122</f>
        <v>DG</v>
      </c>
      <c r="F125" s="20" t="s">
        <v>6</v>
      </c>
      <c r="G125" s="21">
        <f>G122-G123</f>
        <v>2141</v>
      </c>
      <c r="H125" s="22">
        <f>H122-H123</f>
        <v>2141</v>
      </c>
      <c r="I125" s="22">
        <f>I122-I123</f>
        <v>2141</v>
      </c>
      <c r="J125" s="22">
        <f>J122-J123</f>
        <v>2141</v>
      </c>
    </row>
    <row r="126" spans="1:10" collapsed="1" x14ac:dyDescent="0.3">
      <c r="A126" s="15">
        <v>10240134</v>
      </c>
      <c r="B126" s="15">
        <f>A126</f>
        <v>10240134</v>
      </c>
      <c r="C126" s="15" t="s">
        <v>39</v>
      </c>
      <c r="D126" s="15" t="s">
        <v>4</v>
      </c>
      <c r="E126" s="15" t="str">
        <f>D126</f>
        <v>DG</v>
      </c>
      <c r="F126" s="16" t="s">
        <v>0</v>
      </c>
      <c r="G126" s="17">
        <v>50244</v>
      </c>
      <c r="H126" s="18">
        <f>G126</f>
        <v>50244</v>
      </c>
      <c r="I126" s="18">
        <f>H126</f>
        <v>50244</v>
      </c>
      <c r="J126" s="18">
        <f>I126</f>
        <v>50244</v>
      </c>
    </row>
    <row r="127" spans="1:10" x14ac:dyDescent="0.3">
      <c r="A127" s="19"/>
      <c r="B127" s="19">
        <f>A126</f>
        <v>10240134</v>
      </c>
      <c r="C127" s="19"/>
      <c r="D127" s="19"/>
      <c r="E127" s="19" t="str">
        <f>D126</f>
        <v>DG</v>
      </c>
      <c r="F127" s="20" t="s">
        <v>1</v>
      </c>
      <c r="G127" s="21">
        <v>2217</v>
      </c>
      <c r="H127" s="22">
        <v>10354</v>
      </c>
      <c r="I127" s="22">
        <v>10354</v>
      </c>
      <c r="J127" s="22">
        <v>10354</v>
      </c>
    </row>
    <row r="128" spans="1:10" x14ac:dyDescent="0.3">
      <c r="A128" s="23"/>
      <c r="B128" s="23">
        <f>A126</f>
        <v>10240134</v>
      </c>
      <c r="C128" s="23"/>
      <c r="D128" s="23"/>
      <c r="E128" s="23" t="str">
        <f>D126</f>
        <v>DG</v>
      </c>
      <c r="F128" s="24" t="s">
        <v>2</v>
      </c>
      <c r="G128" s="25">
        <v>0</v>
      </c>
      <c r="H128" s="26">
        <f>H127-G127</f>
        <v>8137</v>
      </c>
      <c r="I128" s="26">
        <f>I127-H127</f>
        <v>0</v>
      </c>
      <c r="J128" s="26">
        <f>J127-I127</f>
        <v>0</v>
      </c>
    </row>
    <row r="129" spans="1:10" x14ac:dyDescent="0.3">
      <c r="A129" s="19"/>
      <c r="B129" s="19">
        <f>A126</f>
        <v>10240134</v>
      </c>
      <c r="C129" s="19"/>
      <c r="D129" s="19"/>
      <c r="E129" s="19" t="str">
        <f>D126</f>
        <v>DG</v>
      </c>
      <c r="F129" s="20" t="s">
        <v>6</v>
      </c>
      <c r="G129" s="21">
        <f>G126-G127</f>
        <v>48027</v>
      </c>
      <c r="H129" s="22">
        <f>H126-H127</f>
        <v>39890</v>
      </c>
      <c r="I129" s="22">
        <f>I126-I127</f>
        <v>39890</v>
      </c>
      <c r="J129" s="22">
        <f>J126-J127</f>
        <v>39890</v>
      </c>
    </row>
    <row r="130" spans="1:10" collapsed="1" x14ac:dyDescent="0.3">
      <c r="A130" s="15">
        <v>10240136</v>
      </c>
      <c r="B130" s="15">
        <f>A130</f>
        <v>10240136</v>
      </c>
      <c r="C130" s="15" t="s">
        <v>74</v>
      </c>
      <c r="D130" s="15" t="s">
        <v>4</v>
      </c>
      <c r="E130" s="15" t="str">
        <f>D130</f>
        <v>DG</v>
      </c>
      <c r="F130" s="16" t="s">
        <v>0</v>
      </c>
      <c r="G130" s="17">
        <v>4750</v>
      </c>
      <c r="H130" s="18">
        <f>G130</f>
        <v>4750</v>
      </c>
      <c r="I130" s="18">
        <f>H130</f>
        <v>4750</v>
      </c>
      <c r="J130" s="18">
        <f>I130</f>
        <v>4750</v>
      </c>
    </row>
    <row r="131" spans="1:10" x14ac:dyDescent="0.3">
      <c r="A131" s="19"/>
      <c r="B131" s="19">
        <f>A130</f>
        <v>10240136</v>
      </c>
      <c r="C131" s="19"/>
      <c r="D131" s="19"/>
      <c r="E131" s="19" t="str">
        <f>D130</f>
        <v>DG</v>
      </c>
      <c r="F131" s="20" t="s">
        <v>1</v>
      </c>
      <c r="G131" s="21">
        <v>0</v>
      </c>
      <c r="H131" s="22">
        <v>1286</v>
      </c>
      <c r="I131" s="22">
        <v>1286</v>
      </c>
      <c r="J131" s="22">
        <v>1286</v>
      </c>
    </row>
    <row r="132" spans="1:10" x14ac:dyDescent="0.3">
      <c r="A132" s="23"/>
      <c r="B132" s="23">
        <f>A130</f>
        <v>10240136</v>
      </c>
      <c r="C132" s="23"/>
      <c r="D132" s="23"/>
      <c r="E132" s="23" t="str">
        <f>D130</f>
        <v>DG</v>
      </c>
      <c r="F132" s="24" t="s">
        <v>2</v>
      </c>
      <c r="G132" s="25">
        <v>0</v>
      </c>
      <c r="H132" s="26">
        <f>H131-G131</f>
        <v>1286</v>
      </c>
      <c r="I132" s="26">
        <f>I131-H131</f>
        <v>0</v>
      </c>
      <c r="J132" s="26">
        <f>J131-I131</f>
        <v>0</v>
      </c>
    </row>
    <row r="133" spans="1:10" x14ac:dyDescent="0.3">
      <c r="A133" s="19"/>
      <c r="B133" s="19">
        <f>A130</f>
        <v>10240136</v>
      </c>
      <c r="C133" s="19"/>
      <c r="D133" s="19"/>
      <c r="E133" s="19" t="str">
        <f>D130</f>
        <v>DG</v>
      </c>
      <c r="F133" s="20" t="s">
        <v>6</v>
      </c>
      <c r="G133" s="21">
        <f>G130-G131</f>
        <v>4750</v>
      </c>
      <c r="H133" s="22">
        <f>H130-H131</f>
        <v>3464</v>
      </c>
      <c r="I133" s="22">
        <f>I130-I131</f>
        <v>3464</v>
      </c>
      <c r="J133" s="22">
        <f>J130-J131</f>
        <v>3464</v>
      </c>
    </row>
    <row r="134" spans="1:10" collapsed="1" x14ac:dyDescent="0.3">
      <c r="A134" s="15">
        <v>10240137</v>
      </c>
      <c r="B134" s="15">
        <f>A134</f>
        <v>10240137</v>
      </c>
      <c r="C134" s="15" t="s">
        <v>40</v>
      </c>
      <c r="D134" s="15" t="s">
        <v>4</v>
      </c>
      <c r="E134" s="15" t="str">
        <f>D134</f>
        <v>DG</v>
      </c>
      <c r="F134" s="16" t="s">
        <v>0</v>
      </c>
      <c r="G134" s="17">
        <v>53000</v>
      </c>
      <c r="H134" s="18">
        <f>G134</f>
        <v>53000</v>
      </c>
      <c r="I134" s="18">
        <f>H134</f>
        <v>53000</v>
      </c>
      <c r="J134" s="18">
        <f>I134</f>
        <v>53000</v>
      </c>
    </row>
    <row r="135" spans="1:10" x14ac:dyDescent="0.3">
      <c r="A135" s="19"/>
      <c r="B135" s="19">
        <f>A134</f>
        <v>10240137</v>
      </c>
      <c r="C135" s="19"/>
      <c r="D135" s="19"/>
      <c r="E135" s="19" t="str">
        <f>D134</f>
        <v>DG</v>
      </c>
      <c r="F135" s="20" t="s">
        <v>1</v>
      </c>
      <c r="G135" s="21">
        <v>13484</v>
      </c>
      <c r="H135" s="22">
        <f>G135</f>
        <v>13484</v>
      </c>
      <c r="I135" s="22">
        <f>H135</f>
        <v>13484</v>
      </c>
      <c r="J135" s="22">
        <f>I135</f>
        <v>13484</v>
      </c>
    </row>
    <row r="136" spans="1:10" x14ac:dyDescent="0.3">
      <c r="A136" s="23"/>
      <c r="B136" s="23">
        <f>A134</f>
        <v>10240137</v>
      </c>
      <c r="C136" s="23"/>
      <c r="D136" s="23"/>
      <c r="E136" s="23" t="str">
        <f>D134</f>
        <v>DG</v>
      </c>
      <c r="F136" s="24" t="s">
        <v>2</v>
      </c>
      <c r="G136" s="25">
        <v>0</v>
      </c>
      <c r="H136" s="26">
        <f>H135-G135</f>
        <v>0</v>
      </c>
      <c r="I136" s="26">
        <f>I135-H135</f>
        <v>0</v>
      </c>
      <c r="J136" s="26">
        <f>J135-I135</f>
        <v>0</v>
      </c>
    </row>
    <row r="137" spans="1:10" x14ac:dyDescent="0.3">
      <c r="A137" s="19"/>
      <c r="B137" s="19">
        <f>A134</f>
        <v>10240137</v>
      </c>
      <c r="C137" s="19"/>
      <c r="D137" s="19"/>
      <c r="E137" s="19" t="str">
        <f>D134</f>
        <v>DG</v>
      </c>
      <c r="F137" s="20" t="s">
        <v>6</v>
      </c>
      <c r="G137" s="21">
        <f>G134-G135</f>
        <v>39516</v>
      </c>
      <c r="H137" s="22">
        <f>H134-H135</f>
        <v>39516</v>
      </c>
      <c r="I137" s="22">
        <f>I134-I135</f>
        <v>39516</v>
      </c>
      <c r="J137" s="22">
        <f>J134-J135</f>
        <v>39516</v>
      </c>
    </row>
    <row r="138" spans="1:10" collapsed="1" x14ac:dyDescent="0.3">
      <c r="A138" s="15">
        <v>10240138</v>
      </c>
      <c r="B138" s="15">
        <f>A138</f>
        <v>10240138</v>
      </c>
      <c r="C138" s="15" t="s">
        <v>41</v>
      </c>
      <c r="D138" s="15" t="s">
        <v>4</v>
      </c>
      <c r="E138" s="15" t="str">
        <f>D138</f>
        <v>DG</v>
      </c>
      <c r="F138" s="16" t="s">
        <v>0</v>
      </c>
      <c r="G138" s="17">
        <v>34400</v>
      </c>
      <c r="H138" s="18">
        <v>34400</v>
      </c>
      <c r="I138" s="18">
        <v>34400</v>
      </c>
      <c r="J138" s="18">
        <v>34400</v>
      </c>
    </row>
    <row r="139" spans="1:10" x14ac:dyDescent="0.3">
      <c r="A139" s="19"/>
      <c r="B139" s="19">
        <f>A138</f>
        <v>10240138</v>
      </c>
      <c r="C139" s="19"/>
      <c r="D139" s="19"/>
      <c r="E139" s="19" t="str">
        <f>D138</f>
        <v>DG</v>
      </c>
      <c r="F139" s="20" t="s">
        <v>1</v>
      </c>
      <c r="G139" s="21">
        <v>35406</v>
      </c>
      <c r="H139" s="22">
        <v>35514</v>
      </c>
      <c r="I139" s="22">
        <v>35514</v>
      </c>
      <c r="J139" s="22">
        <v>35514</v>
      </c>
    </row>
    <row r="140" spans="1:10" x14ac:dyDescent="0.3">
      <c r="A140" s="23"/>
      <c r="B140" s="23">
        <f>A138</f>
        <v>10240138</v>
      </c>
      <c r="C140" s="23"/>
      <c r="D140" s="23"/>
      <c r="E140" s="23" t="str">
        <f>D138</f>
        <v>DG</v>
      </c>
      <c r="F140" s="24" t="s">
        <v>2</v>
      </c>
      <c r="G140" s="25">
        <v>0</v>
      </c>
      <c r="H140" s="26">
        <f>H139-G139</f>
        <v>108</v>
      </c>
      <c r="I140" s="26">
        <f>I139-H139</f>
        <v>0</v>
      </c>
      <c r="J140" s="26">
        <f>J139-I139</f>
        <v>0</v>
      </c>
    </row>
    <row r="141" spans="1:10" x14ac:dyDescent="0.3">
      <c r="A141" s="19"/>
      <c r="B141" s="19">
        <f>A138</f>
        <v>10240138</v>
      </c>
      <c r="C141" s="19"/>
      <c r="D141" s="19"/>
      <c r="E141" s="19" t="str">
        <f>D138</f>
        <v>DG</v>
      </c>
      <c r="F141" s="20" t="s">
        <v>6</v>
      </c>
      <c r="G141" s="21">
        <f>G138-G139</f>
        <v>-1006</v>
      </c>
      <c r="H141" s="22">
        <f>H138-H139</f>
        <v>-1114</v>
      </c>
      <c r="I141" s="22">
        <f>I138-I139</f>
        <v>-1114</v>
      </c>
      <c r="J141" s="22">
        <f>J138-J139</f>
        <v>-1114</v>
      </c>
    </row>
    <row r="142" spans="1:10" collapsed="1" x14ac:dyDescent="0.3">
      <c r="A142" s="15">
        <v>10240140</v>
      </c>
      <c r="B142" s="15">
        <f>A142</f>
        <v>10240140</v>
      </c>
      <c r="C142" s="15" t="s">
        <v>42</v>
      </c>
      <c r="D142" s="15" t="s">
        <v>4</v>
      </c>
      <c r="E142" s="15" t="str">
        <f>D142</f>
        <v>DG</v>
      </c>
      <c r="F142" s="16" t="s">
        <v>0</v>
      </c>
      <c r="G142" s="17">
        <v>17480</v>
      </c>
      <c r="H142" s="18">
        <f>G142</f>
        <v>17480</v>
      </c>
      <c r="I142" s="18">
        <f>H142</f>
        <v>17480</v>
      </c>
      <c r="J142" s="18">
        <f>I142</f>
        <v>17480</v>
      </c>
    </row>
    <row r="143" spans="1:10" x14ac:dyDescent="0.3">
      <c r="A143" s="19"/>
      <c r="B143" s="19">
        <f>A142</f>
        <v>10240140</v>
      </c>
      <c r="C143" s="19"/>
      <c r="D143" s="19"/>
      <c r="E143" s="19" t="str">
        <f>D142</f>
        <v>DG</v>
      </c>
      <c r="F143" s="20" t="s">
        <v>1</v>
      </c>
      <c r="G143" s="21">
        <v>19263</v>
      </c>
      <c r="H143" s="22">
        <f>G143</f>
        <v>19263</v>
      </c>
      <c r="I143" s="22">
        <f>H143</f>
        <v>19263</v>
      </c>
      <c r="J143" s="22">
        <f>I143</f>
        <v>19263</v>
      </c>
    </row>
    <row r="144" spans="1:10" x14ac:dyDescent="0.3">
      <c r="A144" s="23"/>
      <c r="B144" s="23">
        <f>A142</f>
        <v>10240140</v>
      </c>
      <c r="C144" s="23"/>
      <c r="D144" s="23"/>
      <c r="E144" s="23" t="str">
        <f>D142</f>
        <v>DG</v>
      </c>
      <c r="F144" s="24" t="s">
        <v>2</v>
      </c>
      <c r="G144" s="25">
        <v>0</v>
      </c>
      <c r="H144" s="26">
        <f>H143-G143</f>
        <v>0</v>
      </c>
      <c r="I144" s="26">
        <f>I143-H143</f>
        <v>0</v>
      </c>
      <c r="J144" s="26">
        <f>J143-I143</f>
        <v>0</v>
      </c>
    </row>
    <row r="145" spans="1:10" x14ac:dyDescent="0.3">
      <c r="A145" s="19"/>
      <c r="B145" s="19">
        <f>A142</f>
        <v>10240140</v>
      </c>
      <c r="C145" s="19"/>
      <c r="D145" s="19"/>
      <c r="E145" s="19" t="str">
        <f>D142</f>
        <v>DG</v>
      </c>
      <c r="F145" s="20" t="s">
        <v>6</v>
      </c>
      <c r="G145" s="21">
        <f>G142-G143</f>
        <v>-1783</v>
      </c>
      <c r="H145" s="22">
        <f>H142-H143</f>
        <v>-1783</v>
      </c>
      <c r="I145" s="22">
        <f>I142-I143</f>
        <v>-1783</v>
      </c>
      <c r="J145" s="22">
        <f>J142-J143</f>
        <v>-1783</v>
      </c>
    </row>
    <row r="146" spans="1:10" collapsed="1" x14ac:dyDescent="0.3">
      <c r="A146" s="15">
        <v>10240141</v>
      </c>
      <c r="B146" s="15">
        <f>A146</f>
        <v>10240141</v>
      </c>
      <c r="C146" s="15" t="s">
        <v>43</v>
      </c>
      <c r="D146" s="15" t="s">
        <v>4</v>
      </c>
      <c r="E146" s="15" t="str">
        <f>D146</f>
        <v>DG</v>
      </c>
      <c r="F146" s="16" t="s">
        <v>0</v>
      </c>
      <c r="G146" s="17">
        <v>183885</v>
      </c>
      <c r="H146" s="18">
        <f>G146</f>
        <v>183885</v>
      </c>
      <c r="I146" s="18">
        <f>H146</f>
        <v>183885</v>
      </c>
      <c r="J146" s="18">
        <f>I146</f>
        <v>183885</v>
      </c>
    </row>
    <row r="147" spans="1:10" x14ac:dyDescent="0.3">
      <c r="A147" s="19"/>
      <c r="B147" s="19">
        <f>A146</f>
        <v>10240141</v>
      </c>
      <c r="C147" s="19"/>
      <c r="D147" s="19"/>
      <c r="E147" s="19" t="str">
        <f>D146</f>
        <v>DG</v>
      </c>
      <c r="F147" s="20" t="s">
        <v>1</v>
      </c>
      <c r="G147" s="21">
        <v>94280</v>
      </c>
      <c r="H147" s="22">
        <v>120440</v>
      </c>
      <c r="I147" s="22">
        <v>120440</v>
      </c>
      <c r="J147" s="22">
        <v>120440</v>
      </c>
    </row>
    <row r="148" spans="1:10" x14ac:dyDescent="0.3">
      <c r="A148" s="23"/>
      <c r="B148" s="23">
        <f>A146</f>
        <v>10240141</v>
      </c>
      <c r="C148" s="23"/>
      <c r="D148" s="23"/>
      <c r="E148" s="23" t="str">
        <f>D146</f>
        <v>DG</v>
      </c>
      <c r="F148" s="24" t="s">
        <v>2</v>
      </c>
      <c r="G148" s="25">
        <v>0</v>
      </c>
      <c r="H148" s="26">
        <f>H147-G147</f>
        <v>26160</v>
      </c>
      <c r="I148" s="26">
        <f>I147-H147</f>
        <v>0</v>
      </c>
      <c r="J148" s="26">
        <f>J147-I147</f>
        <v>0</v>
      </c>
    </row>
    <row r="149" spans="1:10" x14ac:dyDescent="0.3">
      <c r="A149" s="19"/>
      <c r="B149" s="19">
        <f>A146</f>
        <v>10240141</v>
      </c>
      <c r="C149" s="19"/>
      <c r="D149" s="19"/>
      <c r="E149" s="19" t="str">
        <f>D146</f>
        <v>DG</v>
      </c>
      <c r="F149" s="20" t="s">
        <v>6</v>
      </c>
      <c r="G149" s="21">
        <f>G146-G147</f>
        <v>89605</v>
      </c>
      <c r="H149" s="22">
        <f>H146-H147</f>
        <v>63445</v>
      </c>
      <c r="I149" s="22">
        <f>I146-I147</f>
        <v>63445</v>
      </c>
      <c r="J149" s="22">
        <f>J146-J147</f>
        <v>63445</v>
      </c>
    </row>
    <row r="150" spans="1:10" collapsed="1" x14ac:dyDescent="0.3">
      <c r="A150" s="15">
        <v>10240142</v>
      </c>
      <c r="B150" s="15">
        <f>A150</f>
        <v>10240142</v>
      </c>
      <c r="C150" s="15" t="s">
        <v>44</v>
      </c>
      <c r="D150" s="15" t="s">
        <v>4</v>
      </c>
      <c r="E150" s="15" t="str">
        <f>D150</f>
        <v>DG</v>
      </c>
      <c r="F150" s="16" t="s">
        <v>0</v>
      </c>
      <c r="G150" s="17">
        <v>103008</v>
      </c>
      <c r="H150" s="18">
        <f>G150</f>
        <v>103008</v>
      </c>
      <c r="I150" s="18">
        <f>H150</f>
        <v>103008</v>
      </c>
      <c r="J150" s="18">
        <f>I150</f>
        <v>103008</v>
      </c>
    </row>
    <row r="151" spans="1:10" x14ac:dyDescent="0.3">
      <c r="A151" s="19"/>
      <c r="B151" s="19">
        <f>A150</f>
        <v>10240142</v>
      </c>
      <c r="C151" s="19"/>
      <c r="D151" s="19"/>
      <c r="E151" s="19" t="str">
        <f>D150</f>
        <v>DG</v>
      </c>
      <c r="F151" s="20" t="s">
        <v>1</v>
      </c>
      <c r="G151" s="21">
        <v>31704</v>
      </c>
      <c r="H151" s="22">
        <v>35586</v>
      </c>
      <c r="I151" s="22">
        <v>35586</v>
      </c>
      <c r="J151" s="22">
        <v>35586</v>
      </c>
    </row>
    <row r="152" spans="1:10" x14ac:dyDescent="0.3">
      <c r="A152" s="23"/>
      <c r="B152" s="23">
        <f>A150</f>
        <v>10240142</v>
      </c>
      <c r="C152" s="23"/>
      <c r="D152" s="23"/>
      <c r="E152" s="23" t="str">
        <f>D150</f>
        <v>DG</v>
      </c>
      <c r="F152" s="24" t="s">
        <v>2</v>
      </c>
      <c r="G152" s="25">
        <v>0</v>
      </c>
      <c r="H152" s="26">
        <f>H151-G151</f>
        <v>3882</v>
      </c>
      <c r="I152" s="26">
        <f>I151-H151</f>
        <v>0</v>
      </c>
      <c r="J152" s="26">
        <f>J151-I151</f>
        <v>0</v>
      </c>
    </row>
    <row r="153" spans="1:10" x14ac:dyDescent="0.3">
      <c r="A153" s="19"/>
      <c r="B153" s="19">
        <f>A150</f>
        <v>10240142</v>
      </c>
      <c r="C153" s="19"/>
      <c r="D153" s="19"/>
      <c r="E153" s="19" t="str">
        <f>D150</f>
        <v>DG</v>
      </c>
      <c r="F153" s="20" t="s">
        <v>6</v>
      </c>
      <c r="G153" s="21">
        <f>G150-G151</f>
        <v>71304</v>
      </c>
      <c r="H153" s="22">
        <f>H150-H151</f>
        <v>67422</v>
      </c>
      <c r="I153" s="22">
        <f>I150-I151</f>
        <v>67422</v>
      </c>
      <c r="J153" s="22">
        <f>J150-J151</f>
        <v>67422</v>
      </c>
    </row>
    <row r="154" spans="1:10" collapsed="1" x14ac:dyDescent="0.3">
      <c r="A154" s="15">
        <v>10240143</v>
      </c>
      <c r="B154" s="15">
        <f>A154</f>
        <v>10240143</v>
      </c>
      <c r="C154" s="15" t="s">
        <v>75</v>
      </c>
      <c r="D154" s="15" t="s">
        <v>4</v>
      </c>
      <c r="E154" s="15" t="str">
        <f>D154</f>
        <v>DG</v>
      </c>
      <c r="F154" s="16" t="s">
        <v>0</v>
      </c>
      <c r="G154" s="17">
        <v>3900</v>
      </c>
      <c r="H154" s="18">
        <f>G154</f>
        <v>3900</v>
      </c>
      <c r="I154" s="18">
        <f>H154</f>
        <v>3900</v>
      </c>
      <c r="J154" s="18">
        <f>I154</f>
        <v>3900</v>
      </c>
    </row>
    <row r="155" spans="1:10" x14ac:dyDescent="0.3">
      <c r="A155" s="19"/>
      <c r="B155" s="19">
        <f>A154</f>
        <v>10240143</v>
      </c>
      <c r="C155" s="19"/>
      <c r="D155" s="19"/>
      <c r="E155" s="19" t="str">
        <f>D154</f>
        <v>DG</v>
      </c>
      <c r="F155" s="20" t="s">
        <v>1</v>
      </c>
      <c r="G155" s="21">
        <v>0</v>
      </c>
      <c r="H155" s="22">
        <v>254</v>
      </c>
      <c r="I155" s="22">
        <v>254</v>
      </c>
      <c r="J155" s="22">
        <v>254</v>
      </c>
    </row>
    <row r="156" spans="1:10" x14ac:dyDescent="0.3">
      <c r="A156" s="23"/>
      <c r="B156" s="23">
        <f>A154</f>
        <v>10240143</v>
      </c>
      <c r="C156" s="23"/>
      <c r="D156" s="23"/>
      <c r="E156" s="23" t="str">
        <f>D154</f>
        <v>DG</v>
      </c>
      <c r="F156" s="24" t="s">
        <v>2</v>
      </c>
      <c r="G156" s="25">
        <v>0</v>
      </c>
      <c r="H156" s="26">
        <f>H155-G155</f>
        <v>254</v>
      </c>
      <c r="I156" s="26">
        <f>I155-H155</f>
        <v>0</v>
      </c>
      <c r="J156" s="26">
        <f>J155-I155</f>
        <v>0</v>
      </c>
    </row>
    <row r="157" spans="1:10" x14ac:dyDescent="0.3">
      <c r="A157" s="19"/>
      <c r="B157" s="19">
        <f>A154</f>
        <v>10240143</v>
      </c>
      <c r="C157" s="19"/>
      <c r="D157" s="19"/>
      <c r="E157" s="19" t="str">
        <f>D154</f>
        <v>DG</v>
      </c>
      <c r="F157" s="20" t="s">
        <v>6</v>
      </c>
      <c r="G157" s="21">
        <f>G154-G155</f>
        <v>3900</v>
      </c>
      <c r="H157" s="22">
        <f>H154-H155</f>
        <v>3646</v>
      </c>
      <c r="I157" s="22">
        <f>I154-I155</f>
        <v>3646</v>
      </c>
      <c r="J157" s="22">
        <f>J154-J155</f>
        <v>3646</v>
      </c>
    </row>
    <row r="158" spans="1:10" collapsed="1" x14ac:dyDescent="0.3">
      <c r="A158" s="15">
        <v>10240146</v>
      </c>
      <c r="B158" s="15">
        <f>A158</f>
        <v>10240146</v>
      </c>
      <c r="C158" s="15" t="s">
        <v>45</v>
      </c>
      <c r="D158" s="15" t="s">
        <v>4</v>
      </c>
      <c r="E158" s="15" t="str">
        <f>D158</f>
        <v>DG</v>
      </c>
      <c r="F158" s="16" t="s">
        <v>0</v>
      </c>
      <c r="G158" s="17">
        <v>23300</v>
      </c>
      <c r="H158" s="18">
        <f>G158</f>
        <v>23300</v>
      </c>
      <c r="I158" s="18">
        <f>H158</f>
        <v>23300</v>
      </c>
      <c r="J158" s="18">
        <f>I158</f>
        <v>23300</v>
      </c>
    </row>
    <row r="159" spans="1:10" x14ac:dyDescent="0.3">
      <c r="A159" s="19"/>
      <c r="B159" s="19">
        <f>A158</f>
        <v>10240146</v>
      </c>
      <c r="C159" s="19"/>
      <c r="D159" s="19"/>
      <c r="E159" s="19" t="str">
        <f>D158</f>
        <v>DG</v>
      </c>
      <c r="F159" s="20" t="s">
        <v>1</v>
      </c>
      <c r="G159" s="21">
        <v>216</v>
      </c>
      <c r="H159" s="22">
        <f>G159</f>
        <v>216</v>
      </c>
      <c r="I159" s="22">
        <f>H159</f>
        <v>216</v>
      </c>
      <c r="J159" s="22">
        <f>I159</f>
        <v>216</v>
      </c>
    </row>
    <row r="160" spans="1:10" x14ac:dyDescent="0.3">
      <c r="A160" s="23"/>
      <c r="B160" s="23">
        <f>A158</f>
        <v>10240146</v>
      </c>
      <c r="C160" s="23"/>
      <c r="D160" s="23"/>
      <c r="E160" s="23" t="str">
        <f>D158</f>
        <v>DG</v>
      </c>
      <c r="F160" s="24" t="s">
        <v>2</v>
      </c>
      <c r="G160" s="25">
        <v>0</v>
      </c>
      <c r="H160" s="26">
        <f>H159-G159</f>
        <v>0</v>
      </c>
      <c r="I160" s="26">
        <f>I159-H159</f>
        <v>0</v>
      </c>
      <c r="J160" s="26">
        <f>J159-I159</f>
        <v>0</v>
      </c>
    </row>
    <row r="161" spans="1:10" x14ac:dyDescent="0.3">
      <c r="A161" s="19"/>
      <c r="B161" s="19">
        <f>A158</f>
        <v>10240146</v>
      </c>
      <c r="C161" s="19"/>
      <c r="D161" s="19"/>
      <c r="E161" s="19" t="str">
        <f>D158</f>
        <v>DG</v>
      </c>
      <c r="F161" s="20" t="s">
        <v>6</v>
      </c>
      <c r="G161" s="21">
        <f>G158-G159</f>
        <v>23084</v>
      </c>
      <c r="H161" s="22">
        <f>H158-H159</f>
        <v>23084</v>
      </c>
      <c r="I161" s="22">
        <f>I158-I159</f>
        <v>23084</v>
      </c>
      <c r="J161" s="22">
        <f>J158-J159</f>
        <v>23084</v>
      </c>
    </row>
    <row r="162" spans="1:10" collapsed="1" x14ac:dyDescent="0.3">
      <c r="A162" s="15">
        <v>10240156</v>
      </c>
      <c r="B162" s="15">
        <f>A162</f>
        <v>10240156</v>
      </c>
      <c r="C162" s="15" t="s">
        <v>46</v>
      </c>
      <c r="D162" s="15" t="s">
        <v>4</v>
      </c>
      <c r="E162" s="15" t="str">
        <f>D162</f>
        <v>DG</v>
      </c>
      <c r="F162" s="16" t="s">
        <v>0</v>
      </c>
      <c r="G162" s="17">
        <v>79152</v>
      </c>
      <c r="H162" s="18">
        <f>G162</f>
        <v>79152</v>
      </c>
      <c r="I162" s="18">
        <f>H162</f>
        <v>79152</v>
      </c>
      <c r="J162" s="18">
        <f>I162</f>
        <v>79152</v>
      </c>
    </row>
    <row r="163" spans="1:10" x14ac:dyDescent="0.3">
      <c r="A163" s="19"/>
      <c r="B163" s="19">
        <f>A162</f>
        <v>10240156</v>
      </c>
      <c r="C163" s="19"/>
      <c r="D163" s="19"/>
      <c r="E163" s="19" t="str">
        <f>D162</f>
        <v>DG</v>
      </c>
      <c r="F163" s="20" t="s">
        <v>1</v>
      </c>
      <c r="G163" s="21">
        <v>4450</v>
      </c>
      <c r="H163" s="22">
        <v>8716</v>
      </c>
      <c r="I163" s="22">
        <v>8716</v>
      </c>
      <c r="J163" s="22">
        <v>8716</v>
      </c>
    </row>
    <row r="164" spans="1:10" x14ac:dyDescent="0.3">
      <c r="A164" s="23"/>
      <c r="B164" s="23">
        <f>A162</f>
        <v>10240156</v>
      </c>
      <c r="C164" s="23"/>
      <c r="D164" s="23"/>
      <c r="E164" s="23" t="str">
        <f>D162</f>
        <v>DG</v>
      </c>
      <c r="F164" s="24" t="s">
        <v>2</v>
      </c>
      <c r="G164" s="25">
        <v>0</v>
      </c>
      <c r="H164" s="26">
        <f>H163-G163</f>
        <v>4266</v>
      </c>
      <c r="I164" s="26">
        <f>I163-H163</f>
        <v>0</v>
      </c>
      <c r="J164" s="26">
        <f>J163-I163</f>
        <v>0</v>
      </c>
    </row>
    <row r="165" spans="1:10" x14ac:dyDescent="0.3">
      <c r="A165" s="19"/>
      <c r="B165" s="19">
        <f>A162</f>
        <v>10240156</v>
      </c>
      <c r="C165" s="19"/>
      <c r="D165" s="19"/>
      <c r="E165" s="19" t="str">
        <f>D162</f>
        <v>DG</v>
      </c>
      <c r="F165" s="20" t="s">
        <v>6</v>
      </c>
      <c r="G165" s="21">
        <f>G162-G163</f>
        <v>74702</v>
      </c>
      <c r="H165" s="22">
        <f>H162-H163</f>
        <v>70436</v>
      </c>
      <c r="I165" s="22">
        <f>I162-I163</f>
        <v>70436</v>
      </c>
      <c r="J165" s="22">
        <f>J162-J163</f>
        <v>70436</v>
      </c>
    </row>
    <row r="166" spans="1:10" collapsed="1" x14ac:dyDescent="0.3">
      <c r="A166" s="15">
        <v>10240158</v>
      </c>
      <c r="B166" s="15">
        <f>A166</f>
        <v>10240158</v>
      </c>
      <c r="C166" s="15" t="s">
        <v>76</v>
      </c>
      <c r="D166" s="15" t="s">
        <v>4</v>
      </c>
      <c r="E166" s="15" t="str">
        <f>D166</f>
        <v>DG</v>
      </c>
      <c r="F166" s="16" t="s">
        <v>0</v>
      </c>
      <c r="G166" s="17">
        <v>28600</v>
      </c>
      <c r="H166" s="18">
        <f>G166</f>
        <v>28600</v>
      </c>
      <c r="I166" s="18">
        <f>H166</f>
        <v>28600</v>
      </c>
      <c r="J166" s="18">
        <f>I166</f>
        <v>28600</v>
      </c>
    </row>
    <row r="167" spans="1:10" x14ac:dyDescent="0.3">
      <c r="A167" s="19"/>
      <c r="B167" s="19">
        <f>A166</f>
        <v>10240158</v>
      </c>
      <c r="C167" s="19"/>
      <c r="D167" s="19"/>
      <c r="E167" s="19" t="str">
        <f>D166</f>
        <v>DG</v>
      </c>
      <c r="F167" s="20" t="s">
        <v>1</v>
      </c>
      <c r="G167" s="21">
        <v>0</v>
      </c>
      <c r="H167" s="22">
        <v>162</v>
      </c>
      <c r="I167" s="22">
        <v>162</v>
      </c>
      <c r="J167" s="22">
        <v>162</v>
      </c>
    </row>
    <row r="168" spans="1:10" x14ac:dyDescent="0.3">
      <c r="A168" s="23"/>
      <c r="B168" s="23">
        <f>A166</f>
        <v>10240158</v>
      </c>
      <c r="C168" s="23"/>
      <c r="D168" s="23"/>
      <c r="E168" s="23" t="str">
        <f>D166</f>
        <v>DG</v>
      </c>
      <c r="F168" s="24" t="s">
        <v>2</v>
      </c>
      <c r="G168" s="25">
        <v>0</v>
      </c>
      <c r="H168" s="26">
        <f>H167-G167</f>
        <v>162</v>
      </c>
      <c r="I168" s="26">
        <f>I167-H167</f>
        <v>0</v>
      </c>
      <c r="J168" s="26">
        <f>J167-I167</f>
        <v>0</v>
      </c>
    </row>
    <row r="169" spans="1:10" x14ac:dyDescent="0.3">
      <c r="A169" s="19"/>
      <c r="B169" s="19">
        <f>A166</f>
        <v>10240158</v>
      </c>
      <c r="C169" s="19"/>
      <c r="D169" s="19"/>
      <c r="E169" s="19" t="str">
        <f>D166</f>
        <v>DG</v>
      </c>
      <c r="F169" s="20" t="s">
        <v>6</v>
      </c>
      <c r="G169" s="21">
        <f>G166-G167</f>
        <v>28600</v>
      </c>
      <c r="H169" s="22">
        <f>H166-H167</f>
        <v>28438</v>
      </c>
      <c r="I169" s="22">
        <f>I166-I167</f>
        <v>28438</v>
      </c>
      <c r="J169" s="22">
        <f>J166-J167</f>
        <v>28438</v>
      </c>
    </row>
    <row r="170" spans="1:10" collapsed="1" x14ac:dyDescent="0.3">
      <c r="A170" s="15">
        <v>10240224</v>
      </c>
      <c r="B170" s="15">
        <f>A170</f>
        <v>10240224</v>
      </c>
      <c r="C170" s="15" t="s">
        <v>47</v>
      </c>
      <c r="D170" s="15" t="s">
        <v>4</v>
      </c>
      <c r="E170" s="15" t="str">
        <f>D170</f>
        <v>DG</v>
      </c>
      <c r="F170" s="16" t="s">
        <v>0</v>
      </c>
      <c r="G170" s="17">
        <v>1734</v>
      </c>
      <c r="H170" s="18">
        <f>G170</f>
        <v>1734</v>
      </c>
      <c r="I170" s="18">
        <f>H170</f>
        <v>1734</v>
      </c>
      <c r="J170" s="18">
        <f>I170</f>
        <v>1734</v>
      </c>
    </row>
    <row r="171" spans="1:10" x14ac:dyDescent="0.3">
      <c r="A171" s="19"/>
      <c r="B171" s="19">
        <f>A170</f>
        <v>10240224</v>
      </c>
      <c r="C171" s="19"/>
      <c r="D171" s="19"/>
      <c r="E171" s="19" t="str">
        <f>D170</f>
        <v>DG</v>
      </c>
      <c r="F171" s="20" t="s">
        <v>1</v>
      </c>
      <c r="G171" s="21">
        <v>8847</v>
      </c>
      <c r="H171" s="22">
        <f>G171</f>
        <v>8847</v>
      </c>
      <c r="I171" s="22">
        <f>H171</f>
        <v>8847</v>
      </c>
      <c r="J171" s="22">
        <f>I171</f>
        <v>8847</v>
      </c>
    </row>
    <row r="172" spans="1:10" x14ac:dyDescent="0.3">
      <c r="A172" s="23"/>
      <c r="B172" s="23">
        <f>A170</f>
        <v>10240224</v>
      </c>
      <c r="C172" s="23"/>
      <c r="D172" s="23"/>
      <c r="E172" s="23" t="str">
        <f>D170</f>
        <v>DG</v>
      </c>
      <c r="F172" s="24" t="s">
        <v>2</v>
      </c>
      <c r="G172" s="25">
        <v>0</v>
      </c>
      <c r="H172" s="26">
        <f>H171-G171</f>
        <v>0</v>
      </c>
      <c r="I172" s="26">
        <f>I171-H171</f>
        <v>0</v>
      </c>
      <c r="J172" s="26">
        <f>J171-I171</f>
        <v>0</v>
      </c>
    </row>
    <row r="173" spans="1:10" x14ac:dyDescent="0.3">
      <c r="A173" s="19"/>
      <c r="B173" s="19">
        <f>A170</f>
        <v>10240224</v>
      </c>
      <c r="C173" s="19"/>
      <c r="D173" s="19"/>
      <c r="E173" s="19" t="str">
        <f>D170</f>
        <v>DG</v>
      </c>
      <c r="F173" s="20" t="s">
        <v>6</v>
      </c>
      <c r="G173" s="21">
        <f>G170-G171</f>
        <v>-7113</v>
      </c>
      <c r="H173" s="22">
        <f>H170-H171</f>
        <v>-7113</v>
      </c>
      <c r="I173" s="22">
        <f>I170-I171</f>
        <v>-7113</v>
      </c>
      <c r="J173" s="22">
        <f>J170-J171</f>
        <v>-7113</v>
      </c>
    </row>
    <row r="174" spans="1:10" collapsed="1" x14ac:dyDescent="0.3">
      <c r="A174" s="15">
        <v>10240229</v>
      </c>
      <c r="B174" s="15">
        <f>A174</f>
        <v>10240229</v>
      </c>
      <c r="C174" s="15" t="s">
        <v>48</v>
      </c>
      <c r="D174" s="15" t="s">
        <v>4</v>
      </c>
      <c r="E174" s="15" t="str">
        <f>D174</f>
        <v>DG</v>
      </c>
      <c r="F174" s="16" t="s">
        <v>0</v>
      </c>
      <c r="G174" s="17">
        <v>9250</v>
      </c>
      <c r="H174" s="18">
        <f>G174</f>
        <v>9250</v>
      </c>
      <c r="I174" s="18">
        <f>H174</f>
        <v>9250</v>
      </c>
      <c r="J174" s="18">
        <f>I174</f>
        <v>9250</v>
      </c>
    </row>
    <row r="175" spans="1:10" x14ac:dyDescent="0.3">
      <c r="A175" s="19"/>
      <c r="B175" s="19">
        <f>A174</f>
        <v>10240229</v>
      </c>
      <c r="C175" s="19"/>
      <c r="D175" s="19"/>
      <c r="E175" s="19" t="str">
        <f>D174</f>
        <v>DG</v>
      </c>
      <c r="F175" s="20" t="s">
        <v>1</v>
      </c>
      <c r="G175" s="21">
        <v>4430</v>
      </c>
      <c r="H175" s="22">
        <f>G175</f>
        <v>4430</v>
      </c>
      <c r="I175" s="22">
        <f>H175</f>
        <v>4430</v>
      </c>
      <c r="J175" s="22">
        <f>I175</f>
        <v>4430</v>
      </c>
    </row>
    <row r="176" spans="1:10" x14ac:dyDescent="0.3">
      <c r="A176" s="23"/>
      <c r="B176" s="23">
        <f>A174</f>
        <v>10240229</v>
      </c>
      <c r="C176" s="23"/>
      <c r="D176" s="23"/>
      <c r="E176" s="23" t="str">
        <f>D174</f>
        <v>DG</v>
      </c>
      <c r="F176" s="24" t="s">
        <v>2</v>
      </c>
      <c r="G176" s="25">
        <v>0</v>
      </c>
      <c r="H176" s="26">
        <f>H175-G175</f>
        <v>0</v>
      </c>
      <c r="I176" s="26">
        <f>I175-H175</f>
        <v>0</v>
      </c>
      <c r="J176" s="26">
        <f>J175-I175</f>
        <v>0</v>
      </c>
    </row>
    <row r="177" spans="1:10" x14ac:dyDescent="0.3">
      <c r="A177" s="19"/>
      <c r="B177" s="19">
        <f>A174</f>
        <v>10240229</v>
      </c>
      <c r="C177" s="19"/>
      <c r="D177" s="19"/>
      <c r="E177" s="19" t="str">
        <f>D174</f>
        <v>DG</v>
      </c>
      <c r="F177" s="20" t="s">
        <v>6</v>
      </c>
      <c r="G177" s="21">
        <f>G174-G175</f>
        <v>4820</v>
      </c>
      <c r="H177" s="22">
        <f>H174-H175</f>
        <v>4820</v>
      </c>
      <c r="I177" s="22">
        <f>I174-I175</f>
        <v>4820</v>
      </c>
      <c r="J177" s="22">
        <f>J174-J175</f>
        <v>4820</v>
      </c>
    </row>
    <row r="178" spans="1:10" collapsed="1" x14ac:dyDescent="0.3">
      <c r="A178" s="15">
        <v>10240230</v>
      </c>
      <c r="B178" s="15">
        <f>A178</f>
        <v>10240230</v>
      </c>
      <c r="C178" s="15" t="s">
        <v>77</v>
      </c>
      <c r="D178" s="15" t="s">
        <v>4</v>
      </c>
      <c r="E178" s="15" t="str">
        <f>D178</f>
        <v>DG</v>
      </c>
      <c r="F178" s="16" t="s">
        <v>0</v>
      </c>
      <c r="G178" s="17">
        <v>9550</v>
      </c>
      <c r="H178" s="18">
        <f>G178</f>
        <v>9550</v>
      </c>
      <c r="I178" s="18">
        <f>H178</f>
        <v>9550</v>
      </c>
      <c r="J178" s="18">
        <f>I178</f>
        <v>9550</v>
      </c>
    </row>
    <row r="179" spans="1:10" x14ac:dyDescent="0.3">
      <c r="A179" s="19"/>
      <c r="B179" s="19">
        <f>A178</f>
        <v>10240230</v>
      </c>
      <c r="C179" s="19"/>
      <c r="D179" s="19"/>
      <c r="E179" s="19" t="str">
        <f>D178</f>
        <v>DG</v>
      </c>
      <c r="F179" s="20" t="s">
        <v>1</v>
      </c>
      <c r="G179" s="21">
        <v>0</v>
      </c>
      <c r="H179" s="22">
        <v>8347</v>
      </c>
      <c r="I179" s="22">
        <v>8347</v>
      </c>
      <c r="J179" s="22">
        <v>8347</v>
      </c>
    </row>
    <row r="180" spans="1:10" x14ac:dyDescent="0.3">
      <c r="A180" s="23"/>
      <c r="B180" s="23">
        <f>A178</f>
        <v>10240230</v>
      </c>
      <c r="C180" s="23"/>
      <c r="D180" s="23"/>
      <c r="E180" s="23" t="str">
        <f>D178</f>
        <v>DG</v>
      </c>
      <c r="F180" s="24" t="s">
        <v>2</v>
      </c>
      <c r="G180" s="25">
        <v>0</v>
      </c>
      <c r="H180" s="26">
        <f>H179-G179</f>
        <v>8347</v>
      </c>
      <c r="I180" s="26">
        <f>I179-H179</f>
        <v>0</v>
      </c>
      <c r="J180" s="26">
        <f>J179-I179</f>
        <v>0</v>
      </c>
    </row>
    <row r="181" spans="1:10" x14ac:dyDescent="0.3">
      <c r="A181" s="19"/>
      <c r="B181" s="19">
        <f>A178</f>
        <v>10240230</v>
      </c>
      <c r="C181" s="19"/>
      <c r="D181" s="19"/>
      <c r="E181" s="19" t="str">
        <f>D178</f>
        <v>DG</v>
      </c>
      <c r="F181" s="20" t="s">
        <v>6</v>
      </c>
      <c r="G181" s="21">
        <f>G178-G179</f>
        <v>9550</v>
      </c>
      <c r="H181" s="22">
        <f>H178-H179</f>
        <v>1203</v>
      </c>
      <c r="I181" s="22">
        <f>I178-I179</f>
        <v>1203</v>
      </c>
      <c r="J181" s="22">
        <f>J178-J179</f>
        <v>1203</v>
      </c>
    </row>
    <row r="182" spans="1:10" collapsed="1" x14ac:dyDescent="0.3">
      <c r="A182" s="15">
        <v>10240235</v>
      </c>
      <c r="B182" s="15">
        <f>A182</f>
        <v>10240235</v>
      </c>
      <c r="C182" s="15" t="s">
        <v>49</v>
      </c>
      <c r="D182" s="15" t="s">
        <v>4</v>
      </c>
      <c r="E182" s="15" t="str">
        <f>D182</f>
        <v>DG</v>
      </c>
      <c r="F182" s="16" t="s">
        <v>0</v>
      </c>
      <c r="G182" s="17">
        <v>1700</v>
      </c>
      <c r="H182" s="18">
        <f>G182</f>
        <v>1700</v>
      </c>
      <c r="I182" s="18">
        <f>H182</f>
        <v>1700</v>
      </c>
      <c r="J182" s="18">
        <f>I182</f>
        <v>1700</v>
      </c>
    </row>
    <row r="183" spans="1:10" x14ac:dyDescent="0.3">
      <c r="A183" s="19"/>
      <c r="B183" s="19">
        <f>A182</f>
        <v>10240235</v>
      </c>
      <c r="C183" s="19"/>
      <c r="D183" s="19"/>
      <c r="E183" s="19" t="str">
        <f>D182</f>
        <v>DG</v>
      </c>
      <c r="F183" s="20" t="s">
        <v>1</v>
      </c>
      <c r="G183" s="21">
        <v>324</v>
      </c>
      <c r="H183" s="22">
        <f>G183</f>
        <v>324</v>
      </c>
      <c r="I183" s="22">
        <f>H183</f>
        <v>324</v>
      </c>
      <c r="J183" s="22">
        <f>I183</f>
        <v>324</v>
      </c>
    </row>
    <row r="184" spans="1:10" x14ac:dyDescent="0.3">
      <c r="A184" s="23"/>
      <c r="B184" s="23">
        <f>A182</f>
        <v>10240235</v>
      </c>
      <c r="C184" s="23"/>
      <c r="D184" s="23"/>
      <c r="E184" s="23" t="str">
        <f>D182</f>
        <v>DG</v>
      </c>
      <c r="F184" s="24" t="s">
        <v>2</v>
      </c>
      <c r="G184" s="25">
        <v>0</v>
      </c>
      <c r="H184" s="26">
        <f>H183-G183</f>
        <v>0</v>
      </c>
      <c r="I184" s="26">
        <f>I183-H183</f>
        <v>0</v>
      </c>
      <c r="J184" s="26">
        <f>J183-I183</f>
        <v>0</v>
      </c>
    </row>
    <row r="185" spans="1:10" x14ac:dyDescent="0.3">
      <c r="A185" s="19"/>
      <c r="B185" s="19">
        <f>A182</f>
        <v>10240235</v>
      </c>
      <c r="C185" s="19"/>
      <c r="D185" s="19"/>
      <c r="E185" s="19" t="str">
        <f>D182</f>
        <v>DG</v>
      </c>
      <c r="F185" s="20" t="s">
        <v>6</v>
      </c>
      <c r="G185" s="21">
        <f>G182-G183</f>
        <v>1376</v>
      </c>
      <c r="H185" s="22">
        <f>H182-H183</f>
        <v>1376</v>
      </c>
      <c r="I185" s="22">
        <f>I182-I183</f>
        <v>1376</v>
      </c>
      <c r="J185" s="22">
        <f>J182-J183</f>
        <v>1376</v>
      </c>
    </row>
    <row r="186" spans="1:10" collapsed="1" x14ac:dyDescent="0.3">
      <c r="A186" s="15">
        <v>10240236</v>
      </c>
      <c r="B186" s="15">
        <f>A186</f>
        <v>10240236</v>
      </c>
      <c r="C186" s="15" t="s">
        <v>50</v>
      </c>
      <c r="D186" s="15" t="s">
        <v>4</v>
      </c>
      <c r="E186" s="15" t="str">
        <f>D186</f>
        <v>DG</v>
      </c>
      <c r="F186" s="16" t="s">
        <v>0</v>
      </c>
      <c r="G186" s="17">
        <v>3200</v>
      </c>
      <c r="H186" s="18">
        <f>G186</f>
        <v>3200</v>
      </c>
      <c r="I186" s="18">
        <f>H186</f>
        <v>3200</v>
      </c>
      <c r="J186" s="18">
        <f>I186</f>
        <v>3200</v>
      </c>
    </row>
    <row r="187" spans="1:10" x14ac:dyDescent="0.3">
      <c r="A187" s="19"/>
      <c r="B187" s="19">
        <f>A186</f>
        <v>10240236</v>
      </c>
      <c r="C187" s="19"/>
      <c r="D187" s="19"/>
      <c r="E187" s="19" t="str">
        <f>D186</f>
        <v>DG</v>
      </c>
      <c r="F187" s="20" t="s">
        <v>1</v>
      </c>
      <c r="G187" s="21">
        <v>1712</v>
      </c>
      <c r="H187" s="22">
        <v>1876</v>
      </c>
      <c r="I187" s="22">
        <v>1876</v>
      </c>
      <c r="J187" s="22">
        <v>1876</v>
      </c>
    </row>
    <row r="188" spans="1:10" x14ac:dyDescent="0.3">
      <c r="A188" s="23"/>
      <c r="B188" s="23">
        <f>A186</f>
        <v>10240236</v>
      </c>
      <c r="C188" s="23"/>
      <c r="D188" s="23"/>
      <c r="E188" s="23" t="str">
        <f>D186</f>
        <v>DG</v>
      </c>
      <c r="F188" s="24" t="s">
        <v>2</v>
      </c>
      <c r="G188" s="25">
        <v>0</v>
      </c>
      <c r="H188" s="26">
        <f>H187-G187</f>
        <v>164</v>
      </c>
      <c r="I188" s="26">
        <f>I187-H187</f>
        <v>0</v>
      </c>
      <c r="J188" s="26">
        <f>J187-I187</f>
        <v>0</v>
      </c>
    </row>
    <row r="189" spans="1:10" x14ac:dyDescent="0.3">
      <c r="A189" s="19"/>
      <c r="B189" s="19">
        <f>A186</f>
        <v>10240236</v>
      </c>
      <c r="C189" s="19"/>
      <c r="D189" s="19"/>
      <c r="E189" s="19" t="str">
        <f>D186</f>
        <v>DG</v>
      </c>
      <c r="F189" s="20" t="s">
        <v>6</v>
      </c>
      <c r="G189" s="21">
        <f>G186-G187</f>
        <v>1488</v>
      </c>
      <c r="H189" s="22">
        <f>H186-H187</f>
        <v>1324</v>
      </c>
      <c r="I189" s="22">
        <f>I186-I187</f>
        <v>1324</v>
      </c>
      <c r="J189" s="22">
        <f>J186-J187</f>
        <v>1324</v>
      </c>
    </row>
    <row r="190" spans="1:10" collapsed="1" x14ac:dyDescent="0.3">
      <c r="A190" s="15">
        <v>10240237</v>
      </c>
      <c r="B190" s="15">
        <f>A190</f>
        <v>10240237</v>
      </c>
      <c r="C190" s="15" t="s">
        <v>51</v>
      </c>
      <c r="D190" s="15" t="s">
        <v>4</v>
      </c>
      <c r="E190" s="15" t="str">
        <f>D190</f>
        <v>DG</v>
      </c>
      <c r="F190" s="16" t="s">
        <v>0</v>
      </c>
      <c r="G190" s="17">
        <v>674</v>
      </c>
      <c r="H190" s="18">
        <f>G190</f>
        <v>674</v>
      </c>
      <c r="I190" s="18">
        <f>H190</f>
        <v>674</v>
      </c>
      <c r="J190" s="18">
        <f>I190</f>
        <v>674</v>
      </c>
    </row>
    <row r="191" spans="1:10" x14ac:dyDescent="0.3">
      <c r="A191" s="19"/>
      <c r="B191" s="19">
        <f>A190</f>
        <v>10240237</v>
      </c>
      <c r="C191" s="19"/>
      <c r="D191" s="19"/>
      <c r="E191" s="19" t="str">
        <f>D190</f>
        <v>DG</v>
      </c>
      <c r="F191" s="20" t="s">
        <v>1</v>
      </c>
      <c r="G191" s="21">
        <v>108</v>
      </c>
      <c r="H191" s="22">
        <f>G191</f>
        <v>108</v>
      </c>
      <c r="I191" s="22">
        <f>H191</f>
        <v>108</v>
      </c>
      <c r="J191" s="22">
        <f>I191</f>
        <v>108</v>
      </c>
    </row>
    <row r="192" spans="1:10" x14ac:dyDescent="0.3">
      <c r="A192" s="23"/>
      <c r="B192" s="23">
        <f>A190</f>
        <v>10240237</v>
      </c>
      <c r="C192" s="23"/>
      <c r="D192" s="23"/>
      <c r="E192" s="23" t="str">
        <f>D190</f>
        <v>DG</v>
      </c>
      <c r="F192" s="24" t="s">
        <v>2</v>
      </c>
      <c r="G192" s="25">
        <v>0</v>
      </c>
      <c r="H192" s="26">
        <f>H191-G191</f>
        <v>0</v>
      </c>
      <c r="I192" s="26">
        <f>I191-H191</f>
        <v>0</v>
      </c>
      <c r="J192" s="26">
        <f>J191-I191</f>
        <v>0</v>
      </c>
    </row>
    <row r="193" spans="1:10" x14ac:dyDescent="0.3">
      <c r="A193" s="19"/>
      <c r="B193" s="19">
        <f>A190</f>
        <v>10240237</v>
      </c>
      <c r="C193" s="19"/>
      <c r="D193" s="19"/>
      <c r="E193" s="19" t="str">
        <f>D190</f>
        <v>DG</v>
      </c>
      <c r="F193" s="20" t="s">
        <v>6</v>
      </c>
      <c r="G193" s="21">
        <f>G190-G191</f>
        <v>566</v>
      </c>
      <c r="H193" s="22">
        <f>H190-H191</f>
        <v>566</v>
      </c>
      <c r="I193" s="22">
        <f>I190-I191</f>
        <v>566</v>
      </c>
      <c r="J193" s="22">
        <f>J190-J191</f>
        <v>566</v>
      </c>
    </row>
    <row r="194" spans="1:10" collapsed="1" x14ac:dyDescent="0.3">
      <c r="A194" s="15">
        <v>10240239</v>
      </c>
      <c r="B194" s="15">
        <f>A194</f>
        <v>10240239</v>
      </c>
      <c r="C194" s="15" t="s">
        <v>52</v>
      </c>
      <c r="D194" s="15" t="s">
        <v>4</v>
      </c>
      <c r="E194" s="15" t="str">
        <f>D194</f>
        <v>DG</v>
      </c>
      <c r="F194" s="16" t="s">
        <v>0</v>
      </c>
      <c r="G194" s="17">
        <v>4186</v>
      </c>
      <c r="H194" s="18">
        <f>G194</f>
        <v>4186</v>
      </c>
      <c r="I194" s="18">
        <f>H194</f>
        <v>4186</v>
      </c>
      <c r="J194" s="18">
        <f>I194</f>
        <v>4186</v>
      </c>
    </row>
    <row r="195" spans="1:10" x14ac:dyDescent="0.3">
      <c r="A195" s="19"/>
      <c r="B195" s="19">
        <f>A194</f>
        <v>10240239</v>
      </c>
      <c r="C195" s="19"/>
      <c r="D195" s="19"/>
      <c r="E195" s="19" t="str">
        <f>D194</f>
        <v>DG</v>
      </c>
      <c r="F195" s="20" t="s">
        <v>1</v>
      </c>
      <c r="G195" s="21">
        <v>1839</v>
      </c>
      <c r="H195" s="22">
        <v>2003</v>
      </c>
      <c r="I195" s="22">
        <v>2003</v>
      </c>
      <c r="J195" s="22">
        <v>2003</v>
      </c>
    </row>
    <row r="196" spans="1:10" x14ac:dyDescent="0.3">
      <c r="A196" s="23"/>
      <c r="B196" s="23">
        <f>A194</f>
        <v>10240239</v>
      </c>
      <c r="C196" s="23"/>
      <c r="D196" s="23"/>
      <c r="E196" s="23" t="str">
        <f>D194</f>
        <v>DG</v>
      </c>
      <c r="F196" s="24" t="s">
        <v>2</v>
      </c>
      <c r="G196" s="25">
        <v>0</v>
      </c>
      <c r="H196" s="26">
        <f>H195-G195</f>
        <v>164</v>
      </c>
      <c r="I196" s="26">
        <f>I195-H195</f>
        <v>0</v>
      </c>
      <c r="J196" s="26">
        <f>J195-I195</f>
        <v>0</v>
      </c>
    </row>
    <row r="197" spans="1:10" x14ac:dyDescent="0.3">
      <c r="A197" s="19"/>
      <c r="B197" s="19">
        <f>A194</f>
        <v>10240239</v>
      </c>
      <c r="C197" s="19"/>
      <c r="D197" s="19"/>
      <c r="E197" s="19" t="str">
        <f>D194</f>
        <v>DG</v>
      </c>
      <c r="F197" s="20" t="s">
        <v>6</v>
      </c>
      <c r="G197" s="21">
        <f>G194-G195</f>
        <v>2347</v>
      </c>
      <c r="H197" s="22">
        <f>H194-H195</f>
        <v>2183</v>
      </c>
      <c r="I197" s="22">
        <f>I194-I195</f>
        <v>2183</v>
      </c>
      <c r="J197" s="22">
        <f>J194-J195</f>
        <v>2183</v>
      </c>
    </row>
    <row r="198" spans="1:10" collapsed="1" x14ac:dyDescent="0.3">
      <c r="A198" s="15">
        <v>10245012</v>
      </c>
      <c r="B198" s="15">
        <f>A198</f>
        <v>10245012</v>
      </c>
      <c r="C198" s="15" t="s">
        <v>53</v>
      </c>
      <c r="D198" s="15" t="s">
        <v>5</v>
      </c>
      <c r="E198" s="15" t="str">
        <f>D198</f>
        <v>KV</v>
      </c>
      <c r="F198" s="16" t="s">
        <v>0</v>
      </c>
      <c r="G198" s="17">
        <v>87530</v>
      </c>
      <c r="H198" s="18">
        <f>G198</f>
        <v>87530</v>
      </c>
      <c r="I198" s="18">
        <f>H198</f>
        <v>87530</v>
      </c>
      <c r="J198" s="18">
        <f>I198</f>
        <v>87530</v>
      </c>
    </row>
    <row r="199" spans="1:10" x14ac:dyDescent="0.3">
      <c r="A199" s="19"/>
      <c r="B199" s="19">
        <f>A198</f>
        <v>10245012</v>
      </c>
      <c r="C199" s="19"/>
      <c r="D199" s="19"/>
      <c r="E199" s="19" t="str">
        <f>D198</f>
        <v>KV</v>
      </c>
      <c r="F199" s="20" t="s">
        <v>1</v>
      </c>
      <c r="G199" s="21">
        <v>97580</v>
      </c>
      <c r="H199" s="22">
        <v>97711</v>
      </c>
      <c r="I199" s="22">
        <v>97711</v>
      </c>
      <c r="J199" s="22">
        <v>97711</v>
      </c>
    </row>
    <row r="200" spans="1:10" x14ac:dyDescent="0.3">
      <c r="A200" s="23"/>
      <c r="B200" s="23">
        <f>A198</f>
        <v>10245012</v>
      </c>
      <c r="C200" s="23"/>
      <c r="D200" s="23"/>
      <c r="E200" s="23" t="str">
        <f>D198</f>
        <v>KV</v>
      </c>
      <c r="F200" s="24" t="s">
        <v>2</v>
      </c>
      <c r="G200" s="25">
        <v>0</v>
      </c>
      <c r="H200" s="26">
        <f>H199-G199</f>
        <v>131</v>
      </c>
      <c r="I200" s="26">
        <f>I199-H199</f>
        <v>0</v>
      </c>
      <c r="J200" s="26">
        <f>J199-I199</f>
        <v>0</v>
      </c>
    </row>
    <row r="201" spans="1:10" x14ac:dyDescent="0.3">
      <c r="A201" s="19"/>
      <c r="B201" s="19">
        <f>A198</f>
        <v>10245012</v>
      </c>
      <c r="C201" s="19"/>
      <c r="D201" s="19"/>
      <c r="E201" s="19" t="str">
        <f>D198</f>
        <v>KV</v>
      </c>
      <c r="F201" s="20" t="s">
        <v>6</v>
      </c>
      <c r="G201" s="21">
        <f>G198-G199</f>
        <v>-10050</v>
      </c>
      <c r="H201" s="22">
        <f>H198-H199</f>
        <v>-10181</v>
      </c>
      <c r="I201" s="22">
        <f>I198-I199</f>
        <v>-10181</v>
      </c>
      <c r="J201" s="22">
        <f>J198-J199</f>
        <v>-10181</v>
      </c>
    </row>
    <row r="202" spans="1:10" collapsed="1" x14ac:dyDescent="0.3">
      <c r="A202" s="15">
        <v>10245043</v>
      </c>
      <c r="B202" s="15">
        <f>A202</f>
        <v>10245043</v>
      </c>
      <c r="C202" s="15" t="s">
        <v>54</v>
      </c>
      <c r="D202" s="15" t="s">
        <v>5</v>
      </c>
      <c r="E202" s="15" t="str">
        <f>D202</f>
        <v>KV</v>
      </c>
      <c r="F202" s="16" t="s">
        <v>0</v>
      </c>
      <c r="G202" s="17">
        <v>7503</v>
      </c>
      <c r="H202" s="18">
        <f>G202</f>
        <v>7503</v>
      </c>
      <c r="I202" s="18">
        <f>H202</f>
        <v>7503</v>
      </c>
      <c r="J202" s="18">
        <f>I202</f>
        <v>7503</v>
      </c>
    </row>
    <row r="203" spans="1:10" x14ac:dyDescent="0.3">
      <c r="A203" s="19"/>
      <c r="B203" s="19">
        <f>A202</f>
        <v>10245043</v>
      </c>
      <c r="C203" s="19"/>
      <c r="D203" s="19"/>
      <c r="E203" s="19" t="str">
        <f>D202</f>
        <v>KV</v>
      </c>
      <c r="F203" s="20" t="s">
        <v>1</v>
      </c>
      <c r="G203" s="21">
        <v>5387</v>
      </c>
      <c r="H203" s="22">
        <v>5667</v>
      </c>
      <c r="I203" s="22">
        <v>5667</v>
      </c>
      <c r="J203" s="22">
        <v>5667</v>
      </c>
    </row>
    <row r="204" spans="1:10" x14ac:dyDescent="0.3">
      <c r="A204" s="23"/>
      <c r="B204" s="23">
        <f>A202</f>
        <v>10245043</v>
      </c>
      <c r="C204" s="23"/>
      <c r="D204" s="23"/>
      <c r="E204" s="23" t="str">
        <f>D202</f>
        <v>KV</v>
      </c>
      <c r="F204" s="24" t="s">
        <v>2</v>
      </c>
      <c r="G204" s="25">
        <v>0</v>
      </c>
      <c r="H204" s="26">
        <f>H203-G203</f>
        <v>280</v>
      </c>
      <c r="I204" s="26">
        <f>I203-H203</f>
        <v>0</v>
      </c>
      <c r="J204" s="26">
        <f>J203-I203</f>
        <v>0</v>
      </c>
    </row>
    <row r="205" spans="1:10" x14ac:dyDescent="0.3">
      <c r="A205" s="19"/>
      <c r="B205" s="19">
        <f>A202</f>
        <v>10245043</v>
      </c>
      <c r="C205" s="19"/>
      <c r="D205" s="19"/>
      <c r="E205" s="19" t="str">
        <f>D202</f>
        <v>KV</v>
      </c>
      <c r="F205" s="20" t="s">
        <v>6</v>
      </c>
      <c r="G205" s="21">
        <f>G202-G203</f>
        <v>2116</v>
      </c>
      <c r="H205" s="22">
        <f>H202-H203</f>
        <v>1836</v>
      </c>
      <c r="I205" s="22">
        <f>I202-I203</f>
        <v>1836</v>
      </c>
      <c r="J205" s="22">
        <f>J202-J203</f>
        <v>1836</v>
      </c>
    </row>
    <row r="206" spans="1:10" collapsed="1" x14ac:dyDescent="0.3">
      <c r="A206" s="15">
        <v>10245047</v>
      </c>
      <c r="B206" s="15">
        <f>A206</f>
        <v>10245047</v>
      </c>
      <c r="C206" s="15" t="s">
        <v>55</v>
      </c>
      <c r="D206" s="15" t="s">
        <v>5</v>
      </c>
      <c r="E206" s="15" t="str">
        <f>D206</f>
        <v>KV</v>
      </c>
      <c r="F206" s="16" t="s">
        <v>0</v>
      </c>
      <c r="G206" s="17">
        <v>12500</v>
      </c>
      <c r="H206" s="18">
        <f>G206</f>
        <v>12500</v>
      </c>
      <c r="I206" s="18">
        <f>H206</f>
        <v>12500</v>
      </c>
      <c r="J206" s="18">
        <f>I206</f>
        <v>12500</v>
      </c>
    </row>
    <row r="207" spans="1:10" x14ac:dyDescent="0.3">
      <c r="A207" s="19"/>
      <c r="B207" s="19">
        <f>A206</f>
        <v>10245047</v>
      </c>
      <c r="C207" s="19"/>
      <c r="D207" s="19"/>
      <c r="E207" s="19" t="str">
        <f>D206</f>
        <v>KV</v>
      </c>
      <c r="F207" s="20" t="s">
        <v>1</v>
      </c>
      <c r="G207" s="21">
        <v>9510</v>
      </c>
      <c r="H207" s="22">
        <v>10371</v>
      </c>
      <c r="I207" s="22">
        <v>10371</v>
      </c>
      <c r="J207" s="22">
        <v>10371</v>
      </c>
    </row>
    <row r="208" spans="1:10" x14ac:dyDescent="0.3">
      <c r="A208" s="23"/>
      <c r="B208" s="23">
        <f>A206</f>
        <v>10245047</v>
      </c>
      <c r="C208" s="23"/>
      <c r="D208" s="23"/>
      <c r="E208" s="23" t="str">
        <f>D206</f>
        <v>KV</v>
      </c>
      <c r="F208" s="24" t="s">
        <v>2</v>
      </c>
      <c r="G208" s="25">
        <v>0</v>
      </c>
      <c r="H208" s="26">
        <f>H207-G207</f>
        <v>861</v>
      </c>
      <c r="I208" s="26">
        <f>I207-H207</f>
        <v>0</v>
      </c>
      <c r="J208" s="26">
        <f>J207-I207</f>
        <v>0</v>
      </c>
    </row>
    <row r="209" spans="1:10" x14ac:dyDescent="0.3">
      <c r="A209" s="19"/>
      <c r="B209" s="19">
        <f>A206</f>
        <v>10245047</v>
      </c>
      <c r="C209" s="19"/>
      <c r="D209" s="19"/>
      <c r="E209" s="19" t="str">
        <f>D206</f>
        <v>KV</v>
      </c>
      <c r="F209" s="20" t="s">
        <v>6</v>
      </c>
      <c r="G209" s="21">
        <f>G206-G207</f>
        <v>2990</v>
      </c>
      <c r="H209" s="22">
        <f>H206-H207</f>
        <v>2129</v>
      </c>
      <c r="I209" s="22">
        <f>I206-I207</f>
        <v>2129</v>
      </c>
      <c r="J209" s="22">
        <f>J206-J207</f>
        <v>2129</v>
      </c>
    </row>
    <row r="210" spans="1:10" collapsed="1" x14ac:dyDescent="0.3">
      <c r="A210" s="15">
        <v>10245057</v>
      </c>
      <c r="B210" s="15">
        <f>A210</f>
        <v>10245057</v>
      </c>
      <c r="C210" s="15" t="s">
        <v>56</v>
      </c>
      <c r="D210" s="15" t="s">
        <v>5</v>
      </c>
      <c r="E210" s="15" t="str">
        <f>D210</f>
        <v>KV</v>
      </c>
      <c r="F210" s="16" t="s">
        <v>0</v>
      </c>
      <c r="G210" s="17">
        <v>25950</v>
      </c>
      <c r="H210" s="18">
        <f>G210</f>
        <v>25950</v>
      </c>
      <c r="I210" s="18">
        <f>H210</f>
        <v>25950</v>
      </c>
      <c r="J210" s="18">
        <f>I210</f>
        <v>25950</v>
      </c>
    </row>
    <row r="211" spans="1:10" x14ac:dyDescent="0.3">
      <c r="A211" s="19"/>
      <c r="B211" s="19">
        <f>A210</f>
        <v>10245057</v>
      </c>
      <c r="C211" s="19"/>
      <c r="D211" s="19"/>
      <c r="E211" s="19" t="str">
        <f>D210</f>
        <v>KV</v>
      </c>
      <c r="F211" s="20" t="s">
        <v>1</v>
      </c>
      <c r="G211" s="21">
        <v>32129</v>
      </c>
      <c r="H211" s="22">
        <v>32350</v>
      </c>
      <c r="I211" s="22">
        <v>32350</v>
      </c>
      <c r="J211" s="22">
        <v>32350</v>
      </c>
    </row>
    <row r="212" spans="1:10" x14ac:dyDescent="0.3">
      <c r="A212" s="23"/>
      <c r="B212" s="23">
        <f>A210</f>
        <v>10245057</v>
      </c>
      <c r="C212" s="23"/>
      <c r="D212" s="23"/>
      <c r="E212" s="23" t="str">
        <f>D210</f>
        <v>KV</v>
      </c>
      <c r="F212" s="24" t="s">
        <v>2</v>
      </c>
      <c r="G212" s="25">
        <v>0</v>
      </c>
      <c r="H212" s="26">
        <f>H211-G211</f>
        <v>221</v>
      </c>
      <c r="I212" s="26">
        <f>I211-H211</f>
        <v>0</v>
      </c>
      <c r="J212" s="26">
        <f>J211-I211</f>
        <v>0</v>
      </c>
    </row>
    <row r="213" spans="1:10" x14ac:dyDescent="0.3">
      <c r="A213" s="19"/>
      <c r="B213" s="19">
        <f>A210</f>
        <v>10245057</v>
      </c>
      <c r="C213" s="19"/>
      <c r="D213" s="19"/>
      <c r="E213" s="19" t="str">
        <f>D210</f>
        <v>KV</v>
      </c>
      <c r="F213" s="20" t="s">
        <v>6</v>
      </c>
      <c r="G213" s="21">
        <f>G210-G211</f>
        <v>-6179</v>
      </c>
      <c r="H213" s="22">
        <f>H210-H211</f>
        <v>-6400</v>
      </c>
      <c r="I213" s="22">
        <f>I210-I211</f>
        <v>-6400</v>
      </c>
      <c r="J213" s="22">
        <f>J210-J211</f>
        <v>-6400</v>
      </c>
    </row>
    <row r="214" spans="1:10" collapsed="1" x14ac:dyDescent="0.3">
      <c r="A214" s="15">
        <v>10245075</v>
      </c>
      <c r="B214" s="15">
        <f>A214</f>
        <v>10245075</v>
      </c>
      <c r="C214" s="15" t="s">
        <v>57</v>
      </c>
      <c r="D214" s="15" t="s">
        <v>5</v>
      </c>
      <c r="E214" s="15" t="str">
        <f>D214</f>
        <v>KV</v>
      </c>
      <c r="F214" s="16" t="s">
        <v>0</v>
      </c>
      <c r="G214" s="17">
        <v>6106</v>
      </c>
      <c r="H214" s="18">
        <f>G214</f>
        <v>6106</v>
      </c>
      <c r="I214" s="18">
        <f>H214</f>
        <v>6106</v>
      </c>
      <c r="J214" s="18">
        <f>I214</f>
        <v>6106</v>
      </c>
    </row>
    <row r="215" spans="1:10" x14ac:dyDescent="0.3">
      <c r="A215" s="19"/>
      <c r="B215" s="19">
        <f>A214</f>
        <v>10245075</v>
      </c>
      <c r="C215" s="19"/>
      <c r="D215" s="19"/>
      <c r="E215" s="19" t="str">
        <f>D214</f>
        <v>KV</v>
      </c>
      <c r="F215" s="20" t="s">
        <v>1</v>
      </c>
      <c r="G215" s="21">
        <v>50</v>
      </c>
      <c r="H215" s="22">
        <v>2217</v>
      </c>
      <c r="I215" s="22">
        <v>2217</v>
      </c>
      <c r="J215" s="22">
        <v>2217</v>
      </c>
    </row>
    <row r="216" spans="1:10" x14ac:dyDescent="0.3">
      <c r="A216" s="23"/>
      <c r="B216" s="23">
        <f>A214</f>
        <v>10245075</v>
      </c>
      <c r="C216" s="23"/>
      <c r="D216" s="23"/>
      <c r="E216" s="23" t="str">
        <f>D214</f>
        <v>KV</v>
      </c>
      <c r="F216" s="24" t="s">
        <v>2</v>
      </c>
      <c r="G216" s="25">
        <v>0</v>
      </c>
      <c r="H216" s="26">
        <f>H215-G215</f>
        <v>2167</v>
      </c>
      <c r="I216" s="26">
        <f>I215-H215</f>
        <v>0</v>
      </c>
      <c r="J216" s="26">
        <f>J215-I215</f>
        <v>0</v>
      </c>
    </row>
    <row r="217" spans="1:10" x14ac:dyDescent="0.3">
      <c r="A217" s="19"/>
      <c r="B217" s="19">
        <f>A214</f>
        <v>10245075</v>
      </c>
      <c r="C217" s="19"/>
      <c r="D217" s="19"/>
      <c r="E217" s="19" t="str">
        <f>D214</f>
        <v>KV</v>
      </c>
      <c r="F217" s="20" t="s">
        <v>6</v>
      </c>
      <c r="G217" s="21">
        <f>G214-G215</f>
        <v>6056</v>
      </c>
      <c r="H217" s="22">
        <f>H214-H215</f>
        <v>3889</v>
      </c>
      <c r="I217" s="22">
        <f>I214-I215</f>
        <v>3889</v>
      </c>
      <c r="J217" s="22">
        <f>J214-J215</f>
        <v>3889</v>
      </c>
    </row>
    <row r="218" spans="1:10" collapsed="1" x14ac:dyDescent="0.3">
      <c r="A218" s="15">
        <v>10245998</v>
      </c>
      <c r="B218" s="15">
        <f>A218</f>
        <v>10245998</v>
      </c>
      <c r="C218" s="15" t="s">
        <v>58</v>
      </c>
      <c r="D218" s="15" t="s">
        <v>5</v>
      </c>
      <c r="E218" s="15" t="str">
        <f>D218</f>
        <v>KV</v>
      </c>
      <c r="F218" s="16" t="s">
        <v>0</v>
      </c>
      <c r="G218" s="17">
        <v>86000</v>
      </c>
      <c r="H218" s="18">
        <f>G218</f>
        <v>86000</v>
      </c>
      <c r="I218" s="18">
        <f>H218</f>
        <v>86000</v>
      </c>
      <c r="J218" s="18">
        <f>I218</f>
        <v>86000</v>
      </c>
    </row>
    <row r="219" spans="1:10" x14ac:dyDescent="0.3">
      <c r="A219" s="19"/>
      <c r="B219" s="19">
        <f>A218</f>
        <v>10245998</v>
      </c>
      <c r="C219" s="19"/>
      <c r="D219" s="19"/>
      <c r="E219" s="19" t="str">
        <f>D218</f>
        <v>KV</v>
      </c>
      <c r="F219" s="20" t="s">
        <v>1</v>
      </c>
      <c r="G219" s="21">
        <v>88850</v>
      </c>
      <c r="H219" s="22">
        <v>89563</v>
      </c>
      <c r="I219" s="22">
        <v>89563</v>
      </c>
      <c r="J219" s="22">
        <v>89563</v>
      </c>
    </row>
    <row r="220" spans="1:10" x14ac:dyDescent="0.3">
      <c r="A220" s="23"/>
      <c r="B220" s="23">
        <f>A218</f>
        <v>10245998</v>
      </c>
      <c r="C220" s="23"/>
      <c r="D220" s="23"/>
      <c r="E220" s="23" t="str">
        <f>D218</f>
        <v>KV</v>
      </c>
      <c r="F220" s="24" t="s">
        <v>2</v>
      </c>
      <c r="G220" s="25">
        <v>0</v>
      </c>
      <c r="H220" s="26">
        <f>H219-G219</f>
        <v>713</v>
      </c>
      <c r="I220" s="26">
        <f>I219-H219</f>
        <v>0</v>
      </c>
      <c r="J220" s="26">
        <f>J219-I219</f>
        <v>0</v>
      </c>
    </row>
    <row r="221" spans="1:10" x14ac:dyDescent="0.3">
      <c r="A221" s="19"/>
      <c r="B221" s="19">
        <f>A218</f>
        <v>10245998</v>
      </c>
      <c r="C221" s="19"/>
      <c r="D221" s="19"/>
      <c r="E221" s="19" t="str">
        <f>D218</f>
        <v>KV</v>
      </c>
      <c r="F221" s="20" t="s">
        <v>6</v>
      </c>
      <c r="G221" s="21">
        <f>G218-G219</f>
        <v>-2850</v>
      </c>
      <c r="H221" s="22">
        <f>H218-H219</f>
        <v>-3563</v>
      </c>
      <c r="I221" s="22">
        <f>I218-I219</f>
        <v>-3563</v>
      </c>
      <c r="J221" s="22">
        <f>J218-J219</f>
        <v>-3563</v>
      </c>
    </row>
    <row r="222" spans="1:10" collapsed="1" x14ac:dyDescent="0.3">
      <c r="A222" s="15">
        <v>10248002</v>
      </c>
      <c r="B222" s="15">
        <f>A222</f>
        <v>10248002</v>
      </c>
      <c r="C222" s="15" t="s">
        <v>26</v>
      </c>
      <c r="D222" s="15" t="s">
        <v>22</v>
      </c>
      <c r="E222" s="15" t="str">
        <f>D222</f>
        <v>JW</v>
      </c>
      <c r="F222" s="16" t="s">
        <v>0</v>
      </c>
      <c r="G222" s="17">
        <v>186460</v>
      </c>
      <c r="H222" s="18">
        <f>G222</f>
        <v>186460</v>
      </c>
      <c r="I222" s="18">
        <f>H222</f>
        <v>186460</v>
      </c>
      <c r="J222" s="18">
        <f>I222</f>
        <v>186460</v>
      </c>
    </row>
    <row r="223" spans="1:10" x14ac:dyDescent="0.3">
      <c r="A223" s="19"/>
      <c r="B223" s="19">
        <f>A222</f>
        <v>10248002</v>
      </c>
      <c r="C223" s="19"/>
      <c r="D223" s="19"/>
      <c r="E223" s="19" t="str">
        <f>D222</f>
        <v>JW</v>
      </c>
      <c r="F223" s="20" t="s">
        <v>1</v>
      </c>
      <c r="G223" s="21">
        <v>81846</v>
      </c>
      <c r="H223" s="22">
        <v>109727</v>
      </c>
      <c r="I223" s="22">
        <v>109727</v>
      </c>
      <c r="J223" s="22">
        <v>109727</v>
      </c>
    </row>
    <row r="224" spans="1:10" x14ac:dyDescent="0.3">
      <c r="A224" s="23"/>
      <c r="B224" s="23">
        <f>A222</f>
        <v>10248002</v>
      </c>
      <c r="C224" s="23"/>
      <c r="D224" s="23"/>
      <c r="E224" s="23" t="str">
        <f>D222</f>
        <v>JW</v>
      </c>
      <c r="F224" s="24" t="s">
        <v>2</v>
      </c>
      <c r="G224" s="25">
        <v>0</v>
      </c>
      <c r="H224" s="26">
        <f>H223-G223</f>
        <v>27881</v>
      </c>
      <c r="I224" s="26">
        <f>I223-H223</f>
        <v>0</v>
      </c>
      <c r="J224" s="26">
        <f>J223-I223</f>
        <v>0</v>
      </c>
    </row>
    <row r="225" spans="1:10" x14ac:dyDescent="0.3">
      <c r="A225" s="19"/>
      <c r="B225" s="19">
        <f>A222</f>
        <v>10248002</v>
      </c>
      <c r="C225" s="19"/>
      <c r="D225" s="19"/>
      <c r="E225" s="19" t="str">
        <f>D222</f>
        <v>JW</v>
      </c>
      <c r="F225" s="20" t="s">
        <v>6</v>
      </c>
      <c r="G225" s="21">
        <f>G222-G223</f>
        <v>104614</v>
      </c>
      <c r="H225" s="22">
        <f>H222-H223</f>
        <v>76733</v>
      </c>
      <c r="I225" s="22">
        <f>I222-I223</f>
        <v>76733</v>
      </c>
      <c r="J225" s="22">
        <f>J222-J223</f>
        <v>76733</v>
      </c>
    </row>
    <row r="226" spans="1:10" collapsed="1" x14ac:dyDescent="0.3">
      <c r="A226" s="15">
        <v>10248003</v>
      </c>
      <c r="B226" s="15">
        <f>A226</f>
        <v>10248003</v>
      </c>
      <c r="C226" s="15" t="s">
        <v>78</v>
      </c>
      <c r="D226" s="15" t="s">
        <v>22</v>
      </c>
      <c r="E226" s="15" t="str">
        <f>D226</f>
        <v>JW</v>
      </c>
      <c r="F226" s="16" t="s">
        <v>0</v>
      </c>
      <c r="G226" s="17">
        <v>56313</v>
      </c>
      <c r="H226" s="18">
        <f>G226</f>
        <v>56313</v>
      </c>
      <c r="I226" s="18">
        <f>H226</f>
        <v>56313</v>
      </c>
      <c r="J226" s="18">
        <f>I226</f>
        <v>56313</v>
      </c>
    </row>
    <row r="227" spans="1:10" x14ac:dyDescent="0.3">
      <c r="A227" s="19"/>
      <c r="B227" s="19">
        <f>A226</f>
        <v>10248003</v>
      </c>
      <c r="C227" s="19"/>
      <c r="D227" s="19"/>
      <c r="E227" s="19" t="str">
        <f>D226</f>
        <v>JW</v>
      </c>
      <c r="F227" s="20" t="s">
        <v>1</v>
      </c>
      <c r="G227" s="21">
        <v>0</v>
      </c>
      <c r="H227" s="22">
        <v>37267</v>
      </c>
      <c r="I227" s="22">
        <v>37267</v>
      </c>
      <c r="J227" s="22">
        <v>37267</v>
      </c>
    </row>
    <row r="228" spans="1:10" x14ac:dyDescent="0.3">
      <c r="A228" s="23"/>
      <c r="B228" s="23">
        <f>A226</f>
        <v>10248003</v>
      </c>
      <c r="C228" s="23"/>
      <c r="D228" s="23"/>
      <c r="E228" s="23" t="str">
        <f>D226</f>
        <v>JW</v>
      </c>
      <c r="F228" s="24" t="s">
        <v>2</v>
      </c>
      <c r="G228" s="25">
        <v>0</v>
      </c>
      <c r="H228" s="26">
        <f>H227-G227</f>
        <v>37267</v>
      </c>
      <c r="I228" s="26">
        <f>I227-H227</f>
        <v>0</v>
      </c>
      <c r="J228" s="26">
        <f>J227-I227</f>
        <v>0</v>
      </c>
    </row>
    <row r="229" spans="1:10" x14ac:dyDescent="0.3">
      <c r="A229" s="19"/>
      <c r="B229" s="19">
        <f>A226</f>
        <v>10248003</v>
      </c>
      <c r="C229" s="19"/>
      <c r="D229" s="19"/>
      <c r="E229" s="19" t="str">
        <f>D226</f>
        <v>JW</v>
      </c>
      <c r="F229" s="20" t="s">
        <v>6</v>
      </c>
      <c r="G229" s="21">
        <f>G226-G227</f>
        <v>56313</v>
      </c>
      <c r="H229" s="22">
        <f>H226-H227</f>
        <v>19046</v>
      </c>
      <c r="I229" s="22">
        <f>I226-I227</f>
        <v>19046</v>
      </c>
      <c r="J229" s="22">
        <f>J226-J227</f>
        <v>19046</v>
      </c>
    </row>
    <row r="230" spans="1:10" collapsed="1" x14ac:dyDescent="0.3">
      <c r="A230" s="15">
        <v>12230702</v>
      </c>
      <c r="B230" s="15">
        <f>A230</f>
        <v>12230702</v>
      </c>
      <c r="C230" s="15" t="s">
        <v>59</v>
      </c>
      <c r="D230" s="15" t="s">
        <v>60</v>
      </c>
      <c r="E230" s="15" t="str">
        <f>D230</f>
        <v>JS</v>
      </c>
      <c r="F230" s="16" t="s">
        <v>0</v>
      </c>
      <c r="G230" s="17">
        <v>507684</v>
      </c>
      <c r="H230" s="18">
        <f>G230</f>
        <v>507684</v>
      </c>
      <c r="I230" s="18">
        <f>H230</f>
        <v>507684</v>
      </c>
      <c r="J230" s="18">
        <f>I230</f>
        <v>507684</v>
      </c>
    </row>
    <row r="231" spans="1:10" x14ac:dyDescent="0.3">
      <c r="A231" s="19"/>
      <c r="B231" s="19">
        <f>A230</f>
        <v>12230702</v>
      </c>
      <c r="C231" s="19"/>
      <c r="D231" s="19"/>
      <c r="E231" s="19" t="str">
        <f>D230</f>
        <v>JS</v>
      </c>
      <c r="F231" s="20" t="s">
        <v>1</v>
      </c>
      <c r="G231" s="21">
        <v>605215</v>
      </c>
      <c r="H231" s="22">
        <v>605439</v>
      </c>
      <c r="I231" s="22">
        <v>605439</v>
      </c>
      <c r="J231" s="22">
        <v>605439</v>
      </c>
    </row>
    <row r="232" spans="1:10" x14ac:dyDescent="0.3">
      <c r="A232" s="23"/>
      <c r="B232" s="23">
        <f>A230</f>
        <v>12230702</v>
      </c>
      <c r="C232" s="23"/>
      <c r="D232" s="23"/>
      <c r="E232" s="23" t="str">
        <f>D230</f>
        <v>JS</v>
      </c>
      <c r="F232" s="24" t="s">
        <v>2</v>
      </c>
      <c r="G232" s="25">
        <v>0</v>
      </c>
      <c r="H232" s="26">
        <f>H231-G231</f>
        <v>224</v>
      </c>
      <c r="I232" s="26">
        <f>I231-H231</f>
        <v>0</v>
      </c>
      <c r="J232" s="26">
        <f>J231-I231</f>
        <v>0</v>
      </c>
    </row>
    <row r="233" spans="1:10" x14ac:dyDescent="0.3">
      <c r="A233" s="19"/>
      <c r="B233" s="19">
        <f>A230</f>
        <v>12230702</v>
      </c>
      <c r="C233" s="19"/>
      <c r="D233" s="19"/>
      <c r="E233" s="19" t="str">
        <f>D230</f>
        <v>JS</v>
      </c>
      <c r="F233" s="20" t="s">
        <v>6</v>
      </c>
      <c r="G233" s="21">
        <f>G230-G231</f>
        <v>-97531</v>
      </c>
      <c r="H233" s="22">
        <f>H230-H231</f>
        <v>-97755</v>
      </c>
      <c r="I233" s="22">
        <f>I230-I231</f>
        <v>-97755</v>
      </c>
      <c r="J233" s="22">
        <f>J230-J231</f>
        <v>-97755</v>
      </c>
    </row>
    <row r="234" spans="1:10" collapsed="1" x14ac:dyDescent="0.3">
      <c r="A234" s="15">
        <v>12230704</v>
      </c>
      <c r="B234" s="15">
        <f>A234</f>
        <v>12230704</v>
      </c>
      <c r="C234" s="15" t="s">
        <v>79</v>
      </c>
      <c r="D234" s="15" t="s">
        <v>19</v>
      </c>
      <c r="E234" s="15" t="str">
        <f>D234</f>
        <v>AR</v>
      </c>
      <c r="F234" s="16" t="s">
        <v>0</v>
      </c>
      <c r="G234" s="17">
        <v>269151</v>
      </c>
      <c r="H234" s="18">
        <f>G234</f>
        <v>269151</v>
      </c>
      <c r="I234" s="18">
        <f>H234</f>
        <v>269151</v>
      </c>
      <c r="J234" s="18">
        <f>I234</f>
        <v>269151</v>
      </c>
    </row>
    <row r="235" spans="1:10" x14ac:dyDescent="0.3">
      <c r="A235" s="19"/>
      <c r="B235" s="19">
        <f>A234</f>
        <v>12230704</v>
      </c>
      <c r="C235" s="19"/>
      <c r="D235" s="19"/>
      <c r="E235" s="19" t="str">
        <f>D234</f>
        <v>AR</v>
      </c>
      <c r="F235" s="20" t="s">
        <v>1</v>
      </c>
      <c r="G235" s="21">
        <v>0</v>
      </c>
      <c r="H235" s="22">
        <v>479</v>
      </c>
      <c r="I235" s="22">
        <v>479</v>
      </c>
      <c r="J235" s="22">
        <v>479</v>
      </c>
    </row>
    <row r="236" spans="1:10" x14ac:dyDescent="0.3">
      <c r="A236" s="23"/>
      <c r="B236" s="23">
        <f>A234</f>
        <v>12230704</v>
      </c>
      <c r="C236" s="23"/>
      <c r="D236" s="23"/>
      <c r="E236" s="23" t="str">
        <f>D234</f>
        <v>AR</v>
      </c>
      <c r="F236" s="24" t="s">
        <v>2</v>
      </c>
      <c r="G236" s="25">
        <v>0</v>
      </c>
      <c r="H236" s="26">
        <f>H235-G235</f>
        <v>479</v>
      </c>
      <c r="I236" s="26">
        <f>I235-H235</f>
        <v>0</v>
      </c>
      <c r="J236" s="26">
        <f>J235-I235</f>
        <v>0</v>
      </c>
    </row>
    <row r="237" spans="1:10" x14ac:dyDescent="0.3">
      <c r="A237" s="19"/>
      <c r="B237" s="19">
        <f>A234</f>
        <v>12230704</v>
      </c>
      <c r="C237" s="19"/>
      <c r="D237" s="19"/>
      <c r="E237" s="19" t="str">
        <f>D234</f>
        <v>AR</v>
      </c>
      <c r="F237" s="20" t="s">
        <v>6</v>
      </c>
      <c r="G237" s="21">
        <f>G234-G235</f>
        <v>269151</v>
      </c>
      <c r="H237" s="22">
        <f>H234-H235</f>
        <v>268672</v>
      </c>
      <c r="I237" s="22">
        <f>I234-I235</f>
        <v>268672</v>
      </c>
      <c r="J237" s="22">
        <f>J234-J235</f>
        <v>268672</v>
      </c>
    </row>
    <row r="238" spans="1:10" collapsed="1" x14ac:dyDescent="0.3">
      <c r="A238" s="15">
        <v>12230705</v>
      </c>
      <c r="B238" s="15">
        <f>A238</f>
        <v>12230705</v>
      </c>
      <c r="C238" s="15" t="s">
        <v>61</v>
      </c>
      <c r="D238" s="15" t="s">
        <v>19</v>
      </c>
      <c r="E238" s="15" t="str">
        <f>D238</f>
        <v>AR</v>
      </c>
      <c r="F238" s="16" t="s">
        <v>0</v>
      </c>
      <c r="G238" s="17">
        <v>11179</v>
      </c>
      <c r="H238" s="18">
        <f>G238</f>
        <v>11179</v>
      </c>
      <c r="I238" s="18">
        <f>H238</f>
        <v>11179</v>
      </c>
      <c r="J238" s="18">
        <f>I238</f>
        <v>11179</v>
      </c>
    </row>
    <row r="239" spans="1:10" x14ac:dyDescent="0.3">
      <c r="A239" s="19"/>
      <c r="B239" s="19">
        <f>A238</f>
        <v>12230705</v>
      </c>
      <c r="C239" s="19"/>
      <c r="D239" s="19"/>
      <c r="E239" s="19" t="str">
        <f>D238</f>
        <v>AR</v>
      </c>
      <c r="F239" s="20" t="s">
        <v>1</v>
      </c>
      <c r="G239" s="21">
        <v>4851</v>
      </c>
      <c r="H239" s="22">
        <f>G239</f>
        <v>4851</v>
      </c>
      <c r="I239" s="22">
        <f>H239</f>
        <v>4851</v>
      </c>
      <c r="J239" s="22">
        <f>I239</f>
        <v>4851</v>
      </c>
    </row>
    <row r="240" spans="1:10" x14ac:dyDescent="0.3">
      <c r="A240" s="23"/>
      <c r="B240" s="23">
        <f>A238</f>
        <v>12230705</v>
      </c>
      <c r="C240" s="23"/>
      <c r="D240" s="23"/>
      <c r="E240" s="23" t="str">
        <f>D238</f>
        <v>AR</v>
      </c>
      <c r="F240" s="24" t="s">
        <v>2</v>
      </c>
      <c r="G240" s="25">
        <v>0</v>
      </c>
      <c r="H240" s="26">
        <f>H239-G239</f>
        <v>0</v>
      </c>
      <c r="I240" s="26">
        <f>I239-H239</f>
        <v>0</v>
      </c>
      <c r="J240" s="26">
        <f>J239-I239</f>
        <v>0</v>
      </c>
    </row>
    <row r="241" spans="1:10" x14ac:dyDescent="0.3">
      <c r="A241" s="19"/>
      <c r="B241" s="19">
        <f>A238</f>
        <v>12230705</v>
      </c>
      <c r="C241" s="19"/>
      <c r="D241" s="19"/>
      <c r="E241" s="19" t="str">
        <f>D238</f>
        <v>AR</v>
      </c>
      <c r="F241" s="20" t="s">
        <v>6</v>
      </c>
      <c r="G241" s="21">
        <f>G238-G239</f>
        <v>6328</v>
      </c>
      <c r="H241" s="22">
        <f>H238-H239</f>
        <v>6328</v>
      </c>
      <c r="I241" s="22">
        <f>I238-I239</f>
        <v>6328</v>
      </c>
      <c r="J241" s="22">
        <f>J238-J239</f>
        <v>6328</v>
      </c>
    </row>
    <row r="242" spans="1:10" collapsed="1" x14ac:dyDescent="0.3">
      <c r="A242" s="15">
        <v>12240500</v>
      </c>
      <c r="B242" s="15">
        <f>A242</f>
        <v>12240500</v>
      </c>
      <c r="C242" s="15" t="s">
        <v>62</v>
      </c>
      <c r="D242" s="15" t="s">
        <v>19</v>
      </c>
      <c r="E242" s="15" t="str">
        <f>D242</f>
        <v>AR</v>
      </c>
      <c r="F242" s="16" t="s">
        <v>0</v>
      </c>
      <c r="G242" s="17">
        <v>325834</v>
      </c>
      <c r="H242" s="18">
        <f>G242</f>
        <v>325834</v>
      </c>
      <c r="I242" s="18">
        <f>H242</f>
        <v>325834</v>
      </c>
      <c r="J242" s="18">
        <f>I242</f>
        <v>325834</v>
      </c>
    </row>
    <row r="243" spans="1:10" x14ac:dyDescent="0.3">
      <c r="A243" s="19"/>
      <c r="B243" s="19">
        <f>A242</f>
        <v>12240500</v>
      </c>
      <c r="C243" s="19"/>
      <c r="D243" s="19"/>
      <c r="E243" s="19" t="str">
        <f>D242</f>
        <v>AR</v>
      </c>
      <c r="F243" s="20" t="s">
        <v>1</v>
      </c>
      <c r="G243" s="21">
        <v>273177</v>
      </c>
      <c r="H243" s="22">
        <f>G243</f>
        <v>273177</v>
      </c>
      <c r="I243" s="22">
        <f>H243</f>
        <v>273177</v>
      </c>
      <c r="J243" s="22">
        <f>I243</f>
        <v>273177</v>
      </c>
    </row>
    <row r="244" spans="1:10" x14ac:dyDescent="0.3">
      <c r="A244" s="23"/>
      <c r="B244" s="23">
        <f>A242</f>
        <v>12240500</v>
      </c>
      <c r="C244" s="23"/>
      <c r="D244" s="23"/>
      <c r="E244" s="23" t="str">
        <f>D242</f>
        <v>AR</v>
      </c>
      <c r="F244" s="24" t="s">
        <v>2</v>
      </c>
      <c r="G244" s="25">
        <v>0</v>
      </c>
      <c r="H244" s="26">
        <f>H243-G243</f>
        <v>0</v>
      </c>
      <c r="I244" s="26">
        <f>I243-H243</f>
        <v>0</v>
      </c>
      <c r="J244" s="26">
        <f>J243-I243</f>
        <v>0</v>
      </c>
    </row>
    <row r="245" spans="1:10" x14ac:dyDescent="0.3">
      <c r="A245" s="19"/>
      <c r="B245" s="19">
        <f>A242</f>
        <v>12240500</v>
      </c>
      <c r="C245" s="19"/>
      <c r="D245" s="19"/>
      <c r="E245" s="19" t="str">
        <f>D242</f>
        <v>AR</v>
      </c>
      <c r="F245" s="20" t="s">
        <v>6</v>
      </c>
      <c r="G245" s="21">
        <f>G242-G243</f>
        <v>52657</v>
      </c>
      <c r="H245" s="22">
        <f>H242-H243</f>
        <v>52657</v>
      </c>
      <c r="I245" s="22">
        <f>I242-I243</f>
        <v>52657</v>
      </c>
      <c r="J245" s="22">
        <f>J242-J243</f>
        <v>52657</v>
      </c>
    </row>
    <row r="246" spans="1:10" collapsed="1" x14ac:dyDescent="0.3">
      <c r="A246" s="15">
        <v>12249901</v>
      </c>
      <c r="B246" s="15">
        <f>A246</f>
        <v>12249901</v>
      </c>
      <c r="C246" s="15" t="s">
        <v>63</v>
      </c>
      <c r="D246" s="15" t="s">
        <v>60</v>
      </c>
      <c r="E246" s="15" t="str">
        <f>D246</f>
        <v>JS</v>
      </c>
      <c r="F246" s="16" t="s">
        <v>0</v>
      </c>
      <c r="G246" s="17">
        <v>45737</v>
      </c>
      <c r="H246" s="18">
        <f>G246</f>
        <v>45737</v>
      </c>
      <c r="I246" s="18">
        <f>H246</f>
        <v>45737</v>
      </c>
      <c r="J246" s="18">
        <f>I246</f>
        <v>45737</v>
      </c>
    </row>
    <row r="247" spans="1:10" x14ac:dyDescent="0.3">
      <c r="A247" s="19"/>
      <c r="B247" s="19">
        <f>A246</f>
        <v>12249901</v>
      </c>
      <c r="C247" s="19"/>
      <c r="D247" s="19"/>
      <c r="E247" s="19" t="str">
        <f>D246</f>
        <v>JS</v>
      </c>
      <c r="F247" s="20" t="s">
        <v>1</v>
      </c>
      <c r="G247" s="21">
        <v>121</v>
      </c>
      <c r="H247" s="22">
        <v>2678</v>
      </c>
      <c r="I247" s="22">
        <v>2678</v>
      </c>
      <c r="J247" s="22">
        <v>2678</v>
      </c>
    </row>
    <row r="248" spans="1:10" x14ac:dyDescent="0.3">
      <c r="A248" s="23"/>
      <c r="B248" s="23">
        <f>A246</f>
        <v>12249901</v>
      </c>
      <c r="C248" s="23"/>
      <c r="D248" s="23"/>
      <c r="E248" s="23" t="str">
        <f>D246</f>
        <v>JS</v>
      </c>
      <c r="F248" s="24" t="s">
        <v>2</v>
      </c>
      <c r="G248" s="25">
        <v>0</v>
      </c>
      <c r="H248" s="26">
        <f>H247-G247</f>
        <v>2557</v>
      </c>
      <c r="I248" s="26">
        <f>I247-H247</f>
        <v>0</v>
      </c>
      <c r="J248" s="26">
        <f>J247-I247</f>
        <v>0</v>
      </c>
    </row>
    <row r="249" spans="1:10" x14ac:dyDescent="0.3">
      <c r="A249" s="19"/>
      <c r="B249" s="19">
        <f>A246</f>
        <v>12249901</v>
      </c>
      <c r="C249" s="19"/>
      <c r="D249" s="19"/>
      <c r="E249" s="19" t="str">
        <f>D246</f>
        <v>JS</v>
      </c>
      <c r="F249" s="20" t="s">
        <v>6</v>
      </c>
      <c r="G249" s="21">
        <f>G246-G247</f>
        <v>45616</v>
      </c>
      <c r="H249" s="22">
        <f>H246-H247</f>
        <v>43059</v>
      </c>
      <c r="I249" s="22">
        <f>I246-I247</f>
        <v>43059</v>
      </c>
      <c r="J249" s="22">
        <f>J246-J247</f>
        <v>43059</v>
      </c>
    </row>
    <row r="250" spans="1:10" collapsed="1" x14ac:dyDescent="0.3">
      <c r="A250" s="15"/>
      <c r="B250" s="15">
        <f>A250</f>
        <v>0</v>
      </c>
      <c r="C250" s="15"/>
      <c r="D250" s="15"/>
      <c r="E250" s="15">
        <f>D250</f>
        <v>0</v>
      </c>
      <c r="F250" s="16" t="s">
        <v>0</v>
      </c>
      <c r="G250" s="17"/>
      <c r="H250" s="18"/>
      <c r="I250" s="18"/>
      <c r="J250" s="18"/>
    </row>
    <row r="251" spans="1:10" x14ac:dyDescent="0.3">
      <c r="A251" s="19"/>
      <c r="B251" s="19">
        <f>A250</f>
        <v>0</v>
      </c>
      <c r="C251" s="19"/>
      <c r="D251" s="19"/>
      <c r="E251" s="19">
        <f>D250</f>
        <v>0</v>
      </c>
      <c r="F251" s="20" t="s">
        <v>1</v>
      </c>
      <c r="G251" s="21"/>
      <c r="H251" s="22"/>
      <c r="I251" s="22"/>
      <c r="J251" s="22"/>
    </row>
    <row r="252" spans="1:10" x14ac:dyDescent="0.3">
      <c r="A252" s="23"/>
      <c r="B252" s="23">
        <f>A250</f>
        <v>0</v>
      </c>
      <c r="C252" s="23"/>
      <c r="D252" s="23"/>
      <c r="E252" s="23">
        <f>D250</f>
        <v>0</v>
      </c>
      <c r="F252" s="24" t="s">
        <v>2</v>
      </c>
      <c r="G252" s="25">
        <v>0</v>
      </c>
      <c r="H252" s="26">
        <f>H251-G251</f>
        <v>0</v>
      </c>
      <c r="I252" s="26">
        <f>I251-H251</f>
        <v>0</v>
      </c>
      <c r="J252" s="26">
        <f>J251-I251</f>
        <v>0</v>
      </c>
    </row>
    <row r="253" spans="1:10" x14ac:dyDescent="0.3">
      <c r="A253" s="29"/>
      <c r="B253" s="29">
        <f>A250</f>
        <v>0</v>
      </c>
      <c r="C253" s="29"/>
      <c r="D253" s="29"/>
      <c r="E253" s="29">
        <f>D250</f>
        <v>0</v>
      </c>
      <c r="F253" s="30" t="s">
        <v>6</v>
      </c>
      <c r="G253" s="31">
        <f>G250-G251</f>
        <v>0</v>
      </c>
      <c r="H253" s="32">
        <f>H250-H251</f>
        <v>0</v>
      </c>
      <c r="I253" s="32">
        <f>I250-I251</f>
        <v>0</v>
      </c>
      <c r="J253" s="32">
        <f>J250-J251</f>
        <v>0</v>
      </c>
    </row>
    <row r="254" spans="1:10" collapsed="1" x14ac:dyDescent="0.3">
      <c r="A254" s="4"/>
      <c r="B254" s="4"/>
      <c r="C254" s="4"/>
      <c r="D254" s="4"/>
      <c r="E254" s="4"/>
      <c r="F254" s="5"/>
      <c r="G254" s="2"/>
      <c r="H254" s="9"/>
      <c r="I254" s="9"/>
      <c r="J254" s="9"/>
    </row>
    <row r="255" spans="1:10" x14ac:dyDescent="0.3">
      <c r="F255" s="8" t="s">
        <v>0</v>
      </c>
      <c r="G255" s="3">
        <f>SUMIF(F1:F254,F255,G1:G254)</f>
        <v>11628424</v>
      </c>
      <c r="H255" s="10">
        <f>SUMIF($F1:$F254,$F$255,H1:H254)</f>
        <v>11628424</v>
      </c>
    </row>
    <row r="256" spans="1:10" x14ac:dyDescent="0.3">
      <c r="F256" s="8" t="s">
        <v>1</v>
      </c>
      <c r="G256" s="3">
        <f>SUMIF(F1:F254,F256,G1:G254)</f>
        <v>8327333</v>
      </c>
      <c r="H256" s="10">
        <f>SUMIF(F1:F254,F256,H1:H254)</f>
        <v>10090534</v>
      </c>
    </row>
    <row r="257" spans="6:10" x14ac:dyDescent="0.3">
      <c r="F257" s="8" t="s">
        <v>2</v>
      </c>
      <c r="G257" s="3">
        <f>SUMIF(F1:F254,F257,G1:G254)</f>
        <v>0</v>
      </c>
      <c r="H257" s="10">
        <f>SUMIF(F1:F254,F257,H1:H254)</f>
        <v>1763201</v>
      </c>
    </row>
    <row r="258" spans="6:10" x14ac:dyDescent="0.3">
      <c r="F258" s="8" t="s">
        <v>6</v>
      </c>
      <c r="G258" s="3">
        <f>SUMIF(F1:F254,F258,G1:G254)</f>
        <v>3301091</v>
      </c>
      <c r="H258" s="10">
        <f>SUMIF(F1:F254,F258,H1:H254)</f>
        <v>1537890</v>
      </c>
    </row>
    <row r="260" spans="6:10" x14ac:dyDescent="0.3">
      <c r="G260" s="3">
        <f>G257/55/40</f>
        <v>0</v>
      </c>
      <c r="H260" s="10">
        <f>H257/55/40</f>
        <v>801.45500000000004</v>
      </c>
      <c r="I260" s="10">
        <f t="shared" ref="I260:J260" si="0">I257/55/40</f>
        <v>0</v>
      </c>
      <c r="J260" s="10">
        <f t="shared" si="0"/>
        <v>0</v>
      </c>
    </row>
    <row r="261" spans="6:10" x14ac:dyDescent="0.3">
      <c r="G261" s="12" t="s">
        <v>80</v>
      </c>
      <c r="H261" s="11" t="s">
        <v>80</v>
      </c>
      <c r="I261" s="11" t="s">
        <v>80</v>
      </c>
      <c r="J261" s="11" t="s">
        <v>80</v>
      </c>
    </row>
  </sheetData>
  <sortState xmlns:xlrd2="http://schemas.microsoft.com/office/spreadsheetml/2017/richdata2" ref="A2:L9">
    <sortCondition ref="B2:B9"/>
  </sortState>
  <phoneticPr fontId="3" type="noConversion"/>
  <pageMargins left="0.7" right="0.7" top="0.75" bottom="0.75" header="0.3" footer="0.3"/>
  <pageSetup paperSize="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2" sqref="C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>Tuttle Services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Baxter</dc:creator>
  <cp:lastModifiedBy>Mike Baxter</cp:lastModifiedBy>
  <cp:lastPrinted>2021-04-26T14:46:20Z</cp:lastPrinted>
  <dcterms:created xsi:type="dcterms:W3CDTF">2020-07-20T19:22:00Z</dcterms:created>
  <dcterms:modified xsi:type="dcterms:W3CDTF">2025-03-14T17:36:06Z</dcterms:modified>
</cp:coreProperties>
</file>