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ntalPC\Documents\BSU UHS\Accomplishment Reports\2024\"/>
    </mc:Choice>
  </mc:AlternateContent>
  <bookViews>
    <workbookView xWindow="-105" yWindow="-105" windowWidth="23250" windowHeight="12600"/>
  </bookViews>
  <sheets>
    <sheet name="Oct 2024" sheetId="92" r:id="rId1"/>
    <sheet name="Empty" sheetId="80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13" i="92" l="1"/>
  <c r="Y13" i="92"/>
  <c r="X13" i="92"/>
  <c r="X31" i="92"/>
  <c r="R13" i="92"/>
  <c r="K13" i="92"/>
  <c r="O59" i="92" s="1"/>
  <c r="AD72" i="92"/>
  <c r="AC72" i="92"/>
  <c r="AB72" i="92"/>
  <c r="AA72" i="92"/>
  <c r="Z72" i="92"/>
  <c r="Y72" i="92"/>
  <c r="X72" i="92"/>
  <c r="Q72" i="92"/>
  <c r="P72" i="92"/>
  <c r="O72" i="92"/>
  <c r="N72" i="92"/>
  <c r="M72" i="92"/>
  <c r="L72" i="92"/>
  <c r="K72" i="92"/>
  <c r="S72" i="92" s="1"/>
  <c r="AD71" i="92"/>
  <c r="AC71" i="92"/>
  <c r="AB71" i="92"/>
  <c r="AA71" i="92"/>
  <c r="Z71" i="92"/>
  <c r="Y71" i="92"/>
  <c r="X71" i="92"/>
  <c r="Q71" i="92"/>
  <c r="P71" i="92"/>
  <c r="O71" i="92"/>
  <c r="N71" i="92"/>
  <c r="M71" i="92"/>
  <c r="L71" i="92"/>
  <c r="K71" i="92"/>
  <c r="AD70" i="92"/>
  <c r="AC70" i="92"/>
  <c r="AB70" i="92"/>
  <c r="AA70" i="92"/>
  <c r="Z70" i="92"/>
  <c r="Y70" i="92"/>
  <c r="X70" i="92"/>
  <c r="Q70" i="92"/>
  <c r="P70" i="92"/>
  <c r="O70" i="92"/>
  <c r="N70" i="92"/>
  <c r="M70" i="92"/>
  <c r="L70" i="92"/>
  <c r="K70" i="92"/>
  <c r="S70" i="92" s="1"/>
  <c r="AD69" i="92"/>
  <c r="AC69" i="92"/>
  <c r="AB69" i="92"/>
  <c r="AA69" i="92"/>
  <c r="Z69" i="92"/>
  <c r="Y69" i="92"/>
  <c r="X69" i="92"/>
  <c r="Q69" i="92"/>
  <c r="P69" i="92"/>
  <c r="O69" i="92"/>
  <c r="N69" i="92"/>
  <c r="M69" i="92"/>
  <c r="L69" i="92"/>
  <c r="K69" i="92"/>
  <c r="S69" i="92" s="1"/>
  <c r="AD68" i="92"/>
  <c r="AC68" i="92"/>
  <c r="AB68" i="92"/>
  <c r="AA68" i="92"/>
  <c r="Z68" i="92"/>
  <c r="Y68" i="92"/>
  <c r="X68" i="92"/>
  <c r="AF68" i="92" s="1"/>
  <c r="Q68" i="92"/>
  <c r="P68" i="92"/>
  <c r="O68" i="92"/>
  <c r="N68" i="92"/>
  <c r="M68" i="92"/>
  <c r="L68" i="92"/>
  <c r="K68" i="92"/>
  <c r="S68" i="92" s="1"/>
  <c r="AJ68" i="92" s="1"/>
  <c r="AD67" i="92"/>
  <c r="AC67" i="92"/>
  <c r="AB67" i="92"/>
  <c r="AA67" i="92"/>
  <c r="Z67" i="92"/>
  <c r="Y67" i="92"/>
  <c r="X67" i="92"/>
  <c r="AF67" i="92" s="1"/>
  <c r="Q67" i="92"/>
  <c r="P67" i="92"/>
  <c r="O67" i="92"/>
  <c r="N67" i="92"/>
  <c r="M67" i="92"/>
  <c r="L67" i="92"/>
  <c r="K67" i="92"/>
  <c r="S67" i="92" s="1"/>
  <c r="AJ67" i="92" s="1"/>
  <c r="AD66" i="92"/>
  <c r="AC66" i="92"/>
  <c r="AB66" i="92"/>
  <c r="AA66" i="92"/>
  <c r="Z66" i="92"/>
  <c r="Y66" i="92"/>
  <c r="X66" i="92"/>
  <c r="AF66" i="92" s="1"/>
  <c r="Q66" i="92"/>
  <c r="P66" i="92"/>
  <c r="O66" i="92"/>
  <c r="N66" i="92"/>
  <c r="M66" i="92"/>
  <c r="L66" i="92"/>
  <c r="K66" i="92"/>
  <c r="S66" i="92" s="1"/>
  <c r="AJ66" i="92" s="1"/>
  <c r="AD65" i="92"/>
  <c r="AC65" i="92"/>
  <c r="AB65" i="92"/>
  <c r="AA65" i="92"/>
  <c r="Z65" i="92"/>
  <c r="Y65" i="92"/>
  <c r="X65" i="92"/>
  <c r="Q65" i="92"/>
  <c r="P65" i="92"/>
  <c r="O65" i="92"/>
  <c r="N65" i="92"/>
  <c r="M65" i="92"/>
  <c r="L65" i="92"/>
  <c r="K65" i="92"/>
  <c r="S65" i="92" s="1"/>
  <c r="AD64" i="92"/>
  <c r="AC64" i="92"/>
  <c r="AB64" i="92"/>
  <c r="AA64" i="92"/>
  <c r="Z64" i="92"/>
  <c r="Y64" i="92"/>
  <c r="X64" i="92"/>
  <c r="Q64" i="92"/>
  <c r="P64" i="92"/>
  <c r="O64" i="92"/>
  <c r="N64" i="92"/>
  <c r="M64" i="92"/>
  <c r="L64" i="92"/>
  <c r="K64" i="92"/>
  <c r="S64" i="92" s="1"/>
  <c r="AD63" i="92"/>
  <c r="AC63" i="92"/>
  <c r="AB63" i="92"/>
  <c r="AA63" i="92"/>
  <c r="Z63" i="92"/>
  <c r="Y63" i="92"/>
  <c r="X63" i="92"/>
  <c r="AF63" i="92" s="1"/>
  <c r="Q63" i="92"/>
  <c r="P63" i="92"/>
  <c r="O63" i="92"/>
  <c r="N63" i="92"/>
  <c r="M63" i="92"/>
  <c r="L63" i="92"/>
  <c r="K63" i="92"/>
  <c r="S63" i="92" s="1"/>
  <c r="AD62" i="92"/>
  <c r="AC62" i="92"/>
  <c r="AB62" i="92"/>
  <c r="AA62" i="92"/>
  <c r="Z62" i="92"/>
  <c r="Y62" i="92"/>
  <c r="X62" i="92"/>
  <c r="Q62" i="92"/>
  <c r="P62" i="92"/>
  <c r="O62" i="92"/>
  <c r="N62" i="92"/>
  <c r="M62" i="92"/>
  <c r="L62" i="92"/>
  <c r="K62" i="92"/>
  <c r="AD61" i="92"/>
  <c r="AC61" i="92"/>
  <c r="AB61" i="92"/>
  <c r="AA61" i="92"/>
  <c r="Z61" i="92"/>
  <c r="Y61" i="92"/>
  <c r="X61" i="92"/>
  <c r="Q61" i="92"/>
  <c r="P61" i="92"/>
  <c r="O61" i="92"/>
  <c r="N61" i="92"/>
  <c r="M61" i="92"/>
  <c r="L61" i="92"/>
  <c r="K61" i="92"/>
  <c r="AD60" i="92"/>
  <c r="AC60" i="92"/>
  <c r="AB60" i="92"/>
  <c r="AA60" i="92"/>
  <c r="Z60" i="92"/>
  <c r="Y60" i="92"/>
  <c r="X60" i="92"/>
  <c r="Q60" i="92"/>
  <c r="P60" i="92"/>
  <c r="O60" i="92"/>
  <c r="N60" i="92"/>
  <c r="M60" i="92"/>
  <c r="L60" i="92"/>
  <c r="K60" i="92"/>
  <c r="AB58" i="92"/>
  <c r="Z58" i="92"/>
  <c r="P58" i="92"/>
  <c r="O58" i="92"/>
  <c r="AD57" i="92"/>
  <c r="AC57" i="92"/>
  <c r="AB57" i="92"/>
  <c r="AA57" i="92"/>
  <c r="Z57" i="92"/>
  <c r="Y57" i="92"/>
  <c r="X57" i="92"/>
  <c r="Q57" i="92"/>
  <c r="P57" i="92"/>
  <c r="O57" i="92"/>
  <c r="N57" i="92"/>
  <c r="M57" i="92"/>
  <c r="L57" i="92"/>
  <c r="K57" i="92"/>
  <c r="AJ44" i="92"/>
  <c r="AC44" i="92"/>
  <c r="AK44" i="92" s="1"/>
  <c r="U44" i="92"/>
  <c r="R44" i="92"/>
  <c r="V44" i="92" s="1"/>
  <c r="N44" i="92"/>
  <c r="K44" i="92"/>
  <c r="O44" i="92" s="1"/>
  <c r="AJ43" i="92"/>
  <c r="AC43" i="92"/>
  <c r="U43" i="92"/>
  <c r="R43" i="92"/>
  <c r="V43" i="92" s="1"/>
  <c r="N43" i="92"/>
  <c r="K43" i="92"/>
  <c r="O43" i="92" s="1"/>
  <c r="AJ42" i="92"/>
  <c r="AC42" i="92"/>
  <c r="AK42" i="92" s="1"/>
  <c r="U42" i="92"/>
  <c r="R42" i="92"/>
  <c r="V42" i="92" s="1"/>
  <c r="N42" i="92"/>
  <c r="K42" i="92"/>
  <c r="O42" i="92" s="1"/>
  <c r="AJ41" i="92"/>
  <c r="AC41" i="92"/>
  <c r="AK41" i="92" s="1"/>
  <c r="U41" i="92"/>
  <c r="R41" i="92"/>
  <c r="V41" i="92" s="1"/>
  <c r="O41" i="92"/>
  <c r="K41" i="92"/>
  <c r="AJ40" i="92"/>
  <c r="AC40" i="92"/>
  <c r="AK40" i="92" s="1"/>
  <c r="U40" i="92"/>
  <c r="R40" i="92"/>
  <c r="V40" i="92" s="1"/>
  <c r="N40" i="92"/>
  <c r="K40" i="92"/>
  <c r="O40" i="92" s="1"/>
  <c r="AJ39" i="92"/>
  <c r="AC39" i="92"/>
  <c r="AK39" i="92" s="1"/>
  <c r="U39" i="92"/>
  <c r="R39" i="92"/>
  <c r="V39" i="92" s="1"/>
  <c r="N39" i="92"/>
  <c r="K39" i="92"/>
  <c r="O39" i="92" s="1"/>
  <c r="AJ38" i="92"/>
  <c r="AC38" i="92"/>
  <c r="AK38" i="92" s="1"/>
  <c r="U38" i="92"/>
  <c r="R38" i="92"/>
  <c r="V38" i="92" s="1"/>
  <c r="N38" i="92"/>
  <c r="K38" i="92"/>
  <c r="O38" i="92" s="1"/>
  <c r="AJ37" i="92"/>
  <c r="AC37" i="92"/>
  <c r="U37" i="92"/>
  <c r="R37" i="92"/>
  <c r="V37" i="92" s="1"/>
  <c r="N37" i="92"/>
  <c r="K37" i="92"/>
  <c r="O37" i="92" s="1"/>
  <c r="AJ36" i="92"/>
  <c r="AC36" i="92"/>
  <c r="U36" i="92"/>
  <c r="R36" i="92"/>
  <c r="V36" i="92" s="1"/>
  <c r="N36" i="92"/>
  <c r="K36" i="92"/>
  <c r="O36" i="92" s="1"/>
  <c r="AJ35" i="92"/>
  <c r="AC35" i="92"/>
  <c r="AK35" i="92" s="1"/>
  <c r="U35" i="92"/>
  <c r="R35" i="92"/>
  <c r="V35" i="92" s="1"/>
  <c r="N35" i="92"/>
  <c r="K35" i="92"/>
  <c r="O35" i="92" s="1"/>
  <c r="AJ34" i="92"/>
  <c r="AC34" i="92"/>
  <c r="AK34" i="92" s="1"/>
  <c r="U34" i="92"/>
  <c r="R34" i="92"/>
  <c r="V34" i="92" s="1"/>
  <c r="N34" i="92"/>
  <c r="K34" i="92"/>
  <c r="O34" i="92" s="1"/>
  <c r="AJ33" i="92"/>
  <c r="AC33" i="92"/>
  <c r="AK33" i="92" s="1"/>
  <c r="U33" i="92"/>
  <c r="R33" i="92"/>
  <c r="V33" i="92" s="1"/>
  <c r="N33" i="92"/>
  <c r="K33" i="92"/>
  <c r="O33" i="92" s="1"/>
  <c r="AJ32" i="92"/>
  <c r="AC32" i="92"/>
  <c r="U32" i="92"/>
  <c r="R32" i="92"/>
  <c r="V32" i="92" s="1"/>
  <c r="V31" i="92" s="1"/>
  <c r="N32" i="92"/>
  <c r="K32" i="92"/>
  <c r="O32" i="92" s="1"/>
  <c r="O31" i="92" s="1"/>
  <c r="AJ31" i="92"/>
  <c r="AI31" i="92"/>
  <c r="AD58" i="92" s="1"/>
  <c r="AH31" i="92"/>
  <c r="AC58" i="92" s="1"/>
  <c r="AG31" i="92"/>
  <c r="AA58" i="92" s="1"/>
  <c r="AF31" i="92"/>
  <c r="AE31" i="92"/>
  <c r="AD31" i="92"/>
  <c r="AC31" i="92"/>
  <c r="AB31" i="92"/>
  <c r="Q58" i="92" s="1"/>
  <c r="Z31" i="92"/>
  <c r="N58" i="92" s="1"/>
  <c r="Y31" i="92"/>
  <c r="W31" i="92"/>
  <c r="U31" i="92"/>
  <c r="T31" i="92"/>
  <c r="S31" i="92"/>
  <c r="X59" i="92" s="1"/>
  <c r="R31" i="92"/>
  <c r="Q31" i="92"/>
  <c r="P31" i="92"/>
  <c r="K59" i="92" s="1"/>
  <c r="N31" i="92"/>
  <c r="L31" i="92"/>
  <c r="Y58" i="92" s="1"/>
  <c r="K31" i="92"/>
  <c r="J31" i="92"/>
  <c r="M58" i="92" s="1"/>
  <c r="I31" i="92"/>
  <c r="AJ30" i="92"/>
  <c r="AC30" i="92"/>
  <c r="AK30" i="92" s="1"/>
  <c r="U30" i="92"/>
  <c r="R30" i="92"/>
  <c r="V30" i="92" s="1"/>
  <c r="N30" i="92"/>
  <c r="K30" i="92"/>
  <c r="O30" i="92" s="1"/>
  <c r="AJ26" i="92"/>
  <c r="AC26" i="92"/>
  <c r="T26" i="92"/>
  <c r="N26" i="92"/>
  <c r="AJ25" i="92"/>
  <c r="AC25" i="92"/>
  <c r="T25" i="92"/>
  <c r="N25" i="92"/>
  <c r="AJ24" i="92"/>
  <c r="AC24" i="92"/>
  <c r="T24" i="92"/>
  <c r="N24" i="92"/>
  <c r="AJ23" i="92"/>
  <c r="AC23" i="92"/>
  <c r="AK23" i="92" s="1"/>
  <c r="T23" i="92"/>
  <c r="N23" i="92"/>
  <c r="AP69" i="92" s="1"/>
  <c r="AJ22" i="92"/>
  <c r="AC22" i="92"/>
  <c r="AK22" i="92" s="1"/>
  <c r="T22" i="92"/>
  <c r="N22" i="92"/>
  <c r="AP68" i="92" s="1"/>
  <c r="AJ21" i="92"/>
  <c r="AC21" i="92"/>
  <c r="AK21" i="92" s="1"/>
  <c r="T21" i="92"/>
  <c r="N21" i="92"/>
  <c r="AP67" i="92" s="1"/>
  <c r="AJ20" i="92"/>
  <c r="AC20" i="92"/>
  <c r="AK20" i="92" s="1"/>
  <c r="T20" i="92"/>
  <c r="N20" i="92"/>
  <c r="AP66" i="92" s="1"/>
  <c r="AJ19" i="92"/>
  <c r="AC19" i="92"/>
  <c r="T19" i="92"/>
  <c r="N19" i="92"/>
  <c r="AJ18" i="92"/>
  <c r="AC18" i="92"/>
  <c r="T18" i="92"/>
  <c r="N18" i="92"/>
  <c r="AJ17" i="92"/>
  <c r="AC17" i="92"/>
  <c r="T17" i="92"/>
  <c r="N17" i="92"/>
  <c r="AJ16" i="92"/>
  <c r="AC16" i="92"/>
  <c r="T16" i="92"/>
  <c r="N16" i="92"/>
  <c r="AJ15" i="92"/>
  <c r="AJ13" i="92" s="1"/>
  <c r="AC15" i="92"/>
  <c r="T15" i="92"/>
  <c r="N15" i="92"/>
  <c r="AJ14" i="92"/>
  <c r="AC14" i="92"/>
  <c r="T14" i="92"/>
  <c r="N14" i="92"/>
  <c r="AI13" i="92"/>
  <c r="AH13" i="92"/>
  <c r="AG13" i="92"/>
  <c r="AF13" i="92"/>
  <c r="AD13" i="92"/>
  <c r="Y59" i="92" s="1"/>
  <c r="AC13" i="92"/>
  <c r="AB13" i="92"/>
  <c r="AA13" i="92"/>
  <c r="Z13" i="92"/>
  <c r="W13" i="92"/>
  <c r="T13" i="92"/>
  <c r="S13" i="92"/>
  <c r="AD59" i="92" s="1"/>
  <c r="Q13" i="92"/>
  <c r="AB59" i="92" s="1"/>
  <c r="P13" i="92"/>
  <c r="O13" i="92"/>
  <c r="Z59" i="92" s="1"/>
  <c r="M13" i="92"/>
  <c r="Q59" i="92" s="1"/>
  <c r="L13" i="92"/>
  <c r="P59" i="92" s="1"/>
  <c r="J13" i="92"/>
  <c r="I13" i="92"/>
  <c r="AJ12" i="92"/>
  <c r="AC12" i="92"/>
  <c r="AJ11" i="92"/>
  <c r="AC11" i="92"/>
  <c r="T11" i="92"/>
  <c r="N11" i="92"/>
  <c r="AK17" i="92" l="1"/>
  <c r="AP70" i="92"/>
  <c r="AK24" i="92"/>
  <c r="AK25" i="92"/>
  <c r="AK11" i="92"/>
  <c r="M59" i="92"/>
  <c r="AK12" i="92"/>
  <c r="AK26" i="92"/>
  <c r="AP65" i="92"/>
  <c r="AK19" i="92"/>
  <c r="AP64" i="92"/>
  <c r="AK18" i="92"/>
  <c r="AK15" i="92"/>
  <c r="AK16" i="92"/>
  <c r="AK13" i="92"/>
  <c r="AP60" i="92"/>
  <c r="AK14" i="92"/>
  <c r="N59" i="92"/>
  <c r="S59" i="92" s="1"/>
  <c r="AP72" i="92"/>
  <c r="AK37" i="92"/>
  <c r="AK36" i="92"/>
  <c r="AK31" i="92"/>
  <c r="AK32" i="92"/>
  <c r="AK43" i="92"/>
  <c r="S62" i="92"/>
  <c r="S61" i="92"/>
  <c r="L59" i="92"/>
  <c r="L58" i="92"/>
  <c r="AF72" i="92"/>
  <c r="AJ72" i="92" s="1"/>
  <c r="AF69" i="92"/>
  <c r="AP63" i="92"/>
  <c r="AF61" i="92"/>
  <c r="AP61" i="92"/>
  <c r="AP62" i="92"/>
  <c r="AF62" i="92"/>
  <c r="AF70" i="92"/>
  <c r="AF60" i="92"/>
  <c r="AF57" i="92"/>
  <c r="AF71" i="92"/>
  <c r="AF65" i="92"/>
  <c r="AJ65" i="92" s="1"/>
  <c r="U65" i="92" s="1"/>
  <c r="AF64" i="92"/>
  <c r="AP71" i="92"/>
  <c r="S71" i="92"/>
  <c r="S60" i="92"/>
  <c r="S57" i="92"/>
  <c r="U14" i="92"/>
  <c r="U15" i="92"/>
  <c r="U16" i="92"/>
  <c r="AN62" i="92" s="1"/>
  <c r="U17" i="92"/>
  <c r="AN63" i="92" s="1"/>
  <c r="U18" i="92"/>
  <c r="AN64" i="92" s="1"/>
  <c r="U19" i="92"/>
  <c r="U20" i="92"/>
  <c r="AN66" i="92" s="1"/>
  <c r="U21" i="92"/>
  <c r="AN67" i="92" s="1"/>
  <c r="U22" i="92"/>
  <c r="AN68" i="92" s="1"/>
  <c r="U23" i="92"/>
  <c r="AN69" i="92" s="1"/>
  <c r="U24" i="92"/>
  <c r="U25" i="92"/>
  <c r="U26" i="92"/>
  <c r="AJ63" i="92"/>
  <c r="U63" i="92" s="1"/>
  <c r="AJ64" i="92"/>
  <c r="U64" i="92" s="1"/>
  <c r="AJ69" i="92"/>
  <c r="U69" i="92" s="1"/>
  <c r="AJ70" i="92"/>
  <c r="U70" i="92" s="1"/>
  <c r="AP57" i="92"/>
  <c r="U11" i="92"/>
  <c r="N13" i="92"/>
  <c r="AA59" i="92"/>
  <c r="AF59" i="92" s="1"/>
  <c r="AC59" i="92"/>
  <c r="AF58" i="92"/>
  <c r="K58" i="92"/>
  <c r="S58" i="92" s="1"/>
  <c r="AN65" i="92" l="1"/>
  <c r="AN70" i="92"/>
  <c r="AN60" i="92"/>
  <c r="AN57" i="92"/>
  <c r="AN71" i="92"/>
  <c r="AN72" i="92"/>
  <c r="AJ61" i="92"/>
  <c r="U61" i="92" s="1"/>
  <c r="AN61" i="92"/>
  <c r="AH69" i="92"/>
  <c r="AJ62" i="92"/>
  <c r="U62" i="92" s="1"/>
  <c r="AJ71" i="92"/>
  <c r="U71" i="92" s="1"/>
  <c r="AJ57" i="92"/>
  <c r="AH57" i="92" s="1"/>
  <c r="AH64" i="92"/>
  <c r="AH63" i="92"/>
  <c r="AH61" i="92"/>
  <c r="AH70" i="92"/>
  <c r="AJ60" i="92"/>
  <c r="AH60" i="92" s="1"/>
  <c r="AH65" i="92"/>
  <c r="AJ58" i="92"/>
  <c r="U58" i="92" s="1"/>
  <c r="AJ59" i="92"/>
  <c r="AH59" i="92" s="1"/>
  <c r="AP59" i="92"/>
  <c r="U13" i="92"/>
  <c r="AN59" i="92" s="1"/>
  <c r="U57" i="92" l="1"/>
  <c r="U60" i="92"/>
  <c r="AH71" i="92"/>
  <c r="AH62" i="92"/>
  <c r="AH58" i="92"/>
  <c r="U59" i="92"/>
  <c r="AP70" i="80" l="1"/>
  <c r="AP67" i="80"/>
  <c r="AP65" i="80"/>
  <c r="AP63" i="80"/>
  <c r="AP61" i="80"/>
  <c r="AP60" i="80"/>
  <c r="AR60" i="80" s="1"/>
  <c r="AP59" i="80"/>
  <c r="AR59" i="80" s="1"/>
  <c r="AP58" i="80"/>
  <c r="AR58" i="80" s="1"/>
  <c r="AP56" i="80"/>
  <c r="AR56" i="80" s="1"/>
  <c r="AP69" i="80" l="1"/>
  <c r="AP57" i="80"/>
  <c r="AR57" i="80" s="1"/>
  <c r="AN59" i="80"/>
  <c r="AP62" i="80"/>
  <c r="AN63" i="80"/>
  <c r="AP64" i="80"/>
  <c r="AN64" i="80"/>
  <c r="AP66" i="80"/>
  <c r="AN67" i="80"/>
  <c r="AP68" i="80"/>
  <c r="AN69" i="80"/>
  <c r="AN70" i="80" l="1"/>
  <c r="AN66" i="80"/>
  <c r="AN65" i="80"/>
  <c r="AN62" i="80"/>
  <c r="AN61" i="80"/>
  <c r="AN57" i="80"/>
  <c r="AN56" i="80"/>
  <c r="AN68" i="80"/>
  <c r="AN60" i="80"/>
  <c r="AN58" i="80"/>
</calcChain>
</file>

<file path=xl/sharedStrings.xml><?xml version="1.0" encoding="utf-8"?>
<sst xmlns="http://schemas.openxmlformats.org/spreadsheetml/2006/main" count="405" uniqueCount="67">
  <si>
    <t>Services Rendered</t>
  </si>
  <si>
    <t>Faculty/Staff</t>
  </si>
  <si>
    <t>College</t>
  </si>
  <si>
    <t>High School</t>
  </si>
  <si>
    <t>Total</t>
  </si>
  <si>
    <t>No. of Patients Examined</t>
  </si>
  <si>
    <t>No. of Patients Treated</t>
  </si>
  <si>
    <t>•</t>
  </si>
  <si>
    <t>Oral Prophylaxis/Scaling</t>
  </si>
  <si>
    <t>Extraction</t>
  </si>
  <si>
    <t>-</t>
  </si>
  <si>
    <t>Permanent Tooth</t>
  </si>
  <si>
    <t>Temporary Tooth</t>
  </si>
  <si>
    <t>Filling/Restoration</t>
  </si>
  <si>
    <t>Tooth filled w/ Comp.</t>
  </si>
  <si>
    <t>Tooth filled w/ GIC</t>
  </si>
  <si>
    <t>Sealant</t>
  </si>
  <si>
    <t>Tooth applied w/ sealant</t>
  </si>
  <si>
    <t>Other Treatment</t>
  </si>
  <si>
    <t>Oral Health Instruction</t>
  </si>
  <si>
    <t>No. of Patients Referred</t>
  </si>
  <si>
    <t>No. of Patients issued with Cert.</t>
  </si>
  <si>
    <t>Elementary</t>
  </si>
  <si>
    <t xml:space="preserve"> Prepared by:</t>
  </si>
  <si>
    <t>Dentist III</t>
  </si>
  <si>
    <t>T</t>
  </si>
  <si>
    <t>%</t>
  </si>
  <si>
    <t>Noted by:</t>
  </si>
  <si>
    <t>Director, University Health Services</t>
  </si>
  <si>
    <t>TOTAL</t>
  </si>
  <si>
    <t>DR. FLORENCE VALENTIC-POLTIC</t>
  </si>
  <si>
    <t>DR. FREDDIE LESINO SAYUCOP</t>
  </si>
  <si>
    <t>Benguet State University</t>
  </si>
  <si>
    <t>Office of the President</t>
  </si>
  <si>
    <t>University Health Services</t>
  </si>
  <si>
    <t>DENTAL CLINIC</t>
  </si>
  <si>
    <t xml:space="preserve"> </t>
  </si>
  <si>
    <t xml:space="preserve">Others: </t>
  </si>
  <si>
    <t>5*12</t>
  </si>
  <si>
    <t>13*17</t>
  </si>
  <si>
    <t>18*24</t>
  </si>
  <si>
    <t>18-24</t>
  </si>
  <si>
    <t>25-34</t>
  </si>
  <si>
    <t>35-44</t>
  </si>
  <si>
    <t>45-54</t>
  </si>
  <si>
    <t>55-65</t>
  </si>
  <si>
    <t>13-17</t>
  </si>
  <si>
    <t>MALE</t>
  </si>
  <si>
    <t>FEMALE</t>
  </si>
  <si>
    <t>Dependent/Others</t>
  </si>
  <si>
    <t>05*12</t>
  </si>
  <si>
    <t>25-44</t>
  </si>
  <si>
    <t>Male</t>
  </si>
  <si>
    <t>Female</t>
  </si>
  <si>
    <t>0-4</t>
  </si>
  <si>
    <t>TOTAL FOR ALL PATIENTS</t>
  </si>
  <si>
    <t>GRAND</t>
  </si>
  <si>
    <t>25-35</t>
  </si>
  <si>
    <t>66-+</t>
  </si>
  <si>
    <t>UHS Dental Clinic  -  Accomplishment  Report for FEBRUARY 2024</t>
  </si>
  <si>
    <t>Sex</t>
  </si>
  <si>
    <t>Age</t>
  </si>
  <si>
    <t xml:space="preserve"> x</t>
  </si>
  <si>
    <t>No. of Enrollees Examined</t>
  </si>
  <si>
    <t>UHS Dental Clinic  -  Accomplishment  Report for SEPTEMBER 2024</t>
  </si>
  <si>
    <t>DR. POLTIC</t>
  </si>
  <si>
    <t>DR. SAYUCOP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</si>
</sst>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0"/>
      <name val="Calibri"/>
      <family val="2"/>
      <scheme val="minor"/>
    </font>
    <font>
      <i/>
      <sz val="8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14"/>
      <name val="Calibri"/>
      <family val="2"/>
      <scheme val="minor"/>
    </font>
    <font>
      <sz val="16"/>
      <name val="Arial"/>
      <family val="2"/>
    </font>
    <font>
      <b/>
      <sz val="15"/>
      <name val="Times New Roman"/>
      <family val="1"/>
    </font>
    <font>
      <sz val="13"/>
      <name val="Calibri"/>
      <family val="2"/>
      <scheme val="minor"/>
    </font>
    <font>
      <b/>
      <sz val="16"/>
      <name val="Arial"/>
      <family val="2"/>
    </font>
    <font>
      <sz val="7"/>
      <name val="Calibri"/>
      <family val="2"/>
      <scheme val="minor"/>
    </font>
    <font>
      <b/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1">
    <xf numFmtId="0" fontId="0" fillId="0" borderId="0" xfId="0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2" fillId="0" borderId="0" xfId="0" applyFont="1"/>
    <xf numFmtId="0" fontId="2" fillId="0" borderId="0" xfId="0" applyFont="1" applyBorder="1" applyAlignment="1"/>
    <xf numFmtId="0" fontId="2" fillId="0" borderId="0" xfId="0" applyFont="1" applyBorder="1"/>
    <xf numFmtId="0" fontId="2" fillId="0" borderId="0" xfId="0" applyFont="1" applyAlignment="1">
      <alignment horizontal="right"/>
    </xf>
    <xf numFmtId="0" fontId="1" fillId="0" borderId="0" xfId="0" applyFont="1" applyBorder="1" applyAlignment="1"/>
    <xf numFmtId="0" fontId="6" fillId="0" borderId="0" xfId="0" applyFont="1" applyBorder="1" applyAlignment="1">
      <alignment vertical="top"/>
    </xf>
    <xf numFmtId="0" fontId="6" fillId="0" borderId="0" xfId="0" applyFont="1" applyBorder="1" applyAlignment="1"/>
    <xf numFmtId="0" fontId="7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2" fillId="3" borderId="0" xfId="0" applyFont="1" applyFill="1"/>
    <xf numFmtId="0" fontId="2" fillId="3" borderId="0" xfId="0" applyFont="1" applyFill="1" applyBorder="1"/>
    <xf numFmtId="0" fontId="1" fillId="3" borderId="0" xfId="0" applyFont="1" applyFill="1" applyBorder="1" applyAlignment="1">
      <alignment horizontal="left"/>
    </xf>
    <xf numFmtId="0" fontId="2" fillId="3" borderId="22" xfId="0" applyFont="1" applyFill="1" applyBorder="1" applyAlignment="1">
      <alignment horizontal="center"/>
    </xf>
    <xf numFmtId="0" fontId="2" fillId="3" borderId="24" xfId="0" applyFont="1" applyFill="1" applyBorder="1"/>
    <xf numFmtId="0" fontId="2" fillId="0" borderId="24" xfId="0" applyFont="1" applyBorder="1"/>
    <xf numFmtId="0" fontId="1" fillId="0" borderId="0" xfId="0" applyFont="1" applyBorder="1" applyAlignment="1">
      <alignment horizontal="left"/>
    </xf>
    <xf numFmtId="0" fontId="2" fillId="3" borderId="4" xfId="0" applyFont="1" applyFill="1" applyBorder="1" applyAlignment="1">
      <alignment horizontal="center" vertical="center"/>
    </xf>
    <xf numFmtId="0" fontId="1" fillId="0" borderId="0" xfId="0" applyFont="1"/>
    <xf numFmtId="0" fontId="2" fillId="3" borderId="4" xfId="0" applyFont="1" applyFill="1" applyBorder="1" applyAlignment="1">
      <alignment horizontal="center" wrapText="1"/>
    </xf>
    <xf numFmtId="0" fontId="4" fillId="3" borderId="0" xfId="0" applyFont="1" applyFill="1" applyBorder="1" applyAlignment="1">
      <alignment horizontal="right"/>
    </xf>
    <xf numFmtId="0" fontId="6" fillId="0" borderId="0" xfId="0" applyFont="1" applyBorder="1" applyAlignment="1">
      <alignment horizontal="center" vertical="top"/>
    </xf>
    <xf numFmtId="49" fontId="1" fillId="3" borderId="0" xfId="0" applyNumberFormat="1" applyFont="1" applyFill="1" applyAlignment="1">
      <alignment horizontal="center"/>
    </xf>
    <xf numFmtId="0" fontId="3" fillId="3" borderId="0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/>
    </xf>
    <xf numFmtId="0" fontId="15" fillId="0" borderId="0" xfId="0" applyFont="1" applyAlignment="1"/>
    <xf numFmtId="0" fontId="14" fillId="0" borderId="0" xfId="0" applyFont="1" applyAlignment="1">
      <alignment wrapText="1"/>
    </xf>
    <xf numFmtId="0" fontId="13" fillId="0" borderId="0" xfId="0" applyFont="1" applyAlignment="1">
      <alignment vertical="center"/>
    </xf>
    <xf numFmtId="0" fontId="16" fillId="0" borderId="0" xfId="0" applyFont="1" applyAlignment="1"/>
    <xf numFmtId="0" fontId="12" fillId="9" borderId="0" xfId="0" applyFont="1" applyFill="1" applyBorder="1" applyAlignment="1"/>
    <xf numFmtId="0" fontId="5" fillId="3" borderId="0" xfId="0" applyFont="1" applyFill="1" applyBorder="1"/>
    <xf numFmtId="0" fontId="5" fillId="3" borderId="0" xfId="0" applyFont="1" applyFill="1" applyBorder="1" applyAlignment="1">
      <alignment horizontal="center" vertical="center"/>
    </xf>
    <xf numFmtId="16" fontId="5" fillId="3" borderId="0" xfId="0" applyNumberFormat="1" applyFont="1" applyFill="1" applyBorder="1"/>
    <xf numFmtId="16" fontId="5" fillId="3" borderId="0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right"/>
    </xf>
    <xf numFmtId="0" fontId="4" fillId="3" borderId="0" xfId="0" applyFont="1" applyFill="1" applyBorder="1" applyAlignment="1">
      <alignment horizontal="right" vertical="center"/>
    </xf>
    <xf numFmtId="0" fontId="9" fillId="3" borderId="0" xfId="0" applyFont="1" applyFill="1" applyBorder="1" applyAlignment="1">
      <alignment horizontal="right" wrapText="1"/>
    </xf>
    <xf numFmtId="0" fontId="4" fillId="3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8" fillId="3" borderId="0" xfId="0" applyFont="1" applyFill="1" applyBorder="1" applyAlignment="1">
      <alignment horizontal="right"/>
    </xf>
    <xf numFmtId="0" fontId="11" fillId="3" borderId="0" xfId="0" applyFont="1" applyFill="1" applyBorder="1" applyAlignment="1">
      <alignment horizontal="right"/>
    </xf>
    <xf numFmtId="0" fontId="2" fillId="6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1" fillId="7" borderId="2" xfId="0" applyFont="1" applyFill="1" applyBorder="1" applyAlignment="1">
      <alignment horizontal="center"/>
    </xf>
    <xf numFmtId="0" fontId="1" fillId="8" borderId="25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1" fillId="10" borderId="20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 wrapText="1"/>
    </xf>
    <xf numFmtId="10" fontId="2" fillId="3" borderId="0" xfId="0" applyNumberFormat="1" applyFont="1" applyFill="1" applyBorder="1" applyAlignment="1">
      <alignment horizontal="center" wrapText="1"/>
    </xf>
    <xf numFmtId="1" fontId="1" fillId="3" borderId="0" xfId="0" applyNumberFormat="1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1" fillId="3" borderId="0" xfId="0" applyFont="1" applyFill="1" applyBorder="1" applyAlignment="1">
      <alignment horizontal="center" wrapText="1"/>
    </xf>
    <xf numFmtId="49" fontId="1" fillId="0" borderId="0" xfId="0" applyNumberFormat="1" applyFont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/>
    </xf>
    <xf numFmtId="0" fontId="2" fillId="6" borderId="21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0" fontId="2" fillId="5" borderId="19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/>
    <xf numFmtId="0" fontId="5" fillId="5" borderId="15" xfId="0" applyFont="1" applyFill="1" applyBorder="1" applyAlignment="1">
      <alignment horizontal="center" vertical="center"/>
    </xf>
    <xf numFmtId="0" fontId="2" fillId="6" borderId="34" xfId="0" applyFont="1" applyFill="1" applyBorder="1" applyAlignment="1">
      <alignment horizontal="center" vertical="center"/>
    </xf>
    <xf numFmtId="0" fontId="17" fillId="6" borderId="14" xfId="0" applyFont="1" applyFill="1" applyBorder="1" applyAlignment="1">
      <alignment horizontal="center" vertical="center"/>
    </xf>
    <xf numFmtId="0" fontId="17" fillId="6" borderId="15" xfId="0" applyFont="1" applyFill="1" applyBorder="1"/>
    <xf numFmtId="0" fontId="17" fillId="6" borderId="15" xfId="0" applyFont="1" applyFill="1" applyBorder="1" applyAlignment="1">
      <alignment horizontal="center" vertical="center"/>
    </xf>
    <xf numFmtId="0" fontId="10" fillId="6" borderId="16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wrapText="1"/>
    </xf>
    <xf numFmtId="0" fontId="5" fillId="6" borderId="15" xfId="0" applyFont="1" applyFill="1" applyBorder="1"/>
    <xf numFmtId="0" fontId="5" fillId="6" borderId="15" xfId="0" applyFont="1" applyFill="1" applyBorder="1" applyAlignment="1">
      <alignment horizontal="center" vertical="center"/>
    </xf>
    <xf numFmtId="0" fontId="1" fillId="6" borderId="52" xfId="0" applyFont="1" applyFill="1" applyBorder="1" applyAlignment="1">
      <alignment horizontal="center"/>
    </xf>
    <xf numFmtId="0" fontId="1" fillId="6" borderId="53" xfId="0" applyFont="1" applyFill="1" applyBorder="1" applyAlignment="1">
      <alignment horizontal="center"/>
    </xf>
    <xf numFmtId="0" fontId="17" fillId="5" borderId="41" xfId="0" applyFont="1" applyFill="1" applyBorder="1"/>
    <xf numFmtId="0" fontId="17" fillId="5" borderId="10" xfId="0" applyFont="1" applyFill="1" applyBorder="1" applyAlignment="1">
      <alignment horizontal="center" vertical="center"/>
    </xf>
    <xf numFmtId="0" fontId="17" fillId="5" borderId="12" xfId="0" applyFont="1" applyFill="1" applyBorder="1"/>
    <xf numFmtId="0" fontId="17" fillId="5" borderId="12" xfId="0" applyFont="1" applyFill="1" applyBorder="1" applyAlignment="1">
      <alignment horizontal="center" vertical="center"/>
    </xf>
    <xf numFmtId="0" fontId="17" fillId="5" borderId="0" xfId="0" applyFont="1" applyFill="1" applyBorder="1"/>
    <xf numFmtId="0" fontId="2" fillId="5" borderId="58" xfId="0" applyFont="1" applyFill="1" applyBorder="1"/>
    <xf numFmtId="0" fontId="5" fillId="7" borderId="14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16" fontId="5" fillId="8" borderId="14" xfId="0" applyNumberFormat="1" applyFont="1" applyFill="1" applyBorder="1"/>
    <xf numFmtId="0" fontId="5" fillId="8" borderId="15" xfId="0" applyFont="1" applyFill="1" applyBorder="1"/>
    <xf numFmtId="0" fontId="2" fillId="5" borderId="5" xfId="0" applyFont="1" applyFill="1" applyBorder="1" applyAlignment="1">
      <alignment horizontal="center" wrapText="1"/>
    </xf>
    <xf numFmtId="0" fontId="2" fillId="5" borderId="11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5" fillId="10" borderId="15" xfId="0" applyFont="1" applyFill="1" applyBorder="1"/>
    <xf numFmtId="0" fontId="5" fillId="10" borderId="15" xfId="0" applyFont="1" applyFill="1" applyBorder="1" applyAlignment="1">
      <alignment horizontal="center" vertical="center"/>
    </xf>
    <xf numFmtId="0" fontId="2" fillId="10" borderId="19" xfId="0" applyFont="1" applyFill="1" applyBorder="1" applyAlignment="1">
      <alignment horizontal="center" vertical="center"/>
    </xf>
    <xf numFmtId="0" fontId="2" fillId="10" borderId="21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wrapText="1"/>
    </xf>
    <xf numFmtId="0" fontId="10" fillId="6" borderId="32" xfId="0" applyFont="1" applyFill="1" applyBorder="1" applyAlignment="1">
      <alignment horizontal="center" vertical="center"/>
    </xf>
    <xf numFmtId="0" fontId="10" fillId="10" borderId="16" xfId="0" applyFont="1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center" vertical="center"/>
    </xf>
    <xf numFmtId="0" fontId="2" fillId="8" borderId="25" xfId="0" applyFont="1" applyFill="1" applyBorder="1" applyAlignment="1">
      <alignment horizontal="center"/>
    </xf>
    <xf numFmtId="16" fontId="5" fillId="10" borderId="36" xfId="0" applyNumberFormat="1" applyFont="1" applyFill="1" applyBorder="1" applyAlignment="1">
      <alignment horizontal="center" vertical="center"/>
    </xf>
    <xf numFmtId="0" fontId="2" fillId="10" borderId="34" xfId="0" applyFont="1" applyFill="1" applyBorder="1" applyAlignment="1">
      <alignment horizontal="center" vertical="center"/>
    </xf>
    <xf numFmtId="0" fontId="1" fillId="10" borderId="20" xfId="0" applyFont="1" applyFill="1" applyBorder="1" applyAlignment="1">
      <alignment horizontal="center" wrapText="1"/>
    </xf>
    <xf numFmtId="0" fontId="1" fillId="10" borderId="23" xfId="0" applyFont="1" applyFill="1" applyBorder="1" applyAlignment="1">
      <alignment horizontal="center" wrapText="1"/>
    </xf>
    <xf numFmtId="0" fontId="1" fillId="8" borderId="20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wrapText="1"/>
    </xf>
    <xf numFmtId="0" fontId="1" fillId="5" borderId="20" xfId="0" applyFont="1" applyFill="1" applyBorder="1" applyAlignment="1">
      <alignment horizontal="center" wrapText="1"/>
    </xf>
    <xf numFmtId="0" fontId="1" fillId="5" borderId="40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5" borderId="6" xfId="0" applyFont="1" applyFill="1" applyBorder="1" applyAlignment="1">
      <alignment horizontal="center" wrapText="1"/>
    </xf>
    <xf numFmtId="0" fontId="1" fillId="7" borderId="23" xfId="0" applyFont="1" applyFill="1" applyBorder="1" applyAlignment="1">
      <alignment horizontal="center"/>
    </xf>
    <xf numFmtId="0" fontId="1" fillId="8" borderId="2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1" fillId="5" borderId="52" xfId="0" applyFont="1" applyFill="1" applyBorder="1" applyAlignment="1">
      <alignment horizontal="center"/>
    </xf>
    <xf numFmtId="0" fontId="1" fillId="5" borderId="53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7" borderId="19" xfId="0" applyFont="1" applyFill="1" applyBorder="1" applyAlignment="1">
      <alignment horizontal="center"/>
    </xf>
    <xf numFmtId="0" fontId="2" fillId="8" borderId="19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1" fillId="10" borderId="52" xfId="0" applyFont="1" applyFill="1" applyBorder="1" applyAlignment="1">
      <alignment horizontal="center"/>
    </xf>
    <xf numFmtId="0" fontId="2" fillId="7" borderId="21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2" fillId="8" borderId="21" xfId="0" applyFont="1" applyFill="1" applyBorder="1" applyAlignment="1">
      <alignment horizontal="center"/>
    </xf>
    <xf numFmtId="0" fontId="2" fillId="8" borderId="22" xfId="0" applyFont="1" applyFill="1" applyBorder="1" applyAlignment="1">
      <alignment horizontal="center"/>
    </xf>
    <xf numFmtId="0" fontId="2" fillId="10" borderId="22" xfId="0" applyFont="1" applyFill="1" applyBorder="1" applyAlignment="1">
      <alignment horizontal="center"/>
    </xf>
    <xf numFmtId="0" fontId="1" fillId="10" borderId="5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7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34" xfId="0" applyFont="1" applyFill="1" applyBorder="1" applyAlignment="1">
      <alignment horizontal="center"/>
    </xf>
    <xf numFmtId="0" fontId="5" fillId="7" borderId="15" xfId="0" applyFont="1" applyFill="1" applyBorder="1"/>
    <xf numFmtId="0" fontId="1" fillId="7" borderId="3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16" fontId="5" fillId="10" borderId="62" xfId="0" applyNumberFormat="1" applyFont="1" applyFill="1" applyBorder="1" applyAlignment="1">
      <alignment horizontal="center" vertical="center"/>
    </xf>
    <xf numFmtId="0" fontId="5" fillId="10" borderId="46" xfId="0" applyFont="1" applyFill="1" applyBorder="1"/>
    <xf numFmtId="0" fontId="5" fillId="10" borderId="46" xfId="0" applyFont="1" applyFill="1" applyBorder="1" applyAlignment="1">
      <alignment horizontal="center" vertical="center"/>
    </xf>
    <xf numFmtId="0" fontId="10" fillId="10" borderId="50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/>
    </xf>
    <xf numFmtId="0" fontId="2" fillId="10" borderId="15" xfId="0" applyFont="1" applyFill="1" applyBorder="1" applyAlignment="1">
      <alignment horizontal="center" wrapText="1"/>
    </xf>
    <xf numFmtId="0" fontId="1" fillId="10" borderId="16" xfId="0" applyFont="1" applyFill="1" applyBorder="1" applyAlignment="1">
      <alignment horizontal="center" wrapText="1"/>
    </xf>
    <xf numFmtId="0" fontId="2" fillId="10" borderId="19" xfId="0" applyFont="1" applyFill="1" applyBorder="1" applyAlignment="1">
      <alignment horizontal="center"/>
    </xf>
    <xf numFmtId="0" fontId="10" fillId="8" borderId="16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right" vertical="center"/>
    </xf>
    <xf numFmtId="0" fontId="6" fillId="6" borderId="4" xfId="0" applyFont="1" applyFill="1" applyBorder="1" applyAlignment="1">
      <alignment horizontal="right"/>
    </xf>
    <xf numFmtId="0" fontId="18" fillId="6" borderId="1" xfId="0" applyFont="1" applyFill="1" applyBorder="1" applyAlignment="1">
      <alignment horizontal="right"/>
    </xf>
    <xf numFmtId="0" fontId="18" fillId="6" borderId="20" xfId="0" applyFont="1" applyFill="1" applyBorder="1" applyAlignment="1">
      <alignment horizontal="right"/>
    </xf>
    <xf numFmtId="0" fontId="6" fillId="3" borderId="0" xfId="0" applyFont="1" applyFill="1" applyAlignment="1">
      <alignment horizontal="right"/>
    </xf>
    <xf numFmtId="0" fontId="6" fillId="5" borderId="19" xfId="0" applyFont="1" applyFill="1" applyBorder="1" applyAlignment="1">
      <alignment horizontal="right" vertical="center"/>
    </xf>
    <xf numFmtId="0" fontId="6" fillId="5" borderId="4" xfId="0" applyFont="1" applyFill="1" applyBorder="1" applyAlignment="1">
      <alignment horizontal="right"/>
    </xf>
    <xf numFmtId="0" fontId="6" fillId="5" borderId="4" xfId="0" applyFont="1" applyFill="1" applyBorder="1" applyAlignment="1">
      <alignment horizontal="right" wrapText="1"/>
    </xf>
    <xf numFmtId="0" fontId="18" fillId="5" borderId="20" xfId="0" applyFont="1" applyFill="1" applyBorder="1" applyAlignment="1">
      <alignment horizontal="right" wrapText="1"/>
    </xf>
    <xf numFmtId="0" fontId="6" fillId="5" borderId="3" xfId="0" applyFont="1" applyFill="1" applyBorder="1" applyAlignment="1">
      <alignment horizontal="right" vertical="center"/>
    </xf>
    <xf numFmtId="0" fontId="18" fillId="5" borderId="1" xfId="0" applyFont="1" applyFill="1" applyBorder="1" applyAlignment="1">
      <alignment horizontal="right" wrapText="1"/>
    </xf>
    <xf numFmtId="0" fontId="18" fillId="5" borderId="52" xfId="0" applyFont="1" applyFill="1" applyBorder="1" applyAlignment="1">
      <alignment horizontal="right"/>
    </xf>
    <xf numFmtId="0" fontId="6" fillId="7" borderId="19" xfId="0" applyFont="1" applyFill="1" applyBorder="1" applyAlignment="1">
      <alignment horizontal="right"/>
    </xf>
    <xf numFmtId="0" fontId="6" fillId="7" borderId="4" xfId="0" applyFont="1" applyFill="1" applyBorder="1" applyAlignment="1">
      <alignment horizontal="right"/>
    </xf>
    <xf numFmtId="0" fontId="18" fillId="7" borderId="20" xfId="0" applyFont="1" applyFill="1" applyBorder="1" applyAlignment="1">
      <alignment horizontal="right"/>
    </xf>
    <xf numFmtId="0" fontId="18" fillId="7" borderId="2" xfId="0" applyFont="1" applyFill="1" applyBorder="1" applyAlignment="1">
      <alignment horizontal="right"/>
    </xf>
    <xf numFmtId="0" fontId="6" fillId="8" borderId="19" xfId="0" applyFont="1" applyFill="1" applyBorder="1" applyAlignment="1">
      <alignment horizontal="right"/>
    </xf>
    <xf numFmtId="0" fontId="6" fillId="8" borderId="4" xfId="0" applyFont="1" applyFill="1" applyBorder="1" applyAlignment="1">
      <alignment horizontal="right"/>
    </xf>
    <xf numFmtId="0" fontId="18" fillId="8" borderId="20" xfId="0" applyFont="1" applyFill="1" applyBorder="1" applyAlignment="1">
      <alignment horizontal="right"/>
    </xf>
    <xf numFmtId="0" fontId="6" fillId="10" borderId="19" xfId="0" applyFont="1" applyFill="1" applyBorder="1" applyAlignment="1">
      <alignment horizontal="right" vertical="center"/>
    </xf>
    <xf numFmtId="0" fontId="6" fillId="10" borderId="4" xfId="0" applyFont="1" applyFill="1" applyBorder="1" applyAlignment="1">
      <alignment horizontal="right"/>
    </xf>
    <xf numFmtId="0" fontId="6" fillId="10" borderId="4" xfId="0" applyFont="1" applyFill="1" applyBorder="1" applyAlignment="1">
      <alignment horizontal="right" wrapText="1"/>
    </xf>
    <xf numFmtId="0" fontId="18" fillId="10" borderId="20" xfId="0" applyFont="1" applyFill="1" applyBorder="1" applyAlignment="1">
      <alignment horizontal="right" wrapText="1"/>
    </xf>
    <xf numFmtId="0" fontId="6" fillId="10" borderId="3" xfId="0" applyFont="1" applyFill="1" applyBorder="1" applyAlignment="1">
      <alignment horizontal="right" vertical="center"/>
    </xf>
    <xf numFmtId="0" fontId="18" fillId="10" borderId="52" xfId="0" applyFont="1" applyFill="1" applyBorder="1" applyAlignment="1">
      <alignment horizontal="right"/>
    </xf>
    <xf numFmtId="0" fontId="2" fillId="7" borderId="19" xfId="0" applyFont="1" applyFill="1" applyBorder="1" applyAlignment="1">
      <alignment horizontal="right"/>
    </xf>
    <xf numFmtId="0" fontId="2" fillId="7" borderId="4" xfId="0" applyFont="1" applyFill="1" applyBorder="1" applyAlignment="1">
      <alignment horizontal="right"/>
    </xf>
    <xf numFmtId="0" fontId="1" fillId="7" borderId="20" xfId="0" applyFont="1" applyFill="1" applyBorder="1" applyAlignment="1">
      <alignment horizontal="right"/>
    </xf>
    <xf numFmtId="0" fontId="1" fillId="7" borderId="2" xfId="0" applyFont="1" applyFill="1" applyBorder="1" applyAlignment="1">
      <alignment horizontal="right"/>
    </xf>
    <xf numFmtId="0" fontId="2" fillId="8" borderId="19" xfId="0" applyFont="1" applyFill="1" applyBorder="1" applyAlignment="1">
      <alignment horizontal="right"/>
    </xf>
    <xf numFmtId="0" fontId="2" fillId="8" borderId="4" xfId="0" applyFont="1" applyFill="1" applyBorder="1" applyAlignment="1">
      <alignment horizontal="right"/>
    </xf>
    <xf numFmtId="0" fontId="1" fillId="8" borderId="20" xfId="0" applyFont="1" applyFill="1" applyBorder="1" applyAlignment="1">
      <alignment horizontal="right"/>
    </xf>
    <xf numFmtId="0" fontId="2" fillId="10" borderId="19" xfId="0" applyFont="1" applyFill="1" applyBorder="1" applyAlignment="1">
      <alignment horizontal="right" vertical="center"/>
    </xf>
    <xf numFmtId="0" fontId="2" fillId="10" borderId="4" xfId="0" applyFont="1" applyFill="1" applyBorder="1" applyAlignment="1">
      <alignment horizontal="right"/>
    </xf>
    <xf numFmtId="0" fontId="2" fillId="10" borderId="4" xfId="0" applyFont="1" applyFill="1" applyBorder="1" applyAlignment="1">
      <alignment horizontal="right" wrapText="1"/>
    </xf>
    <xf numFmtId="0" fontId="1" fillId="10" borderId="20" xfId="0" applyFont="1" applyFill="1" applyBorder="1" applyAlignment="1">
      <alignment horizontal="right" wrapText="1"/>
    </xf>
    <xf numFmtId="0" fontId="2" fillId="10" borderId="3" xfId="0" applyFont="1" applyFill="1" applyBorder="1" applyAlignment="1">
      <alignment horizontal="right" vertical="center"/>
    </xf>
    <xf numFmtId="0" fontId="1" fillId="10" borderId="52" xfId="0" applyFont="1" applyFill="1" applyBorder="1" applyAlignment="1">
      <alignment horizontal="right"/>
    </xf>
    <xf numFmtId="0" fontId="2" fillId="3" borderId="0" xfId="0" applyFont="1" applyFill="1" applyBorder="1" applyAlignment="1">
      <alignment horizontal="right"/>
    </xf>
    <xf numFmtId="0" fontId="3" fillId="3" borderId="0" xfId="0" applyFont="1" applyFill="1" applyBorder="1" applyAlignment="1">
      <alignment horizontal="right"/>
    </xf>
    <xf numFmtId="0" fontId="2" fillId="3" borderId="34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0" borderId="1" xfId="0" applyFont="1" applyBorder="1"/>
    <xf numFmtId="0" fontId="2" fillId="3" borderId="8" xfId="0" applyFont="1" applyFill="1" applyBorder="1"/>
    <xf numFmtId="0" fontId="2" fillId="3" borderId="2" xfId="0" applyFont="1" applyFill="1" applyBorder="1" applyAlignment="1">
      <alignment horizontal="right"/>
    </xf>
    <xf numFmtId="0" fontId="2" fillId="3" borderId="3" xfId="0" applyFont="1" applyFill="1" applyBorder="1"/>
    <xf numFmtId="0" fontId="3" fillId="3" borderId="2" xfId="0" applyFont="1" applyFill="1" applyBorder="1" applyAlignment="1">
      <alignment horizontal="right"/>
    </xf>
    <xf numFmtId="0" fontId="4" fillId="3" borderId="2" xfId="0" applyFont="1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4" fillId="3" borderId="2" xfId="0" applyFont="1" applyFill="1" applyBorder="1" applyAlignment="1"/>
    <xf numFmtId="0" fontId="2" fillId="0" borderId="6" xfId="0" applyFont="1" applyBorder="1"/>
    <xf numFmtId="0" fontId="2" fillId="0" borderId="7" xfId="0" applyFont="1" applyBorder="1" applyAlignment="1">
      <alignment horizontal="right"/>
    </xf>
    <xf numFmtId="0" fontId="2" fillId="3" borderId="11" xfId="0" applyFont="1" applyFill="1" applyBorder="1"/>
    <xf numFmtId="0" fontId="2" fillId="3" borderId="10" xfId="0" applyFont="1" applyFill="1" applyBorder="1"/>
    <xf numFmtId="0" fontId="2" fillId="3" borderId="9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right"/>
    </xf>
    <xf numFmtId="0" fontId="1" fillId="5" borderId="63" xfId="0" applyFont="1" applyFill="1" applyBorder="1" applyAlignment="1">
      <alignment horizontal="center"/>
    </xf>
    <xf numFmtId="0" fontId="10" fillId="5" borderId="3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right" vertical="center"/>
    </xf>
    <xf numFmtId="0" fontId="6" fillId="3" borderId="4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 vertical="center"/>
    </xf>
    <xf numFmtId="0" fontId="6" fillId="0" borderId="4" xfId="0" applyFont="1" applyBorder="1" applyAlignment="1">
      <alignment horizontal="right"/>
    </xf>
    <xf numFmtId="0" fontId="6" fillId="3" borderId="1" xfId="0" applyFont="1" applyFill="1" applyBorder="1" applyAlignment="1">
      <alignment horizontal="right" vertical="center"/>
    </xf>
    <xf numFmtId="0" fontId="6" fillId="3" borderId="19" xfId="0" applyFont="1" applyFill="1" applyBorder="1" applyAlignment="1">
      <alignment horizontal="right" vertical="center"/>
    </xf>
    <xf numFmtId="0" fontId="6" fillId="3" borderId="4" xfId="0" applyFont="1" applyFill="1" applyBorder="1" applyAlignment="1">
      <alignment horizontal="right" wrapText="1"/>
    </xf>
    <xf numFmtId="0" fontId="1" fillId="10" borderId="4" xfId="0" applyFont="1" applyFill="1" applyBorder="1" applyAlignment="1">
      <alignment horizontal="center"/>
    </xf>
    <xf numFmtId="0" fontId="1" fillId="8" borderId="26" xfId="0" applyFont="1" applyFill="1" applyBorder="1" applyAlignment="1">
      <alignment horizontal="center"/>
    </xf>
    <xf numFmtId="0" fontId="2" fillId="10" borderId="4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wrapText="1"/>
    </xf>
    <xf numFmtId="0" fontId="1" fillId="10" borderId="40" xfId="0" applyFont="1" applyFill="1" applyBorder="1" applyAlignment="1">
      <alignment horizontal="center" wrapText="1"/>
    </xf>
    <xf numFmtId="0" fontId="18" fillId="8" borderId="25" xfId="0" applyFont="1" applyFill="1" applyBorder="1" applyAlignment="1">
      <alignment horizontal="right"/>
    </xf>
    <xf numFmtId="0" fontId="1" fillId="8" borderId="25" xfId="0" applyFont="1" applyFill="1" applyBorder="1" applyAlignment="1">
      <alignment horizontal="right"/>
    </xf>
    <xf numFmtId="0" fontId="5" fillId="7" borderId="36" xfId="0" applyFont="1" applyFill="1" applyBorder="1"/>
    <xf numFmtId="0" fontId="6" fillId="7" borderId="3" xfId="0" applyFont="1" applyFill="1" applyBorder="1" applyAlignment="1">
      <alignment horizontal="right"/>
    </xf>
    <xf numFmtId="0" fontId="2" fillId="7" borderId="3" xfId="0" applyFont="1" applyFill="1" applyBorder="1" applyAlignment="1">
      <alignment horizontal="right"/>
    </xf>
    <xf numFmtId="0" fontId="2" fillId="3" borderId="10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2" xfId="0" applyFont="1" applyFill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25" xfId="0" applyFont="1" applyBorder="1"/>
    <xf numFmtId="0" fontId="2" fillId="0" borderId="59" xfId="0" applyFont="1" applyBorder="1"/>
    <xf numFmtId="0" fontId="2" fillId="0" borderId="38" xfId="0" applyFont="1" applyBorder="1"/>
    <xf numFmtId="0" fontId="2" fillId="0" borderId="26" xfId="0" applyFont="1" applyBorder="1"/>
    <xf numFmtId="0" fontId="2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right" vertical="center"/>
    </xf>
    <xf numFmtId="0" fontId="2" fillId="3" borderId="28" xfId="0" applyFont="1" applyFill="1" applyBorder="1"/>
    <xf numFmtId="0" fontId="2" fillId="3" borderId="25" xfId="0" applyFont="1" applyFill="1" applyBorder="1"/>
    <xf numFmtId="0" fontId="2" fillId="3" borderId="26" xfId="0" applyFont="1" applyFill="1" applyBorder="1"/>
    <xf numFmtId="0" fontId="1" fillId="6" borderId="64" xfId="0" applyFont="1" applyFill="1" applyBorder="1" applyAlignment="1">
      <alignment horizontal="center"/>
    </xf>
    <xf numFmtId="0" fontId="1" fillId="6" borderId="52" xfId="0" applyFont="1" applyFill="1" applyBorder="1" applyAlignment="1">
      <alignment horizontal="center" vertical="center"/>
    </xf>
    <xf numFmtId="0" fontId="18" fillId="6" borderId="52" xfId="0" applyFont="1" applyFill="1" applyBorder="1" applyAlignment="1">
      <alignment horizontal="right"/>
    </xf>
    <xf numFmtId="0" fontId="1" fillId="4" borderId="54" xfId="0" applyFont="1" applyFill="1" applyBorder="1" applyAlignment="1">
      <alignment horizontal="left" vertical="center"/>
    </xf>
    <xf numFmtId="0" fontId="1" fillId="4" borderId="55" xfId="0" applyFont="1" applyFill="1" applyBorder="1" applyAlignment="1">
      <alignment horizontal="left" vertical="center"/>
    </xf>
    <xf numFmtId="0" fontId="1" fillId="4" borderId="56" xfId="0" applyFont="1" applyFill="1" applyBorder="1" applyAlignment="1">
      <alignment horizontal="right" vertical="center"/>
    </xf>
    <xf numFmtId="0" fontId="2" fillId="3" borderId="10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3" borderId="8" xfId="0" applyFont="1" applyFill="1" applyBorder="1" applyAlignment="1">
      <alignment horizontal="center" vertical="center"/>
    </xf>
    <xf numFmtId="0" fontId="2" fillId="3" borderId="60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wrapText="1"/>
    </xf>
    <xf numFmtId="0" fontId="5" fillId="3" borderId="48" xfId="0" applyFont="1" applyFill="1" applyBorder="1" applyAlignment="1">
      <alignment horizontal="center" vertical="center"/>
    </xf>
    <xf numFmtId="16" fontId="5" fillId="3" borderId="65" xfId="0" applyNumberFormat="1" applyFont="1" applyFill="1" applyBorder="1" applyAlignment="1">
      <alignment horizontal="center" vertical="center"/>
    </xf>
    <xf numFmtId="0" fontId="5" fillId="3" borderId="48" xfId="0" applyFont="1" applyFill="1" applyBorder="1"/>
    <xf numFmtId="0" fontId="5" fillId="3" borderId="55" xfId="0" applyFont="1" applyFill="1" applyBorder="1"/>
    <xf numFmtId="0" fontId="5" fillId="0" borderId="48" xfId="0" applyFont="1" applyBorder="1"/>
    <xf numFmtId="0" fontId="5" fillId="3" borderId="54" xfId="0" applyFont="1" applyFill="1" applyBorder="1" applyAlignment="1">
      <alignment horizontal="center" vertical="center"/>
    </xf>
    <xf numFmtId="16" fontId="5" fillId="3" borderId="48" xfId="0" applyNumberFormat="1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/>
    </xf>
    <xf numFmtId="0" fontId="1" fillId="6" borderId="25" xfId="0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/>
    </xf>
    <xf numFmtId="0" fontId="5" fillId="5" borderId="36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1" fillId="6" borderId="4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7" fillId="6" borderId="15" xfId="0" applyFont="1" applyFill="1" applyBorder="1" applyAlignment="1">
      <alignment horizontal="center" wrapText="1"/>
    </xf>
    <xf numFmtId="0" fontId="5" fillId="6" borderId="3" xfId="0" applyFont="1" applyFill="1" applyBorder="1" applyAlignment="1">
      <alignment horizontal="right" vertical="center"/>
    </xf>
    <xf numFmtId="0" fontId="5" fillId="6" borderId="4" xfId="0" applyFont="1" applyFill="1" applyBorder="1" applyAlignment="1">
      <alignment horizontal="right"/>
    </xf>
    <xf numFmtId="0" fontId="5" fillId="6" borderId="19" xfId="0" applyFont="1" applyFill="1" applyBorder="1" applyAlignment="1">
      <alignment horizontal="right" vertical="center"/>
    </xf>
    <xf numFmtId="0" fontId="10" fillId="6" borderId="20" xfId="0" applyFont="1" applyFill="1" applyBorder="1" applyAlignment="1">
      <alignment horizontal="right"/>
    </xf>
    <xf numFmtId="0" fontId="10" fillId="6" borderId="25" xfId="0" applyFont="1" applyFill="1" applyBorder="1" applyAlignment="1">
      <alignment horizontal="right"/>
    </xf>
    <xf numFmtId="0" fontId="5" fillId="3" borderId="4" xfId="0" applyFont="1" applyFill="1" applyBorder="1" applyAlignment="1">
      <alignment horizontal="right"/>
    </xf>
    <xf numFmtId="0" fontId="5" fillId="5" borderId="3" xfId="0" applyFont="1" applyFill="1" applyBorder="1" applyAlignment="1">
      <alignment horizontal="right" vertical="center"/>
    </xf>
    <xf numFmtId="0" fontId="5" fillId="5" borderId="4" xfId="0" applyFont="1" applyFill="1" applyBorder="1" applyAlignment="1">
      <alignment horizontal="right"/>
    </xf>
    <xf numFmtId="0" fontId="5" fillId="5" borderId="4" xfId="0" applyFont="1" applyFill="1" applyBorder="1" applyAlignment="1">
      <alignment horizontal="right" wrapText="1"/>
    </xf>
    <xf numFmtId="0" fontId="10" fillId="5" borderId="20" xfId="0" applyFont="1" applyFill="1" applyBorder="1" applyAlignment="1">
      <alignment horizontal="right" wrapText="1"/>
    </xf>
    <xf numFmtId="0" fontId="10" fillId="5" borderId="1" xfId="0" applyFont="1" applyFill="1" applyBorder="1" applyAlignment="1">
      <alignment horizontal="right" wrapText="1"/>
    </xf>
    <xf numFmtId="0" fontId="10" fillId="5" borderId="52" xfId="0" applyFont="1" applyFill="1" applyBorder="1" applyAlignment="1">
      <alignment horizontal="right"/>
    </xf>
    <xf numFmtId="0" fontId="5" fillId="7" borderId="3" xfId="0" applyFont="1" applyFill="1" applyBorder="1" applyAlignment="1">
      <alignment horizontal="right"/>
    </xf>
    <xf numFmtId="0" fontId="5" fillId="7" borderId="4" xfId="0" applyFont="1" applyFill="1" applyBorder="1" applyAlignment="1">
      <alignment horizontal="right"/>
    </xf>
    <xf numFmtId="0" fontId="10" fillId="7" borderId="20" xfId="0" applyFont="1" applyFill="1" applyBorder="1" applyAlignment="1">
      <alignment horizontal="right"/>
    </xf>
    <xf numFmtId="0" fontId="5" fillId="7" borderId="19" xfId="0" applyFont="1" applyFill="1" applyBorder="1" applyAlignment="1">
      <alignment horizontal="right"/>
    </xf>
    <xf numFmtId="0" fontId="10" fillId="7" borderId="2" xfId="0" applyFont="1" applyFill="1" applyBorder="1" applyAlignment="1">
      <alignment horizontal="right"/>
    </xf>
    <xf numFmtId="0" fontId="5" fillId="8" borderId="19" xfId="0" applyFont="1" applyFill="1" applyBorder="1" applyAlignment="1">
      <alignment horizontal="right"/>
    </xf>
    <xf numFmtId="0" fontId="5" fillId="8" borderId="4" xfId="0" applyFont="1" applyFill="1" applyBorder="1" applyAlignment="1">
      <alignment horizontal="right"/>
    </xf>
    <xf numFmtId="0" fontId="10" fillId="8" borderId="20" xfId="0" applyFont="1" applyFill="1" applyBorder="1" applyAlignment="1">
      <alignment horizontal="right"/>
    </xf>
    <xf numFmtId="0" fontId="10" fillId="8" borderId="25" xfId="0" applyFont="1" applyFill="1" applyBorder="1" applyAlignment="1">
      <alignment horizontal="right"/>
    </xf>
    <xf numFmtId="0" fontId="5" fillId="10" borderId="19" xfId="0" applyFont="1" applyFill="1" applyBorder="1" applyAlignment="1">
      <alignment horizontal="right" vertical="center"/>
    </xf>
    <xf numFmtId="0" fontId="5" fillId="10" borderId="4" xfId="0" applyFont="1" applyFill="1" applyBorder="1" applyAlignment="1">
      <alignment horizontal="right"/>
    </xf>
    <xf numFmtId="0" fontId="5" fillId="10" borderId="4" xfId="0" applyFont="1" applyFill="1" applyBorder="1" applyAlignment="1">
      <alignment horizontal="right" wrapText="1"/>
    </xf>
    <xf numFmtId="0" fontId="10" fillId="10" borderId="20" xfId="0" applyFont="1" applyFill="1" applyBorder="1" applyAlignment="1">
      <alignment horizontal="right" wrapText="1"/>
    </xf>
    <xf numFmtId="0" fontId="5" fillId="3" borderId="3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right" vertical="center"/>
    </xf>
    <xf numFmtId="0" fontId="5" fillId="3" borderId="1" xfId="0" applyFont="1" applyFill="1" applyBorder="1" applyAlignment="1">
      <alignment horizontal="right" vertical="center"/>
    </xf>
    <xf numFmtId="0" fontId="5" fillId="0" borderId="4" xfId="0" applyFont="1" applyBorder="1" applyAlignment="1">
      <alignment horizontal="right"/>
    </xf>
    <xf numFmtId="0" fontId="5" fillId="3" borderId="19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right" wrapText="1"/>
    </xf>
    <xf numFmtId="0" fontId="2" fillId="6" borderId="67" xfId="0" applyFont="1" applyFill="1" applyBorder="1"/>
    <xf numFmtId="0" fontId="2" fillId="5" borderId="12" xfId="0" applyFont="1" applyFill="1" applyBorder="1" applyAlignment="1">
      <alignment horizontal="center" wrapText="1"/>
    </xf>
    <xf numFmtId="0" fontId="2" fillId="5" borderId="68" xfId="0" applyFont="1" applyFill="1" applyBorder="1"/>
    <xf numFmtId="0" fontId="2" fillId="5" borderId="52" xfId="0" applyFont="1" applyFill="1" applyBorder="1"/>
    <xf numFmtId="0" fontId="5" fillId="5" borderId="52" xfId="0" applyFont="1" applyFill="1" applyBorder="1" applyAlignment="1">
      <alignment horizontal="right"/>
    </xf>
    <xf numFmtId="0" fontId="2" fillId="5" borderId="53" xfId="0" applyFont="1" applyFill="1" applyBorder="1"/>
    <xf numFmtId="0" fontId="5" fillId="6" borderId="36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1" fillId="3" borderId="0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1" fillId="4" borderId="54" xfId="0" applyFont="1" applyFill="1" applyBorder="1" applyAlignment="1">
      <alignment horizontal="left" vertical="center"/>
    </xf>
    <xf numFmtId="0" fontId="1" fillId="4" borderId="55" xfId="0" applyFont="1" applyFill="1" applyBorder="1" applyAlignment="1">
      <alignment horizontal="left" vertical="center"/>
    </xf>
    <xf numFmtId="0" fontId="1" fillId="4" borderId="56" xfId="0" applyFont="1" applyFill="1" applyBorder="1" applyAlignment="1">
      <alignment horizontal="right" vertical="center"/>
    </xf>
    <xf numFmtId="0" fontId="2" fillId="3" borderId="31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10" borderId="31" xfId="0" applyFont="1" applyFill="1" applyBorder="1" applyAlignment="1">
      <alignment horizontal="center"/>
    </xf>
    <xf numFmtId="16" fontId="5" fillId="10" borderId="45" xfId="0" applyNumberFormat="1" applyFont="1" applyFill="1" applyBorder="1" applyAlignment="1">
      <alignment horizontal="center" vertical="center"/>
    </xf>
    <xf numFmtId="0" fontId="10" fillId="10" borderId="31" xfId="0" applyFont="1" applyFill="1" applyBorder="1" applyAlignment="1">
      <alignment horizontal="right"/>
    </xf>
    <xf numFmtId="0" fontId="1" fillId="10" borderId="35" xfId="0" applyFont="1" applyFill="1" applyBorder="1" applyAlignment="1">
      <alignment horizontal="center"/>
    </xf>
    <xf numFmtId="16" fontId="5" fillId="10" borderId="14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 vertical="top"/>
    </xf>
    <xf numFmtId="0" fontId="1" fillId="3" borderId="27" xfId="0" applyFont="1" applyFill="1" applyBorder="1" applyAlignment="1">
      <alignment horizontal="center" vertical="center"/>
    </xf>
    <xf numFmtId="0" fontId="1" fillId="3" borderId="34" xfId="0" applyFont="1" applyFill="1" applyBorder="1" applyAlignment="1">
      <alignment horizontal="center" vertical="center"/>
    </xf>
    <xf numFmtId="10" fontId="2" fillId="3" borderId="27" xfId="0" applyNumberFormat="1" applyFont="1" applyFill="1" applyBorder="1" applyAlignment="1">
      <alignment horizontal="center" vertical="center"/>
    </xf>
    <xf numFmtId="10" fontId="2" fillId="3" borderId="35" xfId="0" applyNumberFormat="1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0" fontId="2" fillId="3" borderId="1" xfId="0" applyNumberFormat="1" applyFont="1" applyFill="1" applyBorder="1" applyAlignment="1">
      <alignment horizontal="center" vertical="center"/>
    </xf>
    <xf numFmtId="10" fontId="2" fillId="3" borderId="31" xfId="0" applyNumberFormat="1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right" vertical="center"/>
    </xf>
    <xf numFmtId="0" fontId="10" fillId="3" borderId="3" xfId="0" applyFont="1" applyFill="1" applyBorder="1" applyAlignment="1">
      <alignment horizontal="right" vertical="center"/>
    </xf>
    <xf numFmtId="10" fontId="5" fillId="3" borderId="1" xfId="0" applyNumberFormat="1" applyFont="1" applyFill="1" applyBorder="1" applyAlignment="1">
      <alignment horizontal="right" vertical="center"/>
    </xf>
    <xf numFmtId="10" fontId="5" fillId="3" borderId="31" xfId="0" applyNumberFormat="1" applyFont="1" applyFill="1" applyBorder="1" applyAlignment="1">
      <alignment horizontal="right" vertical="center"/>
    </xf>
    <xf numFmtId="0" fontId="10" fillId="3" borderId="25" xfId="0" applyFont="1" applyFill="1" applyBorder="1" applyAlignment="1">
      <alignment horizontal="right" vertical="center"/>
    </xf>
    <xf numFmtId="0" fontId="10" fillId="3" borderId="31" xfId="0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2" fillId="3" borderId="9" xfId="0" applyFont="1" applyFill="1" applyBorder="1" applyAlignment="1">
      <alignment horizontal="left"/>
    </xf>
    <xf numFmtId="0" fontId="1" fillId="3" borderId="8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10" fontId="2" fillId="3" borderId="8" xfId="0" applyNumberFormat="1" applyFont="1" applyFill="1" applyBorder="1" applyAlignment="1">
      <alignment horizontal="center" vertical="center"/>
    </xf>
    <xf numFmtId="10" fontId="2" fillId="3" borderId="39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left"/>
    </xf>
    <xf numFmtId="0" fontId="1" fillId="4" borderId="54" xfId="0" applyFont="1" applyFill="1" applyBorder="1" applyAlignment="1">
      <alignment horizontal="right"/>
    </xf>
    <xf numFmtId="0" fontId="1" fillId="4" borderId="55" xfId="0" applyFont="1" applyFill="1" applyBorder="1" applyAlignment="1">
      <alignment horizontal="right"/>
    </xf>
    <xf numFmtId="0" fontId="10" fillId="3" borderId="66" xfId="0" applyFont="1" applyFill="1" applyBorder="1" applyAlignment="1">
      <alignment horizontal="center"/>
    </xf>
    <xf numFmtId="0" fontId="10" fillId="3" borderId="65" xfId="0" applyFont="1" applyFill="1" applyBorder="1" applyAlignment="1">
      <alignment horizontal="center"/>
    </xf>
    <xf numFmtId="0" fontId="10" fillId="3" borderId="66" xfId="0" applyFont="1" applyFill="1" applyBorder="1" applyAlignment="1">
      <alignment horizontal="center" vertical="center"/>
    </xf>
    <xf numFmtId="0" fontId="10" fillId="3" borderId="56" xfId="0" applyFont="1" applyFill="1" applyBorder="1" applyAlignment="1">
      <alignment horizontal="center" vertical="center"/>
    </xf>
    <xf numFmtId="0" fontId="1" fillId="3" borderId="59" xfId="0" applyFont="1" applyFill="1" applyBorder="1" applyAlignment="1">
      <alignment horizontal="center" vertical="center"/>
    </xf>
    <xf numFmtId="0" fontId="1" fillId="3" borderId="39" xfId="0" applyFont="1" applyFill="1" applyBorder="1" applyAlignment="1">
      <alignment horizontal="center" vertical="center"/>
    </xf>
    <xf numFmtId="0" fontId="1" fillId="4" borderId="54" xfId="0" applyFont="1" applyFill="1" applyBorder="1" applyAlignment="1">
      <alignment horizontal="left" vertical="center"/>
    </xf>
    <xf numFmtId="0" fontId="1" fillId="4" borderId="55" xfId="0" applyFont="1" applyFill="1" applyBorder="1" applyAlignment="1">
      <alignment horizontal="left" vertical="center"/>
    </xf>
    <xf numFmtId="0" fontId="1" fillId="4" borderId="56" xfId="0" applyFont="1" applyFill="1" applyBorder="1" applyAlignment="1">
      <alignment horizontal="left" vertical="center"/>
    </xf>
    <xf numFmtId="0" fontId="1" fillId="3" borderId="54" xfId="0" applyFont="1" applyFill="1" applyBorder="1" applyAlignment="1">
      <alignment horizontal="center"/>
    </xf>
    <xf numFmtId="0" fontId="1" fillId="3" borderId="55" xfId="0" applyFont="1" applyFill="1" applyBorder="1" applyAlignment="1">
      <alignment horizontal="center"/>
    </xf>
    <xf numFmtId="0" fontId="1" fillId="3" borderId="56" xfId="0" applyFont="1" applyFill="1" applyBorder="1" applyAlignment="1">
      <alignment horizontal="center"/>
    </xf>
    <xf numFmtId="0" fontId="1" fillId="4" borderId="54" xfId="0" applyFont="1" applyFill="1" applyBorder="1" applyAlignment="1">
      <alignment horizontal="right" vertical="center"/>
    </xf>
    <xf numFmtId="0" fontId="1" fillId="4" borderId="55" xfId="0" applyFont="1" applyFill="1" applyBorder="1" applyAlignment="1">
      <alignment horizontal="right" vertical="center"/>
    </xf>
    <xf numFmtId="0" fontId="1" fillId="4" borderId="56" xfId="0" applyFont="1" applyFill="1" applyBorder="1" applyAlignment="1">
      <alignment horizontal="right" vertical="center"/>
    </xf>
    <xf numFmtId="0" fontId="1" fillId="3" borderId="54" xfId="0" applyFont="1" applyFill="1" applyBorder="1" applyAlignment="1">
      <alignment horizontal="center" vertical="center"/>
    </xf>
    <xf numFmtId="0" fontId="1" fillId="3" borderId="55" xfId="0" applyFont="1" applyFill="1" applyBorder="1" applyAlignment="1">
      <alignment horizontal="center" vertical="center"/>
    </xf>
    <xf numFmtId="0" fontId="1" fillId="3" borderId="56" xfId="0" applyFont="1" applyFill="1" applyBorder="1" applyAlignment="1">
      <alignment horizontal="center" vertical="center"/>
    </xf>
    <xf numFmtId="0" fontId="1" fillId="3" borderId="6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 wrapText="1"/>
    </xf>
    <xf numFmtId="0" fontId="13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2" fillId="0" borderId="43" xfId="0" applyFont="1" applyBorder="1" applyAlignment="1">
      <alignment horizontal="left"/>
    </xf>
    <xf numFmtId="0" fontId="5" fillId="0" borderId="31" xfId="0" applyFont="1" applyBorder="1" applyAlignment="1">
      <alignment horizontal="left"/>
    </xf>
    <xf numFmtId="0" fontId="2" fillId="0" borderId="31" xfId="0" applyFont="1" applyBorder="1" applyAlignment="1">
      <alignment horizontal="left"/>
    </xf>
    <xf numFmtId="0" fontId="2" fillId="0" borderId="37" xfId="0" applyFont="1" applyBorder="1" applyAlignment="1">
      <alignment horizontal="left"/>
    </xf>
    <xf numFmtId="0" fontId="2" fillId="0" borderId="33" xfId="0" applyFont="1" applyBorder="1" applyAlignment="1">
      <alignment horizontal="left"/>
    </xf>
    <xf numFmtId="0" fontId="2" fillId="0" borderId="35" xfId="0" applyFont="1" applyBorder="1" applyAlignment="1">
      <alignment horizontal="left"/>
    </xf>
    <xf numFmtId="0" fontId="4" fillId="0" borderId="31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43" xfId="0" applyFont="1" applyBorder="1" applyAlignment="1">
      <alignment horizontal="left"/>
    </xf>
    <xf numFmtId="0" fontId="5" fillId="0" borderId="43" xfId="0" applyFont="1" applyBorder="1" applyAlignment="1">
      <alignment horizontal="left"/>
    </xf>
    <xf numFmtId="0" fontId="1" fillId="10" borderId="54" xfId="0" applyFont="1" applyFill="1" applyBorder="1" applyAlignment="1">
      <alignment horizontal="center" vertical="center"/>
    </xf>
    <xf numFmtId="0" fontId="1" fillId="10" borderId="55" xfId="0" applyFont="1" applyFill="1" applyBorder="1" applyAlignment="1">
      <alignment horizontal="center" vertical="center"/>
    </xf>
    <xf numFmtId="0" fontId="1" fillId="10" borderId="56" xfId="0" applyFont="1" applyFill="1" applyBorder="1" applyAlignment="1">
      <alignment horizontal="center" vertical="center"/>
    </xf>
    <xf numFmtId="0" fontId="1" fillId="10" borderId="58" xfId="0" applyFont="1" applyFill="1" applyBorder="1" applyAlignment="1">
      <alignment horizontal="center" vertical="center"/>
    </xf>
    <xf numFmtId="0" fontId="1" fillId="10" borderId="39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right"/>
    </xf>
    <xf numFmtId="0" fontId="1" fillId="4" borderId="0" xfId="0" applyFont="1" applyFill="1" applyBorder="1" applyAlignment="1">
      <alignment horizontal="right"/>
    </xf>
    <xf numFmtId="0" fontId="1" fillId="4" borderId="43" xfId="0" applyFont="1" applyFill="1" applyBorder="1" applyAlignment="1">
      <alignment horizontal="right"/>
    </xf>
    <xf numFmtId="0" fontId="2" fillId="0" borderId="9" xfId="0" applyFont="1" applyBorder="1" applyAlignment="1">
      <alignment horizontal="left"/>
    </xf>
    <xf numFmtId="0" fontId="2" fillId="0" borderId="39" xfId="0" applyFont="1" applyBorder="1" applyAlignment="1">
      <alignment horizontal="left"/>
    </xf>
    <xf numFmtId="0" fontId="1" fillId="7" borderId="62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1" fillId="7" borderId="50" xfId="0" applyFont="1" applyFill="1" applyBorder="1" applyAlignment="1">
      <alignment horizontal="center"/>
    </xf>
    <xf numFmtId="0" fontId="1" fillId="8" borderId="47" xfId="0" applyFont="1" applyFill="1" applyBorder="1" applyAlignment="1">
      <alignment horizontal="center"/>
    </xf>
    <xf numFmtId="0" fontId="1" fillId="8" borderId="48" xfId="0" applyFont="1" applyFill="1" applyBorder="1" applyAlignment="1">
      <alignment horizontal="center"/>
    </xf>
    <xf numFmtId="0" fontId="1" fillId="8" borderId="49" xfId="0" applyFont="1" applyFill="1" applyBorder="1" applyAlignment="1">
      <alignment horizontal="center"/>
    </xf>
    <xf numFmtId="0" fontId="1" fillId="10" borderId="54" xfId="0" applyFont="1" applyFill="1" applyBorder="1" applyAlignment="1">
      <alignment horizontal="center"/>
    </xf>
    <xf numFmtId="0" fontId="1" fillId="10" borderId="55" xfId="0" applyFont="1" applyFill="1" applyBorder="1" applyAlignment="1">
      <alignment horizontal="center"/>
    </xf>
    <xf numFmtId="0" fontId="1" fillId="10" borderId="56" xfId="0" applyFont="1" applyFill="1" applyBorder="1" applyAlignment="1">
      <alignment horizontal="center"/>
    </xf>
    <xf numFmtId="0" fontId="1" fillId="7" borderId="55" xfId="0" applyFont="1" applyFill="1" applyBorder="1" applyAlignment="1">
      <alignment horizontal="center"/>
    </xf>
    <xf numFmtId="0" fontId="1" fillId="7" borderId="56" xfId="0" applyFont="1" applyFill="1" applyBorder="1" applyAlignment="1">
      <alignment horizontal="center"/>
    </xf>
    <xf numFmtId="0" fontId="1" fillId="7" borderId="54" xfId="0" applyFont="1" applyFill="1" applyBorder="1" applyAlignment="1">
      <alignment horizontal="center"/>
    </xf>
    <xf numFmtId="0" fontId="1" fillId="7" borderId="5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8" borderId="54" xfId="0" applyFont="1" applyFill="1" applyBorder="1" applyAlignment="1">
      <alignment horizontal="center"/>
    </xf>
    <xf numFmtId="0" fontId="1" fillId="8" borderId="55" xfId="0" applyFont="1" applyFill="1" applyBorder="1" applyAlignment="1">
      <alignment horizontal="center"/>
    </xf>
    <xf numFmtId="0" fontId="1" fillId="8" borderId="56" xfId="0" applyFont="1" applyFill="1" applyBorder="1" applyAlignment="1">
      <alignment horizontal="center"/>
    </xf>
    <xf numFmtId="0" fontId="1" fillId="8" borderId="58" xfId="0" applyFont="1" applyFill="1" applyBorder="1" applyAlignment="1">
      <alignment horizontal="center" vertical="center" wrapText="1"/>
    </xf>
    <xf numFmtId="0" fontId="1" fillId="8" borderId="59" xfId="0" applyFont="1" applyFill="1" applyBorder="1" applyAlignment="1">
      <alignment horizontal="center" vertical="center" wrapText="1"/>
    </xf>
    <xf numFmtId="0" fontId="1" fillId="10" borderId="41" xfId="0" applyFont="1" applyFill="1" applyBorder="1" applyAlignment="1">
      <alignment horizontal="center"/>
    </xf>
    <xf numFmtId="0" fontId="1" fillId="10" borderId="42" xfId="0" applyFont="1" applyFill="1" applyBorder="1" applyAlignment="1">
      <alignment horizontal="center"/>
    </xf>
    <xf numFmtId="0" fontId="4" fillId="3" borderId="31" xfId="0" applyFont="1" applyFill="1" applyBorder="1" applyAlignment="1">
      <alignment horizontal="left"/>
    </xf>
    <xf numFmtId="0" fontId="2" fillId="3" borderId="33" xfId="0" applyFont="1" applyFill="1" applyBorder="1" applyAlignment="1">
      <alignment horizontal="left"/>
    </xf>
    <xf numFmtId="0" fontId="2" fillId="3" borderId="35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left" vertical="center"/>
    </xf>
    <xf numFmtId="0" fontId="1" fillId="4" borderId="13" xfId="0" applyFont="1" applyFill="1" applyBorder="1" applyAlignment="1">
      <alignment horizontal="left" vertical="center"/>
    </xf>
    <xf numFmtId="0" fontId="1" fillId="4" borderId="18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/>
    </xf>
    <xf numFmtId="0" fontId="2" fillId="3" borderId="43" xfId="0" applyFont="1" applyFill="1" applyBorder="1" applyAlignment="1">
      <alignment horizontal="left"/>
    </xf>
    <xf numFmtId="0" fontId="1" fillId="5" borderId="58" xfId="0" applyFont="1" applyFill="1" applyBorder="1" applyAlignment="1">
      <alignment horizontal="center" vertical="center"/>
    </xf>
    <xf numFmtId="0" fontId="1" fillId="5" borderId="51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left"/>
    </xf>
    <xf numFmtId="0" fontId="2" fillId="3" borderId="30" xfId="0" applyFont="1" applyFill="1" applyBorder="1" applyAlignment="1">
      <alignment horizontal="left"/>
    </xf>
    <xf numFmtId="0" fontId="2" fillId="3" borderId="31" xfId="0" applyFont="1" applyFill="1" applyBorder="1" applyAlignment="1">
      <alignment horizontal="left"/>
    </xf>
    <xf numFmtId="0" fontId="1" fillId="4" borderId="45" xfId="0" applyFont="1" applyFill="1" applyBorder="1" applyAlignment="1">
      <alignment horizontal="left" vertical="center"/>
    </xf>
    <xf numFmtId="0" fontId="1" fillId="4" borderId="46" xfId="0" applyFont="1" applyFill="1" applyBorder="1" applyAlignment="1">
      <alignment horizontal="left" vertical="center"/>
    </xf>
    <xf numFmtId="0" fontId="1" fillId="4" borderId="50" xfId="0" applyFont="1" applyFill="1" applyBorder="1" applyAlignment="1">
      <alignment horizontal="left" vertical="center"/>
    </xf>
    <xf numFmtId="0" fontId="1" fillId="6" borderId="45" xfId="0" applyFont="1" applyFill="1" applyBorder="1" applyAlignment="1">
      <alignment horizontal="center"/>
    </xf>
    <xf numFmtId="0" fontId="1" fillId="6" borderId="46" xfId="0" applyFont="1" applyFill="1" applyBorder="1" applyAlignment="1">
      <alignment horizontal="center"/>
    </xf>
    <xf numFmtId="0" fontId="1" fillId="6" borderId="57" xfId="0" applyFont="1" applyFill="1" applyBorder="1" applyAlignment="1">
      <alignment horizontal="center"/>
    </xf>
    <xf numFmtId="0" fontId="1" fillId="5" borderId="62" xfId="0" applyFont="1" applyFill="1" applyBorder="1" applyAlignment="1">
      <alignment horizontal="center"/>
    </xf>
    <xf numFmtId="0" fontId="1" fillId="5" borderId="46" xfId="0" applyFont="1" applyFill="1" applyBorder="1" applyAlignment="1">
      <alignment horizontal="center"/>
    </xf>
    <xf numFmtId="0" fontId="1" fillId="5" borderId="57" xfId="0" applyFont="1" applyFill="1" applyBorder="1" applyAlignment="1">
      <alignment horizontal="center"/>
    </xf>
    <xf numFmtId="0" fontId="1" fillId="6" borderId="47" xfId="0" applyFont="1" applyFill="1" applyBorder="1" applyAlignment="1">
      <alignment horizontal="center" vertical="center"/>
    </xf>
    <xf numFmtId="0" fontId="1" fillId="6" borderId="48" xfId="0" applyFont="1" applyFill="1" applyBorder="1" applyAlignment="1">
      <alignment horizontal="center" vertical="center"/>
    </xf>
    <xf numFmtId="0" fontId="1" fillId="6" borderId="49" xfId="0" applyFont="1" applyFill="1" applyBorder="1" applyAlignment="1">
      <alignment horizontal="center" vertical="center"/>
    </xf>
    <xf numFmtId="0" fontId="1" fillId="6" borderId="61" xfId="0" applyFont="1" applyFill="1" applyBorder="1" applyAlignment="1">
      <alignment horizontal="center" vertical="center"/>
    </xf>
    <xf numFmtId="0" fontId="1" fillId="6" borderId="59" xfId="0" applyFont="1" applyFill="1" applyBorder="1" applyAlignment="1">
      <alignment horizontal="center" vertical="center"/>
    </xf>
    <xf numFmtId="0" fontId="1" fillId="5" borderId="65" xfId="0" applyFont="1" applyFill="1" applyBorder="1" applyAlignment="1">
      <alignment horizontal="center"/>
    </xf>
    <xf numFmtId="0" fontId="1" fillId="5" borderId="48" xfId="0" applyFont="1" applyFill="1" applyBorder="1" applyAlignment="1">
      <alignment horizontal="center"/>
    </xf>
    <xf numFmtId="0" fontId="1" fillId="5" borderId="49" xfId="0" applyFont="1" applyFill="1" applyBorder="1" applyAlignment="1">
      <alignment horizontal="center"/>
    </xf>
    <xf numFmtId="0" fontId="1" fillId="5" borderId="54" xfId="0" applyFont="1" applyFill="1" applyBorder="1" applyAlignment="1">
      <alignment horizontal="center"/>
    </xf>
    <xf numFmtId="0" fontId="1" fillId="5" borderId="55" xfId="0" applyFont="1" applyFill="1" applyBorder="1" applyAlignment="1">
      <alignment horizontal="center"/>
    </xf>
    <xf numFmtId="0" fontId="1" fillId="10" borderId="51" xfId="0" applyFont="1" applyFill="1" applyBorder="1" applyAlignment="1">
      <alignment horizontal="center" vertical="center"/>
    </xf>
    <xf numFmtId="0" fontId="1" fillId="8" borderId="51" xfId="0" applyFont="1" applyFill="1" applyBorder="1" applyAlignment="1">
      <alignment horizontal="center" vertical="center" wrapText="1"/>
    </xf>
    <xf numFmtId="0" fontId="1" fillId="6" borderId="58" xfId="0" applyFont="1" applyFill="1" applyBorder="1" applyAlignment="1">
      <alignment horizontal="center" vertical="center"/>
    </xf>
    <xf numFmtId="0" fontId="1" fillId="6" borderId="5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wrapText="1"/>
    </xf>
    <xf numFmtId="0" fontId="18" fillId="3" borderId="25" xfId="0" applyFont="1" applyFill="1" applyBorder="1" applyAlignment="1">
      <alignment horizontal="right" vertical="center"/>
    </xf>
    <xf numFmtId="0" fontId="18" fillId="3" borderId="3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18" fillId="3" borderId="3" xfId="0" applyFont="1" applyFill="1" applyBorder="1" applyAlignment="1">
      <alignment horizontal="right" vertical="center"/>
    </xf>
    <xf numFmtId="0" fontId="6" fillId="3" borderId="1" xfId="0" applyFont="1" applyFill="1" applyBorder="1" applyAlignment="1">
      <alignment horizontal="right" vertical="center"/>
    </xf>
    <xf numFmtId="0" fontId="6" fillId="3" borderId="3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1" fillId="8" borderId="45" xfId="0" applyFont="1" applyFill="1" applyBorder="1" applyAlignment="1">
      <alignment horizontal="center"/>
    </xf>
    <xf numFmtId="0" fontId="1" fillId="8" borderId="46" xfId="0" applyFont="1" applyFill="1" applyBorder="1" applyAlignment="1">
      <alignment horizontal="center"/>
    </xf>
    <xf numFmtId="0" fontId="1" fillId="8" borderId="50" xfId="0" applyFont="1" applyFill="1" applyBorder="1" applyAlignment="1">
      <alignment horizontal="center"/>
    </xf>
    <xf numFmtId="0" fontId="1" fillId="5" borderId="47" xfId="0" applyFont="1" applyFill="1" applyBorder="1" applyAlignment="1">
      <alignment horizontal="center"/>
    </xf>
    <xf numFmtId="0" fontId="1" fillId="6" borderId="50" xfId="0" applyFont="1" applyFill="1" applyBorder="1" applyAlignment="1">
      <alignment horizontal="center"/>
    </xf>
    <xf numFmtId="0" fontId="1" fillId="5" borderId="45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888DC"/>
      <color rgb="FFFFD1D1"/>
      <color rgb="FFC0C0C0"/>
      <color rgb="FFD3B5E9"/>
      <color rgb="FFFFABAB"/>
      <color rgb="FFFF81FF"/>
      <color rgb="FFFF00FF"/>
      <color rgb="FFFF8F8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45903</xdr:colOff>
      <xdr:row>0</xdr:row>
      <xdr:rowOff>154323</xdr:rowOff>
    </xdr:from>
    <xdr:to>
      <xdr:col>13</xdr:col>
      <xdr:colOff>20676</xdr:colOff>
      <xdr:row>3</xdr:row>
      <xdr:rowOff>119732</xdr:rowOff>
    </xdr:to>
    <xdr:pic>
      <xdr:nvPicPr>
        <xdr:cNvPr id="2" name="Picture 1" descr="BSU OFFICIAL logo 2021">
          <a:extLst>
            <a:ext uri="{FF2B5EF4-FFF2-40B4-BE49-F238E27FC236}">
              <a16:creationId xmlns="" xmlns:a16="http://schemas.microsoft.com/office/drawing/2014/main" id="{D7A8935C-59C4-4996-A8F2-CBFB4B3BD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18" r="6216" b="5806"/>
        <a:stretch>
          <a:fillRect/>
        </a:stretch>
      </xdr:blipFill>
      <xdr:spPr bwMode="auto">
        <a:xfrm>
          <a:off x="2589078" y="154323"/>
          <a:ext cx="803448" cy="6512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</xdr:col>
      <xdr:colOff>148228</xdr:colOff>
      <xdr:row>0</xdr:row>
      <xdr:rowOff>70391</xdr:rowOff>
    </xdr:from>
    <xdr:to>
      <xdr:col>28</xdr:col>
      <xdr:colOff>26184</xdr:colOff>
      <xdr:row>3</xdr:row>
      <xdr:rowOff>95791</xdr:rowOff>
    </xdr:to>
    <xdr:pic>
      <xdr:nvPicPr>
        <xdr:cNvPr id="3" name="Picture 2" descr="BSU Health">
          <a:extLst>
            <a:ext uri="{FF2B5EF4-FFF2-40B4-BE49-F238E27FC236}">
              <a16:creationId xmlns="" xmlns:a16="http://schemas.microsoft.com/office/drawing/2014/main" id="{CB8482F2-FB56-4168-879D-B6E30CD33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4778" y="70391"/>
          <a:ext cx="706631" cy="711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xmlns:mc="http://schemas.openxmlformats.org/markup-compatibility/2006" val="000000" mc:Ignorable="a14" a14:legacySpreadsheetColorIndex="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</xdr:pic>
    <xdr:clientData/>
  </xdr:twoCellAnchor>
  <xdr:twoCellAnchor>
    <xdr:from>
      <xdr:col>9</xdr:col>
      <xdr:colOff>6886</xdr:colOff>
      <xdr:row>45</xdr:row>
      <xdr:rowOff>117600</xdr:rowOff>
    </xdr:from>
    <xdr:to>
      <xdr:col>12</xdr:col>
      <xdr:colOff>77358</xdr:colOff>
      <xdr:row>48</xdr:row>
      <xdr:rowOff>137711</xdr:rowOff>
    </xdr:to>
    <xdr:pic>
      <xdr:nvPicPr>
        <xdr:cNvPr id="4" name="Picture 3" descr="BSU OFFICIAL logo 2021">
          <a:extLst>
            <a:ext uri="{FF2B5EF4-FFF2-40B4-BE49-F238E27FC236}">
              <a16:creationId xmlns="" xmlns:a16="http://schemas.microsoft.com/office/drawing/2014/main" id="{046085A7-749D-4DA8-89D1-F48546919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18" r="6216" b="5806"/>
        <a:stretch>
          <a:fillRect/>
        </a:stretch>
      </xdr:blipFill>
      <xdr:spPr bwMode="auto">
        <a:xfrm>
          <a:off x="2273836" y="7528050"/>
          <a:ext cx="899147" cy="7630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</xdr:col>
      <xdr:colOff>276759</xdr:colOff>
      <xdr:row>45</xdr:row>
      <xdr:rowOff>134656</xdr:rowOff>
    </xdr:from>
    <xdr:to>
      <xdr:col>29</xdr:col>
      <xdr:colOff>216477</xdr:colOff>
      <xdr:row>48</xdr:row>
      <xdr:rowOff>160056</xdr:rowOff>
    </xdr:to>
    <xdr:pic>
      <xdr:nvPicPr>
        <xdr:cNvPr id="5" name="Picture 4" descr="BSU Health">
          <a:extLst>
            <a:ext uri="{FF2B5EF4-FFF2-40B4-BE49-F238E27FC236}">
              <a16:creationId xmlns="" xmlns:a16="http://schemas.microsoft.com/office/drawing/2014/main" id="{24EE5EBB-1666-419E-95EB-F7350E2A4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534" y="7545106"/>
          <a:ext cx="768393" cy="7683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xmlns:mc="http://schemas.openxmlformats.org/markup-compatibility/2006" val="000000" mc:Ignorable="a14" a14:legacySpreadsheetColorIndex="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183614</xdr:colOff>
      <xdr:row>45</xdr:row>
      <xdr:rowOff>36723</xdr:rowOff>
    </xdr:from>
    <xdr:to>
      <xdr:col>8</xdr:col>
      <xdr:colOff>115330</xdr:colOff>
      <xdr:row>48</xdr:row>
      <xdr:rowOff>194482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948D1AEB-8A3B-4078-AF4C-57E4BB166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414" y="7447173"/>
          <a:ext cx="855641" cy="90070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5B9BD5"/>
              </a:solidFill>
            </a14:hiddenFill>
          </a:ext>
          <a:ext uri="{91240B29-F687-4F45-9708-019B960494DF}">
            <a14:hiddenLine xmlns:a14="http://schemas.microsoft.com/office/drawing/2010/main" w="25400">
              <a:solidFill>
                <a:srgbClr xmlns:mc="http://schemas.openxmlformats.org/markup-compatibility/2006" val="000000" mc:Ignorable="a14" a14:legacySpreadsheetColorIndex="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xmlns:mc="http://schemas.openxmlformats.org/markup-compatibility/2006" val="000000" mc:Ignorable="a14" a14:legacySpreadsheetColorIndex="0"/>
                </a:outerShdw>
              </a:effectLst>
            </a14:hiddenEffects>
          </a:ext>
        </a:extLst>
      </xdr:spPr>
    </xdr:pic>
    <xdr:clientData/>
  </xdr:twoCellAnchor>
  <xdr:twoCellAnchor>
    <xdr:from>
      <xdr:col>6</xdr:col>
      <xdr:colOff>312146</xdr:colOff>
      <xdr:row>0</xdr:row>
      <xdr:rowOff>73445</xdr:rowOff>
    </xdr:from>
    <xdr:to>
      <xdr:col>9</xdr:col>
      <xdr:colOff>133693</xdr:colOff>
      <xdr:row>3</xdr:row>
      <xdr:rowOff>126955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0B850DD2-D466-4660-99EE-D6CE4BD9B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8021" y="73445"/>
          <a:ext cx="802622" cy="73931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5B9BD5"/>
              </a:solidFill>
            </a14:hiddenFill>
          </a:ext>
          <a:ext uri="{91240B29-F687-4F45-9708-019B960494DF}">
            <a14:hiddenLine xmlns:a14="http://schemas.microsoft.com/office/drawing/2010/main" w="25400">
              <a:solidFill>
                <a:srgbClr xmlns:mc="http://schemas.openxmlformats.org/markup-compatibility/2006" val="000000" mc:Ignorable="a14" a14:legacySpreadsheetColorIndex="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xmlns:mc="http://schemas.openxmlformats.org/markup-compatibility/2006" val="000000" mc:Ignorable="a14" a14:legacySpreadsheetColorIndex="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45903</xdr:colOff>
      <xdr:row>0</xdr:row>
      <xdr:rowOff>154323</xdr:rowOff>
    </xdr:from>
    <xdr:to>
      <xdr:col>13</xdr:col>
      <xdr:colOff>20676</xdr:colOff>
      <xdr:row>3</xdr:row>
      <xdr:rowOff>119732</xdr:rowOff>
    </xdr:to>
    <xdr:pic>
      <xdr:nvPicPr>
        <xdr:cNvPr id="2" name="Picture 1" descr="BSU OFFICIAL logo 2021">
          <a:extLst>
            <a:ext uri="{FF2B5EF4-FFF2-40B4-BE49-F238E27FC236}">
              <a16:creationId xmlns="" xmlns:a16="http://schemas.microsoft.com/office/drawing/2014/main" id="{65FC2388-0D6E-493C-8354-409B143D9E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18" r="6216" b="5806"/>
        <a:stretch>
          <a:fillRect/>
        </a:stretch>
      </xdr:blipFill>
      <xdr:spPr bwMode="auto">
        <a:xfrm>
          <a:off x="2667183" y="154323"/>
          <a:ext cx="820593" cy="6588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</xdr:col>
      <xdr:colOff>148228</xdr:colOff>
      <xdr:row>0</xdr:row>
      <xdr:rowOff>70391</xdr:rowOff>
    </xdr:from>
    <xdr:to>
      <xdr:col>28</xdr:col>
      <xdr:colOff>26184</xdr:colOff>
      <xdr:row>3</xdr:row>
      <xdr:rowOff>95791</xdr:rowOff>
    </xdr:to>
    <xdr:pic>
      <xdr:nvPicPr>
        <xdr:cNvPr id="3" name="Picture 2" descr="BSU Health">
          <a:extLst>
            <a:ext uri="{FF2B5EF4-FFF2-40B4-BE49-F238E27FC236}">
              <a16:creationId xmlns="" xmlns:a16="http://schemas.microsoft.com/office/drawing/2014/main" id="{6608C2FC-DC10-46D7-967B-7928A5022C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8608" y="70391"/>
          <a:ext cx="723776" cy="7188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xmlns:mc="http://schemas.openxmlformats.org/markup-compatibility/2006" val="000000" mc:Ignorable="a14" a14:legacySpreadsheetColorIndex="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</xdr:pic>
    <xdr:clientData/>
  </xdr:twoCellAnchor>
  <xdr:twoCellAnchor>
    <xdr:from>
      <xdr:col>9</xdr:col>
      <xdr:colOff>6886</xdr:colOff>
      <xdr:row>44</xdr:row>
      <xdr:rowOff>117600</xdr:rowOff>
    </xdr:from>
    <xdr:to>
      <xdr:col>12</xdr:col>
      <xdr:colOff>77358</xdr:colOff>
      <xdr:row>47</xdr:row>
      <xdr:rowOff>137711</xdr:rowOff>
    </xdr:to>
    <xdr:pic>
      <xdr:nvPicPr>
        <xdr:cNvPr id="4" name="Picture 3" descr="BSU OFFICIAL logo 2021">
          <a:extLst>
            <a:ext uri="{FF2B5EF4-FFF2-40B4-BE49-F238E27FC236}">
              <a16:creationId xmlns="" xmlns:a16="http://schemas.microsoft.com/office/drawing/2014/main" id="{78245E88-A0B7-4169-9CB5-285DBB539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18" r="6216" b="5806"/>
        <a:stretch>
          <a:fillRect/>
        </a:stretch>
      </xdr:blipFill>
      <xdr:spPr bwMode="auto">
        <a:xfrm>
          <a:off x="2346226" y="7333740"/>
          <a:ext cx="916292" cy="7744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</xdr:col>
      <xdr:colOff>276759</xdr:colOff>
      <xdr:row>44</xdr:row>
      <xdr:rowOff>134656</xdr:rowOff>
    </xdr:from>
    <xdr:to>
      <xdr:col>29</xdr:col>
      <xdr:colOff>216477</xdr:colOff>
      <xdr:row>47</xdr:row>
      <xdr:rowOff>160056</xdr:rowOff>
    </xdr:to>
    <xdr:pic>
      <xdr:nvPicPr>
        <xdr:cNvPr id="5" name="Picture 4" descr="BSU Health">
          <a:extLst>
            <a:ext uri="{FF2B5EF4-FFF2-40B4-BE49-F238E27FC236}">
              <a16:creationId xmlns="" xmlns:a16="http://schemas.microsoft.com/office/drawing/2014/main" id="{DDA96AE2-17E4-41E5-8E02-07AC80594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9079" y="7350796"/>
          <a:ext cx="785538" cy="7797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xmlns:mc="http://schemas.openxmlformats.org/markup-compatibility/2006" val="000000" mc:Ignorable="a14" a14:legacySpreadsheetColorIndex="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183614</xdr:colOff>
      <xdr:row>44</xdr:row>
      <xdr:rowOff>36723</xdr:rowOff>
    </xdr:from>
    <xdr:to>
      <xdr:col>8</xdr:col>
      <xdr:colOff>115330</xdr:colOff>
      <xdr:row>47</xdr:row>
      <xdr:rowOff>194482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37E33262-0B0F-4F4B-A983-8B642A95F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8514" y="7252863"/>
          <a:ext cx="884216" cy="91213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5B9BD5"/>
              </a:solidFill>
            </a14:hiddenFill>
          </a:ext>
          <a:ext uri="{91240B29-F687-4F45-9708-019B960494DF}">
            <a14:hiddenLine xmlns:a14="http://schemas.microsoft.com/office/drawing/2010/main" w="25400">
              <a:solidFill>
                <a:srgbClr xmlns:mc="http://schemas.openxmlformats.org/markup-compatibility/2006" val="000000" mc:Ignorable="a14" a14:legacySpreadsheetColorIndex="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xmlns:mc="http://schemas.openxmlformats.org/markup-compatibility/2006" val="000000" mc:Ignorable="a14" a14:legacySpreadsheetColorIndex="0"/>
                </a:outerShdw>
              </a:effectLst>
            </a14:hiddenEffects>
          </a:ext>
        </a:extLst>
      </xdr:spPr>
    </xdr:pic>
    <xdr:clientData/>
  </xdr:twoCellAnchor>
  <xdr:twoCellAnchor>
    <xdr:from>
      <xdr:col>6</xdr:col>
      <xdr:colOff>312146</xdr:colOff>
      <xdr:row>0</xdr:row>
      <xdr:rowOff>73445</xdr:rowOff>
    </xdr:from>
    <xdr:to>
      <xdr:col>9</xdr:col>
      <xdr:colOff>133693</xdr:colOff>
      <xdr:row>3</xdr:row>
      <xdr:rowOff>126955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DD9E2175-5C3D-41EB-B413-478FC87C88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646" y="73445"/>
          <a:ext cx="827387" cy="74693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5B9BD5"/>
              </a:solidFill>
            </a14:hiddenFill>
          </a:ext>
          <a:ext uri="{91240B29-F687-4F45-9708-019B960494DF}">
            <a14:hiddenLine xmlns:a14="http://schemas.microsoft.com/office/drawing/2010/main" w="25400">
              <a:solidFill>
                <a:srgbClr xmlns:mc="http://schemas.openxmlformats.org/markup-compatibility/2006" val="000000" mc:Ignorable="a14" a14:legacySpreadsheetColorIndex="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xmlns:mc="http://schemas.openxmlformats.org/markup-compatibility/2006" val="000000" mc:Ignorable="a14" a14:legacySpreadsheetColorIndex="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91"/>
  <sheetViews>
    <sheetView tabSelected="1" topLeftCell="A37" zoomScale="88" zoomScaleNormal="88" workbookViewId="0">
      <selection activeCell="AT28" sqref="AT28"/>
    </sheetView>
  </sheetViews>
  <sheetFormatPr defaultColWidth="9.140625" defaultRowHeight="15" x14ac:dyDescent="0.25"/>
  <cols>
    <col min="1" max="1" width="2.28515625" style="3" customWidth="1"/>
    <col min="2" max="3" width="3.85546875" style="3" customWidth="1"/>
    <col min="4" max="4" width="2.140625" style="3" customWidth="1"/>
    <col min="5" max="5" width="3.85546875" style="3" customWidth="1"/>
    <col min="6" max="6" width="3.28515625" style="3" customWidth="1"/>
    <col min="7" max="7" width="4.85546875" style="3" customWidth="1"/>
    <col min="8" max="8" width="5.7109375" style="3" customWidth="1"/>
    <col min="9" max="9" width="4.140625" style="12" customWidth="1"/>
    <col min="10" max="21" width="4.140625" style="3" customWidth="1"/>
    <col min="22" max="23" width="4.140625" style="12" customWidth="1"/>
    <col min="24" max="36" width="4.140625" style="3" customWidth="1"/>
    <col min="37" max="37" width="5.28515625" style="3" customWidth="1"/>
    <col min="38" max="38" width="4.140625" style="3" customWidth="1"/>
    <col min="39" max="53" width="4.7109375" style="3" customWidth="1"/>
    <col min="54" max="16384" width="9.140625" style="3"/>
  </cols>
  <sheetData>
    <row r="1" spans="1:41" ht="19.899999999999999" customHeight="1" x14ac:dyDescent="0.3">
      <c r="A1" s="409" t="s">
        <v>32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  <c r="O1" s="409"/>
      <c r="P1" s="409"/>
      <c r="Q1" s="409"/>
      <c r="R1" s="409"/>
      <c r="S1" s="409"/>
      <c r="T1" s="409"/>
      <c r="U1" s="409"/>
      <c r="V1" s="409"/>
      <c r="W1" s="409"/>
      <c r="X1" s="409"/>
      <c r="Y1" s="409"/>
      <c r="Z1" s="409"/>
      <c r="AA1" s="409"/>
      <c r="AB1" s="409"/>
      <c r="AC1" s="409"/>
      <c r="AD1" s="409"/>
      <c r="AE1" s="409"/>
      <c r="AF1" s="409"/>
      <c r="AG1" s="409"/>
      <c r="AH1" s="409"/>
      <c r="AI1" s="409"/>
      <c r="AJ1" s="409"/>
      <c r="AK1" s="409"/>
      <c r="AL1" s="32"/>
      <c r="AM1" s="32"/>
      <c r="AN1" s="32"/>
      <c r="AO1" s="32"/>
    </row>
    <row r="2" spans="1:41" ht="16.899999999999999" customHeight="1" x14ac:dyDescent="0.3">
      <c r="A2" s="410" t="s">
        <v>33</v>
      </c>
      <c r="B2" s="410"/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10"/>
      <c r="U2" s="410"/>
      <c r="V2" s="410"/>
      <c r="W2" s="410"/>
      <c r="X2" s="410"/>
      <c r="Y2" s="410"/>
      <c r="Z2" s="410"/>
      <c r="AA2" s="410"/>
      <c r="AB2" s="410"/>
      <c r="AC2" s="410"/>
      <c r="AD2" s="410"/>
      <c r="AE2" s="410"/>
      <c r="AF2" s="410"/>
      <c r="AG2" s="410"/>
      <c r="AH2" s="410"/>
      <c r="AI2" s="410"/>
      <c r="AJ2" s="410"/>
      <c r="AK2" s="410"/>
      <c r="AL2" s="33"/>
      <c r="AM2" s="33"/>
      <c r="AN2" s="33"/>
      <c r="AO2" s="33"/>
    </row>
    <row r="3" spans="1:41" ht="18" customHeight="1" x14ac:dyDescent="0.25">
      <c r="A3" s="411" t="s">
        <v>34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1"/>
      <c r="R3" s="411"/>
      <c r="S3" s="411"/>
      <c r="T3" s="411"/>
      <c r="U3" s="411"/>
      <c r="V3" s="411"/>
      <c r="W3" s="411"/>
      <c r="X3" s="411"/>
      <c r="Y3" s="411"/>
      <c r="Z3" s="411"/>
      <c r="AA3" s="411"/>
      <c r="AB3" s="411"/>
      <c r="AC3" s="411"/>
      <c r="AD3" s="411"/>
      <c r="AE3" s="411"/>
      <c r="AF3" s="411"/>
      <c r="AG3" s="411"/>
      <c r="AH3" s="411"/>
      <c r="AI3" s="411"/>
      <c r="AJ3" s="411"/>
      <c r="AK3" s="411"/>
      <c r="AL3" s="34"/>
      <c r="AM3" s="34"/>
      <c r="AN3" s="34"/>
      <c r="AO3" s="34"/>
    </row>
    <row r="4" spans="1:41" ht="19.899999999999999" customHeight="1" x14ac:dyDescent="0.3">
      <c r="A4" s="412" t="s">
        <v>35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2"/>
      <c r="X4" s="412"/>
      <c r="Y4" s="412"/>
      <c r="Z4" s="412"/>
      <c r="AA4" s="412"/>
      <c r="AB4" s="412"/>
      <c r="AC4" s="412"/>
      <c r="AD4" s="412"/>
      <c r="AE4" s="412"/>
      <c r="AF4" s="412"/>
      <c r="AG4" s="412"/>
      <c r="AH4" s="412"/>
      <c r="AI4" s="412"/>
      <c r="AJ4" s="412"/>
      <c r="AK4" s="412"/>
      <c r="AL4" s="35"/>
      <c r="AM4" s="35"/>
      <c r="AN4" s="35"/>
      <c r="AO4" s="35"/>
    </row>
    <row r="5" spans="1:41" ht="6.6" customHeight="1" x14ac:dyDescent="0.25">
      <c r="A5" s="338"/>
      <c r="B5" s="338"/>
      <c r="C5" s="338"/>
      <c r="D5" s="338"/>
      <c r="E5" s="338"/>
      <c r="F5" s="338"/>
      <c r="G5" s="338"/>
      <c r="H5" s="338"/>
      <c r="I5" s="24"/>
      <c r="J5" s="338"/>
      <c r="K5" s="338"/>
      <c r="L5" s="338"/>
      <c r="M5" s="338"/>
      <c r="N5" s="338"/>
      <c r="O5" s="338"/>
      <c r="P5" s="338"/>
      <c r="Q5" s="338"/>
      <c r="R5" s="338"/>
      <c r="S5" s="338"/>
      <c r="T5" s="338"/>
      <c r="U5" s="338"/>
      <c r="V5" s="24"/>
      <c r="W5" s="24"/>
      <c r="X5" s="338"/>
      <c r="Y5" s="338"/>
      <c r="Z5" s="338"/>
      <c r="AA5" s="338"/>
      <c r="AB5" s="338"/>
      <c r="AC5" s="338"/>
      <c r="AD5" s="338"/>
      <c r="AE5" s="338"/>
      <c r="AF5" s="338"/>
      <c r="AG5" s="338"/>
      <c r="AH5" s="338"/>
      <c r="AI5" s="338"/>
    </row>
    <row r="6" spans="1:41" ht="14.45" customHeight="1" x14ac:dyDescent="0.3">
      <c r="A6" s="413" t="s">
        <v>64</v>
      </c>
      <c r="B6" s="413"/>
      <c r="C6" s="413"/>
      <c r="D6" s="413"/>
      <c r="E6" s="413"/>
      <c r="F6" s="413"/>
      <c r="G6" s="413"/>
      <c r="H6" s="413"/>
      <c r="I6" s="413"/>
      <c r="J6" s="413"/>
      <c r="K6" s="413"/>
      <c r="L6" s="413"/>
      <c r="M6" s="413"/>
      <c r="N6" s="413"/>
      <c r="O6" s="413"/>
      <c r="P6" s="413"/>
      <c r="Q6" s="413"/>
      <c r="R6" s="413"/>
      <c r="S6" s="413"/>
      <c r="T6" s="413"/>
      <c r="U6" s="413"/>
      <c r="V6" s="413"/>
      <c r="W6" s="413"/>
      <c r="X6" s="413"/>
      <c r="Y6" s="413"/>
      <c r="Z6" s="413"/>
      <c r="AA6" s="413"/>
      <c r="AB6" s="413"/>
      <c r="AC6" s="413"/>
      <c r="AD6" s="413"/>
      <c r="AE6" s="413"/>
      <c r="AF6" s="413"/>
      <c r="AG6" s="413"/>
      <c r="AH6" s="413"/>
      <c r="AI6" s="413"/>
      <c r="AJ6" s="413"/>
      <c r="AK6" s="413"/>
      <c r="AL6" s="36"/>
      <c r="AM6" s="36"/>
      <c r="AN6" s="36"/>
      <c r="AO6" s="36"/>
    </row>
    <row r="7" spans="1:41" s="12" customFormat="1" ht="6.75" customHeight="1" thickBot="1" x14ac:dyDescent="0.3">
      <c r="A7" s="13"/>
      <c r="B7" s="14"/>
      <c r="C7" s="14"/>
      <c r="D7" s="14"/>
      <c r="E7" s="14"/>
      <c r="F7" s="14"/>
      <c r="G7" s="14"/>
      <c r="H7" s="14"/>
      <c r="I7" s="361"/>
      <c r="J7" s="361"/>
      <c r="K7" s="361"/>
      <c r="L7" s="325"/>
      <c r="M7" s="325"/>
      <c r="N7" s="325"/>
      <c r="O7" s="325"/>
      <c r="P7" s="325"/>
      <c r="Q7" s="325"/>
      <c r="R7" s="325"/>
      <c r="S7" s="325"/>
      <c r="T7" s="325"/>
      <c r="U7" s="325"/>
      <c r="V7" s="325"/>
      <c r="W7" s="325"/>
      <c r="X7" s="325"/>
      <c r="Y7" s="325"/>
      <c r="Z7" s="325"/>
      <c r="AA7" s="325"/>
      <c r="AB7" s="325"/>
      <c r="AC7" s="325"/>
      <c r="AD7" s="325"/>
      <c r="AE7" s="325"/>
      <c r="AF7" s="325"/>
      <c r="AG7" s="325"/>
      <c r="AH7" s="325"/>
      <c r="AI7" s="325"/>
      <c r="AJ7" s="325"/>
      <c r="AK7" s="325"/>
      <c r="AL7" s="325"/>
      <c r="AM7" s="325"/>
      <c r="AN7" s="325"/>
      <c r="AO7" s="325"/>
    </row>
    <row r="8" spans="1:41" ht="13.15" customHeight="1" thickBot="1" x14ac:dyDescent="0.3">
      <c r="A8" s="468" t="s">
        <v>0</v>
      </c>
      <c r="B8" s="469"/>
      <c r="C8" s="469"/>
      <c r="D8" s="469"/>
      <c r="E8" s="469"/>
      <c r="F8" s="469"/>
      <c r="G8" s="469"/>
      <c r="H8" s="470"/>
      <c r="I8" s="471" t="s">
        <v>1</v>
      </c>
      <c r="J8" s="472"/>
      <c r="K8" s="472"/>
      <c r="L8" s="472"/>
      <c r="M8" s="472"/>
      <c r="N8" s="472"/>
      <c r="O8" s="472"/>
      <c r="P8" s="472"/>
      <c r="Q8" s="472"/>
      <c r="R8" s="472"/>
      <c r="S8" s="472"/>
      <c r="T8" s="472"/>
      <c r="U8" s="473"/>
      <c r="V8" s="315"/>
      <c r="W8" s="474" t="s">
        <v>2</v>
      </c>
      <c r="X8" s="475"/>
      <c r="Y8" s="475"/>
      <c r="Z8" s="475"/>
      <c r="AA8" s="475"/>
      <c r="AB8" s="475"/>
      <c r="AC8" s="475"/>
      <c r="AD8" s="475"/>
      <c r="AE8" s="475"/>
      <c r="AF8" s="475"/>
      <c r="AG8" s="475"/>
      <c r="AH8" s="475"/>
      <c r="AI8" s="475"/>
      <c r="AJ8" s="476"/>
      <c r="AK8" s="99"/>
      <c r="AL8" s="5"/>
    </row>
    <row r="9" spans="1:41" ht="13.15" customHeight="1" thickBot="1" x14ac:dyDescent="0.3">
      <c r="A9" s="329"/>
      <c r="B9" s="330"/>
      <c r="C9" s="330"/>
      <c r="D9" s="330"/>
      <c r="E9" s="330"/>
      <c r="F9" s="330"/>
      <c r="G9" s="330"/>
      <c r="H9" s="331" t="s">
        <v>60</v>
      </c>
      <c r="I9" s="477" t="s">
        <v>52</v>
      </c>
      <c r="J9" s="478"/>
      <c r="K9" s="478"/>
      <c r="L9" s="478"/>
      <c r="M9" s="478"/>
      <c r="N9" s="479"/>
      <c r="O9" s="477" t="s">
        <v>53</v>
      </c>
      <c r="P9" s="478"/>
      <c r="Q9" s="478"/>
      <c r="R9" s="478"/>
      <c r="S9" s="478"/>
      <c r="T9" s="479"/>
      <c r="U9" s="480" t="s">
        <v>25</v>
      </c>
      <c r="V9" s="315"/>
      <c r="W9" s="482" t="s">
        <v>52</v>
      </c>
      <c r="X9" s="483"/>
      <c r="Y9" s="483"/>
      <c r="Z9" s="483"/>
      <c r="AA9" s="483"/>
      <c r="AB9" s="483"/>
      <c r="AC9" s="484"/>
      <c r="AD9" s="485" t="s">
        <v>53</v>
      </c>
      <c r="AE9" s="486"/>
      <c r="AF9" s="486"/>
      <c r="AG9" s="486"/>
      <c r="AH9" s="486"/>
      <c r="AI9" s="486"/>
      <c r="AJ9" s="486"/>
      <c r="AK9" s="463" t="s">
        <v>25</v>
      </c>
      <c r="AL9" s="5"/>
    </row>
    <row r="10" spans="1:41" ht="13.15" customHeight="1" thickBot="1" x14ac:dyDescent="0.3">
      <c r="A10" s="429" t="s">
        <v>61</v>
      </c>
      <c r="B10" s="430"/>
      <c r="C10" s="430"/>
      <c r="D10" s="430"/>
      <c r="E10" s="430"/>
      <c r="F10" s="430"/>
      <c r="G10" s="430"/>
      <c r="H10" s="431"/>
      <c r="I10" s="84" t="s">
        <v>41</v>
      </c>
      <c r="J10" s="85" t="s">
        <v>57</v>
      </c>
      <c r="K10" s="85" t="s">
        <v>43</v>
      </c>
      <c r="L10" s="86" t="s">
        <v>44</v>
      </c>
      <c r="M10" s="86" t="s">
        <v>45</v>
      </c>
      <c r="N10" s="87" t="s">
        <v>25</v>
      </c>
      <c r="O10" s="321" t="s">
        <v>41</v>
      </c>
      <c r="P10" s="283" t="s">
        <v>57</v>
      </c>
      <c r="Q10" s="90" t="s">
        <v>43</v>
      </c>
      <c r="R10" s="91" t="s">
        <v>44</v>
      </c>
      <c r="S10" s="91" t="s">
        <v>45</v>
      </c>
      <c r="T10" s="87" t="s">
        <v>25</v>
      </c>
      <c r="U10" s="481"/>
      <c r="V10" s="317"/>
      <c r="W10" s="279" t="s">
        <v>46</v>
      </c>
      <c r="X10" s="81" t="s">
        <v>41</v>
      </c>
      <c r="Y10" s="81" t="s">
        <v>42</v>
      </c>
      <c r="Z10" s="82" t="s">
        <v>43</v>
      </c>
      <c r="AA10" s="82" t="s">
        <v>44</v>
      </c>
      <c r="AB10" s="94" t="s">
        <v>45</v>
      </c>
      <c r="AC10" s="115" t="s">
        <v>25</v>
      </c>
      <c r="AD10" s="95" t="s">
        <v>46</v>
      </c>
      <c r="AE10" s="96" t="s">
        <v>41</v>
      </c>
      <c r="AF10" s="96" t="s">
        <v>42</v>
      </c>
      <c r="AG10" s="97" t="s">
        <v>43</v>
      </c>
      <c r="AH10" s="97" t="s">
        <v>44</v>
      </c>
      <c r="AI10" s="98" t="s">
        <v>45</v>
      </c>
      <c r="AJ10" s="223" t="s">
        <v>25</v>
      </c>
      <c r="AK10" s="464"/>
      <c r="AL10" s="5"/>
    </row>
    <row r="11" spans="1:41" s="12" customFormat="1" ht="13.15" customHeight="1" x14ac:dyDescent="0.25">
      <c r="A11" s="253"/>
      <c r="B11" s="465" t="s">
        <v>5</v>
      </c>
      <c r="C11" s="465"/>
      <c r="D11" s="465"/>
      <c r="E11" s="465"/>
      <c r="F11" s="465"/>
      <c r="G11" s="465"/>
      <c r="H11" s="466"/>
      <c r="I11" s="73">
        <v>0</v>
      </c>
      <c r="J11" s="149">
        <v>0</v>
      </c>
      <c r="K11" s="149">
        <v>0</v>
      </c>
      <c r="L11" s="149">
        <v>1</v>
      </c>
      <c r="M11" s="149">
        <v>0</v>
      </c>
      <c r="N11" s="74">
        <f t="shared" ref="N11:N26" si="0">SUM(I11:M11)</f>
        <v>1</v>
      </c>
      <c r="O11" s="70">
        <v>0</v>
      </c>
      <c r="P11" s="149">
        <v>1</v>
      </c>
      <c r="Q11" s="149">
        <v>1</v>
      </c>
      <c r="R11" s="149">
        <v>0</v>
      </c>
      <c r="S11" s="50">
        <v>0</v>
      </c>
      <c r="T11" s="74">
        <f>SUM(O11:S11)</f>
        <v>2</v>
      </c>
      <c r="U11" s="276">
        <f>SUM(N11,T11)</f>
        <v>3</v>
      </c>
      <c r="V11" s="318"/>
      <c r="W11" s="71">
        <v>0</v>
      </c>
      <c r="X11" s="130">
        <v>12</v>
      </c>
      <c r="Y11" s="130">
        <v>1</v>
      </c>
      <c r="Z11" s="51">
        <v>0</v>
      </c>
      <c r="AA11" s="51">
        <v>0</v>
      </c>
      <c r="AB11" s="51">
        <v>0</v>
      </c>
      <c r="AC11" s="124">
        <f>SUM(W11:AB11)</f>
        <v>13</v>
      </c>
      <c r="AD11" s="71">
        <v>1</v>
      </c>
      <c r="AE11" s="104">
        <v>20</v>
      </c>
      <c r="AF11" s="51">
        <v>0</v>
      </c>
      <c r="AG11" s="51">
        <v>0</v>
      </c>
      <c r="AH11" s="51">
        <v>0</v>
      </c>
      <c r="AI11" s="51">
        <v>0</v>
      </c>
      <c r="AJ11" s="126">
        <f>SUM(AD11:AI11)</f>
        <v>21</v>
      </c>
      <c r="AK11" s="131">
        <f>SUM(AC11,AJ11)</f>
        <v>34</v>
      </c>
      <c r="AL11" s="13"/>
    </row>
    <row r="12" spans="1:41" s="12" customFormat="1" ht="13.15" customHeight="1" x14ac:dyDescent="0.25">
      <c r="A12" s="254"/>
      <c r="B12" s="326" t="s">
        <v>63</v>
      </c>
      <c r="C12" s="326"/>
      <c r="D12" s="326"/>
      <c r="E12" s="326"/>
      <c r="F12" s="326"/>
      <c r="G12" s="326"/>
      <c r="H12" s="332"/>
      <c r="I12" s="340"/>
      <c r="J12" s="341"/>
      <c r="K12" s="341"/>
      <c r="L12" s="341"/>
      <c r="M12" s="341"/>
      <c r="N12" s="342"/>
      <c r="O12" s="343"/>
      <c r="P12" s="343"/>
      <c r="Q12" s="343"/>
      <c r="R12" s="343"/>
      <c r="S12" s="343"/>
      <c r="T12" s="342"/>
      <c r="U12" s="344"/>
      <c r="V12" s="318"/>
      <c r="W12" s="71">
        <v>0</v>
      </c>
      <c r="X12" s="130">
        <v>14</v>
      </c>
      <c r="Y12" s="130">
        <v>0</v>
      </c>
      <c r="Z12" s="51">
        <v>0</v>
      </c>
      <c r="AA12" s="51">
        <v>0</v>
      </c>
      <c r="AB12" s="51">
        <v>0</v>
      </c>
      <c r="AC12" s="124">
        <f>SUM(W12:AB12)</f>
        <v>14</v>
      </c>
      <c r="AD12" s="71">
        <v>3</v>
      </c>
      <c r="AE12" s="104">
        <v>24</v>
      </c>
      <c r="AF12" s="51">
        <v>0</v>
      </c>
      <c r="AG12" s="51">
        <v>0</v>
      </c>
      <c r="AH12" s="51">
        <v>0</v>
      </c>
      <c r="AI12" s="51">
        <v>0</v>
      </c>
      <c r="AJ12" s="126">
        <f>SUM(AD12:AI12)</f>
        <v>27</v>
      </c>
      <c r="AK12" s="131">
        <f>SUM(AC12,AJ12)</f>
        <v>41</v>
      </c>
      <c r="AL12" s="13"/>
    </row>
    <row r="13" spans="1:41" ht="13.15" customHeight="1" x14ac:dyDescent="0.25">
      <c r="A13" s="17"/>
      <c r="B13" s="350" t="s">
        <v>6</v>
      </c>
      <c r="C13" s="350"/>
      <c r="D13" s="350"/>
      <c r="E13" s="350"/>
      <c r="F13" s="350"/>
      <c r="G13" s="350"/>
      <c r="H13" s="414"/>
      <c r="I13" s="73">
        <f t="shared" ref="I13:T13" si="1">SUM(I14,I15,I18,I21,I23)</f>
        <v>0</v>
      </c>
      <c r="J13" s="29">
        <f t="shared" si="1"/>
        <v>0</v>
      </c>
      <c r="K13" s="29">
        <f t="shared" si="1"/>
        <v>0</v>
      </c>
      <c r="L13" s="29">
        <f t="shared" si="1"/>
        <v>1</v>
      </c>
      <c r="M13" s="29">
        <f t="shared" si="1"/>
        <v>0</v>
      </c>
      <c r="N13" s="323">
        <f t="shared" si="1"/>
        <v>1</v>
      </c>
      <c r="O13" s="70">
        <f t="shared" si="1"/>
        <v>0</v>
      </c>
      <c r="P13" s="29">
        <f t="shared" si="1"/>
        <v>4</v>
      </c>
      <c r="Q13" s="29">
        <f t="shared" si="1"/>
        <v>1</v>
      </c>
      <c r="R13" s="29">
        <f t="shared" si="1"/>
        <v>0</v>
      </c>
      <c r="S13" s="29">
        <f t="shared" si="1"/>
        <v>0</v>
      </c>
      <c r="T13" s="251">
        <f t="shared" si="1"/>
        <v>5</v>
      </c>
      <c r="U13" s="277">
        <f>SUM(N13,T13)</f>
        <v>6</v>
      </c>
      <c r="V13" s="318"/>
      <c r="W13" s="71">
        <f>SUM(W14,W15,W18,W21,W23)</f>
        <v>0</v>
      </c>
      <c r="X13" s="71">
        <f t="shared" ref="X13:AJ13" si="2">SUM(X14,X15,X18,X21,X23)</f>
        <v>7</v>
      </c>
      <c r="Y13" s="71">
        <f t="shared" si="2"/>
        <v>0</v>
      </c>
      <c r="Z13" s="71">
        <f t="shared" si="2"/>
        <v>0</v>
      </c>
      <c r="AA13" s="71">
        <f t="shared" si="2"/>
        <v>0</v>
      </c>
      <c r="AB13" s="71">
        <f t="shared" si="2"/>
        <v>0</v>
      </c>
      <c r="AC13" s="71">
        <f t="shared" si="2"/>
        <v>7</v>
      </c>
      <c r="AD13" s="71">
        <f t="shared" si="2"/>
        <v>0</v>
      </c>
      <c r="AE13" s="71">
        <f t="shared" si="2"/>
        <v>46</v>
      </c>
      <c r="AF13" s="71">
        <f t="shared" si="2"/>
        <v>0</v>
      </c>
      <c r="AG13" s="71">
        <f t="shared" si="2"/>
        <v>0</v>
      </c>
      <c r="AH13" s="71">
        <f t="shared" si="2"/>
        <v>0</v>
      </c>
      <c r="AI13" s="71">
        <f t="shared" si="2"/>
        <v>0</v>
      </c>
      <c r="AJ13" s="71">
        <f t="shared" si="2"/>
        <v>46</v>
      </c>
      <c r="AK13" s="131">
        <f t="shared" ref="AK13:AK26" si="3">SUM(AC13,AJ13)</f>
        <v>53</v>
      </c>
      <c r="AL13" s="5"/>
    </row>
    <row r="14" spans="1:41" s="12" customFormat="1" ht="13.15" customHeight="1" x14ac:dyDescent="0.25">
      <c r="A14" s="254"/>
      <c r="B14" s="210" t="s">
        <v>7</v>
      </c>
      <c r="C14" s="378" t="s">
        <v>8</v>
      </c>
      <c r="D14" s="378"/>
      <c r="E14" s="378"/>
      <c r="F14" s="378"/>
      <c r="G14" s="378"/>
      <c r="H14" s="467"/>
      <c r="I14" s="73">
        <v>0</v>
      </c>
      <c r="J14" s="150">
        <v>0</v>
      </c>
      <c r="K14" s="150">
        <v>0</v>
      </c>
      <c r="L14" s="150">
        <v>1</v>
      </c>
      <c r="M14" s="150">
        <v>0</v>
      </c>
      <c r="N14" s="74">
        <f t="shared" si="0"/>
        <v>1</v>
      </c>
      <c r="O14" s="322">
        <v>0</v>
      </c>
      <c r="P14" s="150">
        <v>1</v>
      </c>
      <c r="Q14" s="150">
        <v>0</v>
      </c>
      <c r="R14" s="150">
        <v>0</v>
      </c>
      <c r="S14" s="150">
        <v>0</v>
      </c>
      <c r="T14" s="74">
        <f>SUM(O14:S14)</f>
        <v>1</v>
      </c>
      <c r="U14" s="276">
        <f t="shared" ref="U14:U26" si="4">SUM(N14,T14)</f>
        <v>2</v>
      </c>
      <c r="V14" s="318"/>
      <c r="W14" s="71">
        <v>0</v>
      </c>
      <c r="X14" s="130">
        <v>2</v>
      </c>
      <c r="Y14" s="130">
        <v>0</v>
      </c>
      <c r="Z14" s="51">
        <v>0</v>
      </c>
      <c r="AA14" s="51">
        <v>0</v>
      </c>
      <c r="AB14" s="51">
        <v>0</v>
      </c>
      <c r="AC14" s="124">
        <f t="shared" ref="AC14:AC26" si="5">SUM(W14:AB14)</f>
        <v>2</v>
      </c>
      <c r="AD14" s="71">
        <v>0</v>
      </c>
      <c r="AE14" s="316">
        <v>22</v>
      </c>
      <c r="AF14" s="51">
        <v>0</v>
      </c>
      <c r="AG14" s="51">
        <v>0</v>
      </c>
      <c r="AH14" s="51">
        <v>0</v>
      </c>
      <c r="AI14" s="51">
        <v>0</v>
      </c>
      <c r="AJ14" s="126">
        <f t="shared" ref="AJ14:AJ26" si="6">SUM(AD14:AI14)</f>
        <v>22</v>
      </c>
      <c r="AK14" s="131">
        <f t="shared" si="3"/>
        <v>24</v>
      </c>
      <c r="AL14" s="13"/>
    </row>
    <row r="15" spans="1:41" s="12" customFormat="1" ht="13.15" customHeight="1" x14ac:dyDescent="0.25">
      <c r="A15" s="16"/>
      <c r="B15" s="204" t="s">
        <v>7</v>
      </c>
      <c r="C15" s="461" t="s">
        <v>9</v>
      </c>
      <c r="D15" s="461"/>
      <c r="E15" s="461"/>
      <c r="F15" s="461"/>
      <c r="G15" s="461"/>
      <c r="H15" s="462"/>
      <c r="I15" s="73">
        <v>0</v>
      </c>
      <c r="J15" s="50">
        <v>0</v>
      </c>
      <c r="K15" s="50">
        <v>0</v>
      </c>
      <c r="L15" s="50">
        <v>0</v>
      </c>
      <c r="M15" s="50">
        <v>0</v>
      </c>
      <c r="N15" s="74">
        <f t="shared" si="0"/>
        <v>0</v>
      </c>
      <c r="O15" s="70">
        <v>0</v>
      </c>
      <c r="P15" s="50">
        <v>1</v>
      </c>
      <c r="Q15" s="50">
        <v>0</v>
      </c>
      <c r="R15" s="50">
        <v>0</v>
      </c>
      <c r="S15" s="50">
        <v>0</v>
      </c>
      <c r="T15" s="74">
        <f t="shared" ref="T15:T26" si="7">SUM(O15:S15)</f>
        <v>1</v>
      </c>
      <c r="U15" s="276">
        <f t="shared" si="4"/>
        <v>1</v>
      </c>
      <c r="V15" s="318"/>
      <c r="W15" s="71">
        <v>0</v>
      </c>
      <c r="X15" s="130">
        <v>2</v>
      </c>
      <c r="Y15" s="130">
        <v>0</v>
      </c>
      <c r="Z15" s="51">
        <v>0</v>
      </c>
      <c r="AA15" s="51">
        <v>0</v>
      </c>
      <c r="AB15" s="51">
        <v>0</v>
      </c>
      <c r="AC15" s="124">
        <f t="shared" si="5"/>
        <v>2</v>
      </c>
      <c r="AD15" s="71">
        <v>0</v>
      </c>
      <c r="AE15" s="51">
        <v>10</v>
      </c>
      <c r="AF15" s="51">
        <v>0</v>
      </c>
      <c r="AG15" s="51">
        <v>0</v>
      </c>
      <c r="AH15" s="51">
        <v>0</v>
      </c>
      <c r="AI15" s="51">
        <v>0</v>
      </c>
      <c r="AJ15" s="126">
        <f t="shared" si="6"/>
        <v>10</v>
      </c>
      <c r="AK15" s="131">
        <f t="shared" si="3"/>
        <v>12</v>
      </c>
      <c r="AL15" s="13"/>
    </row>
    <row r="16" spans="1:41" ht="13.15" customHeight="1" x14ac:dyDescent="0.25">
      <c r="A16" s="247"/>
      <c r="B16" s="212"/>
      <c r="C16" s="213" t="s">
        <v>10</v>
      </c>
      <c r="D16" s="380" t="s">
        <v>11</v>
      </c>
      <c r="E16" s="380"/>
      <c r="F16" s="380"/>
      <c r="G16" s="380"/>
      <c r="H16" s="420"/>
      <c r="I16" s="286">
        <v>0</v>
      </c>
      <c r="J16" s="285">
        <v>0</v>
      </c>
      <c r="K16" s="285">
        <v>0</v>
      </c>
      <c r="L16" s="285">
        <v>0</v>
      </c>
      <c r="M16" s="285">
        <v>0</v>
      </c>
      <c r="N16" s="287">
        <f t="shared" si="0"/>
        <v>0</v>
      </c>
      <c r="O16" s="284">
        <v>0</v>
      </c>
      <c r="P16" s="285">
        <v>1</v>
      </c>
      <c r="Q16" s="285">
        <v>0</v>
      </c>
      <c r="R16" s="285">
        <v>0</v>
      </c>
      <c r="S16" s="285">
        <v>0</v>
      </c>
      <c r="T16" s="287">
        <f t="shared" si="7"/>
        <v>1</v>
      </c>
      <c r="U16" s="288">
        <f t="shared" si="4"/>
        <v>1</v>
      </c>
      <c r="V16" s="319"/>
      <c r="W16" s="290">
        <v>0</v>
      </c>
      <c r="X16" s="291">
        <v>2</v>
      </c>
      <c r="Y16" s="291">
        <v>0</v>
      </c>
      <c r="Z16" s="292">
        <v>0</v>
      </c>
      <c r="AA16" s="292">
        <v>0</v>
      </c>
      <c r="AB16" s="292">
        <v>0</v>
      </c>
      <c r="AC16" s="293">
        <f t="shared" si="5"/>
        <v>2</v>
      </c>
      <c r="AD16" s="290">
        <v>0</v>
      </c>
      <c r="AE16" s="292">
        <v>11</v>
      </c>
      <c r="AF16" s="292">
        <v>0</v>
      </c>
      <c r="AG16" s="292">
        <v>0</v>
      </c>
      <c r="AH16" s="292">
        <v>0</v>
      </c>
      <c r="AI16" s="292">
        <v>0</v>
      </c>
      <c r="AJ16" s="294">
        <f t="shared" si="6"/>
        <v>11</v>
      </c>
      <c r="AK16" s="295">
        <f t="shared" si="3"/>
        <v>13</v>
      </c>
      <c r="AL16" s="5"/>
    </row>
    <row r="17" spans="1:51" ht="13.15" customHeight="1" x14ac:dyDescent="0.25">
      <c r="A17" s="17"/>
      <c r="B17" s="205"/>
      <c r="C17" s="22" t="s">
        <v>10</v>
      </c>
      <c r="D17" s="421" t="s">
        <v>12</v>
      </c>
      <c r="E17" s="421"/>
      <c r="F17" s="421"/>
      <c r="G17" s="421"/>
      <c r="H17" s="422"/>
      <c r="I17" s="286">
        <v>0</v>
      </c>
      <c r="J17" s="285">
        <v>0</v>
      </c>
      <c r="K17" s="285">
        <v>0</v>
      </c>
      <c r="L17" s="285">
        <v>0</v>
      </c>
      <c r="M17" s="285">
        <v>0</v>
      </c>
      <c r="N17" s="287">
        <f t="shared" si="0"/>
        <v>0</v>
      </c>
      <c r="O17" s="284">
        <v>0</v>
      </c>
      <c r="P17" s="285">
        <v>0</v>
      </c>
      <c r="Q17" s="285">
        <v>1</v>
      </c>
      <c r="R17" s="285">
        <v>0</v>
      </c>
      <c r="S17" s="285">
        <v>0</v>
      </c>
      <c r="T17" s="287">
        <f t="shared" si="7"/>
        <v>1</v>
      </c>
      <c r="U17" s="288">
        <f t="shared" si="4"/>
        <v>1</v>
      </c>
      <c r="V17" s="319"/>
      <c r="W17" s="290">
        <v>0</v>
      </c>
      <c r="X17" s="291">
        <v>2</v>
      </c>
      <c r="Y17" s="291">
        <v>0</v>
      </c>
      <c r="Z17" s="292">
        <v>0</v>
      </c>
      <c r="AA17" s="292">
        <v>0</v>
      </c>
      <c r="AB17" s="292">
        <v>0</v>
      </c>
      <c r="AC17" s="293">
        <f t="shared" si="5"/>
        <v>2</v>
      </c>
      <c r="AD17" s="290">
        <v>0</v>
      </c>
      <c r="AE17" s="292">
        <v>1</v>
      </c>
      <c r="AF17" s="292">
        <v>0</v>
      </c>
      <c r="AG17" s="292">
        <v>0</v>
      </c>
      <c r="AH17" s="292">
        <v>0</v>
      </c>
      <c r="AI17" s="292">
        <v>0</v>
      </c>
      <c r="AJ17" s="294">
        <f t="shared" si="6"/>
        <v>1</v>
      </c>
      <c r="AK17" s="295">
        <f t="shared" si="3"/>
        <v>3</v>
      </c>
      <c r="AL17" s="5"/>
    </row>
    <row r="18" spans="1:51" ht="13.15" customHeight="1" x14ac:dyDescent="0.25">
      <c r="A18" s="247"/>
      <c r="B18" s="214" t="s">
        <v>7</v>
      </c>
      <c r="C18" s="362" t="s">
        <v>13</v>
      </c>
      <c r="D18" s="362"/>
      <c r="E18" s="362"/>
      <c r="F18" s="362"/>
      <c r="G18" s="362"/>
      <c r="H18" s="416"/>
      <c r="I18" s="73">
        <v>0</v>
      </c>
      <c r="J18" s="50">
        <v>0</v>
      </c>
      <c r="K18" s="50"/>
      <c r="L18" s="50">
        <v>0</v>
      </c>
      <c r="M18" s="50">
        <v>0</v>
      </c>
      <c r="N18" s="74">
        <f t="shared" si="0"/>
        <v>0</v>
      </c>
      <c r="O18" s="70">
        <v>0</v>
      </c>
      <c r="P18" s="50">
        <v>1</v>
      </c>
      <c r="Q18" s="50">
        <v>1</v>
      </c>
      <c r="R18" s="50">
        <v>0</v>
      </c>
      <c r="S18" s="50">
        <v>0</v>
      </c>
      <c r="T18" s="74">
        <f t="shared" si="7"/>
        <v>2</v>
      </c>
      <c r="U18" s="276">
        <f t="shared" si="4"/>
        <v>2</v>
      </c>
      <c r="V18" s="318"/>
      <c r="W18" s="71">
        <v>0</v>
      </c>
      <c r="X18" s="130">
        <v>2</v>
      </c>
      <c r="Y18" s="130">
        <v>0</v>
      </c>
      <c r="Z18" s="51">
        <v>0</v>
      </c>
      <c r="AA18" s="51">
        <v>0</v>
      </c>
      <c r="AB18" s="51">
        <v>0</v>
      </c>
      <c r="AC18" s="124">
        <f t="shared" si="5"/>
        <v>2</v>
      </c>
      <c r="AD18" s="71">
        <v>0</v>
      </c>
      <c r="AE18" s="51">
        <v>14</v>
      </c>
      <c r="AF18" s="51">
        <v>0</v>
      </c>
      <c r="AG18" s="51">
        <v>0</v>
      </c>
      <c r="AH18" s="51">
        <v>0</v>
      </c>
      <c r="AI18" s="51">
        <v>0</v>
      </c>
      <c r="AJ18" s="126">
        <f t="shared" si="6"/>
        <v>14</v>
      </c>
      <c r="AK18" s="131">
        <f t="shared" si="3"/>
        <v>16</v>
      </c>
      <c r="AL18" s="5"/>
    </row>
    <row r="19" spans="1:51" ht="13.15" customHeight="1" x14ac:dyDescent="0.25">
      <c r="A19" s="17"/>
      <c r="B19" s="205"/>
      <c r="C19" s="22" t="s">
        <v>10</v>
      </c>
      <c r="D19" s="351" t="s">
        <v>14</v>
      </c>
      <c r="E19" s="351"/>
      <c r="F19" s="351"/>
      <c r="G19" s="351"/>
      <c r="H19" s="423"/>
      <c r="I19" s="286">
        <v>0</v>
      </c>
      <c r="J19" s="285">
        <v>0</v>
      </c>
      <c r="K19" s="285"/>
      <c r="L19" s="285">
        <v>0</v>
      </c>
      <c r="M19" s="285">
        <v>0</v>
      </c>
      <c r="N19" s="287">
        <f t="shared" si="0"/>
        <v>0</v>
      </c>
      <c r="O19" s="284">
        <v>0</v>
      </c>
      <c r="P19" s="285">
        <v>1</v>
      </c>
      <c r="Q19" s="285">
        <v>0</v>
      </c>
      <c r="R19" s="285">
        <v>0</v>
      </c>
      <c r="S19" s="285">
        <v>0</v>
      </c>
      <c r="T19" s="287">
        <f t="shared" si="7"/>
        <v>1</v>
      </c>
      <c r="U19" s="288">
        <f t="shared" si="4"/>
        <v>1</v>
      </c>
      <c r="V19" s="319"/>
      <c r="W19" s="290">
        <v>0</v>
      </c>
      <c r="X19" s="291">
        <v>0</v>
      </c>
      <c r="Y19" s="291">
        <v>0</v>
      </c>
      <c r="Z19" s="292">
        <v>0</v>
      </c>
      <c r="AA19" s="292">
        <v>0</v>
      </c>
      <c r="AB19" s="292">
        <v>0</v>
      </c>
      <c r="AC19" s="293">
        <f t="shared" si="5"/>
        <v>0</v>
      </c>
      <c r="AD19" s="290">
        <v>0</v>
      </c>
      <c r="AE19" s="292">
        <v>17</v>
      </c>
      <c r="AF19" s="292">
        <v>0</v>
      </c>
      <c r="AG19" s="292">
        <v>0</v>
      </c>
      <c r="AH19" s="292">
        <v>0</v>
      </c>
      <c r="AI19" s="292">
        <v>0</v>
      </c>
      <c r="AJ19" s="294">
        <f t="shared" si="6"/>
        <v>17</v>
      </c>
      <c r="AK19" s="295">
        <f t="shared" si="3"/>
        <v>17</v>
      </c>
      <c r="AL19" s="5"/>
    </row>
    <row r="20" spans="1:51" ht="13.15" customHeight="1" x14ac:dyDescent="0.25">
      <c r="A20" s="17"/>
      <c r="B20" s="205"/>
      <c r="C20" s="22" t="s">
        <v>10</v>
      </c>
      <c r="D20" s="351" t="s">
        <v>15</v>
      </c>
      <c r="E20" s="351"/>
      <c r="F20" s="351"/>
      <c r="G20" s="351"/>
      <c r="H20" s="423"/>
      <c r="I20" s="286">
        <v>0</v>
      </c>
      <c r="J20" s="285">
        <v>0</v>
      </c>
      <c r="K20" s="285">
        <v>0</v>
      </c>
      <c r="L20" s="285">
        <v>0</v>
      </c>
      <c r="M20" s="285">
        <v>0</v>
      </c>
      <c r="N20" s="287">
        <f t="shared" si="0"/>
        <v>0</v>
      </c>
      <c r="O20" s="284">
        <v>0</v>
      </c>
      <c r="P20" s="285">
        <v>0</v>
      </c>
      <c r="Q20" s="285">
        <v>0</v>
      </c>
      <c r="R20" s="285">
        <v>0</v>
      </c>
      <c r="S20" s="285">
        <v>0</v>
      </c>
      <c r="T20" s="287">
        <f t="shared" si="7"/>
        <v>0</v>
      </c>
      <c r="U20" s="288">
        <f t="shared" si="4"/>
        <v>0</v>
      </c>
      <c r="V20" s="319"/>
      <c r="W20" s="290">
        <v>0</v>
      </c>
      <c r="X20" s="291">
        <v>0</v>
      </c>
      <c r="Y20" s="291">
        <v>0</v>
      </c>
      <c r="Z20" s="292">
        <v>0</v>
      </c>
      <c r="AA20" s="292">
        <v>0</v>
      </c>
      <c r="AB20" s="292">
        <v>0</v>
      </c>
      <c r="AC20" s="293">
        <f t="shared" si="5"/>
        <v>0</v>
      </c>
      <c r="AD20" s="290">
        <v>0</v>
      </c>
      <c r="AE20" s="292">
        <v>0</v>
      </c>
      <c r="AF20" s="292">
        <v>0</v>
      </c>
      <c r="AG20" s="292">
        <v>0</v>
      </c>
      <c r="AH20" s="292">
        <v>0</v>
      </c>
      <c r="AI20" s="292">
        <v>0</v>
      </c>
      <c r="AJ20" s="294">
        <f t="shared" si="6"/>
        <v>0</v>
      </c>
      <c r="AK20" s="295">
        <f t="shared" si="3"/>
        <v>0</v>
      </c>
      <c r="AL20" s="5"/>
    </row>
    <row r="21" spans="1:51" s="12" customFormat="1" ht="13.15" customHeight="1" x14ac:dyDescent="0.25">
      <c r="A21" s="16"/>
      <c r="B21" s="204" t="s">
        <v>7</v>
      </c>
      <c r="C21" s="461" t="s">
        <v>16</v>
      </c>
      <c r="D21" s="461"/>
      <c r="E21" s="461"/>
      <c r="F21" s="461"/>
      <c r="G21" s="461"/>
      <c r="H21" s="462"/>
      <c r="I21" s="73">
        <v>0</v>
      </c>
      <c r="J21" s="50">
        <v>0</v>
      </c>
      <c r="K21" s="50">
        <v>0</v>
      </c>
      <c r="L21" s="50">
        <v>0</v>
      </c>
      <c r="M21" s="50">
        <v>0</v>
      </c>
      <c r="N21" s="74">
        <f t="shared" si="0"/>
        <v>0</v>
      </c>
      <c r="O21" s="70">
        <v>0</v>
      </c>
      <c r="P21" s="50">
        <v>0</v>
      </c>
      <c r="Q21" s="50">
        <v>0</v>
      </c>
      <c r="R21" s="50">
        <v>0</v>
      </c>
      <c r="S21" s="50">
        <v>0</v>
      </c>
      <c r="T21" s="74">
        <f t="shared" si="7"/>
        <v>0</v>
      </c>
      <c r="U21" s="276">
        <f t="shared" si="4"/>
        <v>0</v>
      </c>
      <c r="V21" s="318"/>
      <c r="W21" s="71">
        <v>0</v>
      </c>
      <c r="X21" s="130">
        <v>0</v>
      </c>
      <c r="Y21" s="130">
        <v>0</v>
      </c>
      <c r="Z21" s="51">
        <v>0</v>
      </c>
      <c r="AA21" s="51">
        <v>0</v>
      </c>
      <c r="AB21" s="51">
        <v>0</v>
      </c>
      <c r="AC21" s="124">
        <f t="shared" si="5"/>
        <v>0</v>
      </c>
      <c r="AD21" s="71">
        <v>0</v>
      </c>
      <c r="AE21" s="51">
        <v>0</v>
      </c>
      <c r="AF21" s="51">
        <v>0</v>
      </c>
      <c r="AG21" s="51">
        <v>0</v>
      </c>
      <c r="AH21" s="51">
        <v>0</v>
      </c>
      <c r="AI21" s="51">
        <v>0</v>
      </c>
      <c r="AJ21" s="126">
        <f t="shared" si="6"/>
        <v>0</v>
      </c>
      <c r="AK21" s="131">
        <f t="shared" si="3"/>
        <v>0</v>
      </c>
      <c r="AL21" s="13"/>
    </row>
    <row r="22" spans="1:51" ht="13.15" customHeight="1" x14ac:dyDescent="0.25">
      <c r="A22" s="247"/>
      <c r="B22" s="215"/>
      <c r="C22" s="213" t="s">
        <v>10</v>
      </c>
      <c r="D22" s="371" t="s">
        <v>17</v>
      </c>
      <c r="E22" s="371"/>
      <c r="F22" s="371"/>
      <c r="G22" s="371"/>
      <c r="H22" s="455"/>
      <c r="I22" s="286">
        <v>0</v>
      </c>
      <c r="J22" s="285">
        <v>0</v>
      </c>
      <c r="K22" s="285">
        <v>0</v>
      </c>
      <c r="L22" s="285">
        <v>0</v>
      </c>
      <c r="M22" s="285">
        <v>0</v>
      </c>
      <c r="N22" s="287">
        <f t="shared" si="0"/>
        <v>0</v>
      </c>
      <c r="O22" s="284">
        <v>0</v>
      </c>
      <c r="P22" s="285">
        <v>0</v>
      </c>
      <c r="Q22" s="285">
        <v>0</v>
      </c>
      <c r="R22" s="285">
        <v>0</v>
      </c>
      <c r="S22" s="285">
        <v>0</v>
      </c>
      <c r="T22" s="287">
        <f t="shared" si="7"/>
        <v>0</v>
      </c>
      <c r="U22" s="288">
        <f t="shared" si="4"/>
        <v>0</v>
      </c>
      <c r="V22" s="319"/>
      <c r="W22" s="290">
        <v>0</v>
      </c>
      <c r="X22" s="291">
        <v>0</v>
      </c>
      <c r="Y22" s="291">
        <v>0</v>
      </c>
      <c r="Z22" s="292">
        <v>0</v>
      </c>
      <c r="AA22" s="292">
        <v>0</v>
      </c>
      <c r="AB22" s="292">
        <v>0</v>
      </c>
      <c r="AC22" s="293">
        <f t="shared" si="5"/>
        <v>0</v>
      </c>
      <c r="AD22" s="290">
        <v>0</v>
      </c>
      <c r="AE22" s="292">
        <v>0</v>
      </c>
      <c r="AF22" s="292">
        <v>0</v>
      </c>
      <c r="AG22" s="292">
        <v>0</v>
      </c>
      <c r="AH22" s="292">
        <v>0</v>
      </c>
      <c r="AI22" s="292">
        <v>0</v>
      </c>
      <c r="AJ22" s="294">
        <f t="shared" si="6"/>
        <v>0</v>
      </c>
      <c r="AK22" s="295">
        <f t="shared" si="3"/>
        <v>0</v>
      </c>
      <c r="AL22" s="5"/>
    </row>
    <row r="23" spans="1:51" ht="13.15" customHeight="1" x14ac:dyDescent="0.25">
      <c r="A23" s="17"/>
      <c r="B23" s="43" t="s">
        <v>7</v>
      </c>
      <c r="C23" s="350" t="s">
        <v>18</v>
      </c>
      <c r="D23" s="350"/>
      <c r="E23" s="350"/>
      <c r="F23" s="350"/>
      <c r="G23" s="350"/>
      <c r="H23" s="414"/>
      <c r="I23" s="73">
        <v>0</v>
      </c>
      <c r="J23" s="50">
        <v>0</v>
      </c>
      <c r="K23" s="50">
        <v>0</v>
      </c>
      <c r="L23" s="50">
        <v>0</v>
      </c>
      <c r="M23" s="50">
        <v>0</v>
      </c>
      <c r="N23" s="74">
        <f t="shared" si="0"/>
        <v>0</v>
      </c>
      <c r="O23" s="70">
        <v>0</v>
      </c>
      <c r="P23" s="50">
        <v>1</v>
      </c>
      <c r="Q23" s="50">
        <v>0</v>
      </c>
      <c r="R23" s="50">
        <v>0</v>
      </c>
      <c r="S23" s="50"/>
      <c r="T23" s="74">
        <f t="shared" si="7"/>
        <v>1</v>
      </c>
      <c r="U23" s="276">
        <f t="shared" si="4"/>
        <v>1</v>
      </c>
      <c r="V23" s="318"/>
      <c r="W23" s="71">
        <v>0</v>
      </c>
      <c r="X23" s="130">
        <v>1</v>
      </c>
      <c r="Y23" s="130">
        <v>0</v>
      </c>
      <c r="Z23" s="51">
        <v>0</v>
      </c>
      <c r="AA23" s="51">
        <v>0</v>
      </c>
      <c r="AB23" s="51">
        <v>0</v>
      </c>
      <c r="AC23" s="124">
        <f t="shared" si="5"/>
        <v>1</v>
      </c>
      <c r="AD23" s="71">
        <v>0</v>
      </c>
      <c r="AE23" s="51">
        <v>0</v>
      </c>
      <c r="AF23" s="51">
        <v>0</v>
      </c>
      <c r="AG23" s="51">
        <v>0</v>
      </c>
      <c r="AH23" s="51">
        <v>0</v>
      </c>
      <c r="AI23" s="51">
        <v>0</v>
      </c>
      <c r="AJ23" s="126">
        <f t="shared" si="6"/>
        <v>0</v>
      </c>
      <c r="AK23" s="131">
        <f t="shared" si="3"/>
        <v>1</v>
      </c>
      <c r="AL23" s="5"/>
    </row>
    <row r="24" spans="1:51" ht="13.15" customHeight="1" x14ac:dyDescent="0.25">
      <c r="A24" s="247"/>
      <c r="B24" s="362" t="s">
        <v>19</v>
      </c>
      <c r="C24" s="362"/>
      <c r="D24" s="362"/>
      <c r="E24" s="362"/>
      <c r="F24" s="362"/>
      <c r="G24" s="362"/>
      <c r="H24" s="416"/>
      <c r="I24" s="73">
        <v>0</v>
      </c>
      <c r="J24" s="50">
        <v>0</v>
      </c>
      <c r="K24" s="50">
        <v>0</v>
      </c>
      <c r="L24" s="50">
        <v>0</v>
      </c>
      <c r="M24" s="50">
        <v>0</v>
      </c>
      <c r="N24" s="74">
        <f t="shared" si="0"/>
        <v>0</v>
      </c>
      <c r="O24" s="70">
        <v>0</v>
      </c>
      <c r="P24" s="50">
        <v>1</v>
      </c>
      <c r="Q24" s="50">
        <v>0</v>
      </c>
      <c r="R24" s="50">
        <v>0</v>
      </c>
      <c r="S24" s="50">
        <v>0</v>
      </c>
      <c r="T24" s="74">
        <f t="shared" si="7"/>
        <v>1</v>
      </c>
      <c r="U24" s="276">
        <f t="shared" si="4"/>
        <v>1</v>
      </c>
      <c r="V24" s="318"/>
      <c r="W24" s="71">
        <v>0</v>
      </c>
      <c r="X24" s="130">
        <v>1</v>
      </c>
      <c r="Y24" s="130">
        <v>0</v>
      </c>
      <c r="Z24" s="51">
        <v>0</v>
      </c>
      <c r="AA24" s="51">
        <v>0</v>
      </c>
      <c r="AB24" s="51">
        <v>0</v>
      </c>
      <c r="AC24" s="124">
        <f t="shared" si="5"/>
        <v>1</v>
      </c>
      <c r="AD24" s="71">
        <v>0</v>
      </c>
      <c r="AE24" s="51">
        <v>22</v>
      </c>
      <c r="AF24" s="51">
        <v>0</v>
      </c>
      <c r="AG24" s="51">
        <v>0</v>
      </c>
      <c r="AH24" s="51">
        <v>0</v>
      </c>
      <c r="AI24" s="51">
        <v>0</v>
      </c>
      <c r="AJ24" s="126">
        <f t="shared" si="6"/>
        <v>22</v>
      </c>
      <c r="AK24" s="222">
        <f t="shared" si="3"/>
        <v>23</v>
      </c>
      <c r="AL24" s="5"/>
    </row>
    <row r="25" spans="1:51" ht="13.15" customHeight="1" thickBot="1" x14ac:dyDescent="0.3">
      <c r="A25" s="17"/>
      <c r="B25" s="350" t="s">
        <v>20</v>
      </c>
      <c r="C25" s="350"/>
      <c r="D25" s="350"/>
      <c r="E25" s="350"/>
      <c r="F25" s="350"/>
      <c r="G25" s="350"/>
      <c r="H25" s="414"/>
      <c r="I25" s="73">
        <v>0</v>
      </c>
      <c r="J25" s="50">
        <v>0</v>
      </c>
      <c r="K25" s="50">
        <v>0</v>
      </c>
      <c r="L25" s="50">
        <v>1</v>
      </c>
      <c r="M25" s="50">
        <v>0</v>
      </c>
      <c r="N25" s="74">
        <f t="shared" si="0"/>
        <v>1</v>
      </c>
      <c r="O25" s="70">
        <v>0</v>
      </c>
      <c r="P25" s="50">
        <v>4</v>
      </c>
      <c r="Q25" s="50">
        <v>1</v>
      </c>
      <c r="R25" s="50">
        <v>0</v>
      </c>
      <c r="S25" s="50">
        <v>0</v>
      </c>
      <c r="T25" s="74">
        <f t="shared" si="7"/>
        <v>5</v>
      </c>
      <c r="U25" s="278">
        <f t="shared" si="4"/>
        <v>6</v>
      </c>
      <c r="V25" s="318"/>
      <c r="W25" s="71">
        <v>0</v>
      </c>
      <c r="X25" s="130">
        <v>29</v>
      </c>
      <c r="Y25" s="130">
        <v>1</v>
      </c>
      <c r="Z25" s="51">
        <v>0</v>
      </c>
      <c r="AA25" s="51">
        <v>0</v>
      </c>
      <c r="AB25" s="51">
        <v>0</v>
      </c>
      <c r="AC25" s="124">
        <f t="shared" si="5"/>
        <v>30</v>
      </c>
      <c r="AD25" s="71">
        <v>4</v>
      </c>
      <c r="AE25" s="51">
        <v>75</v>
      </c>
      <c r="AF25" s="51">
        <v>0</v>
      </c>
      <c r="AG25" s="51">
        <v>0</v>
      </c>
      <c r="AH25" s="51">
        <v>0</v>
      </c>
      <c r="AI25" s="51">
        <v>0</v>
      </c>
      <c r="AJ25" s="126">
        <f t="shared" si="6"/>
        <v>79</v>
      </c>
      <c r="AK25" s="131">
        <f t="shared" si="3"/>
        <v>109</v>
      </c>
      <c r="AL25" s="5"/>
    </row>
    <row r="26" spans="1:51" s="12" customFormat="1" ht="13.15" customHeight="1" thickBot="1" x14ac:dyDescent="0.3">
      <c r="A26" s="255"/>
      <c r="B26" s="456" t="s">
        <v>21</v>
      </c>
      <c r="C26" s="456"/>
      <c r="D26" s="456"/>
      <c r="E26" s="456"/>
      <c r="F26" s="456"/>
      <c r="G26" s="456"/>
      <c r="H26" s="457"/>
      <c r="I26" s="75">
        <v>0</v>
      </c>
      <c r="J26" s="76">
        <v>0</v>
      </c>
      <c r="K26" s="76">
        <v>0</v>
      </c>
      <c r="L26" s="76">
        <v>0</v>
      </c>
      <c r="M26" s="76">
        <v>0</v>
      </c>
      <c r="N26" s="77">
        <f t="shared" si="0"/>
        <v>0</v>
      </c>
      <c r="O26" s="83">
        <v>0</v>
      </c>
      <c r="P26" s="149">
        <v>0</v>
      </c>
      <c r="Q26" s="149">
        <v>0</v>
      </c>
      <c r="R26" s="149">
        <v>0</v>
      </c>
      <c r="S26" s="149">
        <v>0</v>
      </c>
      <c r="T26" s="281">
        <f t="shared" si="7"/>
        <v>0</v>
      </c>
      <c r="U26" s="282">
        <f t="shared" si="4"/>
        <v>0</v>
      </c>
      <c r="V26" s="320"/>
      <c r="W26" s="280">
        <v>0</v>
      </c>
      <c r="X26" s="133">
        <v>1</v>
      </c>
      <c r="Y26" s="133">
        <v>0</v>
      </c>
      <c r="Z26" s="104">
        <v>0</v>
      </c>
      <c r="AA26" s="104">
        <v>0</v>
      </c>
      <c r="AB26" s="104">
        <v>0</v>
      </c>
      <c r="AC26" s="124">
        <f t="shared" si="5"/>
        <v>1</v>
      </c>
      <c r="AD26" s="105">
        <v>0</v>
      </c>
      <c r="AE26" s="104">
        <v>5</v>
      </c>
      <c r="AF26" s="104">
        <v>0</v>
      </c>
      <c r="AG26" s="104">
        <v>0</v>
      </c>
      <c r="AH26" s="104">
        <v>0</v>
      </c>
      <c r="AI26" s="104">
        <v>0</v>
      </c>
      <c r="AJ26" s="127">
        <f t="shared" si="6"/>
        <v>5</v>
      </c>
      <c r="AK26" s="132">
        <f t="shared" si="3"/>
        <v>6</v>
      </c>
      <c r="AL26" s="13"/>
    </row>
    <row r="27" spans="1:51" ht="13.15" customHeight="1" thickBot="1" x14ac:dyDescent="0.3">
      <c r="A27" s="458" t="s">
        <v>0</v>
      </c>
      <c r="B27" s="459"/>
      <c r="C27" s="459"/>
      <c r="D27" s="459"/>
      <c r="E27" s="459"/>
      <c r="F27" s="459"/>
      <c r="G27" s="459"/>
      <c r="H27" s="460"/>
      <c r="I27" s="434" t="s">
        <v>3</v>
      </c>
      <c r="J27" s="435"/>
      <c r="K27" s="435"/>
      <c r="L27" s="435"/>
      <c r="M27" s="435"/>
      <c r="N27" s="435"/>
      <c r="O27" s="436"/>
      <c r="P27" s="437" t="s">
        <v>22</v>
      </c>
      <c r="Q27" s="438"/>
      <c r="R27" s="438"/>
      <c r="S27" s="438"/>
      <c r="T27" s="438"/>
      <c r="U27" s="438"/>
      <c r="V27" s="439"/>
      <c r="W27" s="440" t="s">
        <v>49</v>
      </c>
      <c r="X27" s="441"/>
      <c r="Y27" s="441"/>
      <c r="Z27" s="441"/>
      <c r="AA27" s="441"/>
      <c r="AB27" s="441"/>
      <c r="AC27" s="441"/>
      <c r="AD27" s="441"/>
      <c r="AE27" s="441"/>
      <c r="AF27" s="441"/>
      <c r="AG27" s="441"/>
      <c r="AH27" s="441"/>
      <c r="AI27" s="441"/>
      <c r="AJ27" s="441"/>
      <c r="AK27" s="442"/>
    </row>
    <row r="28" spans="1:51" ht="13.15" customHeight="1" thickBot="1" x14ac:dyDescent="0.3">
      <c r="A28" s="329"/>
      <c r="B28" s="330"/>
      <c r="C28" s="330"/>
      <c r="D28" s="330"/>
      <c r="E28" s="330"/>
      <c r="F28" s="330"/>
      <c r="G28" s="330"/>
      <c r="H28" s="331" t="s">
        <v>60</v>
      </c>
      <c r="I28" s="443" t="s">
        <v>52</v>
      </c>
      <c r="J28" s="443"/>
      <c r="K28" s="444"/>
      <c r="L28" s="445" t="s">
        <v>53</v>
      </c>
      <c r="M28" s="443"/>
      <c r="N28" s="444"/>
      <c r="O28" s="446" t="s">
        <v>25</v>
      </c>
      <c r="P28" s="448" t="s">
        <v>52</v>
      </c>
      <c r="Q28" s="449"/>
      <c r="R28" s="450"/>
      <c r="S28" s="448" t="s">
        <v>53</v>
      </c>
      <c r="T28" s="449"/>
      <c r="U28" s="450"/>
      <c r="V28" s="451" t="s">
        <v>25</v>
      </c>
      <c r="W28" s="453" t="s">
        <v>52</v>
      </c>
      <c r="X28" s="453"/>
      <c r="Y28" s="453"/>
      <c r="Z28" s="453"/>
      <c r="AA28" s="453"/>
      <c r="AB28" s="453"/>
      <c r="AC28" s="454"/>
      <c r="AD28" s="424" t="s">
        <v>53</v>
      </c>
      <c r="AE28" s="425"/>
      <c r="AF28" s="425"/>
      <c r="AG28" s="425"/>
      <c r="AH28" s="425"/>
      <c r="AI28" s="425"/>
      <c r="AJ28" s="426"/>
      <c r="AK28" s="427" t="s">
        <v>25</v>
      </c>
    </row>
    <row r="29" spans="1:51" ht="13.15" customHeight="1" thickBot="1" x14ac:dyDescent="0.3">
      <c r="A29" s="429" t="s">
        <v>61</v>
      </c>
      <c r="B29" s="430"/>
      <c r="C29" s="430"/>
      <c r="D29" s="430"/>
      <c r="E29" s="430"/>
      <c r="F29" s="430"/>
      <c r="G29" s="430"/>
      <c r="H29" s="431"/>
      <c r="I29" s="239" t="s">
        <v>46</v>
      </c>
      <c r="J29" s="153" t="s">
        <v>41</v>
      </c>
      <c r="K29" s="114" t="s">
        <v>25</v>
      </c>
      <c r="L29" s="100" t="s">
        <v>46</v>
      </c>
      <c r="M29" s="101" t="s">
        <v>41</v>
      </c>
      <c r="N29" s="114" t="s">
        <v>25</v>
      </c>
      <c r="O29" s="447"/>
      <c r="P29" s="102" t="s">
        <v>50</v>
      </c>
      <c r="Q29" s="103" t="s">
        <v>46</v>
      </c>
      <c r="R29" s="165" t="s">
        <v>25</v>
      </c>
      <c r="S29" s="102" t="s">
        <v>50</v>
      </c>
      <c r="T29" s="103" t="s">
        <v>46</v>
      </c>
      <c r="U29" s="165" t="s">
        <v>25</v>
      </c>
      <c r="V29" s="452"/>
      <c r="W29" s="346" t="s">
        <v>38</v>
      </c>
      <c r="X29" s="157" t="s">
        <v>39</v>
      </c>
      <c r="Y29" s="157" t="s">
        <v>40</v>
      </c>
      <c r="Z29" s="157" t="s">
        <v>51</v>
      </c>
      <c r="AA29" s="158" t="s">
        <v>44</v>
      </c>
      <c r="AB29" s="158" t="s">
        <v>45</v>
      </c>
      <c r="AC29" s="159" t="s">
        <v>25</v>
      </c>
      <c r="AD29" s="349" t="s">
        <v>38</v>
      </c>
      <c r="AE29" s="107" t="s">
        <v>39</v>
      </c>
      <c r="AF29" s="107" t="s">
        <v>40</v>
      </c>
      <c r="AG29" s="107" t="s">
        <v>51</v>
      </c>
      <c r="AH29" s="108" t="s">
        <v>44</v>
      </c>
      <c r="AI29" s="108" t="s">
        <v>45</v>
      </c>
      <c r="AJ29" s="113" t="s">
        <v>25</v>
      </c>
      <c r="AK29" s="428"/>
      <c r="AL29" s="5"/>
      <c r="AM29" s="13"/>
      <c r="AN29" s="13"/>
      <c r="AO29" s="5"/>
      <c r="AP29" s="5"/>
      <c r="AQ29" s="5"/>
      <c r="AR29" s="5"/>
      <c r="AS29" s="5"/>
      <c r="AT29" s="5"/>
      <c r="AU29" s="13"/>
      <c r="AV29" s="13"/>
      <c r="AW29" s="5"/>
      <c r="AX29" s="5"/>
      <c r="AY29" s="5"/>
    </row>
    <row r="30" spans="1:51" ht="13.15" customHeight="1" x14ac:dyDescent="0.25">
      <c r="A30" s="247"/>
      <c r="B30" s="362" t="s">
        <v>5</v>
      </c>
      <c r="C30" s="362"/>
      <c r="D30" s="362"/>
      <c r="E30" s="362"/>
      <c r="F30" s="362"/>
      <c r="G30" s="362"/>
      <c r="H30" s="416"/>
      <c r="I30" s="151">
        <v>2</v>
      </c>
      <c r="J30" s="30">
        <v>0</v>
      </c>
      <c r="K30" s="31">
        <f>SUM(I30,J30)</f>
        <v>2</v>
      </c>
      <c r="L30" s="134">
        <v>0</v>
      </c>
      <c r="M30" s="30">
        <v>0</v>
      </c>
      <c r="N30" s="31">
        <f>SUM(L30,M30)</f>
        <v>0</v>
      </c>
      <c r="O30" s="54">
        <f>SUM(K30,N30)</f>
        <v>2</v>
      </c>
      <c r="P30" s="135">
        <v>0</v>
      </c>
      <c r="Q30" s="58">
        <v>0</v>
      </c>
      <c r="R30" s="121">
        <f>SUM(P30,Q30)</f>
        <v>0</v>
      </c>
      <c r="S30" s="135">
        <v>0</v>
      </c>
      <c r="T30" s="58">
        <v>0</v>
      </c>
      <c r="U30" s="121">
        <f>SUM(S30,T30)</f>
        <v>0</v>
      </c>
      <c r="V30" s="55">
        <f>SUM(R30,U30)</f>
        <v>0</v>
      </c>
      <c r="W30" s="160">
        <v>0</v>
      </c>
      <c r="X30" s="161">
        <v>0</v>
      </c>
      <c r="Y30" s="161">
        <v>0</v>
      </c>
      <c r="Z30" s="162">
        <v>0</v>
      </c>
      <c r="AA30" s="162">
        <v>0</v>
      </c>
      <c r="AB30" s="162">
        <v>0</v>
      </c>
      <c r="AC30" s="163">
        <f>SUM(W30:AB30)</f>
        <v>0</v>
      </c>
      <c r="AD30" s="109">
        <v>1</v>
      </c>
      <c r="AE30" s="136">
        <v>0</v>
      </c>
      <c r="AF30" s="136">
        <v>0</v>
      </c>
      <c r="AG30" s="60">
        <v>0</v>
      </c>
      <c r="AH30" s="60">
        <v>0</v>
      </c>
      <c r="AI30" s="60">
        <v>0</v>
      </c>
      <c r="AJ30" s="119">
        <f>SUM(AD30:AI30)</f>
        <v>1</v>
      </c>
      <c r="AK30" s="345">
        <f>SUM(AC30,AJ30)</f>
        <v>1</v>
      </c>
      <c r="AL30" s="5"/>
      <c r="AM30" s="13"/>
      <c r="AN30" s="13"/>
      <c r="AO30" s="5"/>
      <c r="AP30" s="5"/>
      <c r="AQ30" s="5"/>
      <c r="AR30" s="5"/>
      <c r="AS30" s="5"/>
      <c r="AT30" s="5"/>
      <c r="AU30" s="13"/>
      <c r="AV30" s="13"/>
      <c r="AW30" s="5"/>
      <c r="AX30" s="5"/>
      <c r="AY30" s="5"/>
    </row>
    <row r="31" spans="1:51" ht="13.15" customHeight="1" x14ac:dyDescent="0.25">
      <c r="A31" s="247"/>
      <c r="B31" s="362" t="s">
        <v>6</v>
      </c>
      <c r="C31" s="362"/>
      <c r="D31" s="362"/>
      <c r="E31" s="362"/>
      <c r="F31" s="362"/>
      <c r="G31" s="362"/>
      <c r="H31" s="416"/>
      <c r="I31" s="151">
        <f>SUM(I32,I33,I36,I39,I41)</f>
        <v>0</v>
      </c>
      <c r="J31" s="30">
        <f>SUM(J32,J33,J36,J39,J41)</f>
        <v>0</v>
      </c>
      <c r="K31" s="31">
        <f>SUM(K32,K33,K36,K39,K41)</f>
        <v>0</v>
      </c>
      <c r="L31" s="134">
        <f t="shared" ref="L31:AJ31" si="8">SUM(L32,L33,L36,L39,L41)</f>
        <v>0</v>
      </c>
      <c r="M31" s="30">
        <v>0</v>
      </c>
      <c r="N31" s="31">
        <f t="shared" si="8"/>
        <v>0</v>
      </c>
      <c r="O31" s="54">
        <f t="shared" si="8"/>
        <v>0</v>
      </c>
      <c r="P31" s="135">
        <f t="shared" si="8"/>
        <v>0</v>
      </c>
      <c r="Q31" s="58">
        <f t="shared" si="8"/>
        <v>0</v>
      </c>
      <c r="R31" s="121">
        <f t="shared" si="8"/>
        <v>0</v>
      </c>
      <c r="S31" s="135">
        <f t="shared" si="8"/>
        <v>0</v>
      </c>
      <c r="T31" s="58">
        <f t="shared" si="8"/>
        <v>0</v>
      </c>
      <c r="U31" s="121">
        <f t="shared" si="8"/>
        <v>0</v>
      </c>
      <c r="V31" s="116">
        <f t="shared" si="8"/>
        <v>0</v>
      </c>
      <c r="W31" s="164">
        <f t="shared" si="8"/>
        <v>0</v>
      </c>
      <c r="X31" s="136">
        <f t="shared" si="8"/>
        <v>0</v>
      </c>
      <c r="Y31" s="136">
        <f t="shared" si="8"/>
        <v>0</v>
      </c>
      <c r="Z31" s="136">
        <f t="shared" si="8"/>
        <v>0</v>
      </c>
      <c r="AA31" s="136">
        <v>0</v>
      </c>
      <c r="AB31" s="136">
        <f t="shared" si="8"/>
        <v>0</v>
      </c>
      <c r="AC31" s="59">
        <f t="shared" si="8"/>
        <v>0</v>
      </c>
      <c r="AD31" s="164">
        <f t="shared" si="8"/>
        <v>2</v>
      </c>
      <c r="AE31" s="136">
        <f t="shared" si="8"/>
        <v>0</v>
      </c>
      <c r="AF31" s="136">
        <f t="shared" si="8"/>
        <v>0</v>
      </c>
      <c r="AG31" s="136">
        <f t="shared" si="8"/>
        <v>0</v>
      </c>
      <c r="AH31" s="136">
        <f t="shared" si="8"/>
        <v>0</v>
      </c>
      <c r="AI31" s="136">
        <f t="shared" si="8"/>
        <v>0</v>
      </c>
      <c r="AJ31" s="59">
        <f t="shared" si="8"/>
        <v>2</v>
      </c>
      <c r="AK31" s="345">
        <f t="shared" ref="AK31:AK44" si="9">SUM(AC31,AJ31)</f>
        <v>2</v>
      </c>
      <c r="AL31" s="5"/>
      <c r="AM31" s="13"/>
      <c r="AN31" s="13"/>
      <c r="AO31" s="5"/>
      <c r="AP31" s="5"/>
      <c r="AQ31" s="5"/>
      <c r="AR31" s="5"/>
      <c r="AS31" s="5"/>
      <c r="AT31" s="5"/>
      <c r="AU31" s="13"/>
      <c r="AV31" s="13"/>
      <c r="AW31" s="5"/>
      <c r="AX31" s="5"/>
      <c r="AY31" s="5"/>
    </row>
    <row r="32" spans="1:51" ht="13.15" customHeight="1" x14ac:dyDescent="0.25">
      <c r="A32" s="248"/>
      <c r="B32" s="246" t="s">
        <v>7</v>
      </c>
      <c r="C32" s="432" t="s">
        <v>8</v>
      </c>
      <c r="D32" s="432"/>
      <c r="E32" s="432"/>
      <c r="F32" s="432"/>
      <c r="G32" s="432"/>
      <c r="H32" s="433"/>
      <c r="I32" s="151">
        <v>0</v>
      </c>
      <c r="J32" s="30">
        <v>0</v>
      </c>
      <c r="K32" s="31">
        <f t="shared" ref="K32:K44" si="10">SUM(I32,J32)</f>
        <v>0</v>
      </c>
      <c r="L32" s="134">
        <v>0</v>
      </c>
      <c r="M32" s="30">
        <v>0</v>
      </c>
      <c r="N32" s="31">
        <f t="shared" ref="N32:N44" si="11">SUM(L32,M32)</f>
        <v>0</v>
      </c>
      <c r="O32" s="54">
        <f t="shared" ref="O32:O44" si="12">SUM(K32,N32)</f>
        <v>0</v>
      </c>
      <c r="P32" s="135">
        <v>0</v>
      </c>
      <c r="Q32" s="58">
        <v>0</v>
      </c>
      <c r="R32" s="121">
        <f t="shared" ref="R32:R44" si="13">SUM(P32,Q32)</f>
        <v>0</v>
      </c>
      <c r="S32" s="135">
        <v>0</v>
      </c>
      <c r="T32" s="58">
        <v>0</v>
      </c>
      <c r="U32" s="121">
        <f t="shared" ref="U32:U44" si="14">SUM(S32,T32)</f>
        <v>0</v>
      </c>
      <c r="V32" s="55">
        <f t="shared" ref="V32:V44" si="15">SUM(R32,U32)</f>
        <v>0</v>
      </c>
      <c r="W32" s="109">
        <v>0</v>
      </c>
      <c r="X32" s="136">
        <v>0</v>
      </c>
      <c r="Y32" s="136">
        <v>0</v>
      </c>
      <c r="Z32" s="60">
        <v>0</v>
      </c>
      <c r="AA32" s="60">
        <v>0</v>
      </c>
      <c r="AB32" s="60">
        <v>0</v>
      </c>
      <c r="AC32" s="119">
        <f t="shared" ref="AC32:AC44" si="16">SUM(W32:AB32)</f>
        <v>0</v>
      </c>
      <c r="AD32" s="109">
        <v>1</v>
      </c>
      <c r="AE32" s="136">
        <v>0</v>
      </c>
      <c r="AF32" s="136">
        <v>0</v>
      </c>
      <c r="AG32" s="60">
        <v>0</v>
      </c>
      <c r="AH32" s="60">
        <v>0</v>
      </c>
      <c r="AI32" s="60">
        <v>0</v>
      </c>
      <c r="AJ32" s="119">
        <f t="shared" ref="AJ32:AJ44" si="17">SUM(AD32:AI32)</f>
        <v>1</v>
      </c>
      <c r="AK32" s="345">
        <f t="shared" si="9"/>
        <v>1</v>
      </c>
      <c r="AL32" s="5"/>
      <c r="AM32" s="13"/>
      <c r="AN32" s="13"/>
      <c r="AO32" s="5"/>
      <c r="AP32" s="5"/>
      <c r="AQ32" s="5"/>
      <c r="AR32" s="5"/>
      <c r="AS32" s="5"/>
      <c r="AT32" s="5"/>
      <c r="AU32" s="13"/>
      <c r="AV32" s="13"/>
      <c r="AW32" s="5"/>
      <c r="AX32" s="5"/>
      <c r="AY32" s="5"/>
    </row>
    <row r="33" spans="1:51" ht="13.15" customHeight="1" x14ac:dyDescent="0.25">
      <c r="A33" s="247"/>
      <c r="B33" s="214" t="s">
        <v>7</v>
      </c>
      <c r="C33" s="362" t="s">
        <v>9</v>
      </c>
      <c r="D33" s="362"/>
      <c r="E33" s="362"/>
      <c r="F33" s="362"/>
      <c r="G33" s="362"/>
      <c r="H33" s="416"/>
      <c r="I33" s="151">
        <v>0</v>
      </c>
      <c r="J33" s="30">
        <v>0</v>
      </c>
      <c r="K33" s="31">
        <f t="shared" si="10"/>
        <v>0</v>
      </c>
      <c r="L33" s="134">
        <v>0</v>
      </c>
      <c r="M33" s="30">
        <v>0</v>
      </c>
      <c r="N33" s="31">
        <f t="shared" si="11"/>
        <v>0</v>
      </c>
      <c r="O33" s="54">
        <f t="shared" si="12"/>
        <v>0</v>
      </c>
      <c r="P33" s="135">
        <v>0</v>
      </c>
      <c r="Q33" s="58">
        <v>0</v>
      </c>
      <c r="R33" s="121">
        <f t="shared" si="13"/>
        <v>0</v>
      </c>
      <c r="S33" s="135">
        <v>0</v>
      </c>
      <c r="T33" s="58">
        <v>0</v>
      </c>
      <c r="U33" s="121">
        <f t="shared" si="14"/>
        <v>0</v>
      </c>
      <c r="V33" s="55">
        <f t="shared" si="15"/>
        <v>0</v>
      </c>
      <c r="W33" s="109">
        <v>0</v>
      </c>
      <c r="X33" s="136">
        <v>0</v>
      </c>
      <c r="Y33" s="136">
        <v>0</v>
      </c>
      <c r="Z33" s="60">
        <v>0</v>
      </c>
      <c r="AA33" s="60">
        <v>0</v>
      </c>
      <c r="AB33" s="60">
        <v>0</v>
      </c>
      <c r="AC33" s="119">
        <f t="shared" si="16"/>
        <v>0</v>
      </c>
      <c r="AD33" s="109">
        <v>0</v>
      </c>
      <c r="AE33" s="136">
        <v>0</v>
      </c>
      <c r="AF33" s="136">
        <v>0</v>
      </c>
      <c r="AG33" s="60">
        <v>0</v>
      </c>
      <c r="AH33" s="60">
        <v>0</v>
      </c>
      <c r="AI33" s="60">
        <v>0</v>
      </c>
      <c r="AJ33" s="119">
        <f t="shared" si="17"/>
        <v>0</v>
      </c>
      <c r="AK33" s="345">
        <f t="shared" si="9"/>
        <v>0</v>
      </c>
      <c r="AL33" s="5"/>
      <c r="AM33" s="13"/>
      <c r="AN33" s="13"/>
      <c r="AO33" s="5"/>
      <c r="AP33" s="5"/>
      <c r="AQ33" s="5" t="s">
        <v>36</v>
      </c>
      <c r="AR33" s="5"/>
      <c r="AS33" s="5"/>
      <c r="AT33" s="5"/>
      <c r="AU33" s="13"/>
      <c r="AV33" s="13"/>
      <c r="AW33" s="5"/>
      <c r="AX33" s="5"/>
      <c r="AY33" s="5"/>
    </row>
    <row r="34" spans="1:51" ht="13.15" customHeight="1" x14ac:dyDescent="0.25">
      <c r="A34" s="247"/>
      <c r="B34" s="243"/>
      <c r="C34" s="243" t="s">
        <v>10</v>
      </c>
      <c r="D34" s="380" t="s">
        <v>11</v>
      </c>
      <c r="E34" s="380"/>
      <c r="F34" s="380"/>
      <c r="G34" s="380"/>
      <c r="H34" s="420"/>
      <c r="I34" s="296">
        <v>0</v>
      </c>
      <c r="J34" s="297">
        <v>0</v>
      </c>
      <c r="K34" s="298">
        <f t="shared" si="10"/>
        <v>0</v>
      </c>
      <c r="L34" s="299">
        <v>0</v>
      </c>
      <c r="M34" s="297">
        <v>0</v>
      </c>
      <c r="N34" s="298">
        <f t="shared" si="11"/>
        <v>0</v>
      </c>
      <c r="O34" s="300">
        <f t="shared" si="12"/>
        <v>0</v>
      </c>
      <c r="P34" s="301">
        <v>0</v>
      </c>
      <c r="Q34" s="302">
        <v>0</v>
      </c>
      <c r="R34" s="303">
        <f t="shared" si="13"/>
        <v>0</v>
      </c>
      <c r="S34" s="301">
        <v>0</v>
      </c>
      <c r="T34" s="302">
        <v>0</v>
      </c>
      <c r="U34" s="303">
        <f t="shared" si="14"/>
        <v>0</v>
      </c>
      <c r="V34" s="304">
        <f t="shared" si="15"/>
        <v>0</v>
      </c>
      <c r="W34" s="305">
        <v>0</v>
      </c>
      <c r="X34" s="306">
        <v>0</v>
      </c>
      <c r="Y34" s="306">
        <v>0</v>
      </c>
      <c r="Z34" s="307">
        <v>0</v>
      </c>
      <c r="AA34" s="307">
        <v>0</v>
      </c>
      <c r="AB34" s="307">
        <v>0</v>
      </c>
      <c r="AC34" s="308">
        <f t="shared" si="16"/>
        <v>0</v>
      </c>
      <c r="AD34" s="305">
        <v>0</v>
      </c>
      <c r="AE34" s="306">
        <v>0</v>
      </c>
      <c r="AF34" s="306">
        <v>0</v>
      </c>
      <c r="AG34" s="307">
        <v>0</v>
      </c>
      <c r="AH34" s="307">
        <v>0</v>
      </c>
      <c r="AI34" s="307">
        <v>0</v>
      </c>
      <c r="AJ34" s="308">
        <f t="shared" si="17"/>
        <v>0</v>
      </c>
      <c r="AK34" s="347">
        <f t="shared" si="9"/>
        <v>0</v>
      </c>
      <c r="AL34" s="5"/>
      <c r="AM34" s="13"/>
      <c r="AN34" s="13"/>
      <c r="AO34" s="5"/>
      <c r="AP34" s="5"/>
      <c r="AQ34" s="5"/>
      <c r="AR34" s="5"/>
      <c r="AS34" s="5"/>
      <c r="AT34" s="5"/>
      <c r="AU34" s="13"/>
      <c r="AV34" s="13"/>
      <c r="AW34" s="5"/>
      <c r="AX34" s="5"/>
      <c r="AY34" s="5"/>
    </row>
    <row r="35" spans="1:51" ht="13.15" customHeight="1" x14ac:dyDescent="0.25">
      <c r="A35" s="17"/>
      <c r="B35" s="1"/>
      <c r="C35" s="1" t="s">
        <v>10</v>
      </c>
      <c r="D35" s="421" t="s">
        <v>12</v>
      </c>
      <c r="E35" s="421"/>
      <c r="F35" s="421"/>
      <c r="G35" s="421"/>
      <c r="H35" s="422"/>
      <c r="I35" s="296">
        <v>0</v>
      </c>
      <c r="J35" s="297">
        <v>0</v>
      </c>
      <c r="K35" s="298">
        <f t="shared" si="10"/>
        <v>0</v>
      </c>
      <c r="L35" s="299">
        <v>0</v>
      </c>
      <c r="M35" s="297">
        <v>0</v>
      </c>
      <c r="N35" s="298">
        <f t="shared" si="11"/>
        <v>0</v>
      </c>
      <c r="O35" s="300">
        <f t="shared" si="12"/>
        <v>0</v>
      </c>
      <c r="P35" s="301">
        <v>0</v>
      </c>
      <c r="Q35" s="302">
        <v>0</v>
      </c>
      <c r="R35" s="303">
        <f t="shared" si="13"/>
        <v>0</v>
      </c>
      <c r="S35" s="301">
        <v>0</v>
      </c>
      <c r="T35" s="302">
        <v>0</v>
      </c>
      <c r="U35" s="303">
        <f t="shared" si="14"/>
        <v>0</v>
      </c>
      <c r="V35" s="304">
        <f t="shared" si="15"/>
        <v>0</v>
      </c>
      <c r="W35" s="305">
        <v>0</v>
      </c>
      <c r="X35" s="306">
        <v>0</v>
      </c>
      <c r="Y35" s="306">
        <v>0</v>
      </c>
      <c r="Z35" s="307">
        <v>0</v>
      </c>
      <c r="AA35" s="307">
        <v>0</v>
      </c>
      <c r="AB35" s="307">
        <v>0</v>
      </c>
      <c r="AC35" s="308">
        <f t="shared" si="16"/>
        <v>0</v>
      </c>
      <c r="AD35" s="305">
        <v>0</v>
      </c>
      <c r="AE35" s="306">
        <v>0</v>
      </c>
      <c r="AF35" s="306">
        <v>0</v>
      </c>
      <c r="AG35" s="307">
        <v>0</v>
      </c>
      <c r="AH35" s="307">
        <v>0</v>
      </c>
      <c r="AI35" s="307">
        <v>0</v>
      </c>
      <c r="AJ35" s="308">
        <f t="shared" si="17"/>
        <v>0</v>
      </c>
      <c r="AK35" s="347">
        <f t="shared" si="9"/>
        <v>0</v>
      </c>
      <c r="AL35" s="5"/>
      <c r="AM35" s="13"/>
      <c r="AN35" s="13"/>
      <c r="AO35" s="5"/>
      <c r="AP35" s="5"/>
      <c r="AQ35" s="5"/>
      <c r="AR35" s="5"/>
      <c r="AS35" s="5"/>
      <c r="AT35" s="5"/>
      <c r="AU35" s="13"/>
      <c r="AV35" s="13"/>
      <c r="AW35" s="5"/>
      <c r="AX35" s="5"/>
      <c r="AY35" s="5"/>
    </row>
    <row r="36" spans="1:51" ht="13.15" customHeight="1" x14ac:dyDescent="0.25">
      <c r="A36" s="247"/>
      <c r="B36" s="214" t="s">
        <v>7</v>
      </c>
      <c r="C36" s="362" t="s">
        <v>13</v>
      </c>
      <c r="D36" s="362"/>
      <c r="E36" s="362"/>
      <c r="F36" s="362"/>
      <c r="G36" s="362"/>
      <c r="H36" s="416"/>
      <c r="I36" s="151">
        <v>0</v>
      </c>
      <c r="J36" s="30">
        <v>0</v>
      </c>
      <c r="K36" s="31">
        <f t="shared" si="10"/>
        <v>0</v>
      </c>
      <c r="L36" s="134">
        <v>0</v>
      </c>
      <c r="M36" s="30">
        <v>0</v>
      </c>
      <c r="N36" s="31">
        <f t="shared" si="11"/>
        <v>0</v>
      </c>
      <c r="O36" s="54">
        <f t="shared" si="12"/>
        <v>0</v>
      </c>
      <c r="P36" s="135">
        <v>0</v>
      </c>
      <c r="Q36" s="58">
        <v>0</v>
      </c>
      <c r="R36" s="121">
        <f t="shared" si="13"/>
        <v>0</v>
      </c>
      <c r="S36" s="135">
        <v>0</v>
      </c>
      <c r="T36" s="58">
        <v>0</v>
      </c>
      <c r="U36" s="121">
        <f t="shared" si="14"/>
        <v>0</v>
      </c>
      <c r="V36" s="55">
        <f t="shared" si="15"/>
        <v>0</v>
      </c>
      <c r="W36" s="109">
        <v>0</v>
      </c>
      <c r="X36" s="136">
        <v>0</v>
      </c>
      <c r="Y36" s="136">
        <v>0</v>
      </c>
      <c r="Z36" s="60">
        <v>0</v>
      </c>
      <c r="AA36" s="60">
        <v>0</v>
      </c>
      <c r="AB36" s="60">
        <v>0</v>
      </c>
      <c r="AC36" s="119">
        <f t="shared" si="16"/>
        <v>0</v>
      </c>
      <c r="AD36" s="109">
        <v>1</v>
      </c>
      <c r="AE36" s="136">
        <v>0</v>
      </c>
      <c r="AF36" s="136">
        <v>0</v>
      </c>
      <c r="AG36" s="60">
        <v>0</v>
      </c>
      <c r="AH36" s="60">
        <v>0</v>
      </c>
      <c r="AI36" s="60">
        <v>0</v>
      </c>
      <c r="AJ36" s="119">
        <f t="shared" si="17"/>
        <v>1</v>
      </c>
      <c r="AK36" s="345">
        <f t="shared" si="9"/>
        <v>1</v>
      </c>
      <c r="AL36" s="5"/>
      <c r="AM36" s="13"/>
      <c r="AN36" s="13"/>
      <c r="AO36" s="5"/>
      <c r="AP36" s="5"/>
      <c r="AQ36" s="5"/>
      <c r="AR36" s="5"/>
      <c r="AS36" s="5"/>
      <c r="AT36" s="5"/>
      <c r="AU36" s="13"/>
      <c r="AV36" s="13"/>
      <c r="AW36" s="5"/>
      <c r="AX36" s="5"/>
      <c r="AY36" s="5"/>
    </row>
    <row r="37" spans="1:51" ht="13.15" customHeight="1" x14ac:dyDescent="0.25">
      <c r="A37" s="17"/>
      <c r="B37" s="47"/>
      <c r="C37" s="2" t="s">
        <v>10</v>
      </c>
      <c r="D37" s="351" t="s">
        <v>14</v>
      </c>
      <c r="E37" s="351"/>
      <c r="F37" s="351"/>
      <c r="G37" s="351"/>
      <c r="H37" s="423"/>
      <c r="I37" s="296">
        <v>0</v>
      </c>
      <c r="J37" s="297">
        <v>0</v>
      </c>
      <c r="K37" s="298">
        <f t="shared" si="10"/>
        <v>0</v>
      </c>
      <c r="L37" s="299">
        <v>0</v>
      </c>
      <c r="M37" s="297">
        <v>0</v>
      </c>
      <c r="N37" s="298">
        <f t="shared" si="11"/>
        <v>0</v>
      </c>
      <c r="O37" s="300">
        <f t="shared" si="12"/>
        <v>0</v>
      </c>
      <c r="P37" s="301">
        <v>0</v>
      </c>
      <c r="Q37" s="302">
        <v>0</v>
      </c>
      <c r="R37" s="303">
        <f t="shared" si="13"/>
        <v>0</v>
      </c>
      <c r="S37" s="301">
        <v>0</v>
      </c>
      <c r="T37" s="302">
        <v>0</v>
      </c>
      <c r="U37" s="303">
        <f t="shared" si="14"/>
        <v>0</v>
      </c>
      <c r="V37" s="304">
        <f t="shared" si="15"/>
        <v>0</v>
      </c>
      <c r="W37" s="305">
        <v>0</v>
      </c>
      <c r="X37" s="306">
        <v>0</v>
      </c>
      <c r="Y37" s="306">
        <v>0</v>
      </c>
      <c r="Z37" s="307">
        <v>0</v>
      </c>
      <c r="AA37" s="307">
        <v>0</v>
      </c>
      <c r="AB37" s="307">
        <v>0</v>
      </c>
      <c r="AC37" s="308">
        <f t="shared" si="16"/>
        <v>0</v>
      </c>
      <c r="AD37" s="305">
        <v>1</v>
      </c>
      <c r="AE37" s="306">
        <v>0</v>
      </c>
      <c r="AF37" s="306">
        <v>0</v>
      </c>
      <c r="AG37" s="307">
        <v>0</v>
      </c>
      <c r="AH37" s="307">
        <v>0</v>
      </c>
      <c r="AI37" s="307">
        <v>0</v>
      </c>
      <c r="AJ37" s="308">
        <f t="shared" si="17"/>
        <v>1</v>
      </c>
      <c r="AK37" s="347">
        <f t="shared" si="9"/>
        <v>1</v>
      </c>
      <c r="AL37" s="5"/>
      <c r="AM37" s="13"/>
      <c r="AN37" s="13"/>
      <c r="AO37" s="5"/>
      <c r="AP37" s="5"/>
      <c r="AQ37" s="5"/>
      <c r="AR37" s="5"/>
      <c r="AS37" s="5"/>
      <c r="AT37" s="5"/>
      <c r="AU37" s="13"/>
      <c r="AV37" s="13"/>
      <c r="AW37" s="5"/>
      <c r="AX37" s="5"/>
      <c r="AY37" s="5"/>
    </row>
    <row r="38" spans="1:51" ht="13.15" customHeight="1" x14ac:dyDescent="0.25">
      <c r="A38" s="247"/>
      <c r="B38" s="244"/>
      <c r="C38" s="244" t="s">
        <v>10</v>
      </c>
      <c r="D38" s="379" t="s">
        <v>15</v>
      </c>
      <c r="E38" s="379"/>
      <c r="F38" s="379"/>
      <c r="G38" s="379"/>
      <c r="H38" s="415"/>
      <c r="I38" s="296">
        <v>0</v>
      </c>
      <c r="J38" s="297">
        <v>0</v>
      </c>
      <c r="K38" s="298">
        <f t="shared" si="10"/>
        <v>0</v>
      </c>
      <c r="L38" s="299">
        <v>0</v>
      </c>
      <c r="M38" s="297">
        <v>0</v>
      </c>
      <c r="N38" s="298">
        <f t="shared" si="11"/>
        <v>0</v>
      </c>
      <c r="O38" s="300">
        <f t="shared" si="12"/>
        <v>0</v>
      </c>
      <c r="P38" s="301">
        <v>0</v>
      </c>
      <c r="Q38" s="302">
        <v>0</v>
      </c>
      <c r="R38" s="303">
        <f t="shared" si="13"/>
        <v>0</v>
      </c>
      <c r="S38" s="301">
        <v>0</v>
      </c>
      <c r="T38" s="302">
        <v>0</v>
      </c>
      <c r="U38" s="303">
        <f t="shared" si="14"/>
        <v>0</v>
      </c>
      <c r="V38" s="304">
        <f t="shared" si="15"/>
        <v>0</v>
      </c>
      <c r="W38" s="305">
        <v>0</v>
      </c>
      <c r="X38" s="306">
        <v>0</v>
      </c>
      <c r="Y38" s="306">
        <v>0</v>
      </c>
      <c r="Z38" s="307">
        <v>0</v>
      </c>
      <c r="AA38" s="307">
        <v>0</v>
      </c>
      <c r="AB38" s="307">
        <v>0</v>
      </c>
      <c r="AC38" s="308">
        <f t="shared" si="16"/>
        <v>0</v>
      </c>
      <c r="AD38" s="305">
        <v>0</v>
      </c>
      <c r="AE38" s="306">
        <v>0</v>
      </c>
      <c r="AF38" s="306">
        <v>0</v>
      </c>
      <c r="AG38" s="307">
        <v>0</v>
      </c>
      <c r="AH38" s="307">
        <v>0</v>
      </c>
      <c r="AI38" s="307">
        <v>0</v>
      </c>
      <c r="AJ38" s="308">
        <f t="shared" si="17"/>
        <v>0</v>
      </c>
      <c r="AK38" s="347">
        <f t="shared" si="9"/>
        <v>0</v>
      </c>
      <c r="AL38" s="5"/>
      <c r="AM38" s="13"/>
      <c r="AN38" s="13"/>
      <c r="AO38" s="5"/>
      <c r="AP38" s="5"/>
      <c r="AQ38" s="5"/>
      <c r="AR38" s="5"/>
      <c r="AS38" s="5"/>
      <c r="AT38" s="5"/>
      <c r="AU38" s="13"/>
      <c r="AV38" s="13"/>
      <c r="AW38" s="5"/>
      <c r="AX38" s="5"/>
      <c r="AY38" s="5"/>
    </row>
    <row r="39" spans="1:51" ht="12" customHeight="1" x14ac:dyDescent="0.25">
      <c r="A39" s="17"/>
      <c r="B39" s="43" t="s">
        <v>7</v>
      </c>
      <c r="C39" s="350" t="s">
        <v>16</v>
      </c>
      <c r="D39" s="350"/>
      <c r="E39" s="350"/>
      <c r="F39" s="350"/>
      <c r="G39" s="350"/>
      <c r="H39" s="414"/>
      <c r="I39" s="151">
        <v>0</v>
      </c>
      <c r="J39" s="30">
        <v>0</v>
      </c>
      <c r="K39" s="31">
        <f t="shared" si="10"/>
        <v>0</v>
      </c>
      <c r="L39" s="134">
        <v>0</v>
      </c>
      <c r="M39" s="30">
        <v>0</v>
      </c>
      <c r="N39" s="31">
        <f t="shared" si="11"/>
        <v>0</v>
      </c>
      <c r="O39" s="54">
        <f t="shared" si="12"/>
        <v>0</v>
      </c>
      <c r="P39" s="135">
        <v>0</v>
      </c>
      <c r="Q39" s="58">
        <v>0</v>
      </c>
      <c r="R39" s="121">
        <f t="shared" si="13"/>
        <v>0</v>
      </c>
      <c r="S39" s="135">
        <v>0</v>
      </c>
      <c r="T39" s="58">
        <v>0</v>
      </c>
      <c r="U39" s="121">
        <f t="shared" si="14"/>
        <v>0</v>
      </c>
      <c r="V39" s="55">
        <f t="shared" si="15"/>
        <v>0</v>
      </c>
      <c r="W39" s="109">
        <v>0</v>
      </c>
      <c r="X39" s="136">
        <v>0</v>
      </c>
      <c r="Y39" s="136">
        <v>0</v>
      </c>
      <c r="Z39" s="60">
        <v>0</v>
      </c>
      <c r="AA39" s="60">
        <v>0</v>
      </c>
      <c r="AB39" s="60">
        <v>0</v>
      </c>
      <c r="AC39" s="119">
        <f t="shared" si="16"/>
        <v>0</v>
      </c>
      <c r="AD39" s="109">
        <v>0</v>
      </c>
      <c r="AE39" s="136">
        <v>0</v>
      </c>
      <c r="AF39" s="136">
        <v>0</v>
      </c>
      <c r="AG39" s="60">
        <v>0</v>
      </c>
      <c r="AH39" s="60">
        <v>0</v>
      </c>
      <c r="AI39" s="60">
        <v>0</v>
      </c>
      <c r="AJ39" s="119">
        <f t="shared" si="17"/>
        <v>0</v>
      </c>
      <c r="AK39" s="345">
        <f t="shared" si="9"/>
        <v>0</v>
      </c>
      <c r="AL39" s="5"/>
      <c r="AM39" s="13"/>
      <c r="AN39" s="13"/>
      <c r="AO39" s="5"/>
      <c r="AP39" s="5"/>
      <c r="AQ39" s="5"/>
      <c r="AR39" s="5"/>
      <c r="AS39" s="5"/>
      <c r="AT39" s="5"/>
      <c r="AU39" s="13"/>
      <c r="AV39" s="13"/>
      <c r="AW39" s="5"/>
      <c r="AX39" s="5"/>
      <c r="AY39" s="5"/>
    </row>
    <row r="40" spans="1:51" ht="13.15" customHeight="1" x14ac:dyDescent="0.25">
      <c r="A40" s="247"/>
      <c r="B40" s="244"/>
      <c r="C40" s="245" t="s">
        <v>10</v>
      </c>
      <c r="D40" s="379" t="s">
        <v>17</v>
      </c>
      <c r="E40" s="379"/>
      <c r="F40" s="379"/>
      <c r="G40" s="379"/>
      <c r="H40" s="415"/>
      <c r="I40" s="296">
        <v>0</v>
      </c>
      <c r="J40" s="297">
        <v>0</v>
      </c>
      <c r="K40" s="298">
        <f t="shared" si="10"/>
        <v>0</v>
      </c>
      <c r="L40" s="299">
        <v>0</v>
      </c>
      <c r="M40" s="297">
        <v>0</v>
      </c>
      <c r="N40" s="298">
        <f t="shared" si="11"/>
        <v>0</v>
      </c>
      <c r="O40" s="300">
        <f t="shared" si="12"/>
        <v>0</v>
      </c>
      <c r="P40" s="301">
        <v>0</v>
      </c>
      <c r="Q40" s="302">
        <v>0</v>
      </c>
      <c r="R40" s="303">
        <f t="shared" si="13"/>
        <v>0</v>
      </c>
      <c r="S40" s="301">
        <v>0</v>
      </c>
      <c r="T40" s="302">
        <v>0</v>
      </c>
      <c r="U40" s="303">
        <f t="shared" si="14"/>
        <v>0</v>
      </c>
      <c r="V40" s="304">
        <f t="shared" si="15"/>
        <v>0</v>
      </c>
      <c r="W40" s="305">
        <v>0</v>
      </c>
      <c r="X40" s="306">
        <v>0</v>
      </c>
      <c r="Y40" s="306">
        <v>0</v>
      </c>
      <c r="Z40" s="307">
        <v>0</v>
      </c>
      <c r="AA40" s="307">
        <v>0</v>
      </c>
      <c r="AB40" s="307">
        <v>0</v>
      </c>
      <c r="AC40" s="308">
        <f t="shared" si="16"/>
        <v>0</v>
      </c>
      <c r="AD40" s="305">
        <v>0</v>
      </c>
      <c r="AE40" s="306">
        <v>0</v>
      </c>
      <c r="AF40" s="306">
        <v>0</v>
      </c>
      <c r="AG40" s="307">
        <v>0</v>
      </c>
      <c r="AH40" s="307">
        <v>0</v>
      </c>
      <c r="AI40" s="307">
        <v>0</v>
      </c>
      <c r="AJ40" s="308">
        <f t="shared" si="17"/>
        <v>0</v>
      </c>
      <c r="AK40" s="347">
        <f t="shared" si="9"/>
        <v>0</v>
      </c>
      <c r="AL40" s="5"/>
      <c r="AM40" s="13"/>
      <c r="AN40" s="13"/>
      <c r="AO40" s="5"/>
      <c r="AP40" s="5"/>
      <c r="AQ40" s="5"/>
      <c r="AR40" s="5"/>
      <c r="AS40" s="5"/>
      <c r="AT40" s="5"/>
      <c r="AU40" s="13"/>
      <c r="AV40" s="13"/>
      <c r="AW40" s="5"/>
      <c r="AX40" s="5"/>
      <c r="AY40" s="5"/>
    </row>
    <row r="41" spans="1:51" ht="13.15" customHeight="1" x14ac:dyDescent="0.25">
      <c r="A41" s="247"/>
      <c r="B41" s="214" t="s">
        <v>7</v>
      </c>
      <c r="C41" s="362" t="s">
        <v>18</v>
      </c>
      <c r="D41" s="362"/>
      <c r="E41" s="362"/>
      <c r="F41" s="362"/>
      <c r="G41" s="362"/>
      <c r="H41" s="416"/>
      <c r="I41" s="151">
        <v>0</v>
      </c>
      <c r="J41" s="30">
        <v>0</v>
      </c>
      <c r="K41" s="31">
        <f t="shared" si="10"/>
        <v>0</v>
      </c>
      <c r="L41" s="134">
        <v>0</v>
      </c>
      <c r="M41" s="30">
        <v>0</v>
      </c>
      <c r="N41" s="31">
        <v>0</v>
      </c>
      <c r="O41" s="54">
        <f t="shared" si="12"/>
        <v>0</v>
      </c>
      <c r="P41" s="135">
        <v>0</v>
      </c>
      <c r="Q41" s="58">
        <v>0</v>
      </c>
      <c r="R41" s="121">
        <f t="shared" si="13"/>
        <v>0</v>
      </c>
      <c r="S41" s="135">
        <v>0</v>
      </c>
      <c r="T41" s="58">
        <v>0</v>
      </c>
      <c r="U41" s="121">
        <f t="shared" si="14"/>
        <v>0</v>
      </c>
      <c r="V41" s="55">
        <f t="shared" si="15"/>
        <v>0</v>
      </c>
      <c r="W41" s="109">
        <v>0</v>
      </c>
      <c r="X41" s="136">
        <v>0</v>
      </c>
      <c r="Y41" s="136">
        <v>0</v>
      </c>
      <c r="Z41" s="60">
        <v>0</v>
      </c>
      <c r="AA41" s="60">
        <v>0</v>
      </c>
      <c r="AB41" s="60">
        <v>0</v>
      </c>
      <c r="AC41" s="119">
        <f t="shared" si="16"/>
        <v>0</v>
      </c>
      <c r="AD41" s="109">
        <v>0</v>
      </c>
      <c r="AE41" s="136">
        <v>0</v>
      </c>
      <c r="AF41" s="136">
        <v>0</v>
      </c>
      <c r="AG41" s="60">
        <v>0</v>
      </c>
      <c r="AH41" s="60">
        <v>0</v>
      </c>
      <c r="AI41" s="60">
        <v>0</v>
      </c>
      <c r="AJ41" s="119">
        <f t="shared" si="17"/>
        <v>0</v>
      </c>
      <c r="AK41" s="345">
        <f t="shared" si="9"/>
        <v>0</v>
      </c>
      <c r="AL41" s="5"/>
      <c r="AM41" s="13"/>
      <c r="AN41" s="13"/>
      <c r="AO41" s="5"/>
      <c r="AP41" s="5"/>
      <c r="AQ41" s="5"/>
      <c r="AR41" s="5"/>
      <c r="AS41" s="5"/>
      <c r="AT41" s="5"/>
      <c r="AU41" s="13"/>
      <c r="AV41" s="13"/>
      <c r="AW41" s="5"/>
      <c r="AX41" s="5"/>
      <c r="AY41" s="5"/>
    </row>
    <row r="42" spans="1:51" ht="13.15" customHeight="1" x14ac:dyDescent="0.25">
      <c r="A42" s="247"/>
      <c r="B42" s="362" t="s">
        <v>19</v>
      </c>
      <c r="C42" s="362"/>
      <c r="D42" s="362"/>
      <c r="E42" s="362"/>
      <c r="F42" s="362"/>
      <c r="G42" s="362"/>
      <c r="H42" s="416"/>
      <c r="I42" s="151">
        <v>0</v>
      </c>
      <c r="J42" s="30">
        <v>0</v>
      </c>
      <c r="K42" s="31">
        <f t="shared" si="10"/>
        <v>0</v>
      </c>
      <c r="L42" s="134">
        <v>0</v>
      </c>
      <c r="M42" s="30">
        <v>0</v>
      </c>
      <c r="N42" s="31">
        <f t="shared" si="11"/>
        <v>0</v>
      </c>
      <c r="O42" s="54">
        <f t="shared" si="12"/>
        <v>0</v>
      </c>
      <c r="P42" s="135">
        <v>0</v>
      </c>
      <c r="Q42" s="58">
        <v>0</v>
      </c>
      <c r="R42" s="121">
        <f t="shared" si="13"/>
        <v>0</v>
      </c>
      <c r="S42" s="135">
        <v>0</v>
      </c>
      <c r="T42" s="58">
        <v>0</v>
      </c>
      <c r="U42" s="121">
        <f t="shared" si="14"/>
        <v>0</v>
      </c>
      <c r="V42" s="55">
        <f t="shared" si="15"/>
        <v>0</v>
      </c>
      <c r="W42" s="233">
        <v>0</v>
      </c>
      <c r="X42" s="234">
        <v>0</v>
      </c>
      <c r="Y42" s="234">
        <v>0</v>
      </c>
      <c r="Z42" s="235">
        <v>0</v>
      </c>
      <c r="AA42" s="235">
        <v>0</v>
      </c>
      <c r="AB42" s="235">
        <v>0</v>
      </c>
      <c r="AC42" s="236">
        <f t="shared" si="16"/>
        <v>0</v>
      </c>
      <c r="AD42" s="109">
        <v>0</v>
      </c>
      <c r="AE42" s="136">
        <v>0</v>
      </c>
      <c r="AF42" s="136">
        <v>0</v>
      </c>
      <c r="AG42" s="60">
        <v>0</v>
      </c>
      <c r="AH42" s="60">
        <v>0</v>
      </c>
      <c r="AI42" s="60">
        <v>0</v>
      </c>
      <c r="AJ42" s="119">
        <f t="shared" si="17"/>
        <v>0</v>
      </c>
      <c r="AK42" s="345">
        <f t="shared" si="9"/>
        <v>0</v>
      </c>
      <c r="AL42" s="5"/>
      <c r="AM42" s="13"/>
      <c r="AN42" s="13"/>
      <c r="AO42" s="5"/>
      <c r="AP42" s="5"/>
      <c r="AQ42" s="5"/>
      <c r="AR42" s="5"/>
      <c r="AS42" s="5"/>
      <c r="AT42" s="5"/>
      <c r="AU42" s="13"/>
      <c r="AV42" s="13"/>
      <c r="AW42" s="5"/>
      <c r="AX42" s="5"/>
      <c r="AY42" s="5"/>
    </row>
    <row r="43" spans="1:51" ht="13.15" customHeight="1" x14ac:dyDescent="0.25">
      <c r="A43" s="249"/>
      <c r="B43" s="370" t="s">
        <v>20</v>
      </c>
      <c r="C43" s="370"/>
      <c r="D43" s="370"/>
      <c r="E43" s="370"/>
      <c r="F43" s="370"/>
      <c r="G43" s="370"/>
      <c r="H43" s="417"/>
      <c r="I43" s="151">
        <v>2</v>
      </c>
      <c r="J43" s="30">
        <v>0</v>
      </c>
      <c r="K43" s="31">
        <f t="shared" si="10"/>
        <v>2</v>
      </c>
      <c r="L43" s="134">
        <v>0</v>
      </c>
      <c r="M43" s="30">
        <v>0</v>
      </c>
      <c r="N43" s="31">
        <f t="shared" si="11"/>
        <v>0</v>
      </c>
      <c r="O43" s="54">
        <f t="shared" si="12"/>
        <v>2</v>
      </c>
      <c r="P43" s="135">
        <v>0</v>
      </c>
      <c r="Q43" s="58">
        <v>0</v>
      </c>
      <c r="R43" s="121">
        <f t="shared" si="13"/>
        <v>0</v>
      </c>
      <c r="S43" s="135">
        <v>0</v>
      </c>
      <c r="T43" s="58">
        <v>0</v>
      </c>
      <c r="U43" s="121">
        <f t="shared" si="14"/>
        <v>0</v>
      </c>
      <c r="V43" s="55">
        <f t="shared" si="15"/>
        <v>0</v>
      </c>
      <c r="W43" s="109">
        <v>0</v>
      </c>
      <c r="X43" s="136">
        <v>0</v>
      </c>
      <c r="Y43" s="136">
        <v>0</v>
      </c>
      <c r="Z43" s="60">
        <v>0</v>
      </c>
      <c r="AA43" s="60">
        <v>0</v>
      </c>
      <c r="AB43" s="60">
        <v>0</v>
      </c>
      <c r="AC43" s="119">
        <f t="shared" si="16"/>
        <v>0</v>
      </c>
      <c r="AD43" s="109">
        <v>2</v>
      </c>
      <c r="AE43" s="136">
        <v>0</v>
      </c>
      <c r="AF43" s="136">
        <v>0</v>
      </c>
      <c r="AG43" s="60">
        <v>0</v>
      </c>
      <c r="AH43" s="60">
        <v>0</v>
      </c>
      <c r="AI43" s="60">
        <v>0</v>
      </c>
      <c r="AJ43" s="119">
        <f t="shared" si="17"/>
        <v>2</v>
      </c>
      <c r="AK43" s="345">
        <f t="shared" si="9"/>
        <v>2</v>
      </c>
      <c r="AL43" s="5"/>
      <c r="AM43" s="13"/>
      <c r="AN43" s="13"/>
      <c r="AO43" s="5"/>
      <c r="AP43" s="5"/>
      <c r="AQ43" s="5"/>
      <c r="AR43" s="5"/>
      <c r="AS43" s="5"/>
      <c r="AT43" s="5"/>
      <c r="AU43" s="13"/>
      <c r="AV43" s="13"/>
      <c r="AW43" s="5"/>
      <c r="AX43" s="5"/>
      <c r="AY43" s="5"/>
    </row>
    <row r="44" spans="1:51" ht="12.6" customHeight="1" thickBot="1" x14ac:dyDescent="0.3">
      <c r="A44" s="250"/>
      <c r="B44" s="418" t="s">
        <v>21</v>
      </c>
      <c r="C44" s="418"/>
      <c r="D44" s="418"/>
      <c r="E44" s="418"/>
      <c r="F44" s="418"/>
      <c r="G44" s="418"/>
      <c r="H44" s="419"/>
      <c r="I44" s="152">
        <v>2</v>
      </c>
      <c r="J44" s="139">
        <v>0</v>
      </c>
      <c r="K44" s="128">
        <f t="shared" si="10"/>
        <v>2</v>
      </c>
      <c r="L44" s="138">
        <v>0</v>
      </c>
      <c r="M44" s="139">
        <v>0</v>
      </c>
      <c r="N44" s="128">
        <f t="shared" si="11"/>
        <v>0</v>
      </c>
      <c r="O44" s="154">
        <f t="shared" si="12"/>
        <v>2</v>
      </c>
      <c r="P44" s="140">
        <v>0</v>
      </c>
      <c r="Q44" s="141">
        <v>0</v>
      </c>
      <c r="R44" s="129">
        <f t="shared" si="13"/>
        <v>0</v>
      </c>
      <c r="S44" s="140">
        <v>0</v>
      </c>
      <c r="T44" s="141">
        <v>0</v>
      </c>
      <c r="U44" s="129">
        <f t="shared" si="14"/>
        <v>0</v>
      </c>
      <c r="V44" s="232">
        <f t="shared" si="15"/>
        <v>0</v>
      </c>
      <c r="W44" s="110">
        <v>0</v>
      </c>
      <c r="X44" s="142">
        <v>0</v>
      </c>
      <c r="Y44" s="142">
        <v>0</v>
      </c>
      <c r="Z44" s="111">
        <v>0</v>
      </c>
      <c r="AA44" s="111">
        <v>0</v>
      </c>
      <c r="AB44" s="111">
        <v>0</v>
      </c>
      <c r="AC44" s="120">
        <f t="shared" si="16"/>
        <v>0</v>
      </c>
      <c r="AD44" s="110">
        <v>0</v>
      </c>
      <c r="AE44" s="142">
        <v>0</v>
      </c>
      <c r="AF44" s="142">
        <v>0</v>
      </c>
      <c r="AG44" s="111">
        <v>0</v>
      </c>
      <c r="AH44" s="111">
        <v>0</v>
      </c>
      <c r="AI44" s="111">
        <v>0</v>
      </c>
      <c r="AJ44" s="120">
        <f t="shared" si="17"/>
        <v>0</v>
      </c>
      <c r="AK44" s="348">
        <f t="shared" si="9"/>
        <v>0</v>
      </c>
      <c r="AL44" s="5"/>
      <c r="AM44" s="13"/>
      <c r="AN44" s="13"/>
      <c r="AO44" s="5"/>
      <c r="AP44" s="5"/>
      <c r="AQ44" s="5"/>
      <c r="AR44" s="5"/>
      <c r="AS44" s="5"/>
      <c r="AT44" s="5"/>
      <c r="AU44" s="13"/>
      <c r="AV44" s="13"/>
      <c r="AW44" s="5"/>
      <c r="AX44" s="5"/>
      <c r="AY44" s="5"/>
    </row>
    <row r="45" spans="1:51" ht="13.15" customHeight="1" x14ac:dyDescent="0.25">
      <c r="B45" s="10"/>
      <c r="C45" s="11"/>
      <c r="D45" s="11"/>
      <c r="E45" s="11"/>
      <c r="F45" s="11"/>
      <c r="G45" s="11"/>
      <c r="H45" s="11"/>
      <c r="I45" s="25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25"/>
      <c r="W45" s="25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</row>
    <row r="46" spans="1:51" ht="19.899999999999999" customHeight="1" x14ac:dyDescent="0.3">
      <c r="A46" s="409" t="s">
        <v>32</v>
      </c>
      <c r="B46" s="409"/>
      <c r="C46" s="409"/>
      <c r="D46" s="409"/>
      <c r="E46" s="409"/>
      <c r="F46" s="409"/>
      <c r="G46" s="409"/>
      <c r="H46" s="409"/>
      <c r="I46" s="409"/>
      <c r="J46" s="409"/>
      <c r="K46" s="409"/>
      <c r="L46" s="409"/>
      <c r="M46" s="409"/>
      <c r="N46" s="409"/>
      <c r="O46" s="409"/>
      <c r="P46" s="409"/>
      <c r="Q46" s="409"/>
      <c r="R46" s="409"/>
      <c r="S46" s="409"/>
      <c r="T46" s="409"/>
      <c r="U46" s="409"/>
      <c r="V46" s="409"/>
      <c r="W46" s="409"/>
      <c r="X46" s="409"/>
      <c r="Y46" s="409"/>
      <c r="Z46" s="409"/>
      <c r="AA46" s="409"/>
      <c r="AB46" s="409"/>
      <c r="AC46" s="409"/>
      <c r="AD46" s="409"/>
      <c r="AE46" s="409"/>
      <c r="AF46" s="409"/>
      <c r="AG46" s="409"/>
      <c r="AH46" s="409"/>
      <c r="AI46" s="409"/>
      <c r="AJ46" s="409"/>
      <c r="AK46" s="409"/>
    </row>
    <row r="47" spans="1:51" ht="19.899999999999999" customHeight="1" x14ac:dyDescent="0.3">
      <c r="A47" s="410" t="s">
        <v>33</v>
      </c>
      <c r="B47" s="410"/>
      <c r="C47" s="410"/>
      <c r="D47" s="410"/>
      <c r="E47" s="410"/>
      <c r="F47" s="410"/>
      <c r="G47" s="410"/>
      <c r="H47" s="410"/>
      <c r="I47" s="410"/>
      <c r="J47" s="410"/>
      <c r="K47" s="410"/>
      <c r="L47" s="410"/>
      <c r="M47" s="410"/>
      <c r="N47" s="410"/>
      <c r="O47" s="410"/>
      <c r="P47" s="410"/>
      <c r="Q47" s="410"/>
      <c r="R47" s="410"/>
      <c r="S47" s="410"/>
      <c r="T47" s="410"/>
      <c r="U47" s="410"/>
      <c r="V47" s="410"/>
      <c r="W47" s="410"/>
      <c r="X47" s="410"/>
      <c r="Y47" s="410"/>
      <c r="Z47" s="410"/>
      <c r="AA47" s="410"/>
      <c r="AB47" s="410"/>
      <c r="AC47" s="410"/>
      <c r="AD47" s="410"/>
      <c r="AE47" s="410"/>
      <c r="AF47" s="410"/>
      <c r="AG47" s="410"/>
      <c r="AH47" s="410"/>
      <c r="AI47" s="410"/>
      <c r="AJ47" s="410"/>
      <c r="AK47" s="410"/>
    </row>
    <row r="48" spans="1:51" ht="19.899999999999999" customHeight="1" x14ac:dyDescent="0.25">
      <c r="A48" s="411" t="s">
        <v>34</v>
      </c>
      <c r="B48" s="411"/>
      <c r="C48" s="411"/>
      <c r="D48" s="411"/>
      <c r="E48" s="411"/>
      <c r="F48" s="411"/>
      <c r="G48" s="411"/>
      <c r="H48" s="411"/>
      <c r="I48" s="411"/>
      <c r="J48" s="411"/>
      <c r="K48" s="411"/>
      <c r="L48" s="411"/>
      <c r="M48" s="411"/>
      <c r="N48" s="411"/>
      <c r="O48" s="411"/>
      <c r="P48" s="411"/>
      <c r="Q48" s="411"/>
      <c r="R48" s="411"/>
      <c r="S48" s="411"/>
      <c r="T48" s="411"/>
      <c r="U48" s="411"/>
      <c r="V48" s="411"/>
      <c r="W48" s="411"/>
      <c r="X48" s="411"/>
      <c r="Y48" s="411"/>
      <c r="Z48" s="411"/>
      <c r="AA48" s="411"/>
      <c r="AB48" s="411"/>
      <c r="AC48" s="411"/>
      <c r="AD48" s="411"/>
      <c r="AE48" s="411"/>
      <c r="AF48" s="411"/>
      <c r="AG48" s="411"/>
      <c r="AH48" s="411"/>
      <c r="AI48" s="411"/>
      <c r="AJ48" s="411"/>
      <c r="AK48" s="411"/>
    </row>
    <row r="49" spans="1:54" ht="19.899999999999999" customHeight="1" x14ac:dyDescent="0.3">
      <c r="A49" s="412" t="s">
        <v>35</v>
      </c>
      <c r="B49" s="412"/>
      <c r="C49" s="412"/>
      <c r="D49" s="412"/>
      <c r="E49" s="412"/>
      <c r="F49" s="412"/>
      <c r="G49" s="412"/>
      <c r="H49" s="412"/>
      <c r="I49" s="412"/>
      <c r="J49" s="412"/>
      <c r="K49" s="412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2"/>
      <c r="AA49" s="412"/>
      <c r="AB49" s="412"/>
      <c r="AC49" s="412"/>
      <c r="AD49" s="412"/>
      <c r="AE49" s="412"/>
      <c r="AF49" s="412"/>
      <c r="AG49" s="412"/>
      <c r="AH49" s="412"/>
      <c r="AI49" s="412"/>
      <c r="AJ49" s="412"/>
      <c r="AK49" s="412"/>
    </row>
    <row r="50" spans="1:54" ht="19.899999999999999" customHeight="1" x14ac:dyDescent="0.25">
      <c r="A50" s="338"/>
      <c r="B50" s="338"/>
      <c r="C50" s="338"/>
      <c r="D50" s="338"/>
      <c r="E50" s="338"/>
      <c r="F50" s="338"/>
      <c r="G50" s="338"/>
      <c r="H50" s="338"/>
      <c r="I50" s="24"/>
      <c r="J50" s="338"/>
      <c r="K50" s="338"/>
      <c r="L50" s="338"/>
      <c r="M50" s="338"/>
      <c r="N50" s="338"/>
      <c r="O50" s="338"/>
      <c r="P50" s="338"/>
      <c r="Q50" s="338"/>
      <c r="R50" s="338"/>
      <c r="S50" s="338"/>
      <c r="T50" s="338"/>
      <c r="U50" s="338"/>
      <c r="V50" s="24"/>
      <c r="W50" s="24"/>
      <c r="X50" s="338"/>
      <c r="Y50" s="338"/>
      <c r="Z50" s="338"/>
      <c r="AA50" s="338"/>
      <c r="AB50" s="338"/>
      <c r="AC50" s="338"/>
      <c r="AD50" s="338"/>
      <c r="AE50" s="338"/>
      <c r="AF50" s="338"/>
      <c r="AG50" s="338"/>
      <c r="AH50" s="338"/>
      <c r="AI50" s="338"/>
    </row>
    <row r="51" spans="1:54" ht="19.899999999999999" customHeight="1" x14ac:dyDescent="0.3">
      <c r="A51" s="413" t="s">
        <v>64</v>
      </c>
      <c r="B51" s="413"/>
      <c r="C51" s="413"/>
      <c r="D51" s="413"/>
      <c r="E51" s="413"/>
      <c r="F51" s="413"/>
      <c r="G51" s="413"/>
      <c r="H51" s="413"/>
      <c r="I51" s="413"/>
      <c r="J51" s="413"/>
      <c r="K51" s="413"/>
      <c r="L51" s="413"/>
      <c r="M51" s="413"/>
      <c r="N51" s="413"/>
      <c r="O51" s="413"/>
      <c r="P51" s="413"/>
      <c r="Q51" s="413"/>
      <c r="R51" s="413"/>
      <c r="S51" s="413"/>
      <c r="T51" s="413"/>
      <c r="U51" s="413"/>
      <c r="V51" s="413"/>
      <c r="W51" s="413"/>
      <c r="X51" s="413"/>
      <c r="Y51" s="413"/>
      <c r="Z51" s="413"/>
      <c r="AA51" s="413"/>
      <c r="AB51" s="413"/>
      <c r="AC51" s="413"/>
      <c r="AD51" s="413"/>
      <c r="AE51" s="413"/>
      <c r="AF51" s="413"/>
      <c r="AG51" s="413"/>
      <c r="AH51" s="413"/>
      <c r="AI51" s="413"/>
      <c r="AJ51" s="413"/>
      <c r="AK51" s="413"/>
    </row>
    <row r="52" spans="1:54" ht="13.15" customHeight="1" x14ac:dyDescent="0.25">
      <c r="B52" s="10"/>
      <c r="C52" s="11"/>
      <c r="D52" s="11"/>
      <c r="E52" s="11"/>
      <c r="F52" s="11"/>
      <c r="G52" s="11"/>
      <c r="H52" s="11"/>
      <c r="I52" s="25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25"/>
      <c r="W52" s="25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</row>
    <row r="53" spans="1:54" ht="13.15" customHeight="1" thickBot="1" x14ac:dyDescent="0.3">
      <c r="A53" s="13"/>
      <c r="B53" s="14"/>
      <c r="C53" s="14"/>
      <c r="D53" s="14"/>
      <c r="E53" s="14"/>
      <c r="F53" s="14"/>
      <c r="G53" s="14"/>
      <c r="H53" s="14"/>
      <c r="I53" s="361"/>
      <c r="J53" s="361"/>
      <c r="K53" s="361"/>
      <c r="L53" s="325"/>
      <c r="M53" s="325"/>
      <c r="N53" s="325"/>
      <c r="O53" s="325"/>
      <c r="P53" s="325"/>
      <c r="Q53" s="325"/>
      <c r="R53" s="325"/>
      <c r="S53" s="325"/>
      <c r="T53" s="325"/>
      <c r="U53" s="325"/>
      <c r="V53" s="325"/>
      <c r="W53" s="325"/>
      <c r="X53" s="325"/>
      <c r="Y53" s="325"/>
      <c r="Z53" s="325"/>
      <c r="AA53" s="325"/>
      <c r="AB53" s="325"/>
      <c r="AC53" s="325"/>
      <c r="AD53" s="325"/>
      <c r="AE53" s="325"/>
      <c r="AF53" s="325"/>
      <c r="AG53" s="325"/>
      <c r="AH53" s="325"/>
      <c r="AI53" s="325"/>
      <c r="AJ53" s="325"/>
      <c r="AK53" s="325"/>
      <c r="AL53" s="325"/>
      <c r="AM53" s="325"/>
      <c r="AN53" s="325"/>
      <c r="AO53" s="325"/>
    </row>
    <row r="54" spans="1:54" ht="13.9" customHeight="1" thickBot="1" x14ac:dyDescent="0.3">
      <c r="A54" s="395" t="s">
        <v>0</v>
      </c>
      <c r="B54" s="396"/>
      <c r="C54" s="396"/>
      <c r="D54" s="396"/>
      <c r="E54" s="396"/>
      <c r="F54" s="396"/>
      <c r="G54" s="396"/>
      <c r="H54" s="396"/>
      <c r="I54" s="397"/>
      <c r="J54" s="398" t="s">
        <v>55</v>
      </c>
      <c r="K54" s="399"/>
      <c r="L54" s="399"/>
      <c r="M54" s="399"/>
      <c r="N54" s="399"/>
      <c r="O54" s="399"/>
      <c r="P54" s="399"/>
      <c r="Q54" s="399"/>
      <c r="R54" s="399"/>
      <c r="S54" s="399"/>
      <c r="T54" s="399"/>
      <c r="U54" s="399"/>
      <c r="V54" s="399"/>
      <c r="W54" s="399"/>
      <c r="X54" s="399"/>
      <c r="Y54" s="399"/>
      <c r="Z54" s="399"/>
      <c r="AA54" s="399"/>
      <c r="AB54" s="399"/>
      <c r="AC54" s="399"/>
      <c r="AD54" s="399"/>
      <c r="AE54" s="399"/>
      <c r="AF54" s="399"/>
      <c r="AG54" s="399"/>
      <c r="AH54" s="399"/>
      <c r="AI54" s="399"/>
      <c r="AJ54" s="399"/>
      <c r="AK54" s="400"/>
      <c r="AL54" s="5"/>
    </row>
    <row r="55" spans="1:54" ht="13.9" customHeight="1" thickBot="1" x14ac:dyDescent="0.3">
      <c r="A55" s="401" t="s">
        <v>60</v>
      </c>
      <c r="B55" s="402"/>
      <c r="C55" s="402"/>
      <c r="D55" s="402"/>
      <c r="E55" s="402"/>
      <c r="F55" s="402"/>
      <c r="G55" s="402"/>
      <c r="H55" s="402"/>
      <c r="I55" s="403"/>
      <c r="J55" s="404" t="s">
        <v>47</v>
      </c>
      <c r="K55" s="405"/>
      <c r="L55" s="405"/>
      <c r="M55" s="405"/>
      <c r="N55" s="405"/>
      <c r="O55" s="405"/>
      <c r="P55" s="405"/>
      <c r="Q55" s="405"/>
      <c r="R55" s="405"/>
      <c r="S55" s="405"/>
      <c r="T55" s="405"/>
      <c r="U55" s="405"/>
      <c r="V55" s="406"/>
      <c r="W55" s="404" t="s">
        <v>48</v>
      </c>
      <c r="X55" s="405"/>
      <c r="Y55" s="405"/>
      <c r="Z55" s="405"/>
      <c r="AA55" s="405"/>
      <c r="AB55" s="405"/>
      <c r="AC55" s="405"/>
      <c r="AD55" s="405"/>
      <c r="AE55" s="405"/>
      <c r="AF55" s="405"/>
      <c r="AG55" s="405"/>
      <c r="AH55" s="405"/>
      <c r="AI55" s="406"/>
      <c r="AJ55" s="407" t="s">
        <v>56</v>
      </c>
      <c r="AK55" s="408"/>
      <c r="AL55" s="5"/>
    </row>
    <row r="56" spans="1:54" ht="13.9" customHeight="1" thickBot="1" x14ac:dyDescent="0.3">
      <c r="A56" s="387" t="s">
        <v>61</v>
      </c>
      <c r="B56" s="388"/>
      <c r="C56" s="388"/>
      <c r="D56" s="388"/>
      <c r="E56" s="388"/>
      <c r="F56" s="388"/>
      <c r="G56" s="388"/>
      <c r="H56" s="388"/>
      <c r="I56" s="388"/>
      <c r="J56" s="269" t="s">
        <v>54</v>
      </c>
      <c r="K56" s="270" t="s">
        <v>38</v>
      </c>
      <c r="L56" s="269" t="s">
        <v>46</v>
      </c>
      <c r="M56" s="271" t="s">
        <v>41</v>
      </c>
      <c r="N56" s="271" t="s">
        <v>42</v>
      </c>
      <c r="O56" s="269" t="s">
        <v>43</v>
      </c>
      <c r="P56" s="269" t="s">
        <v>44</v>
      </c>
      <c r="Q56" s="272" t="s">
        <v>45</v>
      </c>
      <c r="R56" s="273" t="s">
        <v>58</v>
      </c>
      <c r="S56" s="389" t="s">
        <v>4</v>
      </c>
      <c r="T56" s="390"/>
      <c r="U56" s="391" t="s">
        <v>26</v>
      </c>
      <c r="V56" s="392"/>
      <c r="W56" s="274" t="s">
        <v>54</v>
      </c>
      <c r="X56" s="275" t="s">
        <v>38</v>
      </c>
      <c r="Y56" s="269" t="s">
        <v>46</v>
      </c>
      <c r="Z56" s="271" t="s">
        <v>41</v>
      </c>
      <c r="AA56" s="271" t="s">
        <v>42</v>
      </c>
      <c r="AB56" s="269" t="s">
        <v>43</v>
      </c>
      <c r="AC56" s="269" t="s">
        <v>44</v>
      </c>
      <c r="AD56" s="272" t="s">
        <v>45</v>
      </c>
      <c r="AE56" s="273" t="s">
        <v>58</v>
      </c>
      <c r="AF56" s="389" t="s">
        <v>4</v>
      </c>
      <c r="AG56" s="390"/>
      <c r="AH56" s="391" t="s">
        <v>26</v>
      </c>
      <c r="AI56" s="392"/>
      <c r="AJ56" s="393" t="s">
        <v>29</v>
      </c>
      <c r="AK56" s="394"/>
      <c r="AL56" s="5"/>
    </row>
    <row r="57" spans="1:54" ht="13.9" customHeight="1" x14ac:dyDescent="0.25">
      <c r="A57" s="209"/>
      <c r="B57" s="381" t="s">
        <v>5</v>
      </c>
      <c r="C57" s="381"/>
      <c r="D57" s="381"/>
      <c r="E57" s="381"/>
      <c r="F57" s="381"/>
      <c r="G57" s="381"/>
      <c r="H57" s="381"/>
      <c r="I57" s="386"/>
      <c r="J57" s="242">
        <v>0</v>
      </c>
      <c r="K57" s="263">
        <f t="shared" ref="K57:K58" si="18">SUM(P30,W30)</f>
        <v>0</v>
      </c>
      <c r="L57" s="263">
        <f>SUM(W11,I30,Q30,X30)</f>
        <v>2</v>
      </c>
      <c r="M57" s="263">
        <f>SUM(I11,X11,J30,Y30)</f>
        <v>12</v>
      </c>
      <c r="N57" s="263">
        <f>SUM(J11,Y11,Z30)</f>
        <v>1</v>
      </c>
      <c r="O57" s="263">
        <f t="shared" ref="O57:O72" si="19">SUM(K11,Z11)</f>
        <v>0</v>
      </c>
      <c r="P57" s="264">
        <f>SUM(L11,AA11,AA30)</f>
        <v>1</v>
      </c>
      <c r="Q57" s="337">
        <f>SUM(M11,AB11,AB30)</f>
        <v>0</v>
      </c>
      <c r="R57" s="265">
        <v>0</v>
      </c>
      <c r="S57" s="382">
        <f>SUM(J57:R57)</f>
        <v>16</v>
      </c>
      <c r="T57" s="383"/>
      <c r="U57" s="384">
        <f>S57/AJ57</f>
        <v>0.3902439024390244</v>
      </c>
      <c r="V57" s="385"/>
      <c r="W57" s="267">
        <v>0</v>
      </c>
      <c r="X57" s="263">
        <f t="shared" ref="X57" si="20">SUM(S30,AD30)</f>
        <v>1</v>
      </c>
      <c r="Y57" s="263">
        <f>SUM(AD11,L30,T30,AE30)</f>
        <v>1</v>
      </c>
      <c r="Z57" s="268">
        <f>SUM(O11,AE11,M30,AF30)</f>
        <v>20</v>
      </c>
      <c r="AA57" s="268">
        <f>SUM(P11,AF11,AG30)</f>
        <v>1</v>
      </c>
      <c r="AB57" s="268">
        <f t="shared" ref="AB57:AB72" si="21">SUM(Q11,AG11)</f>
        <v>1</v>
      </c>
      <c r="AC57" s="268">
        <f>SUM(R11,AH11,AH30)</f>
        <v>0</v>
      </c>
      <c r="AD57" s="337">
        <f>SUM(S11,AI11,AI30)</f>
        <v>0</v>
      </c>
      <c r="AE57" s="264">
        <v>1</v>
      </c>
      <c r="AF57" s="382">
        <f>SUM(W57:AE57)</f>
        <v>25</v>
      </c>
      <c r="AG57" s="383"/>
      <c r="AH57" s="384">
        <f>AF57/AJ57</f>
        <v>0.6097560975609756</v>
      </c>
      <c r="AI57" s="385"/>
      <c r="AJ57" s="368">
        <f>SUM(S57,AF57)</f>
        <v>41</v>
      </c>
      <c r="AK57" s="369"/>
      <c r="AL57" s="13"/>
      <c r="AN57" s="3">
        <f>SUM(U11,AK11,O30,V30,AK30,J57,AE57)</f>
        <v>41</v>
      </c>
      <c r="AP57" s="3">
        <f>SUM(N11,T11,AC11,AJ11,K30,N30,R30,U30,AC30,AJ30,AE57)</f>
        <v>41</v>
      </c>
      <c r="AQ57" s="264"/>
    </row>
    <row r="58" spans="1:54" ht="13.9" customHeight="1" x14ac:dyDescent="0.25">
      <c r="A58" s="209"/>
      <c r="B58" s="326" t="s">
        <v>63</v>
      </c>
      <c r="C58" s="327"/>
      <c r="D58" s="327"/>
      <c r="E58" s="327"/>
      <c r="F58" s="327"/>
      <c r="G58" s="327"/>
      <c r="H58" s="327"/>
      <c r="I58" s="328"/>
      <c r="J58" s="242">
        <v>0</v>
      </c>
      <c r="K58" s="263">
        <f t="shared" si="18"/>
        <v>0</v>
      </c>
      <c r="L58" s="263">
        <f>SUM(W12,I31,Q31,X31)</f>
        <v>0</v>
      </c>
      <c r="M58" s="263">
        <f>SUM(I12,X12,J31,Y31)</f>
        <v>14</v>
      </c>
      <c r="N58" s="263">
        <f>SUM(J12,Y12,Z31)</f>
        <v>0</v>
      </c>
      <c r="O58" s="263">
        <f t="shared" si="19"/>
        <v>0</v>
      </c>
      <c r="P58" s="264">
        <f>SUM(L12,AA12,AA31)</f>
        <v>0</v>
      </c>
      <c r="Q58" s="337">
        <f>SUM(M12,AB12,AB31)</f>
        <v>0</v>
      </c>
      <c r="R58" s="265">
        <v>0</v>
      </c>
      <c r="S58" s="382">
        <f>SUM(J58:R58)</f>
        <v>14</v>
      </c>
      <c r="T58" s="383"/>
      <c r="U58" s="384">
        <f>S58/AJ58</f>
        <v>0.34146341463414637</v>
      </c>
      <c r="V58" s="385"/>
      <c r="W58" s="267">
        <v>0</v>
      </c>
      <c r="X58" s="263">
        <v>0</v>
      </c>
      <c r="Y58" s="263">
        <f>SUM(AD12,L31,T31,AE31)</f>
        <v>3</v>
      </c>
      <c r="Z58" s="268">
        <f>SUM(AE12)</f>
        <v>24</v>
      </c>
      <c r="AA58" s="268">
        <f>SUM(P12,AF12,AG31)</f>
        <v>0</v>
      </c>
      <c r="AB58" s="268">
        <f t="shared" si="21"/>
        <v>0</v>
      </c>
      <c r="AC58" s="268">
        <f>SUM(R12,AH12,AH31)</f>
        <v>0</v>
      </c>
      <c r="AD58" s="337">
        <f>SUM(S12,AI12,AI31)</f>
        <v>0</v>
      </c>
      <c r="AE58" s="264"/>
      <c r="AF58" s="382">
        <f>SUM(W58:AE58)</f>
        <v>27</v>
      </c>
      <c r="AG58" s="383"/>
      <c r="AH58" s="384">
        <f>AF58/AJ58</f>
        <v>0.65853658536585369</v>
      </c>
      <c r="AI58" s="385"/>
      <c r="AJ58" s="368">
        <f>SUM(S58,AF58)</f>
        <v>41</v>
      </c>
      <c r="AK58" s="369"/>
      <c r="AL58" s="13"/>
    </row>
    <row r="59" spans="1:54" ht="13.9" customHeight="1" x14ac:dyDescent="0.25">
      <c r="A59" s="208"/>
      <c r="B59" s="362" t="s">
        <v>6</v>
      </c>
      <c r="C59" s="362"/>
      <c r="D59" s="362"/>
      <c r="E59" s="362"/>
      <c r="F59" s="362"/>
      <c r="G59" s="362"/>
      <c r="H59" s="362"/>
      <c r="I59" s="363"/>
      <c r="J59" s="339">
        <v>0</v>
      </c>
      <c r="K59" s="339">
        <f t="shared" ref="K59:K72" si="22">SUM(P31,W31)</f>
        <v>0</v>
      </c>
      <c r="L59" s="339">
        <f t="shared" ref="L59:L72" si="23">SUM(W13,I31,Q31,X31)</f>
        <v>0</v>
      </c>
      <c r="M59" s="339">
        <f t="shared" ref="M59:M72" si="24">SUM(I13,X13,J31,Y31)</f>
        <v>7</v>
      </c>
      <c r="N59" s="339">
        <f t="shared" ref="N59:N72" si="25">SUM(J13,Y13,Z31)</f>
        <v>0</v>
      </c>
      <c r="O59" s="339">
        <f t="shared" si="19"/>
        <v>0</v>
      </c>
      <c r="P59" s="19">
        <f t="shared" ref="P59:Q72" si="26">SUM(L13,AA13,AA31)</f>
        <v>1</v>
      </c>
      <c r="Q59" s="335">
        <f t="shared" si="26"/>
        <v>0</v>
      </c>
      <c r="R59" s="144">
        <v>0</v>
      </c>
      <c r="S59" s="364">
        <f t="shared" ref="S59:S72" si="27">SUM(J59:R59)</f>
        <v>8</v>
      </c>
      <c r="T59" s="365"/>
      <c r="U59" s="366">
        <f>S59/AJ59</f>
        <v>0.13114754098360656</v>
      </c>
      <c r="V59" s="367"/>
      <c r="W59" s="26">
        <v>0</v>
      </c>
      <c r="X59" s="339">
        <f t="shared" ref="X59:X72" si="28">SUM(S31,AD31)</f>
        <v>2</v>
      </c>
      <c r="Y59" s="339">
        <f t="shared" ref="Y59:Y72" si="29">SUM(AD13,L31,T31,AE31)</f>
        <v>0</v>
      </c>
      <c r="Z59" s="21">
        <f t="shared" ref="Z59:Z72" si="30">SUM(O13,AE13,M31,AF31)</f>
        <v>46</v>
      </c>
      <c r="AA59" s="21">
        <f t="shared" ref="AA59:AA72" si="31">SUM(P13,AF13,AG31)</f>
        <v>4</v>
      </c>
      <c r="AB59" s="21">
        <f t="shared" si="21"/>
        <v>1</v>
      </c>
      <c r="AC59" s="21">
        <f t="shared" ref="AC59:AD72" si="32">SUM(R13,AH13,AH31)</f>
        <v>0</v>
      </c>
      <c r="AD59" s="335">
        <f t="shared" si="32"/>
        <v>0</v>
      </c>
      <c r="AE59" s="19">
        <v>0</v>
      </c>
      <c r="AF59" s="364">
        <f t="shared" ref="AF59:AF72" si="33">SUM(W59:AE59)</f>
        <v>53</v>
      </c>
      <c r="AG59" s="365"/>
      <c r="AH59" s="366">
        <f>AF59/AJ59</f>
        <v>0.86885245901639341</v>
      </c>
      <c r="AI59" s="367"/>
      <c r="AJ59" s="368">
        <f t="shared" ref="AJ59:AJ72" si="34">SUM(S59,AF59)</f>
        <v>61</v>
      </c>
      <c r="AK59" s="369"/>
      <c r="AL59" s="5"/>
      <c r="AN59" s="3">
        <f t="shared" ref="AN59:AN72" si="35">SUM(U13,AK13,O31,V31,AK31,J59,AE59)</f>
        <v>61</v>
      </c>
      <c r="AP59" s="3">
        <f t="shared" ref="AP59:AP72" si="36">SUM(N13,T13,AC13,AJ13,K31,N31,R31,U31,AC31,AJ31)</f>
        <v>61</v>
      </c>
    </row>
    <row r="60" spans="1:54" ht="13.9" customHeight="1" x14ac:dyDescent="0.25">
      <c r="A60" s="209"/>
      <c r="B60" s="221" t="s">
        <v>7</v>
      </c>
      <c r="C60" s="381" t="s">
        <v>8</v>
      </c>
      <c r="D60" s="381"/>
      <c r="E60" s="381"/>
      <c r="F60" s="381"/>
      <c r="G60" s="381"/>
      <c r="H60" s="381"/>
      <c r="I60" s="219"/>
      <c r="J60" s="52">
        <v>0</v>
      </c>
      <c r="K60" s="339">
        <f t="shared" si="22"/>
        <v>0</v>
      </c>
      <c r="L60" s="339">
        <f t="shared" si="23"/>
        <v>0</v>
      </c>
      <c r="M60" s="339">
        <f t="shared" si="24"/>
        <v>2</v>
      </c>
      <c r="N60" s="339">
        <f t="shared" si="25"/>
        <v>0</v>
      </c>
      <c r="O60" s="339">
        <f t="shared" si="19"/>
        <v>0</v>
      </c>
      <c r="P60" s="19">
        <f t="shared" si="26"/>
        <v>1</v>
      </c>
      <c r="Q60" s="335">
        <f t="shared" si="26"/>
        <v>0</v>
      </c>
      <c r="R60" s="144">
        <v>0</v>
      </c>
      <c r="S60" s="364">
        <f t="shared" si="27"/>
        <v>3</v>
      </c>
      <c r="T60" s="365"/>
      <c r="U60" s="366">
        <f>S60/AJ60</f>
        <v>0.1111111111111111</v>
      </c>
      <c r="V60" s="367"/>
      <c r="W60" s="26">
        <v>0</v>
      </c>
      <c r="X60" s="339">
        <f t="shared" si="28"/>
        <v>1</v>
      </c>
      <c r="Y60" s="339">
        <f t="shared" si="29"/>
        <v>0</v>
      </c>
      <c r="Z60" s="21">
        <f t="shared" si="30"/>
        <v>22</v>
      </c>
      <c r="AA60" s="21">
        <f t="shared" si="31"/>
        <v>1</v>
      </c>
      <c r="AB60" s="21">
        <f t="shared" si="21"/>
        <v>0</v>
      </c>
      <c r="AC60" s="21">
        <f t="shared" si="32"/>
        <v>0</v>
      </c>
      <c r="AD60" s="335">
        <f t="shared" si="32"/>
        <v>0</v>
      </c>
      <c r="AE60" s="19">
        <v>0</v>
      </c>
      <c r="AF60" s="364">
        <f t="shared" si="33"/>
        <v>24</v>
      </c>
      <c r="AG60" s="365"/>
      <c r="AH60" s="366">
        <f t="shared" ref="AH60:AH71" si="37">AF60/AJ60</f>
        <v>0.88888888888888884</v>
      </c>
      <c r="AI60" s="367"/>
      <c r="AJ60" s="368">
        <f t="shared" si="34"/>
        <v>27</v>
      </c>
      <c r="AK60" s="369"/>
      <c r="AL60" s="13"/>
      <c r="AN60" s="3">
        <f t="shared" si="35"/>
        <v>27</v>
      </c>
      <c r="AP60" s="3">
        <f t="shared" si="36"/>
        <v>27</v>
      </c>
    </row>
    <row r="61" spans="1:54" ht="13.9" customHeight="1" x14ac:dyDescent="0.25">
      <c r="A61" s="207"/>
      <c r="B61" s="210" t="s">
        <v>7</v>
      </c>
      <c r="C61" s="378" t="s">
        <v>9</v>
      </c>
      <c r="D61" s="378"/>
      <c r="E61" s="378"/>
      <c r="F61" s="378"/>
      <c r="G61" s="378"/>
      <c r="H61" s="378"/>
      <c r="I61" s="211"/>
      <c r="J61" s="52">
        <v>0</v>
      </c>
      <c r="K61" s="339">
        <f t="shared" si="22"/>
        <v>0</v>
      </c>
      <c r="L61" s="339">
        <f t="shared" si="23"/>
        <v>0</v>
      </c>
      <c r="M61" s="339">
        <f t="shared" si="24"/>
        <v>2</v>
      </c>
      <c r="N61" s="339">
        <f t="shared" si="25"/>
        <v>0</v>
      </c>
      <c r="O61" s="339">
        <f t="shared" si="19"/>
        <v>0</v>
      </c>
      <c r="P61" s="19">
        <f t="shared" si="26"/>
        <v>0</v>
      </c>
      <c r="Q61" s="335">
        <f t="shared" si="26"/>
        <v>0</v>
      </c>
      <c r="R61" s="144">
        <v>0</v>
      </c>
      <c r="S61" s="364">
        <f t="shared" si="27"/>
        <v>2</v>
      </c>
      <c r="T61" s="365"/>
      <c r="U61" s="366">
        <f>S61/AJ61</f>
        <v>0.15384615384615385</v>
      </c>
      <c r="V61" s="367"/>
      <c r="W61" s="26">
        <v>0</v>
      </c>
      <c r="X61" s="339">
        <f t="shared" si="28"/>
        <v>0</v>
      </c>
      <c r="Y61" s="339">
        <f t="shared" si="29"/>
        <v>0</v>
      </c>
      <c r="Z61" s="21">
        <f t="shared" si="30"/>
        <v>10</v>
      </c>
      <c r="AA61" s="21">
        <f t="shared" si="31"/>
        <v>1</v>
      </c>
      <c r="AB61" s="21">
        <f t="shared" si="21"/>
        <v>0</v>
      </c>
      <c r="AC61" s="21">
        <f t="shared" si="32"/>
        <v>0</v>
      </c>
      <c r="AD61" s="335">
        <f t="shared" si="32"/>
        <v>0</v>
      </c>
      <c r="AE61" s="19">
        <v>0</v>
      </c>
      <c r="AF61" s="364">
        <f t="shared" si="33"/>
        <v>11</v>
      </c>
      <c r="AG61" s="365"/>
      <c r="AH61" s="366">
        <f t="shared" si="37"/>
        <v>0.84615384615384615</v>
      </c>
      <c r="AI61" s="367"/>
      <c r="AJ61" s="368">
        <f t="shared" si="34"/>
        <v>13</v>
      </c>
      <c r="AK61" s="369"/>
      <c r="AL61" s="13"/>
      <c r="AN61" s="3">
        <f t="shared" si="35"/>
        <v>13</v>
      </c>
      <c r="AP61" s="3">
        <f t="shared" si="36"/>
        <v>13</v>
      </c>
    </row>
    <row r="62" spans="1:54" ht="13.9" customHeight="1" x14ac:dyDescent="0.25">
      <c r="A62" s="208"/>
      <c r="B62" s="212"/>
      <c r="C62" s="213" t="s">
        <v>10</v>
      </c>
      <c r="D62" s="380" t="s">
        <v>11</v>
      </c>
      <c r="E62" s="380"/>
      <c r="F62" s="380"/>
      <c r="G62" s="380"/>
      <c r="H62" s="380"/>
      <c r="I62" s="211"/>
      <c r="J62" s="309">
        <v>0</v>
      </c>
      <c r="K62" s="289">
        <f t="shared" si="22"/>
        <v>0</v>
      </c>
      <c r="L62" s="289">
        <f t="shared" si="23"/>
        <v>0</v>
      </c>
      <c r="M62" s="289">
        <f t="shared" si="24"/>
        <v>2</v>
      </c>
      <c r="N62" s="289">
        <f t="shared" si="25"/>
        <v>0</v>
      </c>
      <c r="O62" s="289">
        <f t="shared" si="19"/>
        <v>0</v>
      </c>
      <c r="P62" s="310">
        <f t="shared" si="26"/>
        <v>0</v>
      </c>
      <c r="Q62" s="311">
        <f t="shared" si="26"/>
        <v>0</v>
      </c>
      <c r="R62" s="312">
        <v>0</v>
      </c>
      <c r="S62" s="372">
        <f t="shared" si="27"/>
        <v>2</v>
      </c>
      <c r="T62" s="373"/>
      <c r="U62" s="374">
        <f t="shared" ref="U62:U71" si="38">S62/AJ62</f>
        <v>0.14285714285714285</v>
      </c>
      <c r="V62" s="375"/>
      <c r="W62" s="313">
        <v>0</v>
      </c>
      <c r="X62" s="289">
        <f t="shared" si="28"/>
        <v>0</v>
      </c>
      <c r="Y62" s="289">
        <f t="shared" si="29"/>
        <v>0</v>
      </c>
      <c r="Z62" s="314">
        <f t="shared" si="30"/>
        <v>11</v>
      </c>
      <c r="AA62" s="314">
        <f t="shared" si="31"/>
        <v>1</v>
      </c>
      <c r="AB62" s="314">
        <f t="shared" si="21"/>
        <v>0</v>
      </c>
      <c r="AC62" s="314">
        <f t="shared" si="32"/>
        <v>0</v>
      </c>
      <c r="AD62" s="311">
        <f t="shared" si="32"/>
        <v>0</v>
      </c>
      <c r="AE62" s="310">
        <v>0</v>
      </c>
      <c r="AF62" s="372">
        <f t="shared" si="33"/>
        <v>12</v>
      </c>
      <c r="AG62" s="373"/>
      <c r="AH62" s="374">
        <f t="shared" si="37"/>
        <v>0.8571428571428571</v>
      </c>
      <c r="AI62" s="375"/>
      <c r="AJ62" s="376">
        <f t="shared" si="34"/>
        <v>14</v>
      </c>
      <c r="AK62" s="377"/>
      <c r="AL62" s="5"/>
      <c r="AN62" s="3">
        <f t="shared" si="35"/>
        <v>14</v>
      </c>
      <c r="AP62" s="3">
        <f t="shared" si="36"/>
        <v>14</v>
      </c>
      <c r="BB62" s="3" t="s">
        <v>62</v>
      </c>
    </row>
    <row r="63" spans="1:54" ht="13.9" customHeight="1" x14ac:dyDescent="0.25">
      <c r="A63" s="208"/>
      <c r="B63" s="212"/>
      <c r="C63" s="213" t="s">
        <v>10</v>
      </c>
      <c r="D63" s="380" t="s">
        <v>12</v>
      </c>
      <c r="E63" s="380"/>
      <c r="F63" s="380"/>
      <c r="G63" s="380"/>
      <c r="H63" s="380"/>
      <c r="I63" s="211"/>
      <c r="J63" s="309">
        <v>0</v>
      </c>
      <c r="K63" s="289">
        <f t="shared" si="22"/>
        <v>0</v>
      </c>
      <c r="L63" s="289">
        <f t="shared" si="23"/>
        <v>0</v>
      </c>
      <c r="M63" s="289">
        <f t="shared" si="24"/>
        <v>2</v>
      </c>
      <c r="N63" s="289">
        <f t="shared" si="25"/>
        <v>0</v>
      </c>
      <c r="O63" s="289">
        <f t="shared" si="19"/>
        <v>0</v>
      </c>
      <c r="P63" s="310">
        <f t="shared" si="26"/>
        <v>0</v>
      </c>
      <c r="Q63" s="311">
        <f t="shared" si="26"/>
        <v>0</v>
      </c>
      <c r="R63" s="312">
        <v>0</v>
      </c>
      <c r="S63" s="372">
        <f t="shared" si="27"/>
        <v>2</v>
      </c>
      <c r="T63" s="373"/>
      <c r="U63" s="374">
        <f t="shared" si="38"/>
        <v>0.5</v>
      </c>
      <c r="V63" s="375"/>
      <c r="W63" s="313">
        <v>0</v>
      </c>
      <c r="X63" s="289">
        <f t="shared" si="28"/>
        <v>0</v>
      </c>
      <c r="Y63" s="289">
        <f t="shared" si="29"/>
        <v>0</v>
      </c>
      <c r="Z63" s="314">
        <f t="shared" si="30"/>
        <v>1</v>
      </c>
      <c r="AA63" s="314">
        <f t="shared" si="31"/>
        <v>0</v>
      </c>
      <c r="AB63" s="314">
        <f t="shared" si="21"/>
        <v>1</v>
      </c>
      <c r="AC63" s="314">
        <f t="shared" si="32"/>
        <v>0</v>
      </c>
      <c r="AD63" s="311">
        <f t="shared" si="32"/>
        <v>0</v>
      </c>
      <c r="AE63" s="310">
        <v>0</v>
      </c>
      <c r="AF63" s="372">
        <f t="shared" si="33"/>
        <v>2</v>
      </c>
      <c r="AG63" s="373"/>
      <c r="AH63" s="374">
        <f t="shared" si="37"/>
        <v>0.5</v>
      </c>
      <c r="AI63" s="375"/>
      <c r="AJ63" s="376">
        <f t="shared" si="34"/>
        <v>4</v>
      </c>
      <c r="AK63" s="377"/>
      <c r="AL63" s="5"/>
      <c r="AN63" s="3">
        <f t="shared" si="35"/>
        <v>4</v>
      </c>
      <c r="AP63" s="3">
        <f t="shared" si="36"/>
        <v>4</v>
      </c>
    </row>
    <row r="64" spans="1:54" ht="13.9" customHeight="1" x14ac:dyDescent="0.25">
      <c r="A64" s="208"/>
      <c r="B64" s="214" t="s">
        <v>7</v>
      </c>
      <c r="C64" s="362" t="s">
        <v>13</v>
      </c>
      <c r="D64" s="362"/>
      <c r="E64" s="362"/>
      <c r="F64" s="362"/>
      <c r="G64" s="362"/>
      <c r="H64" s="362"/>
      <c r="I64" s="211"/>
      <c r="J64" s="52">
        <v>0</v>
      </c>
      <c r="K64" s="339">
        <f t="shared" si="22"/>
        <v>0</v>
      </c>
      <c r="L64" s="339">
        <f t="shared" si="23"/>
        <v>0</v>
      </c>
      <c r="M64" s="339">
        <f t="shared" si="24"/>
        <v>2</v>
      </c>
      <c r="N64" s="339">
        <f t="shared" si="25"/>
        <v>0</v>
      </c>
      <c r="O64" s="339">
        <f t="shared" si="19"/>
        <v>0</v>
      </c>
      <c r="P64" s="19">
        <f t="shared" si="26"/>
        <v>0</v>
      </c>
      <c r="Q64" s="335">
        <f t="shared" si="26"/>
        <v>0</v>
      </c>
      <c r="R64" s="144">
        <v>0</v>
      </c>
      <c r="S64" s="364">
        <f t="shared" si="27"/>
        <v>2</v>
      </c>
      <c r="T64" s="365"/>
      <c r="U64" s="366">
        <f t="shared" si="38"/>
        <v>0.10526315789473684</v>
      </c>
      <c r="V64" s="367"/>
      <c r="W64" s="26">
        <v>0</v>
      </c>
      <c r="X64" s="339">
        <f t="shared" si="28"/>
        <v>1</v>
      </c>
      <c r="Y64" s="339">
        <f t="shared" si="29"/>
        <v>0</v>
      </c>
      <c r="Z64" s="21">
        <f t="shared" si="30"/>
        <v>14</v>
      </c>
      <c r="AA64" s="21">
        <f t="shared" si="31"/>
        <v>1</v>
      </c>
      <c r="AB64" s="21">
        <f t="shared" si="21"/>
        <v>1</v>
      </c>
      <c r="AC64" s="21">
        <f t="shared" si="32"/>
        <v>0</v>
      </c>
      <c r="AD64" s="335">
        <f t="shared" si="32"/>
        <v>0</v>
      </c>
      <c r="AE64" s="19">
        <v>0</v>
      </c>
      <c r="AF64" s="364">
        <f t="shared" si="33"/>
        <v>17</v>
      </c>
      <c r="AG64" s="365"/>
      <c r="AH64" s="366">
        <f t="shared" si="37"/>
        <v>0.89473684210526316</v>
      </c>
      <c r="AI64" s="367"/>
      <c r="AJ64" s="368">
        <f t="shared" si="34"/>
        <v>19</v>
      </c>
      <c r="AK64" s="369"/>
      <c r="AL64" s="5"/>
      <c r="AN64" s="3">
        <f t="shared" si="35"/>
        <v>19</v>
      </c>
      <c r="AP64" s="3">
        <f t="shared" si="36"/>
        <v>19</v>
      </c>
    </row>
    <row r="65" spans="1:57" ht="13.9" customHeight="1" x14ac:dyDescent="0.25">
      <c r="A65" s="208"/>
      <c r="B65" s="212"/>
      <c r="C65" s="213" t="s">
        <v>10</v>
      </c>
      <c r="D65" s="379" t="s">
        <v>14</v>
      </c>
      <c r="E65" s="379"/>
      <c r="F65" s="379"/>
      <c r="G65" s="379"/>
      <c r="H65" s="379"/>
      <c r="I65" s="211"/>
      <c r="J65" s="309">
        <v>0</v>
      </c>
      <c r="K65" s="289">
        <f t="shared" si="22"/>
        <v>0</v>
      </c>
      <c r="L65" s="289">
        <f t="shared" si="23"/>
        <v>0</v>
      </c>
      <c r="M65" s="289">
        <f t="shared" si="24"/>
        <v>0</v>
      </c>
      <c r="N65" s="289">
        <f t="shared" si="25"/>
        <v>0</v>
      </c>
      <c r="O65" s="289">
        <f t="shared" si="19"/>
        <v>0</v>
      </c>
      <c r="P65" s="310">
        <f t="shared" si="26"/>
        <v>0</v>
      </c>
      <c r="Q65" s="311">
        <f t="shared" si="26"/>
        <v>0</v>
      </c>
      <c r="R65" s="312">
        <v>0</v>
      </c>
      <c r="S65" s="372">
        <f t="shared" si="27"/>
        <v>0</v>
      </c>
      <c r="T65" s="373"/>
      <c r="U65" s="374">
        <f t="shared" si="38"/>
        <v>0</v>
      </c>
      <c r="V65" s="375"/>
      <c r="W65" s="313">
        <v>0</v>
      </c>
      <c r="X65" s="289">
        <f t="shared" si="28"/>
        <v>1</v>
      </c>
      <c r="Y65" s="289">
        <f t="shared" si="29"/>
        <v>0</v>
      </c>
      <c r="Z65" s="314">
        <f t="shared" si="30"/>
        <v>17</v>
      </c>
      <c r="AA65" s="314">
        <f t="shared" si="31"/>
        <v>1</v>
      </c>
      <c r="AB65" s="314">
        <f t="shared" si="21"/>
        <v>0</v>
      </c>
      <c r="AC65" s="314">
        <f t="shared" si="32"/>
        <v>0</v>
      </c>
      <c r="AD65" s="311">
        <f t="shared" si="32"/>
        <v>0</v>
      </c>
      <c r="AE65" s="310">
        <v>0</v>
      </c>
      <c r="AF65" s="372">
        <f t="shared" si="33"/>
        <v>19</v>
      </c>
      <c r="AG65" s="373"/>
      <c r="AH65" s="374">
        <f t="shared" si="37"/>
        <v>1</v>
      </c>
      <c r="AI65" s="375"/>
      <c r="AJ65" s="376">
        <f t="shared" si="34"/>
        <v>19</v>
      </c>
      <c r="AK65" s="377"/>
      <c r="AL65" s="5"/>
      <c r="AN65" s="3">
        <f t="shared" si="35"/>
        <v>19</v>
      </c>
      <c r="AP65" s="3">
        <f t="shared" si="36"/>
        <v>19</v>
      </c>
    </row>
    <row r="66" spans="1:57" ht="13.9" customHeight="1" x14ac:dyDescent="0.25">
      <c r="A66" s="208"/>
      <c r="B66" s="212"/>
      <c r="C66" s="213" t="s">
        <v>10</v>
      </c>
      <c r="D66" s="379" t="s">
        <v>15</v>
      </c>
      <c r="E66" s="379"/>
      <c r="F66" s="379"/>
      <c r="G66" s="379"/>
      <c r="H66" s="379"/>
      <c r="I66" s="211"/>
      <c r="J66" s="309">
        <v>0</v>
      </c>
      <c r="K66" s="289">
        <f t="shared" si="22"/>
        <v>0</v>
      </c>
      <c r="L66" s="289">
        <f t="shared" si="23"/>
        <v>0</v>
      </c>
      <c r="M66" s="289">
        <f t="shared" si="24"/>
        <v>0</v>
      </c>
      <c r="N66" s="289">
        <f t="shared" si="25"/>
        <v>0</v>
      </c>
      <c r="O66" s="289">
        <f t="shared" si="19"/>
        <v>0</v>
      </c>
      <c r="P66" s="310">
        <f t="shared" si="26"/>
        <v>0</v>
      </c>
      <c r="Q66" s="311">
        <f t="shared" si="26"/>
        <v>0</v>
      </c>
      <c r="R66" s="312">
        <v>0</v>
      </c>
      <c r="S66" s="372">
        <f t="shared" si="27"/>
        <v>0</v>
      </c>
      <c r="T66" s="373"/>
      <c r="U66" s="374">
        <v>0</v>
      </c>
      <c r="V66" s="375"/>
      <c r="W66" s="313">
        <v>0</v>
      </c>
      <c r="X66" s="289">
        <f t="shared" si="28"/>
        <v>0</v>
      </c>
      <c r="Y66" s="289">
        <f t="shared" si="29"/>
        <v>0</v>
      </c>
      <c r="Z66" s="314">
        <f t="shared" si="30"/>
        <v>0</v>
      </c>
      <c r="AA66" s="314">
        <f t="shared" si="31"/>
        <v>0</v>
      </c>
      <c r="AB66" s="314">
        <f t="shared" si="21"/>
        <v>0</v>
      </c>
      <c r="AC66" s="314">
        <f t="shared" si="32"/>
        <v>0</v>
      </c>
      <c r="AD66" s="311">
        <f t="shared" si="32"/>
        <v>0</v>
      </c>
      <c r="AE66" s="310">
        <v>0</v>
      </c>
      <c r="AF66" s="372">
        <f t="shared" si="33"/>
        <v>0</v>
      </c>
      <c r="AG66" s="373"/>
      <c r="AH66" s="374">
        <v>0</v>
      </c>
      <c r="AI66" s="375"/>
      <c r="AJ66" s="376">
        <f t="shared" si="34"/>
        <v>0</v>
      </c>
      <c r="AK66" s="377"/>
      <c r="AL66" s="5"/>
      <c r="AN66" s="3">
        <f t="shared" si="35"/>
        <v>0</v>
      </c>
      <c r="AP66" s="3">
        <f t="shared" si="36"/>
        <v>0</v>
      </c>
    </row>
    <row r="67" spans="1:57" ht="13.9" customHeight="1" x14ac:dyDescent="0.25">
      <c r="A67" s="207"/>
      <c r="B67" s="210" t="s">
        <v>7</v>
      </c>
      <c r="C67" s="378" t="s">
        <v>16</v>
      </c>
      <c r="D67" s="378"/>
      <c r="E67" s="378"/>
      <c r="F67" s="378"/>
      <c r="G67" s="378"/>
      <c r="H67" s="378"/>
      <c r="I67" s="211"/>
      <c r="J67" s="52">
        <v>0</v>
      </c>
      <c r="K67" s="339">
        <f t="shared" si="22"/>
        <v>0</v>
      </c>
      <c r="L67" s="339">
        <f t="shared" si="23"/>
        <v>0</v>
      </c>
      <c r="M67" s="339">
        <f t="shared" si="24"/>
        <v>0</v>
      </c>
      <c r="N67" s="339">
        <f t="shared" si="25"/>
        <v>0</v>
      </c>
      <c r="O67" s="339">
        <f t="shared" si="19"/>
        <v>0</v>
      </c>
      <c r="P67" s="19">
        <f t="shared" si="26"/>
        <v>0</v>
      </c>
      <c r="Q67" s="335">
        <f t="shared" si="26"/>
        <v>0</v>
      </c>
      <c r="R67" s="144">
        <v>0</v>
      </c>
      <c r="S67" s="364">
        <f t="shared" si="27"/>
        <v>0</v>
      </c>
      <c r="T67" s="365"/>
      <c r="U67" s="366">
        <v>0</v>
      </c>
      <c r="V67" s="367"/>
      <c r="W67" s="26">
        <v>0</v>
      </c>
      <c r="X67" s="339">
        <f t="shared" si="28"/>
        <v>0</v>
      </c>
      <c r="Y67" s="339">
        <f t="shared" si="29"/>
        <v>0</v>
      </c>
      <c r="Z67" s="21">
        <f t="shared" si="30"/>
        <v>0</v>
      </c>
      <c r="AA67" s="21">
        <f t="shared" si="31"/>
        <v>0</v>
      </c>
      <c r="AB67" s="21">
        <f t="shared" si="21"/>
        <v>0</v>
      </c>
      <c r="AC67" s="21">
        <f t="shared" si="32"/>
        <v>0</v>
      </c>
      <c r="AD67" s="335">
        <f t="shared" si="32"/>
        <v>0</v>
      </c>
      <c r="AE67" s="19">
        <v>0</v>
      </c>
      <c r="AF67" s="364">
        <f t="shared" si="33"/>
        <v>0</v>
      </c>
      <c r="AG67" s="365"/>
      <c r="AH67" s="366">
        <v>0</v>
      </c>
      <c r="AI67" s="367"/>
      <c r="AJ67" s="368">
        <f t="shared" si="34"/>
        <v>0</v>
      </c>
      <c r="AK67" s="369"/>
      <c r="AL67" s="13"/>
      <c r="AN67" s="3">
        <f t="shared" si="35"/>
        <v>0</v>
      </c>
      <c r="AP67" s="3">
        <f t="shared" si="36"/>
        <v>0</v>
      </c>
    </row>
    <row r="68" spans="1:57" ht="13.9" customHeight="1" x14ac:dyDescent="0.25">
      <c r="A68" s="208"/>
      <c r="B68" s="215"/>
      <c r="C68" s="213" t="s">
        <v>10</v>
      </c>
      <c r="D68" s="371" t="s">
        <v>17</v>
      </c>
      <c r="E68" s="371"/>
      <c r="F68" s="371"/>
      <c r="G68" s="371"/>
      <c r="H68" s="371"/>
      <c r="I68" s="211"/>
      <c r="J68" s="309">
        <v>0</v>
      </c>
      <c r="K68" s="289">
        <f t="shared" si="22"/>
        <v>0</v>
      </c>
      <c r="L68" s="289">
        <f t="shared" si="23"/>
        <v>0</v>
      </c>
      <c r="M68" s="289">
        <f t="shared" si="24"/>
        <v>0</v>
      </c>
      <c r="N68" s="289">
        <f t="shared" si="25"/>
        <v>0</v>
      </c>
      <c r="O68" s="289">
        <f t="shared" si="19"/>
        <v>0</v>
      </c>
      <c r="P68" s="310">
        <f t="shared" si="26"/>
        <v>0</v>
      </c>
      <c r="Q68" s="311">
        <f t="shared" si="26"/>
        <v>0</v>
      </c>
      <c r="R68" s="312">
        <v>0</v>
      </c>
      <c r="S68" s="372">
        <f t="shared" si="27"/>
        <v>0</v>
      </c>
      <c r="T68" s="373"/>
      <c r="U68" s="374">
        <v>0</v>
      </c>
      <c r="V68" s="375"/>
      <c r="W68" s="313">
        <v>0</v>
      </c>
      <c r="X68" s="289">
        <f t="shared" si="28"/>
        <v>0</v>
      </c>
      <c r="Y68" s="289">
        <f t="shared" si="29"/>
        <v>0</v>
      </c>
      <c r="Z68" s="314">
        <f t="shared" si="30"/>
        <v>0</v>
      </c>
      <c r="AA68" s="314">
        <f t="shared" si="31"/>
        <v>0</v>
      </c>
      <c r="AB68" s="314">
        <f t="shared" si="21"/>
        <v>0</v>
      </c>
      <c r="AC68" s="314">
        <f t="shared" si="32"/>
        <v>0</v>
      </c>
      <c r="AD68" s="311">
        <f t="shared" si="32"/>
        <v>0</v>
      </c>
      <c r="AE68" s="310">
        <v>0</v>
      </c>
      <c r="AF68" s="372">
        <f t="shared" si="33"/>
        <v>0</v>
      </c>
      <c r="AG68" s="373"/>
      <c r="AH68" s="374">
        <v>0</v>
      </c>
      <c r="AI68" s="375"/>
      <c r="AJ68" s="376">
        <f t="shared" si="34"/>
        <v>0</v>
      </c>
      <c r="AK68" s="377"/>
      <c r="AL68" s="5"/>
      <c r="AN68" s="3">
        <f t="shared" si="35"/>
        <v>0</v>
      </c>
      <c r="AP68" s="3">
        <f t="shared" si="36"/>
        <v>0</v>
      </c>
    </row>
    <row r="69" spans="1:57" ht="13.9" customHeight="1" x14ac:dyDescent="0.25">
      <c r="A69" s="216"/>
      <c r="B69" s="217" t="s">
        <v>7</v>
      </c>
      <c r="C69" s="370" t="s">
        <v>18</v>
      </c>
      <c r="D69" s="370"/>
      <c r="E69" s="370"/>
      <c r="F69" s="370"/>
      <c r="G69" s="370"/>
      <c r="H69" s="370"/>
      <c r="I69" s="218"/>
      <c r="J69" s="52">
        <v>0</v>
      </c>
      <c r="K69" s="339">
        <f t="shared" si="22"/>
        <v>0</v>
      </c>
      <c r="L69" s="339">
        <f t="shared" si="23"/>
        <v>0</v>
      </c>
      <c r="M69" s="339">
        <f t="shared" si="24"/>
        <v>1</v>
      </c>
      <c r="N69" s="339">
        <f t="shared" si="25"/>
        <v>0</v>
      </c>
      <c r="O69" s="339">
        <f t="shared" si="19"/>
        <v>0</v>
      </c>
      <c r="P69" s="19">
        <f t="shared" si="26"/>
        <v>0</v>
      </c>
      <c r="Q69" s="335">
        <f t="shared" si="26"/>
        <v>0</v>
      </c>
      <c r="R69" s="144">
        <v>0</v>
      </c>
      <c r="S69" s="364">
        <f t="shared" si="27"/>
        <v>1</v>
      </c>
      <c r="T69" s="365"/>
      <c r="U69" s="366">
        <f t="shared" si="38"/>
        <v>0.5</v>
      </c>
      <c r="V69" s="367"/>
      <c r="W69" s="26">
        <v>0</v>
      </c>
      <c r="X69" s="339">
        <f t="shared" si="28"/>
        <v>0</v>
      </c>
      <c r="Y69" s="339">
        <f t="shared" si="29"/>
        <v>0</v>
      </c>
      <c r="Z69" s="21">
        <f t="shared" si="30"/>
        <v>0</v>
      </c>
      <c r="AA69" s="21">
        <f t="shared" si="31"/>
        <v>1</v>
      </c>
      <c r="AB69" s="21">
        <f t="shared" si="21"/>
        <v>0</v>
      </c>
      <c r="AC69" s="21">
        <f t="shared" si="32"/>
        <v>0</v>
      </c>
      <c r="AD69" s="335">
        <f t="shared" si="32"/>
        <v>0</v>
      </c>
      <c r="AE69" s="19">
        <v>0</v>
      </c>
      <c r="AF69" s="364">
        <f t="shared" si="33"/>
        <v>1</v>
      </c>
      <c r="AG69" s="365"/>
      <c r="AH69" s="366">
        <f t="shared" si="37"/>
        <v>0.5</v>
      </c>
      <c r="AI69" s="367"/>
      <c r="AJ69" s="368">
        <f t="shared" si="34"/>
        <v>2</v>
      </c>
      <c r="AK69" s="369"/>
      <c r="AL69" s="5"/>
      <c r="AN69" s="3">
        <f t="shared" si="35"/>
        <v>2</v>
      </c>
      <c r="AP69" s="3">
        <f t="shared" si="36"/>
        <v>2</v>
      </c>
    </row>
    <row r="70" spans="1:57" ht="13.9" customHeight="1" x14ac:dyDescent="0.25">
      <c r="A70" s="208"/>
      <c r="B70" s="362" t="s">
        <v>19</v>
      </c>
      <c r="C70" s="362"/>
      <c r="D70" s="362"/>
      <c r="E70" s="362"/>
      <c r="F70" s="362"/>
      <c r="G70" s="362"/>
      <c r="H70" s="362"/>
      <c r="I70" s="363"/>
      <c r="J70" s="52">
        <v>0</v>
      </c>
      <c r="K70" s="339">
        <f t="shared" si="22"/>
        <v>0</v>
      </c>
      <c r="L70" s="339">
        <f t="shared" si="23"/>
        <v>0</v>
      </c>
      <c r="M70" s="339">
        <f t="shared" si="24"/>
        <v>1</v>
      </c>
      <c r="N70" s="339">
        <f t="shared" si="25"/>
        <v>0</v>
      </c>
      <c r="O70" s="339">
        <f t="shared" si="19"/>
        <v>0</v>
      </c>
      <c r="P70" s="19">
        <f t="shared" si="26"/>
        <v>0</v>
      </c>
      <c r="Q70" s="335">
        <f t="shared" si="26"/>
        <v>0</v>
      </c>
      <c r="R70" s="144">
        <v>0</v>
      </c>
      <c r="S70" s="364">
        <f t="shared" si="27"/>
        <v>1</v>
      </c>
      <c r="T70" s="365"/>
      <c r="U70" s="366">
        <f t="shared" si="38"/>
        <v>4.1666666666666664E-2</v>
      </c>
      <c r="V70" s="367"/>
      <c r="W70" s="26">
        <v>0</v>
      </c>
      <c r="X70" s="339">
        <f t="shared" si="28"/>
        <v>0</v>
      </c>
      <c r="Y70" s="339">
        <f t="shared" si="29"/>
        <v>0</v>
      </c>
      <c r="Z70" s="21">
        <f t="shared" si="30"/>
        <v>22</v>
      </c>
      <c r="AA70" s="21">
        <f t="shared" si="31"/>
        <v>1</v>
      </c>
      <c r="AB70" s="21">
        <f t="shared" si="21"/>
        <v>0</v>
      </c>
      <c r="AC70" s="21">
        <f t="shared" si="32"/>
        <v>0</v>
      </c>
      <c r="AD70" s="335">
        <f t="shared" si="32"/>
        <v>0</v>
      </c>
      <c r="AE70" s="19">
        <v>0</v>
      </c>
      <c r="AF70" s="364">
        <f t="shared" si="33"/>
        <v>23</v>
      </c>
      <c r="AG70" s="365"/>
      <c r="AH70" s="366">
        <f t="shared" si="37"/>
        <v>0.95833333333333337</v>
      </c>
      <c r="AI70" s="367"/>
      <c r="AJ70" s="368">
        <f t="shared" si="34"/>
        <v>24</v>
      </c>
      <c r="AK70" s="369"/>
      <c r="AL70" s="5"/>
      <c r="AN70" s="3">
        <f t="shared" si="35"/>
        <v>24</v>
      </c>
      <c r="AP70" s="3">
        <f t="shared" si="36"/>
        <v>24</v>
      </c>
    </row>
    <row r="71" spans="1:57" ht="13.9" customHeight="1" x14ac:dyDescent="0.25">
      <c r="A71" s="53"/>
      <c r="B71" s="362" t="s">
        <v>20</v>
      </c>
      <c r="C71" s="362"/>
      <c r="D71" s="362"/>
      <c r="E71" s="362"/>
      <c r="F71" s="362"/>
      <c r="G71" s="362"/>
      <c r="H71" s="362"/>
      <c r="I71" s="363"/>
      <c r="J71" s="52">
        <v>0</v>
      </c>
      <c r="K71" s="339">
        <f t="shared" si="22"/>
        <v>0</v>
      </c>
      <c r="L71" s="339">
        <f t="shared" si="23"/>
        <v>2</v>
      </c>
      <c r="M71" s="339">
        <f t="shared" si="24"/>
        <v>29</v>
      </c>
      <c r="N71" s="339">
        <f t="shared" si="25"/>
        <v>1</v>
      </c>
      <c r="O71" s="339">
        <f t="shared" si="19"/>
        <v>0</v>
      </c>
      <c r="P71" s="19">
        <f t="shared" si="26"/>
        <v>1</v>
      </c>
      <c r="Q71" s="335">
        <f t="shared" si="26"/>
        <v>0</v>
      </c>
      <c r="R71" s="144">
        <v>0</v>
      </c>
      <c r="S71" s="364">
        <f t="shared" si="27"/>
        <v>33</v>
      </c>
      <c r="T71" s="365"/>
      <c r="U71" s="366">
        <f t="shared" si="38"/>
        <v>0.27500000000000002</v>
      </c>
      <c r="V71" s="367"/>
      <c r="W71" s="26">
        <v>0</v>
      </c>
      <c r="X71" s="339">
        <f t="shared" si="28"/>
        <v>2</v>
      </c>
      <c r="Y71" s="339">
        <f t="shared" si="29"/>
        <v>4</v>
      </c>
      <c r="Z71" s="21">
        <f t="shared" si="30"/>
        <v>75</v>
      </c>
      <c r="AA71" s="21">
        <f t="shared" si="31"/>
        <v>4</v>
      </c>
      <c r="AB71" s="21">
        <f t="shared" si="21"/>
        <v>1</v>
      </c>
      <c r="AC71" s="21">
        <f t="shared" si="32"/>
        <v>0</v>
      </c>
      <c r="AD71" s="335">
        <f t="shared" si="32"/>
        <v>0</v>
      </c>
      <c r="AE71" s="19">
        <v>1</v>
      </c>
      <c r="AF71" s="364">
        <f t="shared" si="33"/>
        <v>87</v>
      </c>
      <c r="AG71" s="365"/>
      <c r="AH71" s="366">
        <f t="shared" si="37"/>
        <v>0.72499999999999998</v>
      </c>
      <c r="AI71" s="367"/>
      <c r="AJ71" s="368">
        <f t="shared" si="34"/>
        <v>120</v>
      </c>
      <c r="AK71" s="369"/>
      <c r="AL71" s="5"/>
      <c r="AN71" s="3">
        <f>SUM(U25,AK25,O43,V43,AK43,J71,AU71,AW52,AE71)</f>
        <v>120</v>
      </c>
      <c r="AP71" s="3">
        <f>SUM(N25,T25,AC25,AJ25,K43,N43,R43,U43,AC43,AJ43,AE71)</f>
        <v>120</v>
      </c>
    </row>
    <row r="72" spans="1:57" ht="13.9" customHeight="1" thickBot="1" x14ac:dyDescent="0.3">
      <c r="A72" s="209"/>
      <c r="B72" s="327" t="s">
        <v>21</v>
      </c>
      <c r="C72" s="327"/>
      <c r="D72" s="327"/>
      <c r="E72" s="327"/>
      <c r="F72" s="327"/>
      <c r="G72" s="327"/>
      <c r="H72" s="327"/>
      <c r="I72" s="328"/>
      <c r="J72" s="206">
        <v>0</v>
      </c>
      <c r="K72" s="15">
        <f t="shared" si="22"/>
        <v>0</v>
      </c>
      <c r="L72" s="15">
        <f t="shared" si="23"/>
        <v>2</v>
      </c>
      <c r="M72" s="15">
        <f t="shared" si="24"/>
        <v>1</v>
      </c>
      <c r="N72" s="15">
        <f t="shared" si="25"/>
        <v>0</v>
      </c>
      <c r="O72" s="15">
        <f t="shared" si="19"/>
        <v>0</v>
      </c>
      <c r="P72" s="28">
        <f t="shared" si="26"/>
        <v>0</v>
      </c>
      <c r="Q72" s="336">
        <f t="shared" si="26"/>
        <v>0</v>
      </c>
      <c r="R72" s="145">
        <v>0</v>
      </c>
      <c r="S72" s="355">
        <f t="shared" si="27"/>
        <v>3</v>
      </c>
      <c r="T72" s="356"/>
      <c r="U72" s="357">
        <v>0</v>
      </c>
      <c r="V72" s="358"/>
      <c r="W72" s="27">
        <v>0</v>
      </c>
      <c r="X72" s="15">
        <f t="shared" si="28"/>
        <v>0</v>
      </c>
      <c r="Y72" s="15">
        <f t="shared" si="29"/>
        <v>0</v>
      </c>
      <c r="Z72" s="123">
        <f t="shared" si="30"/>
        <v>5</v>
      </c>
      <c r="AA72" s="123">
        <f t="shared" si="31"/>
        <v>0</v>
      </c>
      <c r="AB72" s="123">
        <f t="shared" si="21"/>
        <v>0</v>
      </c>
      <c r="AC72" s="123">
        <f t="shared" si="32"/>
        <v>0</v>
      </c>
      <c r="AD72" s="336">
        <f t="shared" si="32"/>
        <v>0</v>
      </c>
      <c r="AE72" s="28">
        <v>0</v>
      </c>
      <c r="AF72" s="355">
        <f t="shared" si="33"/>
        <v>5</v>
      </c>
      <c r="AG72" s="356"/>
      <c r="AH72" s="357">
        <v>0</v>
      </c>
      <c r="AI72" s="358"/>
      <c r="AJ72" s="359">
        <f t="shared" si="34"/>
        <v>8</v>
      </c>
      <c r="AK72" s="360"/>
      <c r="AL72" s="13"/>
      <c r="AN72" s="3">
        <f t="shared" si="35"/>
        <v>8</v>
      </c>
      <c r="AP72" s="3">
        <f t="shared" si="36"/>
        <v>8</v>
      </c>
    </row>
    <row r="73" spans="1:57" ht="12" customHeight="1" x14ac:dyDescent="0.25">
      <c r="A73" s="352"/>
      <c r="B73" s="352"/>
      <c r="C73" s="352"/>
      <c r="D73" s="352"/>
      <c r="E73" s="352"/>
      <c r="F73" s="352"/>
      <c r="G73" s="352"/>
      <c r="H73" s="352"/>
      <c r="I73" s="361"/>
      <c r="J73" s="361"/>
      <c r="K73" s="361"/>
      <c r="L73" s="361"/>
      <c r="M73" s="361"/>
      <c r="N73" s="361"/>
      <c r="O73" s="361"/>
      <c r="P73" s="361"/>
      <c r="Q73" s="361"/>
      <c r="R73" s="361"/>
      <c r="S73" s="361"/>
      <c r="T73" s="361"/>
      <c r="U73" s="361"/>
      <c r="V73" s="361"/>
      <c r="W73" s="361"/>
      <c r="X73" s="361"/>
      <c r="Y73" s="361"/>
      <c r="Z73" s="361"/>
      <c r="AA73" s="361"/>
      <c r="AB73" s="361"/>
      <c r="AC73" s="361"/>
      <c r="AD73" s="361"/>
      <c r="AE73" s="361"/>
      <c r="AF73" s="361"/>
      <c r="AG73" s="361"/>
      <c r="AH73" s="361"/>
      <c r="AI73" s="361"/>
      <c r="AJ73" s="361"/>
      <c r="AK73" s="361"/>
      <c r="AL73" s="5"/>
      <c r="AN73" s="5"/>
      <c r="AO73" s="5"/>
      <c r="AP73" s="5"/>
      <c r="AQ73" s="41"/>
      <c r="AR73" s="41"/>
      <c r="AS73" s="325"/>
      <c r="AT73" s="41"/>
      <c r="AU73" s="41"/>
      <c r="AV73" s="334"/>
      <c r="AW73" s="334"/>
      <c r="AX73" s="61"/>
      <c r="AY73" s="61"/>
      <c r="AZ73" s="334"/>
      <c r="BA73" s="61"/>
      <c r="BB73" s="61"/>
      <c r="BC73" s="62"/>
      <c r="BD73" s="62"/>
      <c r="BE73" s="62"/>
    </row>
    <row r="74" spans="1:57" ht="12" customHeight="1" x14ac:dyDescent="0.25">
      <c r="A74" s="352" t="s">
        <v>37</v>
      </c>
      <c r="B74" s="352"/>
      <c r="C74" s="352"/>
      <c r="D74" s="353"/>
      <c r="E74" s="353"/>
      <c r="F74" s="353"/>
      <c r="G74" s="353"/>
      <c r="H74" s="353"/>
      <c r="I74" s="353"/>
      <c r="J74" s="353"/>
      <c r="K74" s="353"/>
      <c r="L74" s="353"/>
      <c r="M74" s="353"/>
      <c r="N74" s="353"/>
      <c r="O74" s="353"/>
      <c r="P74" s="353"/>
      <c r="Q74" s="353"/>
      <c r="R74" s="353"/>
      <c r="S74" s="353"/>
      <c r="T74" s="353"/>
      <c r="U74" s="353"/>
      <c r="V74" s="353"/>
      <c r="W74" s="353"/>
      <c r="X74" s="353"/>
      <c r="Y74" s="353"/>
      <c r="Z74" s="353"/>
      <c r="AA74" s="353"/>
      <c r="AB74" s="353"/>
      <c r="AC74" s="353"/>
      <c r="AD74" s="353"/>
      <c r="AE74" s="353"/>
      <c r="AF74" s="353"/>
      <c r="AG74" s="353"/>
      <c r="AH74" s="353"/>
      <c r="AI74" s="353"/>
      <c r="AJ74" s="353"/>
      <c r="AK74" s="353"/>
      <c r="AL74" s="5"/>
    </row>
    <row r="75" spans="1:57" ht="12" customHeight="1" x14ac:dyDescent="0.25">
      <c r="A75" s="13"/>
      <c r="B75" s="333"/>
      <c r="C75" s="333"/>
      <c r="D75" s="353"/>
      <c r="E75" s="353"/>
      <c r="F75" s="353"/>
      <c r="G75" s="353"/>
      <c r="H75" s="353"/>
      <c r="I75" s="353"/>
      <c r="J75" s="353"/>
      <c r="K75" s="353"/>
      <c r="L75" s="353"/>
      <c r="M75" s="353"/>
      <c r="N75" s="353"/>
      <c r="O75" s="353"/>
      <c r="P75" s="353"/>
      <c r="Q75" s="353"/>
      <c r="R75" s="353"/>
      <c r="S75" s="353"/>
      <c r="T75" s="353"/>
      <c r="U75" s="353"/>
      <c r="V75" s="353"/>
      <c r="W75" s="353"/>
      <c r="X75" s="353"/>
      <c r="Y75" s="353"/>
      <c r="Z75" s="353"/>
      <c r="AA75" s="353"/>
      <c r="AB75" s="353"/>
      <c r="AC75" s="353"/>
      <c r="AD75" s="353"/>
      <c r="AE75" s="353"/>
      <c r="AF75" s="353"/>
      <c r="AG75" s="353"/>
      <c r="AH75" s="353"/>
      <c r="AI75" s="353"/>
      <c r="AJ75" s="353"/>
      <c r="AK75" s="353"/>
      <c r="AL75" s="5"/>
      <c r="AM75" s="13"/>
      <c r="AN75" s="13"/>
      <c r="AO75" s="5"/>
    </row>
    <row r="76" spans="1:57" ht="12" customHeight="1" x14ac:dyDescent="0.25">
      <c r="A76" s="5"/>
      <c r="B76" s="350"/>
      <c r="C76" s="350"/>
      <c r="D76" s="350"/>
      <c r="E76" s="350"/>
      <c r="F76" s="350"/>
      <c r="G76" s="350"/>
      <c r="H76" s="350"/>
      <c r="I76" s="13"/>
      <c r="J76" s="13"/>
      <c r="K76" s="41"/>
      <c r="L76" s="13"/>
      <c r="M76" s="13"/>
      <c r="N76" s="41"/>
      <c r="O76" s="325"/>
      <c r="P76" s="13"/>
      <c r="Q76" s="13"/>
      <c r="R76" s="13"/>
      <c r="S76" s="13"/>
      <c r="T76" s="13"/>
      <c r="U76" s="13"/>
      <c r="V76" s="42"/>
      <c r="W76" s="42"/>
      <c r="X76" s="13"/>
      <c r="Y76" s="13"/>
      <c r="Z76" s="13"/>
      <c r="AA76" s="334"/>
      <c r="AB76" s="334"/>
      <c r="AC76" s="41"/>
      <c r="AD76" s="42"/>
      <c r="AE76" s="334"/>
      <c r="AF76" s="334"/>
      <c r="AG76" s="334"/>
      <c r="AH76" s="334"/>
      <c r="AI76" s="334"/>
      <c r="AJ76" s="41"/>
      <c r="AK76" s="13"/>
      <c r="AL76" s="5"/>
      <c r="AM76" s="13"/>
      <c r="AN76" s="13"/>
      <c r="AO76" s="5"/>
    </row>
    <row r="77" spans="1:57" ht="12" customHeight="1" x14ac:dyDescent="0.25">
      <c r="A77" s="324" t="s">
        <v>23</v>
      </c>
      <c r="B77" s="324"/>
      <c r="C77" s="324"/>
      <c r="D77" s="324"/>
      <c r="H77" s="324"/>
      <c r="I77" s="324"/>
      <c r="J77" s="324"/>
      <c r="K77" s="324"/>
      <c r="L77" s="324"/>
      <c r="M77" s="324"/>
      <c r="N77" s="324"/>
      <c r="O77" s="324"/>
      <c r="P77" s="324"/>
      <c r="Q77" s="324"/>
      <c r="R77" s="324"/>
      <c r="T77" s="3" t="s">
        <v>27</v>
      </c>
      <c r="V77" s="3"/>
      <c r="W77" s="3"/>
      <c r="X77" s="4"/>
      <c r="Y77" s="4"/>
      <c r="Z77" s="4"/>
      <c r="AA77" s="4"/>
      <c r="AB77" s="324"/>
      <c r="AC77" s="324"/>
      <c r="AD77" s="324"/>
      <c r="AE77" s="324"/>
      <c r="AF77" s="324"/>
      <c r="AG77" s="324"/>
      <c r="AH77" s="324"/>
      <c r="AI77" s="324"/>
      <c r="AJ77" s="324"/>
      <c r="AK77" s="324"/>
      <c r="AL77" s="324"/>
      <c r="AM77" s="324"/>
      <c r="AN77" s="324"/>
      <c r="AO77" s="324"/>
      <c r="AP77" s="324"/>
      <c r="AQ77" s="324"/>
      <c r="AR77" s="324"/>
      <c r="AS77" s="324"/>
      <c r="AT77" s="324"/>
      <c r="AU77" s="324"/>
    </row>
    <row r="78" spans="1:57" ht="12" customHeight="1" x14ac:dyDescent="0.25">
      <c r="C78" s="6"/>
      <c r="D78" s="324"/>
      <c r="E78" s="324"/>
      <c r="F78" s="324"/>
      <c r="G78" s="324"/>
      <c r="H78" s="324"/>
      <c r="I78" s="324"/>
      <c r="J78" s="324"/>
      <c r="K78" s="324"/>
      <c r="L78" s="324"/>
      <c r="M78" s="324"/>
      <c r="N78" s="324"/>
      <c r="O78" s="324"/>
      <c r="P78" s="324"/>
      <c r="Q78" s="324"/>
      <c r="R78" s="324"/>
      <c r="V78" s="3"/>
      <c r="W78" s="3"/>
      <c r="X78" s="4"/>
      <c r="Y78" s="4"/>
      <c r="Z78" s="4"/>
      <c r="AA78" s="4"/>
      <c r="AB78" s="324"/>
      <c r="AC78" s="324"/>
      <c r="AD78" s="324"/>
      <c r="AE78" s="324"/>
      <c r="AF78" s="324"/>
      <c r="AG78" s="324"/>
      <c r="AH78" s="324"/>
      <c r="AI78" s="324"/>
      <c r="AJ78" s="324"/>
      <c r="AK78" s="324"/>
      <c r="AL78" s="324"/>
      <c r="AM78" s="324"/>
      <c r="AN78" s="324"/>
      <c r="AO78" s="324"/>
      <c r="AP78" s="324"/>
      <c r="AQ78" s="324"/>
      <c r="AR78" s="324"/>
      <c r="AS78" s="324"/>
      <c r="AT78" s="324"/>
      <c r="AU78" s="324"/>
    </row>
    <row r="79" spans="1:57" ht="12" customHeight="1" x14ac:dyDescent="0.25">
      <c r="C79" s="6"/>
      <c r="D79" s="324"/>
      <c r="E79" s="324"/>
      <c r="F79" s="324"/>
      <c r="G79" s="324"/>
      <c r="H79" s="324"/>
      <c r="I79" s="324"/>
      <c r="J79" s="324"/>
      <c r="K79" s="324"/>
      <c r="L79" s="324"/>
      <c r="M79" s="324"/>
      <c r="N79" s="324"/>
      <c r="O79" s="324"/>
      <c r="P79" s="324"/>
      <c r="Q79" s="324"/>
      <c r="R79" s="324"/>
      <c r="V79" s="3"/>
      <c r="W79" s="3"/>
      <c r="X79" s="4"/>
      <c r="Y79" s="4"/>
      <c r="Z79" s="4"/>
      <c r="AA79" s="4"/>
      <c r="AB79" s="324"/>
      <c r="AC79" s="324"/>
      <c r="AD79" s="324"/>
      <c r="AE79" s="324"/>
      <c r="AF79" s="324"/>
      <c r="AG79" s="324"/>
      <c r="AH79" s="324"/>
      <c r="AI79" s="324"/>
      <c r="AJ79" s="324"/>
      <c r="AK79" s="324"/>
      <c r="AL79" s="324"/>
      <c r="AM79" s="324"/>
      <c r="AN79" s="324"/>
      <c r="AO79" s="324"/>
      <c r="AP79" s="324"/>
      <c r="AQ79" s="324"/>
      <c r="AR79" s="324"/>
      <c r="AS79" s="324"/>
      <c r="AT79" s="324"/>
      <c r="AU79" s="324"/>
    </row>
    <row r="80" spans="1:57" ht="12" customHeight="1" x14ac:dyDescent="0.25">
      <c r="C80" s="6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V80" s="3"/>
      <c r="W80" s="3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</row>
    <row r="81" spans="1:96" ht="12" customHeight="1" x14ac:dyDescent="0.25">
      <c r="A81" s="7" t="s">
        <v>66</v>
      </c>
      <c r="B81" s="7"/>
      <c r="C81" s="7"/>
      <c r="D81" s="7"/>
      <c r="E81" s="7"/>
      <c r="F81" s="7"/>
      <c r="G81" s="7"/>
      <c r="H81" s="7"/>
      <c r="I81" s="7"/>
      <c r="J81" s="7"/>
      <c r="K81" s="18"/>
      <c r="L81" s="18"/>
      <c r="M81" s="18"/>
      <c r="N81" s="18"/>
      <c r="O81" s="18"/>
      <c r="P81" s="18"/>
      <c r="Q81" s="18"/>
      <c r="R81" s="18"/>
      <c r="S81" s="18"/>
      <c r="T81" s="20" t="s">
        <v>65</v>
      </c>
      <c r="U81" s="20"/>
      <c r="V81" s="20"/>
      <c r="W81" s="20"/>
      <c r="X81" s="324"/>
      <c r="Y81" s="324"/>
      <c r="Z81" s="324"/>
      <c r="AA81" s="324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P81" s="20"/>
      <c r="CQ81" s="20"/>
      <c r="CR81" s="20"/>
    </row>
    <row r="82" spans="1:96" ht="12" customHeight="1" x14ac:dyDescent="0.25">
      <c r="A82" s="354" t="s">
        <v>24</v>
      </c>
      <c r="B82" s="354"/>
      <c r="C82" s="354"/>
      <c r="D82" s="354"/>
      <c r="E82" s="354"/>
      <c r="F82" s="354"/>
      <c r="G82" s="354"/>
      <c r="H82" s="354"/>
      <c r="I82" s="354"/>
      <c r="J82" s="8"/>
      <c r="K82" s="8"/>
      <c r="L82" s="8"/>
      <c r="M82" s="8"/>
      <c r="N82" s="8"/>
      <c r="O82" s="8"/>
      <c r="P82" s="8"/>
      <c r="Q82" s="8"/>
      <c r="R82" s="8"/>
      <c r="S82" s="8"/>
      <c r="T82" s="3" t="s">
        <v>28</v>
      </c>
      <c r="V82" s="3"/>
      <c r="W82" s="3"/>
      <c r="X82" s="9"/>
      <c r="Y82" s="9"/>
      <c r="Z82" s="9"/>
      <c r="AA82" s="9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</row>
    <row r="83" spans="1:96" ht="12" customHeight="1" x14ac:dyDescent="0.25">
      <c r="A83" s="5"/>
      <c r="B83" s="47"/>
      <c r="C83" s="2"/>
      <c r="D83" s="351"/>
      <c r="E83" s="351"/>
      <c r="F83" s="351"/>
      <c r="G83" s="351"/>
      <c r="H83" s="351"/>
      <c r="I83" s="13"/>
      <c r="J83" s="13"/>
      <c r="K83" s="48"/>
      <c r="L83" s="13"/>
      <c r="M83" s="13"/>
      <c r="N83" s="48"/>
      <c r="O83" s="49"/>
      <c r="P83" s="13"/>
      <c r="Q83" s="13"/>
      <c r="R83" s="13"/>
      <c r="S83" s="13"/>
      <c r="T83" s="13"/>
      <c r="U83" s="13"/>
      <c r="V83" s="44"/>
      <c r="W83" s="44"/>
      <c r="X83" s="13"/>
      <c r="Y83" s="13"/>
      <c r="Z83" s="13"/>
      <c r="AA83" s="45"/>
      <c r="AB83" s="45"/>
      <c r="AC83" s="46"/>
      <c r="AD83" s="44"/>
      <c r="AE83" s="45"/>
      <c r="AF83" s="45"/>
      <c r="AG83" s="45"/>
      <c r="AH83" s="45"/>
      <c r="AI83" s="45"/>
      <c r="AJ83" s="46"/>
      <c r="AK83" s="13"/>
      <c r="AL83" s="5"/>
      <c r="AM83" s="13"/>
      <c r="AN83" s="13"/>
      <c r="AO83" s="5"/>
    </row>
    <row r="84" spans="1:96" ht="12" customHeight="1" x14ac:dyDescent="0.25">
      <c r="A84" s="5"/>
      <c r="B84" s="2"/>
      <c r="C84" s="2"/>
      <c r="D84" s="351"/>
      <c r="E84" s="351"/>
      <c r="F84" s="351"/>
      <c r="G84" s="351"/>
      <c r="H84" s="351"/>
      <c r="I84" s="13"/>
      <c r="J84" s="13"/>
      <c r="K84" s="48"/>
      <c r="L84" s="13"/>
      <c r="M84" s="13"/>
      <c r="N84" s="48"/>
      <c r="O84" s="49"/>
      <c r="P84" s="13"/>
      <c r="Q84" s="13"/>
      <c r="R84" s="13"/>
      <c r="S84" s="13"/>
      <c r="T84" s="13"/>
      <c r="U84" s="13"/>
      <c r="V84" s="44"/>
      <c r="W84" s="44"/>
      <c r="X84" s="13"/>
      <c r="Y84" s="13"/>
      <c r="Z84" s="13"/>
      <c r="AA84" s="45"/>
      <c r="AB84" s="45"/>
      <c r="AC84" s="46"/>
      <c r="AD84" s="44"/>
      <c r="AE84" s="45"/>
      <c r="AF84" s="45"/>
      <c r="AG84" s="45"/>
      <c r="AH84" s="45"/>
      <c r="AI84" s="45"/>
      <c r="AJ84" s="46"/>
      <c r="AK84" s="13"/>
      <c r="AL84" s="5"/>
      <c r="AM84" s="13"/>
      <c r="AN84" s="13"/>
      <c r="AO84" s="5"/>
    </row>
    <row r="85" spans="1:96" ht="12" customHeight="1" x14ac:dyDescent="0.25">
      <c r="A85" s="5"/>
      <c r="B85" s="43"/>
      <c r="C85" s="350"/>
      <c r="D85" s="350"/>
      <c r="E85" s="350"/>
      <c r="F85" s="350"/>
      <c r="G85" s="350"/>
      <c r="H85" s="350"/>
      <c r="I85" s="13"/>
      <c r="J85" s="13"/>
      <c r="K85" s="41"/>
      <c r="L85" s="13"/>
      <c r="M85" s="13"/>
      <c r="N85" s="41"/>
      <c r="O85" s="325"/>
      <c r="P85" s="13"/>
      <c r="Q85" s="13"/>
      <c r="R85" s="13"/>
      <c r="S85" s="13"/>
      <c r="T85" s="13"/>
      <c r="U85" s="13"/>
      <c r="V85" s="42"/>
      <c r="W85" s="42"/>
      <c r="X85" s="13"/>
      <c r="Y85" s="13"/>
      <c r="Z85" s="13"/>
      <c r="AA85" s="334"/>
      <c r="AB85" s="334"/>
      <c r="AC85" s="41"/>
      <c r="AD85" s="42"/>
      <c r="AE85" s="334"/>
      <c r="AF85" s="334"/>
      <c r="AG85" s="334"/>
      <c r="AH85" s="334"/>
      <c r="AI85" s="334"/>
      <c r="AJ85" s="41"/>
      <c r="AK85" s="13"/>
      <c r="AL85" s="5"/>
      <c r="AM85" s="13"/>
      <c r="AN85" s="13"/>
      <c r="AO85" s="5"/>
    </row>
    <row r="86" spans="1:96" ht="12" customHeight="1" x14ac:dyDescent="0.25">
      <c r="A86" s="5"/>
      <c r="B86" s="2"/>
      <c r="C86" s="47"/>
      <c r="D86" s="351"/>
      <c r="E86" s="351"/>
      <c r="F86" s="351"/>
      <c r="G86" s="351"/>
      <c r="H86" s="351"/>
      <c r="I86" s="13"/>
      <c r="J86" s="13"/>
      <c r="K86" s="48"/>
      <c r="L86" s="13"/>
      <c r="M86" s="13"/>
      <c r="N86" s="48"/>
      <c r="O86" s="49"/>
      <c r="P86" s="13"/>
      <c r="Q86" s="13"/>
      <c r="R86" s="13"/>
      <c r="S86" s="13"/>
      <c r="T86" s="13"/>
      <c r="U86" s="13"/>
      <c r="V86" s="44"/>
      <c r="W86" s="44"/>
      <c r="X86" s="13"/>
      <c r="Y86" s="13"/>
      <c r="Z86" s="13"/>
      <c r="AA86" s="334"/>
      <c r="AB86" s="334"/>
      <c r="AC86" s="46"/>
      <c r="AD86" s="44"/>
      <c r="AE86" s="334"/>
      <c r="AF86" s="334"/>
      <c r="AG86" s="334"/>
      <c r="AH86" s="334"/>
      <c r="AI86" s="334"/>
      <c r="AJ86" s="46"/>
      <c r="AK86" s="13"/>
      <c r="AL86" s="5"/>
      <c r="AM86" s="13"/>
      <c r="AN86" s="13"/>
      <c r="AO86" s="5"/>
    </row>
    <row r="87" spans="1:96" ht="12" customHeight="1" x14ac:dyDescent="0.25">
      <c r="A87" s="5"/>
      <c r="B87" s="43"/>
      <c r="C87" s="350"/>
      <c r="D87" s="350"/>
      <c r="E87" s="350"/>
      <c r="F87" s="350"/>
      <c r="G87" s="350"/>
      <c r="H87" s="350"/>
      <c r="I87" s="13"/>
      <c r="J87" s="13"/>
      <c r="K87" s="41"/>
      <c r="L87" s="13"/>
      <c r="M87" s="13"/>
      <c r="N87" s="41"/>
      <c r="O87" s="325"/>
      <c r="P87" s="13"/>
      <c r="Q87" s="13"/>
      <c r="R87" s="13"/>
      <c r="S87" s="13"/>
      <c r="T87" s="13"/>
      <c r="U87" s="13"/>
      <c r="V87" s="42"/>
      <c r="W87" s="42"/>
      <c r="X87" s="13"/>
      <c r="Y87" s="13"/>
      <c r="Z87" s="13"/>
      <c r="AA87" s="334"/>
      <c r="AB87" s="334"/>
      <c r="AC87" s="41"/>
      <c r="AD87" s="42"/>
      <c r="AE87" s="334"/>
      <c r="AF87" s="334"/>
      <c r="AG87" s="334"/>
      <c r="AH87" s="334"/>
      <c r="AI87" s="334"/>
      <c r="AJ87" s="41"/>
      <c r="AK87" s="13"/>
      <c r="AL87" s="5"/>
      <c r="AM87" s="13"/>
      <c r="AN87" s="13"/>
      <c r="AO87" s="5"/>
    </row>
    <row r="88" spans="1:96" ht="12" customHeight="1" x14ac:dyDescent="0.25">
      <c r="A88" s="5"/>
      <c r="B88" s="350"/>
      <c r="C88" s="350"/>
      <c r="D88" s="350"/>
      <c r="E88" s="350"/>
      <c r="F88" s="350"/>
      <c r="G88" s="350"/>
      <c r="H88" s="350"/>
      <c r="I88" s="13"/>
      <c r="J88" s="13"/>
      <c r="K88" s="41"/>
      <c r="L88" s="13"/>
      <c r="M88" s="13"/>
      <c r="N88" s="41"/>
      <c r="O88" s="325"/>
      <c r="P88" s="13"/>
      <c r="Q88" s="13"/>
      <c r="R88" s="13"/>
      <c r="S88" s="13"/>
      <c r="T88" s="13"/>
      <c r="U88" s="13"/>
      <c r="V88" s="42"/>
      <c r="W88" s="42"/>
      <c r="X88" s="13"/>
      <c r="Y88" s="13"/>
      <c r="Z88" s="13"/>
      <c r="AA88" s="334"/>
      <c r="AB88" s="334"/>
      <c r="AC88" s="41"/>
      <c r="AD88" s="42"/>
      <c r="AE88" s="334"/>
      <c r="AF88" s="334"/>
      <c r="AG88" s="334"/>
      <c r="AH88" s="334"/>
      <c r="AI88" s="334"/>
      <c r="AJ88" s="41"/>
      <c r="AK88" s="13"/>
      <c r="AL88" s="5"/>
      <c r="AM88" s="13"/>
      <c r="AN88" s="13"/>
      <c r="AO88" s="5"/>
    </row>
    <row r="89" spans="1:96" ht="12" customHeight="1" x14ac:dyDescent="0.25">
      <c r="A89" s="5"/>
      <c r="B89" s="350"/>
      <c r="C89" s="350"/>
      <c r="D89" s="350"/>
      <c r="E89" s="350"/>
      <c r="F89" s="350"/>
      <c r="G89" s="350"/>
      <c r="H89" s="350"/>
      <c r="I89" s="13"/>
      <c r="J89" s="13"/>
      <c r="K89" s="41"/>
      <c r="L89" s="13"/>
      <c r="M89" s="13"/>
      <c r="N89" s="41"/>
      <c r="O89" s="325"/>
      <c r="P89" s="13"/>
      <c r="Q89" s="13"/>
      <c r="R89" s="13"/>
      <c r="S89" s="13"/>
      <c r="T89" s="13"/>
      <c r="U89" s="13"/>
      <c r="V89" s="42"/>
      <c r="W89" s="42"/>
      <c r="X89" s="13"/>
      <c r="Y89" s="13"/>
      <c r="Z89" s="13"/>
      <c r="AA89" s="334"/>
      <c r="AB89" s="334"/>
      <c r="AC89" s="41"/>
      <c r="AD89" s="42"/>
      <c r="AE89" s="334"/>
      <c r="AF89" s="334"/>
      <c r="AG89" s="334"/>
      <c r="AH89" s="334"/>
      <c r="AI89" s="334"/>
      <c r="AJ89" s="41"/>
      <c r="AK89" s="13"/>
      <c r="AL89" s="5"/>
      <c r="AM89" s="13"/>
      <c r="AN89" s="13"/>
      <c r="AO89" s="5"/>
    </row>
    <row r="90" spans="1:96" ht="12" customHeight="1" x14ac:dyDescent="0.25">
      <c r="A90" s="5"/>
      <c r="B90" s="350"/>
      <c r="C90" s="350"/>
      <c r="D90" s="350"/>
      <c r="E90" s="350"/>
      <c r="F90" s="350"/>
      <c r="G90" s="350"/>
      <c r="H90" s="350"/>
      <c r="I90" s="13"/>
      <c r="J90" s="13"/>
      <c r="K90" s="41"/>
      <c r="L90" s="13"/>
      <c r="M90" s="13"/>
      <c r="N90" s="41"/>
      <c r="O90" s="325"/>
      <c r="P90" s="13"/>
      <c r="Q90" s="13"/>
      <c r="R90" s="13"/>
      <c r="S90" s="13"/>
      <c r="T90" s="13"/>
      <c r="U90" s="13"/>
      <c r="V90" s="42"/>
      <c r="W90" s="42"/>
      <c r="X90" s="13"/>
      <c r="Y90" s="13"/>
      <c r="Z90" s="13"/>
      <c r="AA90" s="334"/>
      <c r="AB90" s="334"/>
      <c r="AC90" s="41"/>
      <c r="AD90" s="42"/>
      <c r="AE90" s="334"/>
      <c r="AF90" s="334"/>
      <c r="AG90" s="334"/>
      <c r="AH90" s="334"/>
      <c r="AI90" s="334"/>
      <c r="AJ90" s="41"/>
      <c r="AK90" s="13"/>
      <c r="AL90" s="5"/>
      <c r="AM90" s="13"/>
      <c r="AN90" s="13"/>
      <c r="AO90" s="5"/>
    </row>
    <row r="91" spans="1:96" ht="12" customHeight="1" x14ac:dyDescent="0.25">
      <c r="A91" s="5"/>
      <c r="B91" s="10"/>
      <c r="C91" s="11"/>
      <c r="D91" s="11"/>
      <c r="E91" s="11"/>
      <c r="F91" s="11"/>
      <c r="G91" s="11"/>
      <c r="H91" s="11"/>
      <c r="I91" s="25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25"/>
      <c r="W91" s="25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5"/>
      <c r="AK91" s="5"/>
      <c r="AL91" s="5"/>
    </row>
  </sheetData>
  <mergeCells count="189">
    <mergeCell ref="A1:AK1"/>
    <mergeCell ref="A2:AK2"/>
    <mergeCell ref="A3:AK3"/>
    <mergeCell ref="A4:AK4"/>
    <mergeCell ref="A6:AK6"/>
    <mergeCell ref="I7:K7"/>
    <mergeCell ref="AK9:AK10"/>
    <mergeCell ref="A10:H10"/>
    <mergeCell ref="B11:H11"/>
    <mergeCell ref="B13:H13"/>
    <mergeCell ref="C14:H14"/>
    <mergeCell ref="C15:H15"/>
    <mergeCell ref="A8:H8"/>
    <mergeCell ref="I8:U8"/>
    <mergeCell ref="W8:AJ8"/>
    <mergeCell ref="I9:N9"/>
    <mergeCell ref="O9:T9"/>
    <mergeCell ref="U9:U10"/>
    <mergeCell ref="W9:AC9"/>
    <mergeCell ref="AD9:AJ9"/>
    <mergeCell ref="D22:H22"/>
    <mergeCell ref="C23:H23"/>
    <mergeCell ref="B24:H24"/>
    <mergeCell ref="B25:H25"/>
    <mergeCell ref="B26:H26"/>
    <mergeCell ref="A27:H27"/>
    <mergeCell ref="D16:H16"/>
    <mergeCell ref="D17:H17"/>
    <mergeCell ref="C18:H18"/>
    <mergeCell ref="D19:H19"/>
    <mergeCell ref="D20:H20"/>
    <mergeCell ref="C21:H21"/>
    <mergeCell ref="AD28:AJ28"/>
    <mergeCell ref="AK28:AK29"/>
    <mergeCell ref="A29:H29"/>
    <mergeCell ref="B30:H30"/>
    <mergeCell ref="B31:H31"/>
    <mergeCell ref="C32:H32"/>
    <mergeCell ref="I27:O27"/>
    <mergeCell ref="P27:V27"/>
    <mergeCell ref="W27:AK27"/>
    <mergeCell ref="I28:K28"/>
    <mergeCell ref="L28:N28"/>
    <mergeCell ref="O28:O29"/>
    <mergeCell ref="P28:R28"/>
    <mergeCell ref="S28:U28"/>
    <mergeCell ref="V28:V29"/>
    <mergeCell ref="W28:AC28"/>
    <mergeCell ref="C39:H39"/>
    <mergeCell ref="D40:H40"/>
    <mergeCell ref="C41:H41"/>
    <mergeCell ref="B42:H42"/>
    <mergeCell ref="B43:H43"/>
    <mergeCell ref="B44:H44"/>
    <mergeCell ref="C33:H33"/>
    <mergeCell ref="D34:H34"/>
    <mergeCell ref="D35:H35"/>
    <mergeCell ref="C36:H36"/>
    <mergeCell ref="D37:H37"/>
    <mergeCell ref="D38:H38"/>
    <mergeCell ref="A54:I54"/>
    <mergeCell ref="J54:AK54"/>
    <mergeCell ref="A55:I55"/>
    <mergeCell ref="J55:V55"/>
    <mergeCell ref="W55:AI55"/>
    <mergeCell ref="AJ55:AK55"/>
    <mergeCell ref="A46:AK46"/>
    <mergeCell ref="A47:AK47"/>
    <mergeCell ref="A48:AK48"/>
    <mergeCell ref="A49:AK49"/>
    <mergeCell ref="A51:AK51"/>
    <mergeCell ref="I53:K53"/>
    <mergeCell ref="B57:I57"/>
    <mergeCell ref="S57:T57"/>
    <mergeCell ref="U57:V57"/>
    <mergeCell ref="AF57:AG57"/>
    <mergeCell ref="AH57:AI57"/>
    <mergeCell ref="AJ57:AK57"/>
    <mergeCell ref="A56:I56"/>
    <mergeCell ref="S56:T56"/>
    <mergeCell ref="U56:V56"/>
    <mergeCell ref="AF56:AG56"/>
    <mergeCell ref="AH56:AI56"/>
    <mergeCell ref="AJ56:AK56"/>
    <mergeCell ref="S58:T58"/>
    <mergeCell ref="U58:V58"/>
    <mergeCell ref="AF58:AG58"/>
    <mergeCell ref="AH58:AI58"/>
    <mergeCell ref="AJ58:AK58"/>
    <mergeCell ref="B59:I59"/>
    <mergeCell ref="S59:T59"/>
    <mergeCell ref="U59:V59"/>
    <mergeCell ref="AF59:AG59"/>
    <mergeCell ref="AH59:AI59"/>
    <mergeCell ref="C61:H61"/>
    <mergeCell ref="S61:T61"/>
    <mergeCell ref="U61:V61"/>
    <mergeCell ref="AF61:AG61"/>
    <mergeCell ref="AH61:AI61"/>
    <mergeCell ref="AJ61:AK61"/>
    <mergeCell ref="AJ59:AK59"/>
    <mergeCell ref="C60:H60"/>
    <mergeCell ref="S60:T60"/>
    <mergeCell ref="U60:V60"/>
    <mergeCell ref="AF60:AG60"/>
    <mergeCell ref="AH60:AI60"/>
    <mergeCell ref="AJ60:AK60"/>
    <mergeCell ref="D63:H63"/>
    <mergeCell ref="S63:T63"/>
    <mergeCell ref="U63:V63"/>
    <mergeCell ref="AF63:AG63"/>
    <mergeCell ref="AH63:AI63"/>
    <mergeCell ref="AJ63:AK63"/>
    <mergeCell ref="D62:H62"/>
    <mergeCell ref="S62:T62"/>
    <mergeCell ref="U62:V62"/>
    <mergeCell ref="AF62:AG62"/>
    <mergeCell ref="AH62:AI62"/>
    <mergeCell ref="AJ62:AK62"/>
    <mergeCell ref="D65:H65"/>
    <mergeCell ref="S65:T65"/>
    <mergeCell ref="U65:V65"/>
    <mergeCell ref="AF65:AG65"/>
    <mergeCell ref="AH65:AI65"/>
    <mergeCell ref="AJ65:AK65"/>
    <mergeCell ref="C64:H64"/>
    <mergeCell ref="S64:T64"/>
    <mergeCell ref="U64:V64"/>
    <mergeCell ref="AF64:AG64"/>
    <mergeCell ref="AH64:AI64"/>
    <mergeCell ref="AJ64:AK64"/>
    <mergeCell ref="C67:H67"/>
    <mergeCell ref="S67:T67"/>
    <mergeCell ref="U67:V67"/>
    <mergeCell ref="AF67:AG67"/>
    <mergeCell ref="AH67:AI67"/>
    <mergeCell ref="AJ67:AK67"/>
    <mergeCell ref="D66:H66"/>
    <mergeCell ref="S66:T66"/>
    <mergeCell ref="U66:V66"/>
    <mergeCell ref="AF66:AG66"/>
    <mergeCell ref="AH66:AI66"/>
    <mergeCell ref="AJ66:AK66"/>
    <mergeCell ref="C69:H69"/>
    <mergeCell ref="S69:T69"/>
    <mergeCell ref="U69:V69"/>
    <mergeCell ref="AF69:AG69"/>
    <mergeCell ref="AH69:AI69"/>
    <mergeCell ref="AJ69:AK69"/>
    <mergeCell ref="D68:H68"/>
    <mergeCell ref="S68:T68"/>
    <mergeCell ref="U68:V68"/>
    <mergeCell ref="AF68:AG68"/>
    <mergeCell ref="AH68:AI68"/>
    <mergeCell ref="AJ68:AK68"/>
    <mergeCell ref="B71:I71"/>
    <mergeCell ref="S71:T71"/>
    <mergeCell ref="U71:V71"/>
    <mergeCell ref="AF71:AG71"/>
    <mergeCell ref="AH71:AI71"/>
    <mergeCell ref="AJ71:AK71"/>
    <mergeCell ref="B70:I70"/>
    <mergeCell ref="S70:T70"/>
    <mergeCell ref="U70:V70"/>
    <mergeCell ref="AF70:AG70"/>
    <mergeCell ref="AH70:AI70"/>
    <mergeCell ref="AJ70:AK70"/>
    <mergeCell ref="S72:T72"/>
    <mergeCell ref="U72:V72"/>
    <mergeCell ref="AF72:AG72"/>
    <mergeCell ref="AH72:AI72"/>
    <mergeCell ref="AJ72:AK72"/>
    <mergeCell ref="A73:H73"/>
    <mergeCell ref="I73:O73"/>
    <mergeCell ref="P73:V73"/>
    <mergeCell ref="W73:AK73"/>
    <mergeCell ref="B90:H90"/>
    <mergeCell ref="D84:H84"/>
    <mergeCell ref="C85:H85"/>
    <mergeCell ref="D86:H86"/>
    <mergeCell ref="C87:H87"/>
    <mergeCell ref="B88:H88"/>
    <mergeCell ref="B89:H89"/>
    <mergeCell ref="A74:C74"/>
    <mergeCell ref="D74:AK74"/>
    <mergeCell ref="D75:AK75"/>
    <mergeCell ref="B76:H76"/>
    <mergeCell ref="A82:I82"/>
    <mergeCell ref="D83:H83"/>
  </mergeCells>
  <pageMargins left="0.8" right="1.4" top="0.25" bottom="0.25" header="0.3" footer="0.3"/>
  <pageSetup paperSize="5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89"/>
  <sheetViews>
    <sheetView topLeftCell="A31" zoomScale="88" zoomScaleNormal="88" workbookViewId="0">
      <selection activeCell="AW66" sqref="AW66"/>
    </sheetView>
  </sheetViews>
  <sheetFormatPr defaultColWidth="9.140625" defaultRowHeight="15" x14ac:dyDescent="0.25"/>
  <cols>
    <col min="1" max="1" width="2.28515625" style="3" customWidth="1"/>
    <col min="2" max="3" width="3.85546875" style="3" customWidth="1"/>
    <col min="4" max="4" width="2.140625" style="3" customWidth="1"/>
    <col min="5" max="5" width="3.85546875" style="3" customWidth="1"/>
    <col min="6" max="6" width="3.28515625" style="3" customWidth="1"/>
    <col min="7" max="7" width="4.85546875" style="3" customWidth="1"/>
    <col min="8" max="8" width="5.7109375" style="3" customWidth="1"/>
    <col min="9" max="9" width="4.140625" style="12" customWidth="1"/>
    <col min="10" max="21" width="4.140625" style="3" customWidth="1"/>
    <col min="22" max="23" width="4.140625" style="12" customWidth="1"/>
    <col min="24" max="38" width="4.140625" style="3" customWidth="1"/>
    <col min="39" max="53" width="4.7109375" style="3" customWidth="1"/>
    <col min="54" max="16384" width="9.140625" style="3"/>
  </cols>
  <sheetData>
    <row r="1" spans="1:41" ht="19.899999999999999" customHeight="1" x14ac:dyDescent="0.3">
      <c r="A1" s="409" t="s">
        <v>32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  <c r="O1" s="409"/>
      <c r="P1" s="409"/>
      <c r="Q1" s="409"/>
      <c r="R1" s="409"/>
      <c r="S1" s="409"/>
      <c r="T1" s="409"/>
      <c r="U1" s="409"/>
      <c r="V1" s="409"/>
      <c r="W1" s="409"/>
      <c r="X1" s="409"/>
      <c r="Y1" s="409"/>
      <c r="Z1" s="409"/>
      <c r="AA1" s="409"/>
      <c r="AB1" s="409"/>
      <c r="AC1" s="409"/>
      <c r="AD1" s="409"/>
      <c r="AE1" s="409"/>
      <c r="AF1" s="409"/>
      <c r="AG1" s="409"/>
      <c r="AH1" s="409"/>
      <c r="AI1" s="409"/>
      <c r="AJ1" s="409"/>
      <c r="AK1" s="409"/>
      <c r="AL1" s="32"/>
      <c r="AM1" s="32"/>
      <c r="AN1" s="32"/>
      <c r="AO1" s="32"/>
    </row>
    <row r="2" spans="1:41" ht="16.899999999999999" customHeight="1" x14ac:dyDescent="0.3">
      <c r="A2" s="410" t="s">
        <v>33</v>
      </c>
      <c r="B2" s="410"/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10"/>
      <c r="U2" s="410"/>
      <c r="V2" s="410"/>
      <c r="W2" s="410"/>
      <c r="X2" s="410"/>
      <c r="Y2" s="410"/>
      <c r="Z2" s="410"/>
      <c r="AA2" s="410"/>
      <c r="AB2" s="410"/>
      <c r="AC2" s="410"/>
      <c r="AD2" s="410"/>
      <c r="AE2" s="410"/>
      <c r="AF2" s="410"/>
      <c r="AG2" s="410"/>
      <c r="AH2" s="410"/>
      <c r="AI2" s="410"/>
      <c r="AJ2" s="410"/>
      <c r="AK2" s="410"/>
      <c r="AL2" s="33"/>
      <c r="AM2" s="33"/>
      <c r="AN2" s="33"/>
      <c r="AO2" s="33"/>
    </row>
    <row r="3" spans="1:41" ht="18" customHeight="1" x14ac:dyDescent="0.25">
      <c r="A3" s="411" t="s">
        <v>34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1"/>
      <c r="R3" s="411"/>
      <c r="S3" s="411"/>
      <c r="T3" s="411"/>
      <c r="U3" s="411"/>
      <c r="V3" s="411"/>
      <c r="W3" s="411"/>
      <c r="X3" s="411"/>
      <c r="Y3" s="411"/>
      <c r="Z3" s="411"/>
      <c r="AA3" s="411"/>
      <c r="AB3" s="411"/>
      <c r="AC3" s="411"/>
      <c r="AD3" s="411"/>
      <c r="AE3" s="411"/>
      <c r="AF3" s="411"/>
      <c r="AG3" s="411"/>
      <c r="AH3" s="411"/>
      <c r="AI3" s="411"/>
      <c r="AJ3" s="411"/>
      <c r="AK3" s="411"/>
      <c r="AL3" s="34"/>
      <c r="AM3" s="34"/>
      <c r="AN3" s="34"/>
      <c r="AO3" s="34"/>
    </row>
    <row r="4" spans="1:41" ht="19.899999999999999" customHeight="1" x14ac:dyDescent="0.3">
      <c r="A4" s="412" t="s">
        <v>35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2"/>
      <c r="X4" s="412"/>
      <c r="Y4" s="412"/>
      <c r="Z4" s="412"/>
      <c r="AA4" s="412"/>
      <c r="AB4" s="412"/>
      <c r="AC4" s="412"/>
      <c r="AD4" s="412"/>
      <c r="AE4" s="412"/>
      <c r="AF4" s="412"/>
      <c r="AG4" s="412"/>
      <c r="AH4" s="412"/>
      <c r="AI4" s="412"/>
      <c r="AJ4" s="412"/>
      <c r="AK4" s="412"/>
      <c r="AL4" s="35"/>
      <c r="AM4" s="35"/>
      <c r="AN4" s="35"/>
      <c r="AO4" s="35"/>
    </row>
    <row r="5" spans="1:41" ht="6.6" customHeight="1" x14ac:dyDescent="0.25">
      <c r="A5" s="68"/>
      <c r="B5" s="68"/>
      <c r="C5" s="68"/>
      <c r="D5" s="68"/>
      <c r="E5" s="68"/>
      <c r="F5" s="68"/>
      <c r="G5" s="68"/>
      <c r="H5" s="68"/>
      <c r="I5" s="24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24"/>
      <c r="W5" s="24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</row>
    <row r="6" spans="1:41" ht="14.45" customHeight="1" x14ac:dyDescent="0.3">
      <c r="A6" s="413" t="s">
        <v>59</v>
      </c>
      <c r="B6" s="413"/>
      <c r="C6" s="413"/>
      <c r="D6" s="413"/>
      <c r="E6" s="413"/>
      <c r="F6" s="413"/>
      <c r="G6" s="413"/>
      <c r="H6" s="413"/>
      <c r="I6" s="413"/>
      <c r="J6" s="413"/>
      <c r="K6" s="413"/>
      <c r="L6" s="413"/>
      <c r="M6" s="413"/>
      <c r="N6" s="413"/>
      <c r="O6" s="413"/>
      <c r="P6" s="413"/>
      <c r="Q6" s="413"/>
      <c r="R6" s="413"/>
      <c r="S6" s="413"/>
      <c r="T6" s="413"/>
      <c r="U6" s="413"/>
      <c r="V6" s="413"/>
      <c r="W6" s="413"/>
      <c r="X6" s="413"/>
      <c r="Y6" s="413"/>
      <c r="Z6" s="413"/>
      <c r="AA6" s="413"/>
      <c r="AB6" s="413"/>
      <c r="AC6" s="413"/>
      <c r="AD6" s="413"/>
      <c r="AE6" s="413"/>
      <c r="AF6" s="413"/>
      <c r="AG6" s="413"/>
      <c r="AH6" s="413"/>
      <c r="AI6" s="413"/>
      <c r="AJ6" s="413"/>
      <c r="AK6" s="413"/>
      <c r="AL6" s="36"/>
      <c r="AM6" s="36"/>
      <c r="AN6" s="36"/>
      <c r="AO6" s="36"/>
    </row>
    <row r="7" spans="1:41" s="12" customFormat="1" ht="6.75" customHeight="1" thickBot="1" x14ac:dyDescent="0.3">
      <c r="A7" s="13"/>
      <c r="B7" s="14"/>
      <c r="C7" s="14"/>
      <c r="D7" s="14"/>
      <c r="E7" s="14"/>
      <c r="F7" s="14"/>
      <c r="G7" s="14"/>
      <c r="H7" s="14"/>
      <c r="I7" s="361"/>
      <c r="J7" s="361"/>
      <c r="K7" s="361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</row>
    <row r="8" spans="1:41" ht="13.15" customHeight="1" thickBot="1" x14ac:dyDescent="0.3">
      <c r="A8" s="468" t="s">
        <v>0</v>
      </c>
      <c r="B8" s="469"/>
      <c r="C8" s="469"/>
      <c r="D8" s="469"/>
      <c r="E8" s="469"/>
      <c r="F8" s="469"/>
      <c r="G8" s="469"/>
      <c r="H8" s="470"/>
      <c r="I8" s="471" t="s">
        <v>1</v>
      </c>
      <c r="J8" s="472"/>
      <c r="K8" s="472"/>
      <c r="L8" s="472"/>
      <c r="M8" s="472"/>
      <c r="N8" s="472"/>
      <c r="O8" s="472"/>
      <c r="P8" s="472"/>
      <c r="Q8" s="472"/>
      <c r="R8" s="472"/>
      <c r="S8" s="472"/>
      <c r="T8" s="472"/>
      <c r="U8" s="507"/>
      <c r="W8" s="508" t="s">
        <v>2</v>
      </c>
      <c r="X8" s="475"/>
      <c r="Y8" s="475"/>
      <c r="Z8" s="475"/>
      <c r="AA8" s="475"/>
      <c r="AB8" s="475"/>
      <c r="AC8" s="475"/>
      <c r="AD8" s="475"/>
      <c r="AE8" s="475"/>
      <c r="AF8" s="475"/>
      <c r="AG8" s="475"/>
      <c r="AH8" s="475"/>
      <c r="AI8" s="475"/>
      <c r="AJ8" s="476"/>
      <c r="AK8" s="99"/>
      <c r="AL8" s="5"/>
    </row>
    <row r="9" spans="1:41" ht="13.15" customHeight="1" thickBot="1" x14ac:dyDescent="0.3">
      <c r="A9" s="259"/>
      <c r="B9" s="260"/>
      <c r="C9" s="260"/>
      <c r="D9" s="260"/>
      <c r="E9" s="260"/>
      <c r="F9" s="260"/>
      <c r="G9" s="260"/>
      <c r="H9" s="261" t="s">
        <v>60</v>
      </c>
      <c r="I9" s="477" t="s">
        <v>52</v>
      </c>
      <c r="J9" s="478"/>
      <c r="K9" s="478"/>
      <c r="L9" s="478"/>
      <c r="M9" s="478"/>
      <c r="N9" s="479"/>
      <c r="O9" s="477" t="s">
        <v>53</v>
      </c>
      <c r="P9" s="478"/>
      <c r="Q9" s="478"/>
      <c r="R9" s="478"/>
      <c r="S9" s="478"/>
      <c r="T9" s="479"/>
      <c r="U9" s="489" t="s">
        <v>25</v>
      </c>
      <c r="W9" s="506" t="s">
        <v>52</v>
      </c>
      <c r="X9" s="483"/>
      <c r="Y9" s="483"/>
      <c r="Z9" s="483"/>
      <c r="AA9" s="483"/>
      <c r="AB9" s="483"/>
      <c r="AC9" s="484"/>
      <c r="AD9" s="485" t="s">
        <v>53</v>
      </c>
      <c r="AE9" s="486"/>
      <c r="AF9" s="486"/>
      <c r="AG9" s="486"/>
      <c r="AH9" s="486"/>
      <c r="AI9" s="486"/>
      <c r="AJ9" s="486"/>
      <c r="AK9" s="463" t="s">
        <v>25</v>
      </c>
      <c r="AL9" s="5"/>
    </row>
    <row r="10" spans="1:41" ht="13.15" customHeight="1" thickBot="1" x14ac:dyDescent="0.3">
      <c r="A10" s="429" t="s">
        <v>61</v>
      </c>
      <c r="B10" s="430"/>
      <c r="C10" s="430"/>
      <c r="D10" s="430"/>
      <c r="E10" s="430"/>
      <c r="F10" s="430"/>
      <c r="G10" s="430"/>
      <c r="H10" s="431"/>
      <c r="I10" s="84" t="s">
        <v>41</v>
      </c>
      <c r="J10" s="85" t="s">
        <v>57</v>
      </c>
      <c r="K10" s="85" t="s">
        <v>43</v>
      </c>
      <c r="L10" s="86" t="s">
        <v>44</v>
      </c>
      <c r="M10" s="86" t="s">
        <v>45</v>
      </c>
      <c r="N10" s="112" t="s">
        <v>25</v>
      </c>
      <c r="O10" s="88" t="s">
        <v>41</v>
      </c>
      <c r="P10" s="89" t="s">
        <v>42</v>
      </c>
      <c r="Q10" s="90" t="s">
        <v>43</v>
      </c>
      <c r="R10" s="91" t="s">
        <v>44</v>
      </c>
      <c r="S10" s="91" t="s">
        <v>45</v>
      </c>
      <c r="T10" s="87" t="s">
        <v>25</v>
      </c>
      <c r="U10" s="490"/>
      <c r="W10" s="80" t="s">
        <v>46</v>
      </c>
      <c r="X10" s="81" t="s">
        <v>41</v>
      </c>
      <c r="Y10" s="81" t="s">
        <v>42</v>
      </c>
      <c r="Z10" s="82" t="s">
        <v>43</v>
      </c>
      <c r="AA10" s="82" t="s">
        <v>44</v>
      </c>
      <c r="AB10" s="94" t="s">
        <v>45</v>
      </c>
      <c r="AC10" s="115" t="s">
        <v>25</v>
      </c>
      <c r="AD10" s="95" t="s">
        <v>46</v>
      </c>
      <c r="AE10" s="96" t="s">
        <v>41</v>
      </c>
      <c r="AF10" s="96" t="s">
        <v>42</v>
      </c>
      <c r="AG10" s="97" t="s">
        <v>43</v>
      </c>
      <c r="AH10" s="97" t="s">
        <v>44</v>
      </c>
      <c r="AI10" s="98" t="s">
        <v>45</v>
      </c>
      <c r="AJ10" s="223" t="s">
        <v>25</v>
      </c>
      <c r="AK10" s="464"/>
      <c r="AL10" s="5"/>
    </row>
    <row r="11" spans="1:41" s="12" customFormat="1" ht="13.15" customHeight="1" x14ac:dyDescent="0.25">
      <c r="A11" s="253"/>
      <c r="B11" s="465" t="s">
        <v>5</v>
      </c>
      <c r="C11" s="465"/>
      <c r="D11" s="465"/>
      <c r="E11" s="465"/>
      <c r="F11" s="465"/>
      <c r="G11" s="465"/>
      <c r="H11" s="466"/>
      <c r="I11" s="70"/>
      <c r="J11" s="149"/>
      <c r="K11" s="149"/>
      <c r="L11" s="149"/>
      <c r="M11" s="149"/>
      <c r="N11" s="146"/>
      <c r="O11" s="73"/>
      <c r="P11" s="50"/>
      <c r="Q11" s="50"/>
      <c r="R11" s="50"/>
      <c r="S11" s="50"/>
      <c r="T11" s="74"/>
      <c r="U11" s="92"/>
      <c r="W11" s="78"/>
      <c r="X11" s="130"/>
      <c r="Y11" s="130"/>
      <c r="Z11" s="51"/>
      <c r="AA11" s="51"/>
      <c r="AB11" s="51"/>
      <c r="AC11" s="124"/>
      <c r="AD11" s="71"/>
      <c r="AE11" s="51"/>
      <c r="AF11" s="51"/>
      <c r="AG11" s="51"/>
      <c r="AH11" s="51"/>
      <c r="AI11" s="51"/>
      <c r="AJ11" s="126"/>
      <c r="AK11" s="131"/>
      <c r="AL11" s="13"/>
    </row>
    <row r="12" spans="1:41" ht="13.15" customHeight="1" x14ac:dyDescent="0.25">
      <c r="A12" s="17"/>
      <c r="B12" s="350" t="s">
        <v>6</v>
      </c>
      <c r="C12" s="350"/>
      <c r="D12" s="350"/>
      <c r="E12" s="350"/>
      <c r="F12" s="350"/>
      <c r="G12" s="350"/>
      <c r="H12" s="414"/>
      <c r="I12" s="251"/>
      <c r="J12" s="29"/>
      <c r="K12" s="29"/>
      <c r="L12" s="29"/>
      <c r="M12" s="29"/>
      <c r="N12" s="148"/>
      <c r="O12" s="73"/>
      <c r="P12" s="29"/>
      <c r="Q12" s="29"/>
      <c r="R12" s="29"/>
      <c r="S12" s="29"/>
      <c r="T12" s="72"/>
      <c r="U12" s="257"/>
      <c r="W12" s="78"/>
      <c r="X12" s="130"/>
      <c r="Y12" s="130"/>
      <c r="Z12" s="130"/>
      <c r="AA12" s="130"/>
      <c r="AB12" s="130"/>
      <c r="AC12" s="56"/>
      <c r="AD12" s="78"/>
      <c r="AE12" s="130"/>
      <c r="AF12" s="130"/>
      <c r="AG12" s="130"/>
      <c r="AH12" s="130"/>
      <c r="AI12" s="130"/>
      <c r="AJ12" s="57"/>
      <c r="AK12" s="131"/>
      <c r="AL12" s="5"/>
    </row>
    <row r="13" spans="1:41" s="12" customFormat="1" ht="13.15" customHeight="1" x14ac:dyDescent="0.25">
      <c r="A13" s="254"/>
      <c r="B13" s="210" t="s">
        <v>7</v>
      </c>
      <c r="C13" s="378" t="s">
        <v>8</v>
      </c>
      <c r="D13" s="378"/>
      <c r="E13" s="378"/>
      <c r="F13" s="378"/>
      <c r="G13" s="378"/>
      <c r="H13" s="467"/>
      <c r="I13" s="70"/>
      <c r="J13" s="150"/>
      <c r="K13" s="150"/>
      <c r="L13" s="150"/>
      <c r="M13" s="150"/>
      <c r="N13" s="146"/>
      <c r="O13" s="73"/>
      <c r="P13" s="50"/>
      <c r="Q13" s="50"/>
      <c r="R13" s="50"/>
      <c r="S13" s="50"/>
      <c r="T13" s="74"/>
      <c r="U13" s="92"/>
      <c r="W13" s="78"/>
      <c r="X13" s="130"/>
      <c r="Y13" s="130"/>
      <c r="Z13" s="51"/>
      <c r="AA13" s="51"/>
      <c r="AB13" s="51"/>
      <c r="AC13" s="124"/>
      <c r="AD13" s="71"/>
      <c r="AE13" s="51"/>
      <c r="AF13" s="51"/>
      <c r="AG13" s="51"/>
      <c r="AH13" s="51"/>
      <c r="AI13" s="51"/>
      <c r="AJ13" s="126"/>
      <c r="AK13" s="131"/>
      <c r="AL13" s="13"/>
    </row>
    <row r="14" spans="1:41" s="12" customFormat="1" ht="13.15" customHeight="1" x14ac:dyDescent="0.25">
      <c r="A14" s="16"/>
      <c r="B14" s="204" t="s">
        <v>7</v>
      </c>
      <c r="C14" s="461" t="s">
        <v>9</v>
      </c>
      <c r="D14" s="461"/>
      <c r="E14" s="461"/>
      <c r="F14" s="461"/>
      <c r="G14" s="461"/>
      <c r="H14" s="462"/>
      <c r="I14" s="70"/>
      <c r="J14" s="50"/>
      <c r="K14" s="50"/>
      <c r="L14" s="50"/>
      <c r="M14" s="50"/>
      <c r="N14" s="146"/>
      <c r="O14" s="73"/>
      <c r="P14" s="50"/>
      <c r="Q14" s="50"/>
      <c r="R14" s="50"/>
      <c r="S14" s="50"/>
      <c r="T14" s="74"/>
      <c r="U14" s="92"/>
      <c r="W14" s="78"/>
      <c r="X14" s="130"/>
      <c r="Y14" s="130"/>
      <c r="Z14" s="51"/>
      <c r="AA14" s="51"/>
      <c r="AB14" s="51"/>
      <c r="AC14" s="124"/>
      <c r="AD14" s="71"/>
      <c r="AE14" s="51"/>
      <c r="AF14" s="51"/>
      <c r="AG14" s="51"/>
      <c r="AH14" s="51"/>
      <c r="AI14" s="51"/>
      <c r="AJ14" s="126"/>
      <c r="AK14" s="131"/>
      <c r="AL14" s="13"/>
    </row>
    <row r="15" spans="1:41" ht="13.15" customHeight="1" x14ac:dyDescent="0.25">
      <c r="A15" s="247"/>
      <c r="B15" s="212"/>
      <c r="C15" s="213" t="s">
        <v>10</v>
      </c>
      <c r="D15" s="380" t="s">
        <v>11</v>
      </c>
      <c r="E15" s="380"/>
      <c r="F15" s="380"/>
      <c r="G15" s="380"/>
      <c r="H15" s="420"/>
      <c r="I15" s="252"/>
      <c r="J15" s="167"/>
      <c r="K15" s="167"/>
      <c r="L15" s="167"/>
      <c r="M15" s="167"/>
      <c r="N15" s="168"/>
      <c r="O15" s="166"/>
      <c r="P15" s="167"/>
      <c r="Q15" s="167"/>
      <c r="R15" s="167"/>
      <c r="S15" s="167"/>
      <c r="T15" s="169"/>
      <c r="U15" s="258"/>
      <c r="V15" s="170"/>
      <c r="W15" s="171"/>
      <c r="X15" s="172"/>
      <c r="Y15" s="172"/>
      <c r="Z15" s="173"/>
      <c r="AA15" s="173"/>
      <c r="AB15" s="173"/>
      <c r="AC15" s="174"/>
      <c r="AD15" s="175"/>
      <c r="AE15" s="173"/>
      <c r="AF15" s="173"/>
      <c r="AG15" s="173"/>
      <c r="AH15" s="173"/>
      <c r="AI15" s="173"/>
      <c r="AJ15" s="176"/>
      <c r="AK15" s="177"/>
      <c r="AL15" s="5"/>
    </row>
    <row r="16" spans="1:41" ht="13.15" customHeight="1" x14ac:dyDescent="0.25">
      <c r="A16" s="17"/>
      <c r="B16" s="205"/>
      <c r="C16" s="22" t="s">
        <v>10</v>
      </c>
      <c r="D16" s="421" t="s">
        <v>12</v>
      </c>
      <c r="E16" s="421"/>
      <c r="F16" s="421"/>
      <c r="G16" s="421"/>
      <c r="H16" s="422"/>
      <c r="I16" s="252"/>
      <c r="J16" s="167"/>
      <c r="K16" s="167"/>
      <c r="L16" s="167"/>
      <c r="M16" s="167"/>
      <c r="N16" s="168"/>
      <c r="O16" s="166"/>
      <c r="P16" s="167"/>
      <c r="Q16" s="167"/>
      <c r="R16" s="167"/>
      <c r="S16" s="167"/>
      <c r="T16" s="169"/>
      <c r="U16" s="258"/>
      <c r="V16" s="170"/>
      <c r="W16" s="171"/>
      <c r="X16" s="172"/>
      <c r="Y16" s="172"/>
      <c r="Z16" s="173"/>
      <c r="AA16" s="173"/>
      <c r="AB16" s="173"/>
      <c r="AC16" s="174"/>
      <c r="AD16" s="175"/>
      <c r="AE16" s="173"/>
      <c r="AF16" s="173"/>
      <c r="AG16" s="173"/>
      <c r="AH16" s="173"/>
      <c r="AI16" s="173"/>
      <c r="AJ16" s="176"/>
      <c r="AK16" s="177"/>
      <c r="AL16" s="5"/>
    </row>
    <row r="17" spans="1:51" ht="13.15" customHeight="1" x14ac:dyDescent="0.25">
      <c r="A17" s="247"/>
      <c r="B17" s="214" t="s">
        <v>7</v>
      </c>
      <c r="C17" s="362" t="s">
        <v>13</v>
      </c>
      <c r="D17" s="362"/>
      <c r="E17" s="362"/>
      <c r="F17" s="362"/>
      <c r="G17" s="362"/>
      <c r="H17" s="416"/>
      <c r="I17" s="70"/>
      <c r="J17" s="50"/>
      <c r="K17" s="50"/>
      <c r="L17" s="50"/>
      <c r="M17" s="50"/>
      <c r="N17" s="146"/>
      <c r="O17" s="73"/>
      <c r="P17" s="50"/>
      <c r="Q17" s="50"/>
      <c r="R17" s="50"/>
      <c r="S17" s="50"/>
      <c r="T17" s="74"/>
      <c r="U17" s="92"/>
      <c r="W17" s="78"/>
      <c r="X17" s="130"/>
      <c r="Y17" s="130"/>
      <c r="Z17" s="51"/>
      <c r="AA17" s="51"/>
      <c r="AB17" s="51"/>
      <c r="AC17" s="124"/>
      <c r="AD17" s="71"/>
      <c r="AE17" s="51"/>
      <c r="AF17" s="51"/>
      <c r="AG17" s="51"/>
      <c r="AH17" s="51"/>
      <c r="AI17" s="51"/>
      <c r="AJ17" s="126"/>
      <c r="AK17" s="131"/>
      <c r="AL17" s="5"/>
    </row>
    <row r="18" spans="1:51" ht="13.15" customHeight="1" x14ac:dyDescent="0.25">
      <c r="A18" s="17"/>
      <c r="B18" s="205"/>
      <c r="C18" s="22" t="s">
        <v>10</v>
      </c>
      <c r="D18" s="351" t="s">
        <v>14</v>
      </c>
      <c r="E18" s="351"/>
      <c r="F18" s="351"/>
      <c r="G18" s="351"/>
      <c r="H18" s="423"/>
      <c r="I18" s="252"/>
      <c r="J18" s="167"/>
      <c r="K18" s="167"/>
      <c r="L18" s="167"/>
      <c r="M18" s="167"/>
      <c r="N18" s="168"/>
      <c r="O18" s="166"/>
      <c r="P18" s="167"/>
      <c r="Q18" s="167"/>
      <c r="R18" s="167"/>
      <c r="S18" s="167"/>
      <c r="T18" s="169"/>
      <c r="U18" s="258"/>
      <c r="V18" s="170"/>
      <c r="W18" s="171"/>
      <c r="X18" s="172"/>
      <c r="Y18" s="172"/>
      <c r="Z18" s="173"/>
      <c r="AA18" s="173"/>
      <c r="AB18" s="173"/>
      <c r="AC18" s="174"/>
      <c r="AD18" s="175"/>
      <c r="AE18" s="173"/>
      <c r="AF18" s="173"/>
      <c r="AG18" s="173"/>
      <c r="AH18" s="173"/>
      <c r="AI18" s="173"/>
      <c r="AJ18" s="176"/>
      <c r="AK18" s="177"/>
      <c r="AL18" s="5"/>
    </row>
    <row r="19" spans="1:51" ht="13.15" customHeight="1" x14ac:dyDescent="0.25">
      <c r="A19" s="17"/>
      <c r="B19" s="205"/>
      <c r="C19" s="22" t="s">
        <v>10</v>
      </c>
      <c r="D19" s="351" t="s">
        <v>15</v>
      </c>
      <c r="E19" s="351"/>
      <c r="F19" s="351"/>
      <c r="G19" s="351"/>
      <c r="H19" s="423"/>
      <c r="I19" s="252"/>
      <c r="J19" s="167"/>
      <c r="K19" s="167"/>
      <c r="L19" s="167"/>
      <c r="M19" s="167"/>
      <c r="N19" s="168"/>
      <c r="O19" s="166"/>
      <c r="P19" s="167"/>
      <c r="Q19" s="167"/>
      <c r="R19" s="167"/>
      <c r="S19" s="167"/>
      <c r="T19" s="169"/>
      <c r="U19" s="258"/>
      <c r="V19" s="170"/>
      <c r="W19" s="171"/>
      <c r="X19" s="172"/>
      <c r="Y19" s="172"/>
      <c r="Z19" s="173"/>
      <c r="AA19" s="173"/>
      <c r="AB19" s="173"/>
      <c r="AC19" s="174"/>
      <c r="AD19" s="175"/>
      <c r="AE19" s="173"/>
      <c r="AF19" s="173"/>
      <c r="AG19" s="173"/>
      <c r="AH19" s="173"/>
      <c r="AI19" s="173"/>
      <c r="AJ19" s="176"/>
      <c r="AK19" s="177"/>
      <c r="AL19" s="5"/>
    </row>
    <row r="20" spans="1:51" s="12" customFormat="1" ht="13.15" customHeight="1" x14ac:dyDescent="0.25">
      <c r="A20" s="16"/>
      <c r="B20" s="204" t="s">
        <v>7</v>
      </c>
      <c r="C20" s="461" t="s">
        <v>16</v>
      </c>
      <c r="D20" s="461"/>
      <c r="E20" s="461"/>
      <c r="F20" s="461"/>
      <c r="G20" s="461"/>
      <c r="H20" s="462"/>
      <c r="I20" s="70"/>
      <c r="J20" s="50"/>
      <c r="K20" s="50"/>
      <c r="L20" s="50"/>
      <c r="M20" s="50"/>
      <c r="N20" s="146"/>
      <c r="O20" s="73"/>
      <c r="P20" s="50"/>
      <c r="Q20" s="50"/>
      <c r="R20" s="50"/>
      <c r="S20" s="50"/>
      <c r="T20" s="74"/>
      <c r="U20" s="92"/>
      <c r="W20" s="78"/>
      <c r="X20" s="130"/>
      <c r="Y20" s="130"/>
      <c r="Z20" s="51"/>
      <c r="AA20" s="51"/>
      <c r="AB20" s="51"/>
      <c r="AC20" s="124"/>
      <c r="AD20" s="71"/>
      <c r="AE20" s="51"/>
      <c r="AF20" s="51"/>
      <c r="AG20" s="51"/>
      <c r="AH20" s="51"/>
      <c r="AI20" s="51"/>
      <c r="AJ20" s="126"/>
      <c r="AK20" s="131"/>
      <c r="AL20" s="13"/>
    </row>
    <row r="21" spans="1:51" ht="13.15" customHeight="1" x14ac:dyDescent="0.25">
      <c r="A21" s="247"/>
      <c r="B21" s="215"/>
      <c r="C21" s="213" t="s">
        <v>10</v>
      </c>
      <c r="D21" s="371" t="s">
        <v>17</v>
      </c>
      <c r="E21" s="371"/>
      <c r="F21" s="371"/>
      <c r="G21" s="371"/>
      <c r="H21" s="455"/>
      <c r="I21" s="252"/>
      <c r="J21" s="167"/>
      <c r="K21" s="167"/>
      <c r="L21" s="167"/>
      <c r="M21" s="167"/>
      <c r="N21" s="168"/>
      <c r="O21" s="166"/>
      <c r="P21" s="167"/>
      <c r="Q21" s="167"/>
      <c r="R21" s="167"/>
      <c r="S21" s="167"/>
      <c r="T21" s="169"/>
      <c r="U21" s="258"/>
      <c r="V21" s="170"/>
      <c r="W21" s="171"/>
      <c r="X21" s="172"/>
      <c r="Y21" s="172"/>
      <c r="Z21" s="173"/>
      <c r="AA21" s="173"/>
      <c r="AB21" s="173"/>
      <c r="AC21" s="174"/>
      <c r="AD21" s="175"/>
      <c r="AE21" s="173"/>
      <c r="AF21" s="173"/>
      <c r="AG21" s="173"/>
      <c r="AH21" s="173"/>
      <c r="AI21" s="173"/>
      <c r="AJ21" s="176"/>
      <c r="AK21" s="177"/>
      <c r="AL21" s="5"/>
    </row>
    <row r="22" spans="1:51" ht="13.15" customHeight="1" x14ac:dyDescent="0.25">
      <c r="A22" s="17"/>
      <c r="B22" s="43" t="s">
        <v>7</v>
      </c>
      <c r="C22" s="350" t="s">
        <v>18</v>
      </c>
      <c r="D22" s="350"/>
      <c r="E22" s="350"/>
      <c r="F22" s="350"/>
      <c r="G22" s="350"/>
      <c r="H22" s="414"/>
      <c r="I22" s="70"/>
      <c r="J22" s="50"/>
      <c r="K22" s="50"/>
      <c r="L22" s="50"/>
      <c r="M22" s="50"/>
      <c r="N22" s="146"/>
      <c r="O22" s="73"/>
      <c r="P22" s="50"/>
      <c r="Q22" s="50"/>
      <c r="R22" s="50"/>
      <c r="S22" s="50"/>
      <c r="T22" s="74"/>
      <c r="U22" s="92"/>
      <c r="W22" s="78"/>
      <c r="X22" s="130"/>
      <c r="Y22" s="130"/>
      <c r="Z22" s="51"/>
      <c r="AA22" s="51"/>
      <c r="AB22" s="51"/>
      <c r="AC22" s="124"/>
      <c r="AD22" s="71"/>
      <c r="AE22" s="51"/>
      <c r="AF22" s="51"/>
      <c r="AG22" s="51"/>
      <c r="AH22" s="51"/>
      <c r="AI22" s="51"/>
      <c r="AJ22" s="126"/>
      <c r="AK22" s="131"/>
      <c r="AL22" s="5"/>
    </row>
    <row r="23" spans="1:51" ht="13.15" customHeight="1" x14ac:dyDescent="0.25">
      <c r="A23" s="247"/>
      <c r="B23" s="362" t="s">
        <v>19</v>
      </c>
      <c r="C23" s="362"/>
      <c r="D23" s="362"/>
      <c r="E23" s="362"/>
      <c r="F23" s="362"/>
      <c r="G23" s="362"/>
      <c r="H23" s="416"/>
      <c r="I23" s="70"/>
      <c r="J23" s="50"/>
      <c r="K23" s="50"/>
      <c r="L23" s="50"/>
      <c r="M23" s="50"/>
      <c r="N23" s="146"/>
      <c r="O23" s="73"/>
      <c r="P23" s="50"/>
      <c r="Q23" s="50"/>
      <c r="R23" s="50"/>
      <c r="S23" s="50"/>
      <c r="T23" s="74"/>
      <c r="U23" s="92"/>
      <c r="W23" s="78"/>
      <c r="X23" s="130"/>
      <c r="Y23" s="130"/>
      <c r="Z23" s="51"/>
      <c r="AA23" s="51"/>
      <c r="AB23" s="51"/>
      <c r="AC23" s="124"/>
      <c r="AD23" s="71"/>
      <c r="AE23" s="51"/>
      <c r="AF23" s="51"/>
      <c r="AG23" s="51"/>
      <c r="AH23" s="51"/>
      <c r="AI23" s="51"/>
      <c r="AJ23" s="126"/>
      <c r="AK23" s="222"/>
      <c r="AL23" s="5"/>
    </row>
    <row r="24" spans="1:51" ht="13.15" customHeight="1" thickBot="1" x14ac:dyDescent="0.3">
      <c r="A24" s="17"/>
      <c r="B24" s="350" t="s">
        <v>20</v>
      </c>
      <c r="C24" s="350"/>
      <c r="D24" s="350"/>
      <c r="E24" s="350"/>
      <c r="F24" s="350"/>
      <c r="G24" s="350"/>
      <c r="H24" s="414"/>
      <c r="I24" s="70"/>
      <c r="J24" s="50"/>
      <c r="K24" s="50"/>
      <c r="L24" s="50"/>
      <c r="M24" s="50"/>
      <c r="N24" s="146"/>
      <c r="O24" s="73"/>
      <c r="P24" s="50"/>
      <c r="Q24" s="50"/>
      <c r="R24" s="50"/>
      <c r="S24" s="50"/>
      <c r="T24" s="74"/>
      <c r="U24" s="93"/>
      <c r="W24" s="78"/>
      <c r="X24" s="130"/>
      <c r="Y24" s="130"/>
      <c r="Z24" s="51"/>
      <c r="AA24" s="51"/>
      <c r="AB24" s="51"/>
      <c r="AC24" s="124"/>
      <c r="AD24" s="71"/>
      <c r="AE24" s="51"/>
      <c r="AF24" s="51"/>
      <c r="AG24" s="51"/>
      <c r="AH24" s="51"/>
      <c r="AI24" s="51"/>
      <c r="AJ24" s="126"/>
      <c r="AK24" s="131"/>
      <c r="AL24" s="5"/>
    </row>
    <row r="25" spans="1:51" s="12" customFormat="1" ht="13.15" customHeight="1" thickBot="1" x14ac:dyDescent="0.3">
      <c r="A25" s="255"/>
      <c r="B25" s="456" t="s">
        <v>21</v>
      </c>
      <c r="C25" s="456"/>
      <c r="D25" s="456"/>
      <c r="E25" s="456"/>
      <c r="F25" s="456"/>
      <c r="G25" s="456"/>
      <c r="H25" s="457"/>
      <c r="I25" s="83"/>
      <c r="J25" s="76"/>
      <c r="K25" s="76"/>
      <c r="L25" s="76"/>
      <c r="M25" s="76"/>
      <c r="N25" s="147"/>
      <c r="O25" s="75"/>
      <c r="P25" s="76"/>
      <c r="Q25" s="76"/>
      <c r="R25" s="76"/>
      <c r="S25" s="76"/>
      <c r="T25" s="77"/>
      <c r="U25" s="256"/>
      <c r="W25" s="79"/>
      <c r="X25" s="133"/>
      <c r="Y25" s="133"/>
      <c r="Z25" s="104"/>
      <c r="AA25" s="104"/>
      <c r="AB25" s="104"/>
      <c r="AC25" s="125"/>
      <c r="AD25" s="105"/>
      <c r="AE25" s="104"/>
      <c r="AF25" s="104"/>
      <c r="AG25" s="104"/>
      <c r="AH25" s="104"/>
      <c r="AI25" s="104"/>
      <c r="AJ25" s="127"/>
      <c r="AK25" s="132"/>
      <c r="AL25" s="13"/>
    </row>
    <row r="26" spans="1:51" ht="13.15" customHeight="1" thickBot="1" x14ac:dyDescent="0.3">
      <c r="A26" s="458" t="s">
        <v>0</v>
      </c>
      <c r="B26" s="459"/>
      <c r="C26" s="459"/>
      <c r="D26" s="459"/>
      <c r="E26" s="459"/>
      <c r="F26" s="459"/>
      <c r="G26" s="459"/>
      <c r="H26" s="460"/>
      <c r="I26" s="434" t="s">
        <v>3</v>
      </c>
      <c r="J26" s="435"/>
      <c r="K26" s="435"/>
      <c r="L26" s="435"/>
      <c r="M26" s="435"/>
      <c r="N26" s="435"/>
      <c r="O26" s="436"/>
      <c r="P26" s="503" t="s">
        <v>22</v>
      </c>
      <c r="Q26" s="504"/>
      <c r="R26" s="504"/>
      <c r="S26" s="504"/>
      <c r="T26" s="504"/>
      <c r="U26" s="504"/>
      <c r="V26" s="505"/>
      <c r="W26" s="440" t="s">
        <v>49</v>
      </c>
      <c r="X26" s="441"/>
      <c r="Y26" s="441"/>
      <c r="Z26" s="441"/>
      <c r="AA26" s="441"/>
      <c r="AB26" s="441"/>
      <c r="AC26" s="441"/>
      <c r="AD26" s="441"/>
      <c r="AE26" s="441"/>
      <c r="AF26" s="441"/>
      <c r="AG26" s="441"/>
      <c r="AH26" s="441"/>
      <c r="AI26" s="441"/>
      <c r="AJ26" s="441"/>
      <c r="AK26" s="442"/>
    </row>
    <row r="27" spans="1:51" ht="13.15" customHeight="1" thickBot="1" x14ac:dyDescent="0.3">
      <c r="A27" s="259"/>
      <c r="B27" s="260"/>
      <c r="C27" s="260"/>
      <c r="D27" s="260"/>
      <c r="E27" s="260"/>
      <c r="F27" s="260"/>
      <c r="G27" s="260"/>
      <c r="H27" s="261" t="s">
        <v>60</v>
      </c>
      <c r="I27" s="443" t="s">
        <v>52</v>
      </c>
      <c r="J27" s="443"/>
      <c r="K27" s="444"/>
      <c r="L27" s="445" t="s">
        <v>53</v>
      </c>
      <c r="M27" s="443"/>
      <c r="N27" s="444"/>
      <c r="O27" s="446" t="s">
        <v>25</v>
      </c>
      <c r="P27" s="448" t="s">
        <v>52</v>
      </c>
      <c r="Q27" s="449"/>
      <c r="R27" s="450"/>
      <c r="S27" s="448" t="s">
        <v>53</v>
      </c>
      <c r="T27" s="449"/>
      <c r="U27" s="450"/>
      <c r="V27" s="451" t="s">
        <v>25</v>
      </c>
      <c r="W27" s="453" t="s">
        <v>52</v>
      </c>
      <c r="X27" s="453"/>
      <c r="Y27" s="453"/>
      <c r="Z27" s="453"/>
      <c r="AA27" s="453"/>
      <c r="AB27" s="453"/>
      <c r="AC27" s="454"/>
      <c r="AD27" s="424" t="s">
        <v>53</v>
      </c>
      <c r="AE27" s="425"/>
      <c r="AF27" s="425"/>
      <c r="AG27" s="425"/>
      <c r="AH27" s="425"/>
      <c r="AI27" s="425"/>
      <c r="AJ27" s="426"/>
      <c r="AK27" s="427" t="s">
        <v>25</v>
      </c>
    </row>
    <row r="28" spans="1:51" ht="13.15" customHeight="1" thickBot="1" x14ac:dyDescent="0.3">
      <c r="A28" s="429" t="s">
        <v>61</v>
      </c>
      <c r="B28" s="430"/>
      <c r="C28" s="430"/>
      <c r="D28" s="430"/>
      <c r="E28" s="430"/>
      <c r="F28" s="430"/>
      <c r="G28" s="430"/>
      <c r="H28" s="431"/>
      <c r="I28" s="239" t="s">
        <v>46</v>
      </c>
      <c r="J28" s="153" t="s">
        <v>41</v>
      </c>
      <c r="K28" s="114" t="s">
        <v>25</v>
      </c>
      <c r="L28" s="100" t="s">
        <v>46</v>
      </c>
      <c r="M28" s="101" t="s">
        <v>41</v>
      </c>
      <c r="N28" s="114" t="s">
        <v>25</v>
      </c>
      <c r="O28" s="447"/>
      <c r="P28" s="102" t="s">
        <v>50</v>
      </c>
      <c r="Q28" s="103" t="s">
        <v>46</v>
      </c>
      <c r="R28" s="165" t="s">
        <v>25</v>
      </c>
      <c r="S28" s="102" t="s">
        <v>50</v>
      </c>
      <c r="T28" s="103" t="s">
        <v>46</v>
      </c>
      <c r="U28" s="165" t="s">
        <v>25</v>
      </c>
      <c r="V28" s="488"/>
      <c r="W28" s="156" t="s">
        <v>38</v>
      </c>
      <c r="X28" s="157" t="s">
        <v>39</v>
      </c>
      <c r="Y28" s="157" t="s">
        <v>40</v>
      </c>
      <c r="Z28" s="157" t="s">
        <v>51</v>
      </c>
      <c r="AA28" s="158" t="s">
        <v>44</v>
      </c>
      <c r="AB28" s="158" t="s">
        <v>45</v>
      </c>
      <c r="AC28" s="159" t="s">
        <v>25</v>
      </c>
      <c r="AD28" s="117" t="s">
        <v>38</v>
      </c>
      <c r="AE28" s="107" t="s">
        <v>39</v>
      </c>
      <c r="AF28" s="107" t="s">
        <v>40</v>
      </c>
      <c r="AG28" s="107" t="s">
        <v>51</v>
      </c>
      <c r="AH28" s="108" t="s">
        <v>44</v>
      </c>
      <c r="AI28" s="108" t="s">
        <v>45</v>
      </c>
      <c r="AJ28" s="113" t="s">
        <v>25</v>
      </c>
      <c r="AK28" s="487"/>
      <c r="AL28" s="5"/>
      <c r="AM28" s="13"/>
      <c r="AN28" s="13"/>
      <c r="AO28" s="5"/>
      <c r="AP28" s="5"/>
      <c r="AQ28" s="5"/>
      <c r="AR28" s="5"/>
      <c r="AS28" s="5"/>
      <c r="AT28" s="5"/>
      <c r="AU28" s="13"/>
      <c r="AV28" s="13"/>
      <c r="AW28" s="5"/>
      <c r="AX28" s="5"/>
      <c r="AY28" s="5"/>
    </row>
    <row r="29" spans="1:51" ht="13.15" customHeight="1" x14ac:dyDescent="0.25">
      <c r="A29" s="247"/>
      <c r="B29" s="362" t="s">
        <v>5</v>
      </c>
      <c r="C29" s="362"/>
      <c r="D29" s="362"/>
      <c r="E29" s="362"/>
      <c r="F29" s="362"/>
      <c r="G29" s="362"/>
      <c r="H29" s="416"/>
      <c r="I29" s="151"/>
      <c r="J29" s="30"/>
      <c r="K29" s="31"/>
      <c r="L29" s="134"/>
      <c r="M29" s="30"/>
      <c r="N29" s="31"/>
      <c r="O29" s="54"/>
      <c r="P29" s="135"/>
      <c r="Q29" s="58"/>
      <c r="R29" s="121"/>
      <c r="S29" s="135"/>
      <c r="T29" s="58"/>
      <c r="U29" s="121"/>
      <c r="V29" s="55"/>
      <c r="W29" s="160"/>
      <c r="X29" s="161"/>
      <c r="Y29" s="161"/>
      <c r="Z29" s="162"/>
      <c r="AA29" s="162"/>
      <c r="AB29" s="162"/>
      <c r="AC29" s="163"/>
      <c r="AD29" s="106"/>
      <c r="AE29" s="136"/>
      <c r="AF29" s="136"/>
      <c r="AG29" s="60"/>
      <c r="AH29" s="60"/>
      <c r="AI29" s="60"/>
      <c r="AJ29" s="119"/>
      <c r="AK29" s="137"/>
      <c r="AL29" s="5"/>
      <c r="AM29" s="13"/>
      <c r="AN29" s="13"/>
      <c r="AO29" s="5"/>
      <c r="AP29" s="5"/>
      <c r="AQ29" s="5"/>
      <c r="AR29" s="5"/>
      <c r="AS29" s="5"/>
      <c r="AT29" s="5"/>
      <c r="AU29" s="13"/>
      <c r="AV29" s="13"/>
      <c r="AW29" s="5"/>
      <c r="AX29" s="5"/>
      <c r="AY29" s="5"/>
    </row>
    <row r="30" spans="1:51" ht="13.15" customHeight="1" x14ac:dyDescent="0.25">
      <c r="A30" s="247"/>
      <c r="B30" s="362" t="s">
        <v>6</v>
      </c>
      <c r="C30" s="362"/>
      <c r="D30" s="362"/>
      <c r="E30" s="362"/>
      <c r="F30" s="362"/>
      <c r="G30" s="362"/>
      <c r="H30" s="416"/>
      <c r="I30" s="151"/>
      <c r="J30" s="30"/>
      <c r="K30" s="31"/>
      <c r="L30" s="134"/>
      <c r="M30" s="30"/>
      <c r="N30" s="31"/>
      <c r="O30" s="54"/>
      <c r="P30" s="135"/>
      <c r="Q30" s="58"/>
      <c r="R30" s="121"/>
      <c r="S30" s="135"/>
      <c r="T30" s="58"/>
      <c r="U30" s="121"/>
      <c r="V30" s="116"/>
      <c r="W30" s="164"/>
      <c r="X30" s="136"/>
      <c r="Y30" s="136"/>
      <c r="Z30" s="136"/>
      <c r="AA30" s="136"/>
      <c r="AB30" s="136"/>
      <c r="AC30" s="59"/>
      <c r="AD30" s="155"/>
      <c r="AE30" s="136"/>
      <c r="AF30" s="136"/>
      <c r="AG30" s="136"/>
      <c r="AH30" s="136"/>
      <c r="AI30" s="136"/>
      <c r="AJ30" s="231"/>
      <c r="AK30" s="137"/>
      <c r="AL30" s="5"/>
      <c r="AM30" s="13"/>
      <c r="AN30" s="13"/>
      <c r="AO30" s="5"/>
      <c r="AP30" s="5"/>
      <c r="AQ30" s="5"/>
      <c r="AR30" s="5"/>
      <c r="AS30" s="5"/>
      <c r="AT30" s="5"/>
      <c r="AU30" s="13"/>
      <c r="AV30" s="13"/>
      <c r="AW30" s="5"/>
      <c r="AX30" s="5"/>
      <c r="AY30" s="5"/>
    </row>
    <row r="31" spans="1:51" ht="13.15" customHeight="1" x14ac:dyDescent="0.25">
      <c r="A31" s="248"/>
      <c r="B31" s="246" t="s">
        <v>7</v>
      </c>
      <c r="C31" s="432" t="s">
        <v>8</v>
      </c>
      <c r="D31" s="432"/>
      <c r="E31" s="432"/>
      <c r="F31" s="432"/>
      <c r="G31" s="432"/>
      <c r="H31" s="433"/>
      <c r="I31" s="151"/>
      <c r="J31" s="30"/>
      <c r="K31" s="31"/>
      <c r="L31" s="134"/>
      <c r="M31" s="30"/>
      <c r="N31" s="31"/>
      <c r="O31" s="54"/>
      <c r="P31" s="135"/>
      <c r="Q31" s="58"/>
      <c r="R31" s="121"/>
      <c r="S31" s="135"/>
      <c r="T31" s="58"/>
      <c r="U31" s="121"/>
      <c r="V31" s="55"/>
      <c r="W31" s="109"/>
      <c r="X31" s="136"/>
      <c r="Y31" s="136"/>
      <c r="Z31" s="60"/>
      <c r="AA31" s="60"/>
      <c r="AB31" s="60"/>
      <c r="AC31" s="119"/>
      <c r="AD31" s="106"/>
      <c r="AE31" s="136"/>
      <c r="AF31" s="136"/>
      <c r="AG31" s="60"/>
      <c r="AH31" s="60"/>
      <c r="AI31" s="60"/>
      <c r="AJ31" s="119"/>
      <c r="AK31" s="137"/>
      <c r="AL31" s="5"/>
      <c r="AM31" s="13"/>
      <c r="AN31" s="13"/>
      <c r="AO31" s="5"/>
      <c r="AP31" s="5"/>
      <c r="AQ31" s="5"/>
      <c r="AR31" s="5"/>
      <c r="AS31" s="5"/>
      <c r="AT31" s="5"/>
      <c r="AU31" s="13"/>
      <c r="AV31" s="13"/>
      <c r="AW31" s="5"/>
      <c r="AX31" s="5"/>
      <c r="AY31" s="5"/>
    </row>
    <row r="32" spans="1:51" ht="13.15" customHeight="1" x14ac:dyDescent="0.25">
      <c r="A32" s="247"/>
      <c r="B32" s="214" t="s">
        <v>7</v>
      </c>
      <c r="C32" s="362" t="s">
        <v>9</v>
      </c>
      <c r="D32" s="362"/>
      <c r="E32" s="362"/>
      <c r="F32" s="362"/>
      <c r="G32" s="362"/>
      <c r="H32" s="416"/>
      <c r="I32" s="151"/>
      <c r="J32" s="30"/>
      <c r="K32" s="31"/>
      <c r="L32" s="134"/>
      <c r="M32" s="30"/>
      <c r="N32" s="31"/>
      <c r="O32" s="54"/>
      <c r="P32" s="135"/>
      <c r="Q32" s="58"/>
      <c r="R32" s="121"/>
      <c r="S32" s="135"/>
      <c r="T32" s="58"/>
      <c r="U32" s="121"/>
      <c r="V32" s="55"/>
      <c r="W32" s="109"/>
      <c r="X32" s="136"/>
      <c r="Y32" s="136"/>
      <c r="Z32" s="60"/>
      <c r="AA32" s="60"/>
      <c r="AB32" s="60"/>
      <c r="AC32" s="119"/>
      <c r="AD32" s="106"/>
      <c r="AE32" s="136"/>
      <c r="AF32" s="136"/>
      <c r="AG32" s="60"/>
      <c r="AH32" s="60"/>
      <c r="AI32" s="60"/>
      <c r="AJ32" s="119"/>
      <c r="AK32" s="137"/>
      <c r="AL32" s="5"/>
      <c r="AM32" s="13"/>
      <c r="AN32" s="13"/>
      <c r="AO32" s="5"/>
      <c r="AP32" s="5"/>
      <c r="AQ32" s="5" t="s">
        <v>36</v>
      </c>
      <c r="AR32" s="5"/>
      <c r="AS32" s="5"/>
      <c r="AT32" s="5"/>
      <c r="AU32" s="13"/>
      <c r="AV32" s="13"/>
      <c r="AW32" s="5"/>
      <c r="AX32" s="5"/>
      <c r="AY32" s="5"/>
    </row>
    <row r="33" spans="1:51" ht="13.15" customHeight="1" x14ac:dyDescent="0.25">
      <c r="A33" s="247"/>
      <c r="B33" s="243"/>
      <c r="C33" s="243" t="s">
        <v>10</v>
      </c>
      <c r="D33" s="380" t="s">
        <v>11</v>
      </c>
      <c r="E33" s="380"/>
      <c r="F33" s="380"/>
      <c r="G33" s="380"/>
      <c r="H33" s="420"/>
      <c r="I33" s="240"/>
      <c r="J33" s="179"/>
      <c r="K33" s="180"/>
      <c r="L33" s="178"/>
      <c r="M33" s="179"/>
      <c r="N33" s="180"/>
      <c r="O33" s="181"/>
      <c r="P33" s="182"/>
      <c r="Q33" s="183"/>
      <c r="R33" s="184"/>
      <c r="S33" s="182"/>
      <c r="T33" s="183"/>
      <c r="U33" s="184"/>
      <c r="V33" s="237"/>
      <c r="W33" s="185"/>
      <c r="X33" s="186"/>
      <c r="Y33" s="186"/>
      <c r="Z33" s="187"/>
      <c r="AA33" s="187"/>
      <c r="AB33" s="187"/>
      <c r="AC33" s="188"/>
      <c r="AD33" s="189"/>
      <c r="AE33" s="186"/>
      <c r="AF33" s="186"/>
      <c r="AG33" s="187"/>
      <c r="AH33" s="187"/>
      <c r="AI33" s="187"/>
      <c r="AJ33" s="188"/>
      <c r="AK33" s="190"/>
      <c r="AL33" s="5"/>
      <c r="AM33" s="13"/>
      <c r="AN33" s="13"/>
      <c r="AO33" s="5"/>
      <c r="AP33" s="5"/>
      <c r="AQ33" s="5"/>
      <c r="AR33" s="5"/>
      <c r="AS33" s="5"/>
      <c r="AT33" s="5"/>
      <c r="AU33" s="13"/>
      <c r="AV33" s="13"/>
      <c r="AW33" s="5"/>
      <c r="AX33" s="5"/>
      <c r="AY33" s="5"/>
    </row>
    <row r="34" spans="1:51" ht="13.15" customHeight="1" x14ac:dyDescent="0.25">
      <c r="A34" s="17"/>
      <c r="B34" s="1"/>
      <c r="C34" s="1" t="s">
        <v>10</v>
      </c>
      <c r="D34" s="421" t="s">
        <v>12</v>
      </c>
      <c r="E34" s="421"/>
      <c r="F34" s="421"/>
      <c r="G34" s="421"/>
      <c r="H34" s="422"/>
      <c r="I34" s="240"/>
      <c r="J34" s="179"/>
      <c r="K34" s="180"/>
      <c r="L34" s="178"/>
      <c r="M34" s="179"/>
      <c r="N34" s="180"/>
      <c r="O34" s="181"/>
      <c r="P34" s="182"/>
      <c r="Q34" s="183"/>
      <c r="R34" s="184"/>
      <c r="S34" s="182"/>
      <c r="T34" s="183"/>
      <c r="U34" s="184"/>
      <c r="V34" s="237"/>
      <c r="W34" s="185"/>
      <c r="X34" s="186"/>
      <c r="Y34" s="186"/>
      <c r="Z34" s="187"/>
      <c r="AA34" s="187"/>
      <c r="AB34" s="187"/>
      <c r="AC34" s="188"/>
      <c r="AD34" s="189"/>
      <c r="AE34" s="186"/>
      <c r="AF34" s="186"/>
      <c r="AG34" s="187"/>
      <c r="AH34" s="187"/>
      <c r="AI34" s="187"/>
      <c r="AJ34" s="188"/>
      <c r="AK34" s="190"/>
      <c r="AL34" s="5"/>
      <c r="AM34" s="13"/>
      <c r="AN34" s="13"/>
      <c r="AO34" s="5"/>
      <c r="AP34" s="5"/>
      <c r="AQ34" s="5"/>
      <c r="AR34" s="5"/>
      <c r="AS34" s="5"/>
      <c r="AT34" s="5"/>
      <c r="AU34" s="13"/>
      <c r="AV34" s="13"/>
      <c r="AW34" s="5"/>
      <c r="AX34" s="5"/>
      <c r="AY34" s="5"/>
    </row>
    <row r="35" spans="1:51" ht="13.15" customHeight="1" x14ac:dyDescent="0.25">
      <c r="A35" s="247"/>
      <c r="B35" s="214" t="s">
        <v>7</v>
      </c>
      <c r="C35" s="362" t="s">
        <v>13</v>
      </c>
      <c r="D35" s="362"/>
      <c r="E35" s="362"/>
      <c r="F35" s="362"/>
      <c r="G35" s="362"/>
      <c r="H35" s="416"/>
      <c r="I35" s="151"/>
      <c r="J35" s="30"/>
      <c r="K35" s="31"/>
      <c r="L35" s="134"/>
      <c r="M35" s="30"/>
      <c r="N35" s="31"/>
      <c r="O35" s="54"/>
      <c r="P35" s="135"/>
      <c r="Q35" s="58"/>
      <c r="R35" s="121"/>
      <c r="S35" s="135"/>
      <c r="T35" s="58"/>
      <c r="U35" s="121"/>
      <c r="V35" s="55"/>
      <c r="W35" s="109"/>
      <c r="X35" s="136"/>
      <c r="Y35" s="136"/>
      <c r="Z35" s="60"/>
      <c r="AA35" s="60"/>
      <c r="AB35" s="60"/>
      <c r="AC35" s="119"/>
      <c r="AD35" s="106"/>
      <c r="AE35" s="136"/>
      <c r="AF35" s="136"/>
      <c r="AG35" s="60"/>
      <c r="AH35" s="60"/>
      <c r="AI35" s="60"/>
      <c r="AJ35" s="119"/>
      <c r="AK35" s="137"/>
      <c r="AL35" s="5"/>
      <c r="AM35" s="13"/>
      <c r="AN35" s="13"/>
      <c r="AO35" s="5"/>
      <c r="AP35" s="5"/>
      <c r="AQ35" s="5"/>
      <c r="AR35" s="5"/>
      <c r="AS35" s="5"/>
      <c r="AT35" s="5"/>
      <c r="AU35" s="13"/>
      <c r="AV35" s="13"/>
      <c r="AW35" s="5"/>
      <c r="AX35" s="5"/>
      <c r="AY35" s="5"/>
    </row>
    <row r="36" spans="1:51" ht="13.15" customHeight="1" x14ac:dyDescent="0.25">
      <c r="A36" s="17"/>
      <c r="B36" s="47"/>
      <c r="C36" s="2" t="s">
        <v>10</v>
      </c>
      <c r="D36" s="351" t="s">
        <v>14</v>
      </c>
      <c r="E36" s="351"/>
      <c r="F36" s="351"/>
      <c r="G36" s="351"/>
      <c r="H36" s="423"/>
      <c r="I36" s="241"/>
      <c r="J36" s="192"/>
      <c r="K36" s="193"/>
      <c r="L36" s="191"/>
      <c r="M36" s="192"/>
      <c r="N36" s="193"/>
      <c r="O36" s="194"/>
      <c r="P36" s="195"/>
      <c r="Q36" s="196"/>
      <c r="R36" s="197"/>
      <c r="S36" s="195"/>
      <c r="T36" s="196"/>
      <c r="U36" s="197"/>
      <c r="V36" s="238"/>
      <c r="W36" s="198"/>
      <c r="X36" s="199"/>
      <c r="Y36" s="199"/>
      <c r="Z36" s="200"/>
      <c r="AA36" s="200"/>
      <c r="AB36" s="200"/>
      <c r="AC36" s="201"/>
      <c r="AD36" s="202"/>
      <c r="AE36" s="199"/>
      <c r="AF36" s="199"/>
      <c r="AG36" s="200"/>
      <c r="AH36" s="200"/>
      <c r="AI36" s="200"/>
      <c r="AJ36" s="201"/>
      <c r="AK36" s="203"/>
      <c r="AL36" s="5"/>
      <c r="AM36" s="13"/>
      <c r="AN36" s="13"/>
      <c r="AO36" s="5"/>
      <c r="AP36" s="5"/>
      <c r="AQ36" s="5"/>
      <c r="AR36" s="5"/>
      <c r="AS36" s="5"/>
      <c r="AT36" s="5"/>
      <c r="AU36" s="13"/>
      <c r="AV36" s="13"/>
      <c r="AW36" s="5"/>
      <c r="AX36" s="5"/>
      <c r="AY36" s="5"/>
    </row>
    <row r="37" spans="1:51" ht="13.15" customHeight="1" x14ac:dyDescent="0.25">
      <c r="A37" s="247"/>
      <c r="B37" s="244"/>
      <c r="C37" s="244" t="s">
        <v>10</v>
      </c>
      <c r="D37" s="379" t="s">
        <v>15</v>
      </c>
      <c r="E37" s="379"/>
      <c r="F37" s="379"/>
      <c r="G37" s="379"/>
      <c r="H37" s="415"/>
      <c r="I37" s="241"/>
      <c r="J37" s="192"/>
      <c r="K37" s="193"/>
      <c r="L37" s="191"/>
      <c r="M37" s="192"/>
      <c r="N37" s="193"/>
      <c r="O37" s="194"/>
      <c r="P37" s="195"/>
      <c r="Q37" s="196"/>
      <c r="R37" s="197"/>
      <c r="S37" s="195"/>
      <c r="T37" s="196"/>
      <c r="U37" s="197"/>
      <c r="V37" s="238"/>
      <c r="W37" s="198"/>
      <c r="X37" s="199"/>
      <c r="Y37" s="199"/>
      <c r="Z37" s="200"/>
      <c r="AA37" s="200"/>
      <c r="AB37" s="200"/>
      <c r="AC37" s="201"/>
      <c r="AD37" s="202"/>
      <c r="AE37" s="199"/>
      <c r="AF37" s="199"/>
      <c r="AG37" s="200"/>
      <c r="AH37" s="200"/>
      <c r="AI37" s="200"/>
      <c r="AJ37" s="201"/>
      <c r="AK37" s="203"/>
      <c r="AL37" s="5"/>
      <c r="AM37" s="13"/>
      <c r="AN37" s="13"/>
      <c r="AO37" s="5"/>
      <c r="AP37" s="5"/>
      <c r="AQ37" s="5"/>
      <c r="AR37" s="5"/>
      <c r="AS37" s="5"/>
      <c r="AT37" s="5"/>
      <c r="AU37" s="13"/>
      <c r="AV37" s="13"/>
      <c r="AW37" s="5"/>
      <c r="AX37" s="5"/>
      <c r="AY37" s="5"/>
    </row>
    <row r="38" spans="1:51" ht="12" customHeight="1" x14ac:dyDescent="0.25">
      <c r="A38" s="17"/>
      <c r="B38" s="43" t="s">
        <v>7</v>
      </c>
      <c r="C38" s="350" t="s">
        <v>16</v>
      </c>
      <c r="D38" s="350"/>
      <c r="E38" s="350"/>
      <c r="F38" s="350"/>
      <c r="G38" s="350"/>
      <c r="H38" s="414"/>
      <c r="I38" s="151"/>
      <c r="J38" s="30"/>
      <c r="K38" s="31"/>
      <c r="L38" s="134"/>
      <c r="M38" s="30"/>
      <c r="N38" s="31"/>
      <c r="O38" s="54"/>
      <c r="P38" s="135"/>
      <c r="Q38" s="58"/>
      <c r="R38" s="121"/>
      <c r="S38" s="135"/>
      <c r="T38" s="58"/>
      <c r="U38" s="121"/>
      <c r="V38" s="55"/>
      <c r="W38" s="109"/>
      <c r="X38" s="136"/>
      <c r="Y38" s="136"/>
      <c r="Z38" s="60"/>
      <c r="AA38" s="60"/>
      <c r="AB38" s="60"/>
      <c r="AC38" s="119"/>
      <c r="AD38" s="106"/>
      <c r="AE38" s="136"/>
      <c r="AF38" s="136"/>
      <c r="AG38" s="60"/>
      <c r="AH38" s="60"/>
      <c r="AI38" s="60"/>
      <c r="AJ38" s="119"/>
      <c r="AK38" s="137"/>
      <c r="AL38" s="5"/>
      <c r="AM38" s="13"/>
      <c r="AN38" s="13"/>
      <c r="AO38" s="5"/>
      <c r="AP38" s="5"/>
      <c r="AQ38" s="5"/>
      <c r="AR38" s="5"/>
      <c r="AS38" s="5"/>
      <c r="AT38" s="5"/>
      <c r="AU38" s="13"/>
      <c r="AV38" s="13"/>
      <c r="AW38" s="5"/>
      <c r="AX38" s="5"/>
      <c r="AY38" s="5"/>
    </row>
    <row r="39" spans="1:51" ht="13.15" customHeight="1" x14ac:dyDescent="0.25">
      <c r="A39" s="247"/>
      <c r="B39" s="244"/>
      <c r="C39" s="245" t="s">
        <v>10</v>
      </c>
      <c r="D39" s="379" t="s">
        <v>17</v>
      </c>
      <c r="E39" s="379"/>
      <c r="F39" s="379"/>
      <c r="G39" s="379"/>
      <c r="H39" s="415"/>
      <c r="I39" s="240"/>
      <c r="J39" s="179"/>
      <c r="K39" s="180"/>
      <c r="L39" s="178"/>
      <c r="M39" s="179"/>
      <c r="N39" s="180"/>
      <c r="O39" s="181"/>
      <c r="P39" s="182"/>
      <c r="Q39" s="183"/>
      <c r="R39" s="184"/>
      <c r="S39" s="182"/>
      <c r="T39" s="183"/>
      <c r="U39" s="184"/>
      <c r="V39" s="237"/>
      <c r="W39" s="185"/>
      <c r="X39" s="186"/>
      <c r="Y39" s="186"/>
      <c r="Z39" s="187"/>
      <c r="AA39" s="187"/>
      <c r="AB39" s="187"/>
      <c r="AC39" s="188"/>
      <c r="AD39" s="189"/>
      <c r="AE39" s="186"/>
      <c r="AF39" s="186"/>
      <c r="AG39" s="187"/>
      <c r="AH39" s="187"/>
      <c r="AI39" s="187"/>
      <c r="AJ39" s="188"/>
      <c r="AK39" s="190"/>
      <c r="AL39" s="5"/>
      <c r="AM39" s="13"/>
      <c r="AN39" s="13"/>
      <c r="AO39" s="5"/>
      <c r="AP39" s="5"/>
      <c r="AQ39" s="5"/>
      <c r="AR39" s="5"/>
      <c r="AS39" s="5"/>
      <c r="AT39" s="5"/>
      <c r="AU39" s="13"/>
      <c r="AV39" s="13"/>
      <c r="AW39" s="5"/>
      <c r="AX39" s="5"/>
      <c r="AY39" s="5"/>
    </row>
    <row r="40" spans="1:51" ht="13.15" customHeight="1" x14ac:dyDescent="0.25">
      <c r="A40" s="247"/>
      <c r="B40" s="214" t="s">
        <v>7</v>
      </c>
      <c r="C40" s="362" t="s">
        <v>18</v>
      </c>
      <c r="D40" s="362"/>
      <c r="E40" s="362"/>
      <c r="F40" s="362"/>
      <c r="G40" s="362"/>
      <c r="H40" s="416"/>
      <c r="I40" s="151"/>
      <c r="J40" s="30"/>
      <c r="K40" s="31"/>
      <c r="L40" s="134"/>
      <c r="M40" s="30"/>
      <c r="N40" s="31"/>
      <c r="O40" s="54"/>
      <c r="P40" s="135"/>
      <c r="Q40" s="58"/>
      <c r="R40" s="121"/>
      <c r="S40" s="135"/>
      <c r="T40" s="58"/>
      <c r="U40" s="121"/>
      <c r="V40" s="55"/>
      <c r="W40" s="109"/>
      <c r="X40" s="136"/>
      <c r="Y40" s="136"/>
      <c r="Z40" s="60"/>
      <c r="AA40" s="60"/>
      <c r="AB40" s="60"/>
      <c r="AC40" s="119"/>
      <c r="AD40" s="106"/>
      <c r="AE40" s="136"/>
      <c r="AF40" s="136"/>
      <c r="AG40" s="60"/>
      <c r="AH40" s="60"/>
      <c r="AI40" s="60"/>
      <c r="AJ40" s="119"/>
      <c r="AK40" s="137"/>
      <c r="AL40" s="5"/>
      <c r="AM40" s="13"/>
      <c r="AN40" s="13"/>
      <c r="AO40" s="5"/>
      <c r="AP40" s="5"/>
      <c r="AQ40" s="5"/>
      <c r="AR40" s="5"/>
      <c r="AS40" s="5"/>
      <c r="AT40" s="5"/>
      <c r="AU40" s="13"/>
      <c r="AV40" s="13"/>
      <c r="AW40" s="5"/>
      <c r="AX40" s="5"/>
      <c r="AY40" s="5"/>
    </row>
    <row r="41" spans="1:51" ht="13.15" customHeight="1" x14ac:dyDescent="0.25">
      <c r="A41" s="247"/>
      <c r="B41" s="362" t="s">
        <v>19</v>
      </c>
      <c r="C41" s="362"/>
      <c r="D41" s="362"/>
      <c r="E41" s="362"/>
      <c r="F41" s="362"/>
      <c r="G41" s="362"/>
      <c r="H41" s="416"/>
      <c r="I41" s="151"/>
      <c r="J41" s="30"/>
      <c r="K41" s="31"/>
      <c r="L41" s="134"/>
      <c r="M41" s="30"/>
      <c r="N41" s="31"/>
      <c r="O41" s="54"/>
      <c r="P41" s="135"/>
      <c r="Q41" s="58"/>
      <c r="R41" s="121"/>
      <c r="S41" s="135"/>
      <c r="T41" s="58"/>
      <c r="U41" s="121"/>
      <c r="V41" s="55"/>
      <c r="W41" s="233"/>
      <c r="X41" s="234"/>
      <c r="Y41" s="234"/>
      <c r="Z41" s="235"/>
      <c r="AA41" s="235"/>
      <c r="AB41" s="235"/>
      <c r="AC41" s="236"/>
      <c r="AD41" s="106"/>
      <c r="AE41" s="136"/>
      <c r="AF41" s="136"/>
      <c r="AG41" s="60"/>
      <c r="AH41" s="60"/>
      <c r="AI41" s="60"/>
      <c r="AJ41" s="119"/>
      <c r="AK41" s="137"/>
      <c r="AL41" s="5"/>
      <c r="AM41" s="13"/>
      <c r="AN41" s="13"/>
      <c r="AO41" s="5"/>
      <c r="AP41" s="5"/>
      <c r="AQ41" s="5"/>
      <c r="AR41" s="5"/>
      <c r="AS41" s="5"/>
      <c r="AT41" s="5"/>
      <c r="AU41" s="13"/>
      <c r="AV41" s="13"/>
      <c r="AW41" s="5"/>
      <c r="AX41" s="5"/>
      <c r="AY41" s="5"/>
    </row>
    <row r="42" spans="1:51" ht="13.15" customHeight="1" x14ac:dyDescent="0.25">
      <c r="A42" s="249"/>
      <c r="B42" s="370" t="s">
        <v>20</v>
      </c>
      <c r="C42" s="370"/>
      <c r="D42" s="370"/>
      <c r="E42" s="370"/>
      <c r="F42" s="370"/>
      <c r="G42" s="370"/>
      <c r="H42" s="417"/>
      <c r="I42" s="151"/>
      <c r="J42" s="30"/>
      <c r="K42" s="31"/>
      <c r="L42" s="134"/>
      <c r="M42" s="30"/>
      <c r="N42" s="31"/>
      <c r="O42" s="54"/>
      <c r="P42" s="135"/>
      <c r="Q42" s="58"/>
      <c r="R42" s="121"/>
      <c r="S42" s="135"/>
      <c r="T42" s="58"/>
      <c r="U42" s="121"/>
      <c r="V42" s="55"/>
      <c r="W42" s="109"/>
      <c r="X42" s="136"/>
      <c r="Y42" s="136"/>
      <c r="Z42" s="60"/>
      <c r="AA42" s="60"/>
      <c r="AB42" s="60"/>
      <c r="AC42" s="119"/>
      <c r="AD42" s="106"/>
      <c r="AE42" s="136"/>
      <c r="AF42" s="136"/>
      <c r="AG42" s="60"/>
      <c r="AH42" s="60"/>
      <c r="AI42" s="60"/>
      <c r="AJ42" s="119"/>
      <c r="AK42" s="137"/>
      <c r="AL42" s="5"/>
      <c r="AM42" s="13"/>
      <c r="AN42" s="13"/>
      <c r="AO42" s="5"/>
      <c r="AP42" s="5"/>
      <c r="AQ42" s="5"/>
      <c r="AR42" s="5"/>
      <c r="AS42" s="5"/>
      <c r="AT42" s="5"/>
      <c r="AU42" s="13"/>
      <c r="AV42" s="13"/>
      <c r="AW42" s="5"/>
      <c r="AX42" s="5"/>
      <c r="AY42" s="5"/>
    </row>
    <row r="43" spans="1:51" ht="12.6" customHeight="1" thickBot="1" x14ac:dyDescent="0.3">
      <c r="A43" s="250"/>
      <c r="B43" s="418" t="s">
        <v>21</v>
      </c>
      <c r="C43" s="418"/>
      <c r="D43" s="418"/>
      <c r="E43" s="418"/>
      <c r="F43" s="418"/>
      <c r="G43" s="418"/>
      <c r="H43" s="419"/>
      <c r="I43" s="152"/>
      <c r="J43" s="139"/>
      <c r="K43" s="128"/>
      <c r="L43" s="138"/>
      <c r="M43" s="139"/>
      <c r="N43" s="128"/>
      <c r="O43" s="154"/>
      <c r="P43" s="140"/>
      <c r="Q43" s="141"/>
      <c r="R43" s="129"/>
      <c r="S43" s="140"/>
      <c r="T43" s="141"/>
      <c r="U43" s="129"/>
      <c r="V43" s="232"/>
      <c r="W43" s="110"/>
      <c r="X43" s="142"/>
      <c r="Y43" s="142"/>
      <c r="Z43" s="111"/>
      <c r="AA43" s="111"/>
      <c r="AB43" s="111"/>
      <c r="AC43" s="120"/>
      <c r="AD43" s="118"/>
      <c r="AE43" s="142"/>
      <c r="AF43" s="142"/>
      <c r="AG43" s="111"/>
      <c r="AH43" s="111"/>
      <c r="AI43" s="111"/>
      <c r="AJ43" s="120"/>
      <c r="AK43" s="143"/>
      <c r="AL43" s="5"/>
      <c r="AM43" s="13"/>
      <c r="AN43" s="13"/>
      <c r="AO43" s="5"/>
      <c r="AP43" s="5"/>
      <c r="AQ43" s="5"/>
      <c r="AR43" s="5"/>
      <c r="AS43" s="5"/>
      <c r="AT43" s="5"/>
      <c r="AU43" s="13"/>
      <c r="AV43" s="13"/>
      <c r="AW43" s="5"/>
      <c r="AX43" s="5"/>
      <c r="AY43" s="5"/>
    </row>
    <row r="44" spans="1:51" ht="13.15" customHeight="1" x14ac:dyDescent="0.25">
      <c r="B44" s="10"/>
      <c r="C44" s="11"/>
      <c r="D44" s="11"/>
      <c r="E44" s="11"/>
      <c r="F44" s="11"/>
      <c r="G44" s="11"/>
      <c r="H44" s="11"/>
      <c r="I44" s="25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25"/>
      <c r="W44" s="25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</row>
    <row r="45" spans="1:51" ht="19.899999999999999" customHeight="1" x14ac:dyDescent="0.3">
      <c r="A45" s="409" t="s">
        <v>32</v>
      </c>
      <c r="B45" s="409"/>
      <c r="C45" s="409"/>
      <c r="D45" s="409"/>
      <c r="E45" s="409"/>
      <c r="F45" s="409"/>
      <c r="G45" s="409"/>
      <c r="H45" s="409"/>
      <c r="I45" s="409"/>
      <c r="J45" s="409"/>
      <c r="K45" s="409"/>
      <c r="L45" s="409"/>
      <c r="M45" s="409"/>
      <c r="N45" s="409"/>
      <c r="O45" s="409"/>
      <c r="P45" s="409"/>
      <c r="Q45" s="409"/>
      <c r="R45" s="409"/>
      <c r="S45" s="409"/>
      <c r="T45" s="409"/>
      <c r="U45" s="409"/>
      <c r="V45" s="409"/>
      <c r="W45" s="409"/>
      <c r="X45" s="409"/>
      <c r="Y45" s="409"/>
      <c r="Z45" s="409"/>
      <c r="AA45" s="409"/>
      <c r="AB45" s="409"/>
      <c r="AC45" s="409"/>
      <c r="AD45" s="409"/>
      <c r="AE45" s="409"/>
      <c r="AF45" s="409"/>
      <c r="AG45" s="409"/>
      <c r="AH45" s="409"/>
      <c r="AI45" s="409"/>
      <c r="AJ45" s="409"/>
      <c r="AK45" s="409"/>
    </row>
    <row r="46" spans="1:51" ht="19.899999999999999" customHeight="1" x14ac:dyDescent="0.3">
      <c r="A46" s="410" t="s">
        <v>33</v>
      </c>
      <c r="B46" s="410"/>
      <c r="C46" s="410"/>
      <c r="D46" s="410"/>
      <c r="E46" s="410"/>
      <c r="F46" s="410"/>
      <c r="G46" s="410"/>
      <c r="H46" s="410"/>
      <c r="I46" s="410"/>
      <c r="J46" s="410"/>
      <c r="K46" s="410"/>
      <c r="L46" s="410"/>
      <c r="M46" s="410"/>
      <c r="N46" s="410"/>
      <c r="O46" s="410"/>
      <c r="P46" s="410"/>
      <c r="Q46" s="410"/>
      <c r="R46" s="410"/>
      <c r="S46" s="410"/>
      <c r="T46" s="410"/>
      <c r="U46" s="410"/>
      <c r="V46" s="410"/>
      <c r="W46" s="410"/>
      <c r="X46" s="410"/>
      <c r="Y46" s="410"/>
      <c r="Z46" s="410"/>
      <c r="AA46" s="410"/>
      <c r="AB46" s="410"/>
      <c r="AC46" s="410"/>
      <c r="AD46" s="410"/>
      <c r="AE46" s="410"/>
      <c r="AF46" s="410"/>
      <c r="AG46" s="410"/>
      <c r="AH46" s="410"/>
      <c r="AI46" s="410"/>
      <c r="AJ46" s="410"/>
      <c r="AK46" s="410"/>
    </row>
    <row r="47" spans="1:51" ht="19.899999999999999" customHeight="1" x14ac:dyDescent="0.25">
      <c r="A47" s="411" t="s">
        <v>34</v>
      </c>
      <c r="B47" s="411"/>
      <c r="C47" s="411"/>
      <c r="D47" s="411"/>
      <c r="E47" s="411"/>
      <c r="F47" s="411"/>
      <c r="G47" s="411"/>
      <c r="H47" s="411"/>
      <c r="I47" s="411"/>
      <c r="J47" s="411"/>
      <c r="K47" s="411"/>
      <c r="L47" s="411"/>
      <c r="M47" s="411"/>
      <c r="N47" s="411"/>
      <c r="O47" s="411"/>
      <c r="P47" s="411"/>
      <c r="Q47" s="411"/>
      <c r="R47" s="411"/>
      <c r="S47" s="411"/>
      <c r="T47" s="411"/>
      <c r="U47" s="411"/>
      <c r="V47" s="411"/>
      <c r="W47" s="411"/>
      <c r="X47" s="411"/>
      <c r="Y47" s="411"/>
      <c r="Z47" s="411"/>
      <c r="AA47" s="411"/>
      <c r="AB47" s="411"/>
      <c r="AC47" s="411"/>
      <c r="AD47" s="411"/>
      <c r="AE47" s="411"/>
      <c r="AF47" s="411"/>
      <c r="AG47" s="411"/>
      <c r="AH47" s="411"/>
      <c r="AI47" s="411"/>
      <c r="AJ47" s="411"/>
      <c r="AK47" s="411"/>
    </row>
    <row r="48" spans="1:51" ht="19.899999999999999" customHeight="1" x14ac:dyDescent="0.3">
      <c r="A48" s="412" t="s">
        <v>35</v>
      </c>
      <c r="B48" s="412"/>
      <c r="C48" s="412"/>
      <c r="D48" s="412"/>
      <c r="E48" s="412"/>
      <c r="F48" s="412"/>
      <c r="G48" s="412"/>
      <c r="H48" s="412"/>
      <c r="I48" s="412"/>
      <c r="J48" s="412"/>
      <c r="K48" s="412"/>
      <c r="L48" s="412"/>
      <c r="M48" s="412"/>
      <c r="N48" s="412"/>
      <c r="O48" s="412"/>
      <c r="P48" s="412"/>
      <c r="Q48" s="412"/>
      <c r="R48" s="412"/>
      <c r="S48" s="412"/>
      <c r="T48" s="412"/>
      <c r="U48" s="412"/>
      <c r="V48" s="412"/>
      <c r="W48" s="412"/>
      <c r="X48" s="412"/>
      <c r="Y48" s="412"/>
      <c r="Z48" s="412"/>
      <c r="AA48" s="412"/>
      <c r="AB48" s="412"/>
      <c r="AC48" s="412"/>
      <c r="AD48" s="412"/>
      <c r="AE48" s="412"/>
      <c r="AF48" s="412"/>
      <c r="AG48" s="412"/>
      <c r="AH48" s="412"/>
      <c r="AI48" s="412"/>
      <c r="AJ48" s="412"/>
      <c r="AK48" s="412"/>
    </row>
    <row r="49" spans="1:54" ht="19.899999999999999" customHeight="1" x14ac:dyDescent="0.25">
      <c r="A49" s="68"/>
      <c r="B49" s="68"/>
      <c r="C49" s="68"/>
      <c r="D49" s="68"/>
      <c r="E49" s="68"/>
      <c r="F49" s="68"/>
      <c r="G49" s="68"/>
      <c r="H49" s="68"/>
      <c r="I49" s="24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24"/>
      <c r="W49" s="24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</row>
    <row r="50" spans="1:54" ht="19.899999999999999" customHeight="1" x14ac:dyDescent="0.3">
      <c r="A50" s="413" t="s">
        <v>59</v>
      </c>
      <c r="B50" s="413"/>
      <c r="C50" s="413"/>
      <c r="D50" s="413"/>
      <c r="E50" s="413"/>
      <c r="F50" s="413"/>
      <c r="G50" s="413"/>
      <c r="H50" s="413"/>
      <c r="I50" s="413"/>
      <c r="J50" s="413"/>
      <c r="K50" s="413"/>
      <c r="L50" s="413"/>
      <c r="M50" s="413"/>
      <c r="N50" s="413"/>
      <c r="O50" s="413"/>
      <c r="P50" s="413"/>
      <c r="Q50" s="413"/>
      <c r="R50" s="413"/>
      <c r="S50" s="413"/>
      <c r="T50" s="413"/>
      <c r="U50" s="413"/>
      <c r="V50" s="413"/>
      <c r="W50" s="413"/>
      <c r="X50" s="413"/>
      <c r="Y50" s="413"/>
      <c r="Z50" s="413"/>
      <c r="AA50" s="413"/>
      <c r="AB50" s="413"/>
      <c r="AC50" s="413"/>
      <c r="AD50" s="413"/>
      <c r="AE50" s="413"/>
      <c r="AF50" s="413"/>
      <c r="AG50" s="413"/>
      <c r="AH50" s="413"/>
      <c r="AI50" s="413"/>
      <c r="AJ50" s="413"/>
      <c r="AK50" s="413"/>
    </row>
    <row r="51" spans="1:54" ht="13.15" customHeight="1" x14ac:dyDescent="0.25">
      <c r="B51" s="10"/>
      <c r="C51" s="11"/>
      <c r="D51" s="11"/>
      <c r="E51" s="11"/>
      <c r="F51" s="11"/>
      <c r="G51" s="11"/>
      <c r="H51" s="11"/>
      <c r="I51" s="25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25"/>
      <c r="W51" s="25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</row>
    <row r="52" spans="1:54" ht="13.15" customHeight="1" thickBot="1" x14ac:dyDescent="0.3">
      <c r="A52" s="13"/>
      <c r="B52" s="14"/>
      <c r="C52" s="14"/>
      <c r="D52" s="14"/>
      <c r="E52" s="14"/>
      <c r="F52" s="14"/>
      <c r="G52" s="14"/>
      <c r="H52" s="14"/>
      <c r="I52" s="361"/>
      <c r="J52" s="361"/>
      <c r="K52" s="361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</row>
    <row r="53" spans="1:54" ht="13.9" customHeight="1" thickBot="1" x14ac:dyDescent="0.3">
      <c r="A53" s="395" t="s">
        <v>0</v>
      </c>
      <c r="B53" s="396"/>
      <c r="C53" s="396"/>
      <c r="D53" s="396"/>
      <c r="E53" s="396"/>
      <c r="F53" s="396"/>
      <c r="G53" s="396"/>
      <c r="H53" s="396"/>
      <c r="I53" s="397"/>
      <c r="J53" s="398" t="s">
        <v>55</v>
      </c>
      <c r="K53" s="399"/>
      <c r="L53" s="399"/>
      <c r="M53" s="399"/>
      <c r="N53" s="399"/>
      <c r="O53" s="399"/>
      <c r="P53" s="399"/>
      <c r="Q53" s="399"/>
      <c r="R53" s="399"/>
      <c r="S53" s="399"/>
      <c r="T53" s="399"/>
      <c r="U53" s="399"/>
      <c r="V53" s="399"/>
      <c r="W53" s="399"/>
      <c r="X53" s="399"/>
      <c r="Y53" s="399"/>
      <c r="Z53" s="399"/>
      <c r="AA53" s="399"/>
      <c r="AB53" s="399"/>
      <c r="AC53" s="399"/>
      <c r="AD53" s="399"/>
      <c r="AE53" s="399"/>
      <c r="AF53" s="399"/>
      <c r="AG53" s="399"/>
      <c r="AH53" s="399"/>
      <c r="AI53" s="399"/>
      <c r="AJ53" s="399"/>
      <c r="AK53" s="400"/>
      <c r="AL53" s="5"/>
    </row>
    <row r="54" spans="1:54" ht="13.9" customHeight="1" thickBot="1" x14ac:dyDescent="0.3">
      <c r="A54" s="401" t="s">
        <v>60</v>
      </c>
      <c r="B54" s="402"/>
      <c r="C54" s="402"/>
      <c r="D54" s="402"/>
      <c r="E54" s="402"/>
      <c r="F54" s="402"/>
      <c r="G54" s="402"/>
      <c r="H54" s="402"/>
      <c r="I54" s="403"/>
      <c r="J54" s="404" t="s">
        <v>47</v>
      </c>
      <c r="K54" s="405"/>
      <c r="L54" s="405"/>
      <c r="M54" s="405"/>
      <c r="N54" s="405"/>
      <c r="O54" s="405"/>
      <c r="P54" s="405"/>
      <c r="Q54" s="405"/>
      <c r="R54" s="405"/>
      <c r="S54" s="405"/>
      <c r="T54" s="405"/>
      <c r="U54" s="405"/>
      <c r="V54" s="406"/>
      <c r="W54" s="404" t="s">
        <v>48</v>
      </c>
      <c r="X54" s="405"/>
      <c r="Y54" s="405"/>
      <c r="Z54" s="405"/>
      <c r="AA54" s="405"/>
      <c r="AB54" s="405"/>
      <c r="AC54" s="405"/>
      <c r="AD54" s="405"/>
      <c r="AE54" s="405"/>
      <c r="AF54" s="405"/>
      <c r="AG54" s="405"/>
      <c r="AH54" s="405"/>
      <c r="AI54" s="406"/>
      <c r="AJ54" s="407" t="s">
        <v>56</v>
      </c>
      <c r="AK54" s="408"/>
      <c r="AL54" s="5"/>
    </row>
    <row r="55" spans="1:54" ht="13.9" customHeight="1" thickBot="1" x14ac:dyDescent="0.3">
      <c r="A55" s="387" t="s">
        <v>61</v>
      </c>
      <c r="B55" s="388"/>
      <c r="C55" s="388"/>
      <c r="D55" s="388"/>
      <c r="E55" s="388"/>
      <c r="F55" s="388"/>
      <c r="G55" s="388"/>
      <c r="H55" s="388"/>
      <c r="I55" s="388"/>
      <c r="J55" s="269" t="s">
        <v>54</v>
      </c>
      <c r="K55" s="270" t="s">
        <v>38</v>
      </c>
      <c r="L55" s="269" t="s">
        <v>46</v>
      </c>
      <c r="M55" s="271" t="s">
        <v>41</v>
      </c>
      <c r="N55" s="271" t="s">
        <v>42</v>
      </c>
      <c r="O55" s="269" t="s">
        <v>43</v>
      </c>
      <c r="P55" s="269" t="s">
        <v>44</v>
      </c>
      <c r="Q55" s="272" t="s">
        <v>45</v>
      </c>
      <c r="R55" s="273" t="s">
        <v>58</v>
      </c>
      <c r="S55" s="389" t="s">
        <v>4</v>
      </c>
      <c r="T55" s="390"/>
      <c r="U55" s="391" t="s">
        <v>26</v>
      </c>
      <c r="V55" s="392"/>
      <c r="W55" s="274" t="s">
        <v>54</v>
      </c>
      <c r="X55" s="275" t="s">
        <v>38</v>
      </c>
      <c r="Y55" s="269" t="s">
        <v>46</v>
      </c>
      <c r="Z55" s="271" t="s">
        <v>41</v>
      </c>
      <c r="AA55" s="271" t="s">
        <v>42</v>
      </c>
      <c r="AB55" s="269" t="s">
        <v>43</v>
      </c>
      <c r="AC55" s="269" t="s">
        <v>44</v>
      </c>
      <c r="AD55" s="272" t="s">
        <v>45</v>
      </c>
      <c r="AE55" s="273" t="s">
        <v>58</v>
      </c>
      <c r="AF55" s="389" t="s">
        <v>4</v>
      </c>
      <c r="AG55" s="390"/>
      <c r="AH55" s="391" t="s">
        <v>26</v>
      </c>
      <c r="AI55" s="392"/>
      <c r="AJ55" s="393" t="s">
        <v>29</v>
      </c>
      <c r="AK55" s="394"/>
      <c r="AL55" s="5"/>
    </row>
    <row r="56" spans="1:54" ht="13.9" customHeight="1" x14ac:dyDescent="0.25">
      <c r="A56" s="209"/>
      <c r="B56" s="381" t="s">
        <v>5</v>
      </c>
      <c r="C56" s="381"/>
      <c r="D56" s="381"/>
      <c r="E56" s="381"/>
      <c r="F56" s="381"/>
      <c r="G56" s="381"/>
      <c r="H56" s="381"/>
      <c r="I56" s="386"/>
      <c r="J56" s="242"/>
      <c r="K56" s="263"/>
      <c r="L56" s="263"/>
      <c r="M56" s="263"/>
      <c r="N56" s="263"/>
      <c r="O56" s="263"/>
      <c r="P56" s="264"/>
      <c r="Q56" s="266"/>
      <c r="R56" s="265"/>
      <c r="S56" s="382"/>
      <c r="T56" s="383"/>
      <c r="U56" s="509"/>
      <c r="V56" s="510"/>
      <c r="W56" s="267"/>
      <c r="X56" s="263"/>
      <c r="Y56" s="263"/>
      <c r="Z56" s="268"/>
      <c r="AA56" s="268"/>
      <c r="AB56" s="268"/>
      <c r="AC56" s="268"/>
      <c r="AD56" s="266"/>
      <c r="AE56" s="264"/>
      <c r="AF56" s="382"/>
      <c r="AG56" s="383"/>
      <c r="AH56" s="509"/>
      <c r="AI56" s="510"/>
      <c r="AJ56" s="368"/>
      <c r="AK56" s="369"/>
      <c r="AL56" s="13"/>
      <c r="AN56" s="3">
        <f>SUM(U11,AK11,O29,V29,AK29,J56,AE56)</f>
        <v>0</v>
      </c>
      <c r="AP56" s="3">
        <f>SUM(N11,T11,AC11,AJ11,K29,N29,R29,U29,AC29,AJ29)</f>
        <v>0</v>
      </c>
      <c r="AQ56" s="3">
        <v>1</v>
      </c>
      <c r="AR56" s="3">
        <f>SUM(AP56:AQ56)</f>
        <v>1</v>
      </c>
    </row>
    <row r="57" spans="1:54" ht="13.9" customHeight="1" x14ac:dyDescent="0.25">
      <c r="A57" s="208"/>
      <c r="B57" s="362" t="s">
        <v>6</v>
      </c>
      <c r="C57" s="362"/>
      <c r="D57" s="362"/>
      <c r="E57" s="362"/>
      <c r="F57" s="362"/>
      <c r="G57" s="362"/>
      <c r="H57" s="362"/>
      <c r="I57" s="363"/>
      <c r="J57" s="52"/>
      <c r="K57" s="69"/>
      <c r="L57" s="69"/>
      <c r="M57" s="69"/>
      <c r="N57" s="69"/>
      <c r="O57" s="69"/>
      <c r="P57" s="19"/>
      <c r="Q57" s="63"/>
      <c r="R57" s="144"/>
      <c r="S57" s="364"/>
      <c r="T57" s="365"/>
      <c r="U57" s="499"/>
      <c r="V57" s="500"/>
      <c r="W57" s="26"/>
      <c r="X57" s="69"/>
      <c r="Y57" s="69"/>
      <c r="Z57" s="21"/>
      <c r="AA57" s="21"/>
      <c r="AB57" s="21"/>
      <c r="AC57" s="21"/>
      <c r="AD57" s="63"/>
      <c r="AE57" s="19"/>
      <c r="AF57" s="364"/>
      <c r="AG57" s="365"/>
      <c r="AH57" s="499"/>
      <c r="AI57" s="500"/>
      <c r="AJ57" s="368"/>
      <c r="AK57" s="369"/>
      <c r="AL57" s="5"/>
      <c r="AN57" s="3">
        <f t="shared" ref="AN57:AN70" si="0">SUM(U12,AK12,O30,V30,AK30,J57,AE57)</f>
        <v>0</v>
      </c>
      <c r="AP57" s="3">
        <f>SUM(N12,T12,AC12,AJ12,K30,N30,R30,U30,AC30,AJ30)</f>
        <v>0</v>
      </c>
      <c r="AQ57" s="3">
        <v>1</v>
      </c>
      <c r="AR57" s="3">
        <f t="shared" ref="AR57:AR60" si="1">SUM(AP57:AQ57)</f>
        <v>1</v>
      </c>
    </row>
    <row r="58" spans="1:54" ht="13.9" customHeight="1" x14ac:dyDescent="0.25">
      <c r="A58" s="209"/>
      <c r="B58" s="221" t="s">
        <v>7</v>
      </c>
      <c r="C58" s="381" t="s">
        <v>8</v>
      </c>
      <c r="D58" s="381"/>
      <c r="E58" s="381"/>
      <c r="F58" s="381"/>
      <c r="G58" s="381"/>
      <c r="H58" s="381"/>
      <c r="I58" s="219"/>
      <c r="J58" s="52"/>
      <c r="K58" s="69"/>
      <c r="L58" s="69"/>
      <c r="M58" s="69"/>
      <c r="N58" s="69"/>
      <c r="O58" s="69"/>
      <c r="P58" s="19"/>
      <c r="Q58" s="63"/>
      <c r="R58" s="144"/>
      <c r="S58" s="364"/>
      <c r="T58" s="365"/>
      <c r="U58" s="499"/>
      <c r="V58" s="500"/>
      <c r="W58" s="26"/>
      <c r="X58" s="69"/>
      <c r="Y58" s="69"/>
      <c r="Z58" s="21"/>
      <c r="AA58" s="21"/>
      <c r="AB58" s="21"/>
      <c r="AC58" s="21"/>
      <c r="AD58" s="63"/>
      <c r="AE58" s="19"/>
      <c r="AF58" s="364"/>
      <c r="AG58" s="365"/>
      <c r="AH58" s="499"/>
      <c r="AI58" s="500"/>
      <c r="AJ58" s="368"/>
      <c r="AK58" s="369"/>
      <c r="AL58" s="13"/>
      <c r="AN58" s="3">
        <f t="shared" si="0"/>
        <v>0</v>
      </c>
      <c r="AP58" s="3">
        <f t="shared" ref="AP58:AP70" si="2">SUM(N13,T13,AC13,AJ13,K31,N31,R31,U31,AC31,AJ31)</f>
        <v>0</v>
      </c>
      <c r="AR58" s="3">
        <f t="shared" si="1"/>
        <v>0</v>
      </c>
    </row>
    <row r="59" spans="1:54" ht="13.9" customHeight="1" x14ac:dyDescent="0.25">
      <c r="A59" s="207"/>
      <c r="B59" s="210" t="s">
        <v>7</v>
      </c>
      <c r="C59" s="378" t="s">
        <v>9</v>
      </c>
      <c r="D59" s="378"/>
      <c r="E59" s="378"/>
      <c r="F59" s="378"/>
      <c r="G59" s="378"/>
      <c r="H59" s="378"/>
      <c r="I59" s="211"/>
      <c r="J59" s="52"/>
      <c r="K59" s="69"/>
      <c r="L59" s="69"/>
      <c r="M59" s="69"/>
      <c r="N59" s="69"/>
      <c r="O59" s="69"/>
      <c r="P59" s="19"/>
      <c r="Q59" s="63"/>
      <c r="R59" s="144"/>
      <c r="S59" s="364"/>
      <c r="T59" s="365"/>
      <c r="U59" s="499"/>
      <c r="V59" s="500"/>
      <c r="W59" s="26"/>
      <c r="X59" s="69"/>
      <c r="Y59" s="69"/>
      <c r="Z59" s="21"/>
      <c r="AA59" s="21"/>
      <c r="AB59" s="21"/>
      <c r="AC59" s="21"/>
      <c r="AD59" s="63"/>
      <c r="AE59" s="19"/>
      <c r="AF59" s="364"/>
      <c r="AG59" s="365"/>
      <c r="AH59" s="499"/>
      <c r="AI59" s="500"/>
      <c r="AJ59" s="368"/>
      <c r="AK59" s="369"/>
      <c r="AL59" s="13"/>
      <c r="AN59" s="3">
        <f t="shared" si="0"/>
        <v>0</v>
      </c>
      <c r="AP59" s="3">
        <f t="shared" si="2"/>
        <v>0</v>
      </c>
      <c r="AQ59" s="3">
        <v>1</v>
      </c>
      <c r="AR59" s="3">
        <f t="shared" si="1"/>
        <v>1</v>
      </c>
    </row>
    <row r="60" spans="1:54" ht="13.9" customHeight="1" x14ac:dyDescent="0.25">
      <c r="A60" s="208"/>
      <c r="B60" s="212"/>
      <c r="C60" s="213" t="s">
        <v>10</v>
      </c>
      <c r="D60" s="380" t="s">
        <v>11</v>
      </c>
      <c r="E60" s="380"/>
      <c r="F60" s="380"/>
      <c r="G60" s="380"/>
      <c r="H60" s="380"/>
      <c r="I60" s="211"/>
      <c r="J60" s="224"/>
      <c r="K60" s="225"/>
      <c r="L60" s="225"/>
      <c r="M60" s="225"/>
      <c r="N60" s="225"/>
      <c r="O60" s="225"/>
      <c r="P60" s="226"/>
      <c r="Q60" s="228"/>
      <c r="R60" s="227"/>
      <c r="S60" s="495"/>
      <c r="T60" s="496"/>
      <c r="U60" s="497"/>
      <c r="V60" s="498"/>
      <c r="W60" s="229"/>
      <c r="X60" s="225"/>
      <c r="Y60" s="225"/>
      <c r="Z60" s="230"/>
      <c r="AA60" s="230"/>
      <c r="AB60" s="230"/>
      <c r="AC60" s="230"/>
      <c r="AD60" s="228"/>
      <c r="AE60" s="226"/>
      <c r="AF60" s="495"/>
      <c r="AG60" s="496"/>
      <c r="AH60" s="497"/>
      <c r="AI60" s="498"/>
      <c r="AJ60" s="493"/>
      <c r="AK60" s="494"/>
      <c r="AL60" s="5"/>
      <c r="AN60" s="3">
        <f t="shared" si="0"/>
        <v>0</v>
      </c>
      <c r="AP60" s="3">
        <f t="shared" si="2"/>
        <v>0</v>
      </c>
      <c r="AQ60" s="3">
        <v>1</v>
      </c>
      <c r="AR60" s="3">
        <f t="shared" si="1"/>
        <v>1</v>
      </c>
      <c r="BB60" s="3" t="s">
        <v>62</v>
      </c>
    </row>
    <row r="61" spans="1:54" ht="13.9" customHeight="1" x14ac:dyDescent="0.25">
      <c r="A61" s="208"/>
      <c r="B61" s="212"/>
      <c r="C61" s="213" t="s">
        <v>10</v>
      </c>
      <c r="D61" s="380" t="s">
        <v>12</v>
      </c>
      <c r="E61" s="380"/>
      <c r="F61" s="380"/>
      <c r="G61" s="380"/>
      <c r="H61" s="380"/>
      <c r="I61" s="211"/>
      <c r="J61" s="224"/>
      <c r="K61" s="225"/>
      <c r="L61" s="225"/>
      <c r="M61" s="225"/>
      <c r="N61" s="225"/>
      <c r="O61" s="225"/>
      <c r="P61" s="226"/>
      <c r="Q61" s="228"/>
      <c r="R61" s="227"/>
      <c r="S61" s="495"/>
      <c r="T61" s="496"/>
      <c r="U61" s="497"/>
      <c r="V61" s="498"/>
      <c r="W61" s="229"/>
      <c r="X61" s="225"/>
      <c r="Y61" s="225"/>
      <c r="Z61" s="230"/>
      <c r="AA61" s="230"/>
      <c r="AB61" s="230"/>
      <c r="AC61" s="230"/>
      <c r="AD61" s="228"/>
      <c r="AE61" s="226"/>
      <c r="AF61" s="495"/>
      <c r="AG61" s="496"/>
      <c r="AH61" s="497"/>
      <c r="AI61" s="498"/>
      <c r="AJ61" s="493"/>
      <c r="AK61" s="494"/>
      <c r="AL61" s="5"/>
      <c r="AN61" s="3">
        <f t="shared" si="0"/>
        <v>0</v>
      </c>
      <c r="AP61" s="3">
        <f t="shared" si="2"/>
        <v>0</v>
      </c>
    </row>
    <row r="62" spans="1:54" ht="13.9" customHeight="1" x14ac:dyDescent="0.25">
      <c r="A62" s="208"/>
      <c r="B62" s="214" t="s">
        <v>7</v>
      </c>
      <c r="C62" s="362" t="s">
        <v>13</v>
      </c>
      <c r="D62" s="362"/>
      <c r="E62" s="362"/>
      <c r="F62" s="362"/>
      <c r="G62" s="362"/>
      <c r="H62" s="362"/>
      <c r="I62" s="211"/>
      <c r="J62" s="52"/>
      <c r="K62" s="69"/>
      <c r="L62" s="69"/>
      <c r="M62" s="69"/>
      <c r="N62" s="69"/>
      <c r="O62" s="69"/>
      <c r="P62" s="19"/>
      <c r="Q62" s="63"/>
      <c r="R62" s="144"/>
      <c r="S62" s="364"/>
      <c r="T62" s="365"/>
      <c r="U62" s="499"/>
      <c r="V62" s="500"/>
      <c r="W62" s="26"/>
      <c r="X62" s="69"/>
      <c r="Y62" s="69"/>
      <c r="Z62" s="21"/>
      <c r="AA62" s="21"/>
      <c r="AB62" s="21"/>
      <c r="AC62" s="21"/>
      <c r="AD62" s="63"/>
      <c r="AE62" s="19"/>
      <c r="AF62" s="364"/>
      <c r="AG62" s="365"/>
      <c r="AH62" s="499"/>
      <c r="AI62" s="500"/>
      <c r="AJ62" s="368"/>
      <c r="AK62" s="369"/>
      <c r="AL62" s="5"/>
      <c r="AN62" s="3">
        <f t="shared" si="0"/>
        <v>0</v>
      </c>
      <c r="AP62" s="3">
        <f t="shared" si="2"/>
        <v>0</v>
      </c>
    </row>
    <row r="63" spans="1:54" ht="13.9" customHeight="1" x14ac:dyDescent="0.25">
      <c r="A63" s="208"/>
      <c r="B63" s="212"/>
      <c r="C63" s="213" t="s">
        <v>10</v>
      </c>
      <c r="D63" s="379" t="s">
        <v>14</v>
      </c>
      <c r="E63" s="379"/>
      <c r="F63" s="379"/>
      <c r="G63" s="379"/>
      <c r="H63" s="379"/>
      <c r="I63" s="211"/>
      <c r="J63" s="224"/>
      <c r="K63" s="225"/>
      <c r="L63" s="225"/>
      <c r="M63" s="225"/>
      <c r="N63" s="225"/>
      <c r="O63" s="225"/>
      <c r="P63" s="226"/>
      <c r="Q63" s="228"/>
      <c r="R63" s="227"/>
      <c r="S63" s="495"/>
      <c r="T63" s="496"/>
      <c r="U63" s="497"/>
      <c r="V63" s="498"/>
      <c r="W63" s="229"/>
      <c r="X63" s="225"/>
      <c r="Y63" s="225"/>
      <c r="Z63" s="230"/>
      <c r="AA63" s="230"/>
      <c r="AB63" s="230"/>
      <c r="AC63" s="230"/>
      <c r="AD63" s="228"/>
      <c r="AE63" s="226"/>
      <c r="AF63" s="495"/>
      <c r="AG63" s="496"/>
      <c r="AH63" s="497"/>
      <c r="AI63" s="498"/>
      <c r="AJ63" s="493"/>
      <c r="AK63" s="494"/>
      <c r="AL63" s="5"/>
      <c r="AN63" s="3">
        <f t="shared" si="0"/>
        <v>0</v>
      </c>
      <c r="AP63" s="3">
        <f t="shared" si="2"/>
        <v>0</v>
      </c>
    </row>
    <row r="64" spans="1:54" ht="13.9" customHeight="1" x14ac:dyDescent="0.25">
      <c r="A64" s="208"/>
      <c r="B64" s="212"/>
      <c r="C64" s="213" t="s">
        <v>10</v>
      </c>
      <c r="D64" s="379" t="s">
        <v>15</v>
      </c>
      <c r="E64" s="379"/>
      <c r="F64" s="379"/>
      <c r="G64" s="379"/>
      <c r="H64" s="379"/>
      <c r="I64" s="211"/>
      <c r="J64" s="224"/>
      <c r="K64" s="225"/>
      <c r="L64" s="225"/>
      <c r="M64" s="225"/>
      <c r="N64" s="225"/>
      <c r="O64" s="225"/>
      <c r="P64" s="226"/>
      <c r="Q64" s="228"/>
      <c r="R64" s="227"/>
      <c r="S64" s="495"/>
      <c r="T64" s="496"/>
      <c r="U64" s="497"/>
      <c r="V64" s="498"/>
      <c r="W64" s="229"/>
      <c r="X64" s="225"/>
      <c r="Y64" s="225"/>
      <c r="Z64" s="230"/>
      <c r="AA64" s="230"/>
      <c r="AB64" s="230"/>
      <c r="AC64" s="230"/>
      <c r="AD64" s="228"/>
      <c r="AE64" s="226"/>
      <c r="AF64" s="495"/>
      <c r="AG64" s="496"/>
      <c r="AH64" s="497"/>
      <c r="AI64" s="498"/>
      <c r="AJ64" s="493"/>
      <c r="AK64" s="494"/>
      <c r="AL64" s="5"/>
      <c r="AN64" s="3">
        <f t="shared" si="0"/>
        <v>0</v>
      </c>
      <c r="AP64" s="3">
        <f t="shared" si="2"/>
        <v>0</v>
      </c>
    </row>
    <row r="65" spans="1:96" ht="13.9" customHeight="1" x14ac:dyDescent="0.25">
      <c r="A65" s="207"/>
      <c r="B65" s="210" t="s">
        <v>7</v>
      </c>
      <c r="C65" s="378" t="s">
        <v>16</v>
      </c>
      <c r="D65" s="378"/>
      <c r="E65" s="378"/>
      <c r="F65" s="378"/>
      <c r="G65" s="378"/>
      <c r="H65" s="378"/>
      <c r="I65" s="211"/>
      <c r="J65" s="52"/>
      <c r="K65" s="69"/>
      <c r="L65" s="69"/>
      <c r="M65" s="69"/>
      <c r="N65" s="69"/>
      <c r="O65" s="69"/>
      <c r="P65" s="19"/>
      <c r="Q65" s="63"/>
      <c r="R65" s="144"/>
      <c r="S65" s="364"/>
      <c r="T65" s="365"/>
      <c r="U65" s="499"/>
      <c r="V65" s="500"/>
      <c r="W65" s="26"/>
      <c r="X65" s="69"/>
      <c r="Y65" s="69"/>
      <c r="Z65" s="21"/>
      <c r="AA65" s="21"/>
      <c r="AB65" s="21"/>
      <c r="AC65" s="21"/>
      <c r="AD65" s="63"/>
      <c r="AE65" s="19"/>
      <c r="AF65" s="364"/>
      <c r="AG65" s="365"/>
      <c r="AH65" s="499"/>
      <c r="AI65" s="500"/>
      <c r="AJ65" s="368"/>
      <c r="AK65" s="369"/>
      <c r="AL65" s="13"/>
      <c r="AN65" s="3">
        <f t="shared" si="0"/>
        <v>0</v>
      </c>
      <c r="AP65" s="3">
        <f t="shared" si="2"/>
        <v>0</v>
      </c>
    </row>
    <row r="66" spans="1:96" ht="13.9" customHeight="1" x14ac:dyDescent="0.25">
      <c r="A66" s="208"/>
      <c r="B66" s="215"/>
      <c r="C66" s="213" t="s">
        <v>10</v>
      </c>
      <c r="D66" s="371" t="s">
        <v>17</v>
      </c>
      <c r="E66" s="371"/>
      <c r="F66" s="371"/>
      <c r="G66" s="371"/>
      <c r="H66" s="371"/>
      <c r="I66" s="211"/>
      <c r="J66" s="224"/>
      <c r="K66" s="225"/>
      <c r="L66" s="225"/>
      <c r="M66" s="225"/>
      <c r="N66" s="225"/>
      <c r="O66" s="225"/>
      <c r="P66" s="226"/>
      <c r="Q66" s="228"/>
      <c r="R66" s="227"/>
      <c r="S66" s="495"/>
      <c r="T66" s="496"/>
      <c r="U66" s="497"/>
      <c r="V66" s="498"/>
      <c r="W66" s="229"/>
      <c r="X66" s="225"/>
      <c r="Y66" s="225"/>
      <c r="Z66" s="230"/>
      <c r="AA66" s="230"/>
      <c r="AB66" s="230"/>
      <c r="AC66" s="230"/>
      <c r="AD66" s="228"/>
      <c r="AE66" s="226"/>
      <c r="AF66" s="495"/>
      <c r="AG66" s="496"/>
      <c r="AH66" s="497"/>
      <c r="AI66" s="498"/>
      <c r="AJ66" s="493"/>
      <c r="AK66" s="494"/>
      <c r="AL66" s="5"/>
      <c r="AN66" s="3">
        <f t="shared" si="0"/>
        <v>0</v>
      </c>
      <c r="AP66" s="3">
        <f t="shared" si="2"/>
        <v>0</v>
      </c>
    </row>
    <row r="67" spans="1:96" ht="13.9" customHeight="1" x14ac:dyDescent="0.25">
      <c r="A67" s="216"/>
      <c r="B67" s="217" t="s">
        <v>7</v>
      </c>
      <c r="C67" s="370" t="s">
        <v>18</v>
      </c>
      <c r="D67" s="370"/>
      <c r="E67" s="370"/>
      <c r="F67" s="370"/>
      <c r="G67" s="370"/>
      <c r="H67" s="370"/>
      <c r="I67" s="218"/>
      <c r="J67" s="52"/>
      <c r="K67" s="69"/>
      <c r="L67" s="69"/>
      <c r="M67" s="69"/>
      <c r="N67" s="69"/>
      <c r="O67" s="69"/>
      <c r="P67" s="19"/>
      <c r="Q67" s="63"/>
      <c r="R67" s="144"/>
      <c r="S67" s="364"/>
      <c r="T67" s="365"/>
      <c r="U67" s="499"/>
      <c r="V67" s="500"/>
      <c r="W67" s="26"/>
      <c r="X67" s="69"/>
      <c r="Y67" s="69"/>
      <c r="Z67" s="21"/>
      <c r="AA67" s="21"/>
      <c r="AB67" s="21"/>
      <c r="AC67" s="21"/>
      <c r="AD67" s="63"/>
      <c r="AE67" s="19"/>
      <c r="AF67" s="364"/>
      <c r="AG67" s="365"/>
      <c r="AH67" s="499"/>
      <c r="AI67" s="500"/>
      <c r="AJ67" s="368"/>
      <c r="AK67" s="369"/>
      <c r="AL67" s="5"/>
      <c r="AN67" s="3">
        <f t="shared" si="0"/>
        <v>0</v>
      </c>
      <c r="AP67" s="3">
        <f t="shared" si="2"/>
        <v>0</v>
      </c>
    </row>
    <row r="68" spans="1:96" ht="13.9" customHeight="1" x14ac:dyDescent="0.25">
      <c r="A68" s="208"/>
      <c r="B68" s="362" t="s">
        <v>19</v>
      </c>
      <c r="C68" s="362"/>
      <c r="D68" s="362"/>
      <c r="E68" s="362"/>
      <c r="F68" s="362"/>
      <c r="G68" s="362"/>
      <c r="H68" s="362"/>
      <c r="I68" s="363"/>
      <c r="J68" s="52"/>
      <c r="K68" s="69"/>
      <c r="L68" s="69"/>
      <c r="M68" s="69"/>
      <c r="N68" s="69"/>
      <c r="O68" s="69"/>
      <c r="P68" s="19"/>
      <c r="Q68" s="63"/>
      <c r="R68" s="144"/>
      <c r="S68" s="364"/>
      <c r="T68" s="365"/>
      <c r="U68" s="499"/>
      <c r="V68" s="500"/>
      <c r="W68" s="26"/>
      <c r="X68" s="69"/>
      <c r="Y68" s="69"/>
      <c r="Z68" s="21"/>
      <c r="AA68" s="21"/>
      <c r="AB68" s="21"/>
      <c r="AC68" s="21"/>
      <c r="AD68" s="63"/>
      <c r="AE68" s="19"/>
      <c r="AF68" s="364"/>
      <c r="AG68" s="365"/>
      <c r="AH68" s="499"/>
      <c r="AI68" s="500"/>
      <c r="AJ68" s="368"/>
      <c r="AK68" s="369"/>
      <c r="AL68" s="5"/>
      <c r="AN68" s="3">
        <f t="shared" si="0"/>
        <v>0</v>
      </c>
      <c r="AP68" s="3">
        <f t="shared" si="2"/>
        <v>0</v>
      </c>
    </row>
    <row r="69" spans="1:96" ht="13.9" customHeight="1" x14ac:dyDescent="0.25">
      <c r="A69" s="53"/>
      <c r="B69" s="362" t="s">
        <v>20</v>
      </c>
      <c r="C69" s="362"/>
      <c r="D69" s="362"/>
      <c r="E69" s="362"/>
      <c r="F69" s="362"/>
      <c r="G69" s="362"/>
      <c r="H69" s="362"/>
      <c r="I69" s="363"/>
      <c r="J69" s="52"/>
      <c r="K69" s="69"/>
      <c r="L69" s="69"/>
      <c r="M69" s="69"/>
      <c r="N69" s="69"/>
      <c r="O69" s="69"/>
      <c r="P69" s="19"/>
      <c r="Q69" s="63"/>
      <c r="R69" s="144"/>
      <c r="S69" s="364"/>
      <c r="T69" s="365"/>
      <c r="U69" s="499"/>
      <c r="V69" s="500"/>
      <c r="W69" s="26"/>
      <c r="X69" s="69"/>
      <c r="Y69" s="69"/>
      <c r="Z69" s="21"/>
      <c r="AA69" s="21"/>
      <c r="AB69" s="21"/>
      <c r="AC69" s="21"/>
      <c r="AD69" s="63"/>
      <c r="AE69" s="19"/>
      <c r="AF69" s="364"/>
      <c r="AG69" s="365"/>
      <c r="AH69" s="499"/>
      <c r="AI69" s="500"/>
      <c r="AJ69" s="368"/>
      <c r="AK69" s="369"/>
      <c r="AL69" s="5"/>
      <c r="AN69" s="3">
        <f t="shared" si="0"/>
        <v>0</v>
      </c>
      <c r="AP69" s="3">
        <f t="shared" si="2"/>
        <v>0</v>
      </c>
    </row>
    <row r="70" spans="1:96" ht="13.9" customHeight="1" thickBot="1" x14ac:dyDescent="0.3">
      <c r="A70" s="209"/>
      <c r="B70" s="220" t="s">
        <v>21</v>
      </c>
      <c r="C70" s="220"/>
      <c r="D70" s="220"/>
      <c r="E70" s="220"/>
      <c r="F70" s="220"/>
      <c r="G70" s="220"/>
      <c r="H70" s="220"/>
      <c r="I70" s="262"/>
      <c r="J70" s="206"/>
      <c r="K70" s="15"/>
      <c r="L70" s="15"/>
      <c r="M70" s="15"/>
      <c r="N70" s="15"/>
      <c r="O70" s="15"/>
      <c r="P70" s="28"/>
      <c r="Q70" s="122"/>
      <c r="R70" s="145"/>
      <c r="S70" s="355"/>
      <c r="T70" s="356"/>
      <c r="U70" s="501"/>
      <c r="V70" s="502"/>
      <c r="W70" s="27"/>
      <c r="X70" s="15"/>
      <c r="Y70" s="15"/>
      <c r="Z70" s="123"/>
      <c r="AA70" s="123"/>
      <c r="AB70" s="123"/>
      <c r="AC70" s="123"/>
      <c r="AD70" s="122"/>
      <c r="AE70" s="28"/>
      <c r="AF70" s="355"/>
      <c r="AG70" s="356"/>
      <c r="AH70" s="501"/>
      <c r="AI70" s="502"/>
      <c r="AJ70" s="359"/>
      <c r="AK70" s="360"/>
      <c r="AL70" s="13"/>
      <c r="AN70" s="3">
        <f t="shared" si="0"/>
        <v>0</v>
      </c>
      <c r="AP70" s="3">
        <f t="shared" si="2"/>
        <v>0</v>
      </c>
    </row>
    <row r="71" spans="1:96" ht="12" customHeight="1" x14ac:dyDescent="0.25">
      <c r="A71" s="352"/>
      <c r="B71" s="352"/>
      <c r="C71" s="352"/>
      <c r="D71" s="352"/>
      <c r="E71" s="352"/>
      <c r="F71" s="352"/>
      <c r="G71" s="352"/>
      <c r="H71" s="352"/>
      <c r="I71" s="361"/>
      <c r="J71" s="361"/>
      <c r="K71" s="361"/>
      <c r="L71" s="361"/>
      <c r="M71" s="361"/>
      <c r="N71" s="361"/>
      <c r="O71" s="361"/>
      <c r="P71" s="361"/>
      <c r="Q71" s="361"/>
      <c r="R71" s="361"/>
      <c r="S71" s="361"/>
      <c r="T71" s="361"/>
      <c r="U71" s="361"/>
      <c r="V71" s="361"/>
      <c r="W71" s="361"/>
      <c r="X71" s="361"/>
      <c r="Y71" s="361"/>
      <c r="Z71" s="361"/>
      <c r="AA71" s="361"/>
      <c r="AB71" s="361"/>
      <c r="AC71" s="361"/>
      <c r="AD71" s="361"/>
      <c r="AE71" s="361"/>
      <c r="AF71" s="361"/>
      <c r="AG71" s="361"/>
      <c r="AH71" s="361"/>
      <c r="AI71" s="361"/>
      <c r="AJ71" s="361"/>
      <c r="AK71" s="361"/>
      <c r="AL71" s="5"/>
      <c r="AN71" s="5"/>
      <c r="AO71" s="5"/>
      <c r="AP71" s="5"/>
      <c r="AQ71" s="41"/>
      <c r="AR71" s="41"/>
      <c r="AS71" s="64"/>
      <c r="AT71" s="41"/>
      <c r="AU71" s="41"/>
      <c r="AV71" s="67"/>
      <c r="AW71" s="67"/>
      <c r="AX71" s="61"/>
      <c r="AY71" s="61"/>
      <c r="AZ71" s="67"/>
      <c r="BA71" s="61"/>
      <c r="BB71" s="61"/>
      <c r="BC71" s="62"/>
      <c r="BD71" s="62"/>
      <c r="BE71" s="62"/>
    </row>
    <row r="72" spans="1:96" ht="12" customHeight="1" x14ac:dyDescent="0.25">
      <c r="A72" s="65"/>
      <c r="B72" s="65"/>
      <c r="C72" s="65"/>
      <c r="D72" s="65"/>
      <c r="E72" s="65"/>
      <c r="F72" s="65"/>
      <c r="G72" s="65"/>
      <c r="H72" s="65"/>
      <c r="I72" s="361"/>
      <c r="J72" s="361"/>
      <c r="K72" s="361"/>
      <c r="L72" s="361"/>
      <c r="M72" s="361"/>
      <c r="N72" s="361"/>
      <c r="O72" s="64"/>
      <c r="P72" s="361"/>
      <c r="Q72" s="361"/>
      <c r="R72" s="361"/>
      <c r="S72" s="361"/>
      <c r="T72" s="361"/>
      <c r="U72" s="361"/>
      <c r="V72" s="492"/>
      <c r="W72" s="361"/>
      <c r="X72" s="361"/>
      <c r="Y72" s="361"/>
      <c r="Z72" s="361"/>
      <c r="AA72" s="361"/>
      <c r="AB72" s="361"/>
      <c r="AC72" s="361"/>
      <c r="AD72" s="491"/>
      <c r="AE72" s="491"/>
      <c r="AF72" s="491"/>
      <c r="AG72" s="491"/>
      <c r="AH72" s="491"/>
      <c r="AI72" s="491"/>
      <c r="AJ72" s="491"/>
      <c r="AK72" s="64"/>
      <c r="AL72" s="5"/>
    </row>
    <row r="73" spans="1:96" ht="12" customHeight="1" x14ac:dyDescent="0.25">
      <c r="A73" s="13"/>
      <c r="B73" s="491"/>
      <c r="C73" s="491"/>
      <c r="D73" s="491"/>
      <c r="E73" s="491"/>
      <c r="F73" s="491"/>
      <c r="G73" s="491"/>
      <c r="H73" s="491"/>
      <c r="I73" s="37"/>
      <c r="J73" s="37"/>
      <c r="K73" s="37"/>
      <c r="L73" s="38"/>
      <c r="M73" s="38"/>
      <c r="N73" s="37"/>
      <c r="O73" s="37"/>
      <c r="P73" s="39"/>
      <c r="Q73" s="37"/>
      <c r="R73" s="37"/>
      <c r="S73" s="39"/>
      <c r="T73" s="37"/>
      <c r="U73" s="37"/>
      <c r="V73" s="492"/>
      <c r="W73" s="40"/>
      <c r="X73" s="37"/>
      <c r="Y73" s="37"/>
      <c r="Z73" s="37"/>
      <c r="AA73" s="38"/>
      <c r="AB73" s="38"/>
      <c r="AC73" s="38"/>
      <c r="AD73" s="40"/>
      <c r="AE73" s="37"/>
      <c r="AF73" s="37"/>
      <c r="AG73" s="37"/>
      <c r="AH73" s="38"/>
      <c r="AI73" s="38"/>
      <c r="AJ73" s="38"/>
      <c r="AK73" s="13"/>
      <c r="AL73" s="5"/>
      <c r="AM73" s="13"/>
      <c r="AN73" s="13"/>
      <c r="AO73" s="5"/>
    </row>
    <row r="74" spans="1:96" ht="12" customHeight="1" x14ac:dyDescent="0.25">
      <c r="A74" s="5"/>
      <c r="B74" s="350"/>
      <c r="C74" s="350"/>
      <c r="D74" s="350"/>
      <c r="E74" s="350"/>
      <c r="F74" s="350"/>
      <c r="G74" s="350"/>
      <c r="H74" s="350"/>
      <c r="I74" s="13"/>
      <c r="J74" s="13"/>
      <c r="K74" s="41"/>
      <c r="L74" s="13"/>
      <c r="M74" s="13"/>
      <c r="N74" s="41"/>
      <c r="O74" s="64"/>
      <c r="P74" s="13"/>
      <c r="Q74" s="13"/>
      <c r="R74" s="13"/>
      <c r="S74" s="13"/>
      <c r="T74" s="13"/>
      <c r="U74" s="13"/>
      <c r="V74" s="42"/>
      <c r="W74" s="42"/>
      <c r="X74" s="13"/>
      <c r="Y74" s="13"/>
      <c r="Z74" s="13"/>
      <c r="AA74" s="67"/>
      <c r="AB74" s="67"/>
      <c r="AC74" s="41"/>
      <c r="AD74" s="42"/>
      <c r="AE74" s="67"/>
      <c r="AF74" s="67"/>
      <c r="AG74" s="67"/>
      <c r="AH74" s="67"/>
      <c r="AI74" s="67"/>
      <c r="AJ74" s="41"/>
      <c r="AK74" s="13"/>
      <c r="AL74" s="5"/>
      <c r="AM74" s="13"/>
      <c r="AN74" s="13"/>
      <c r="AO74" s="5"/>
    </row>
    <row r="75" spans="1:96" ht="12" customHeight="1" x14ac:dyDescent="0.25">
      <c r="A75" s="66" t="s">
        <v>23</v>
      </c>
      <c r="B75" s="66"/>
      <c r="C75" s="66"/>
      <c r="D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T75" s="3" t="s">
        <v>27</v>
      </c>
      <c r="V75" s="3"/>
      <c r="W75" s="3"/>
      <c r="X75" s="4"/>
      <c r="Y75" s="4"/>
      <c r="Z75" s="4"/>
      <c r="AA75" s="4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</row>
    <row r="76" spans="1:96" ht="12" customHeight="1" x14ac:dyDescent="0.25">
      <c r="C76" s="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V76" s="3"/>
      <c r="W76" s="3"/>
      <c r="X76" s="4"/>
      <c r="Y76" s="4"/>
      <c r="Z76" s="4"/>
      <c r="AA76" s="4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</row>
    <row r="77" spans="1:96" ht="12" customHeight="1" x14ac:dyDescent="0.25">
      <c r="C77" s="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V77" s="3"/>
      <c r="W77" s="3"/>
      <c r="X77" s="4"/>
      <c r="Y77" s="4"/>
      <c r="Z77" s="4"/>
      <c r="AA77" s="4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</row>
    <row r="78" spans="1:96" ht="12" customHeight="1" x14ac:dyDescent="0.25">
      <c r="C78" s="6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V78" s="3"/>
      <c r="W78" s="3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</row>
    <row r="79" spans="1:96" ht="12" customHeight="1" x14ac:dyDescent="0.25">
      <c r="A79" s="7" t="s">
        <v>31</v>
      </c>
      <c r="B79" s="7"/>
      <c r="C79" s="7"/>
      <c r="D79" s="7"/>
      <c r="E79" s="7"/>
      <c r="F79" s="7"/>
      <c r="G79" s="7"/>
      <c r="H79" s="7"/>
      <c r="I79" s="7"/>
      <c r="J79" s="7"/>
      <c r="K79" s="18"/>
      <c r="L79" s="18"/>
      <c r="M79" s="18"/>
      <c r="N79" s="18"/>
      <c r="O79" s="18"/>
      <c r="P79" s="18"/>
      <c r="Q79" s="18"/>
      <c r="R79" s="18"/>
      <c r="S79" s="18"/>
      <c r="T79" s="20" t="s">
        <v>30</v>
      </c>
      <c r="U79" s="20"/>
      <c r="V79" s="20"/>
      <c r="W79" s="20"/>
      <c r="X79" s="66"/>
      <c r="Y79" s="66"/>
      <c r="Z79" s="66"/>
      <c r="AA79" s="66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P79" s="20"/>
      <c r="CQ79" s="20"/>
      <c r="CR79" s="20"/>
    </row>
    <row r="80" spans="1:96" ht="12" customHeight="1" x14ac:dyDescent="0.25">
      <c r="A80" s="354" t="s">
        <v>24</v>
      </c>
      <c r="B80" s="354"/>
      <c r="C80" s="354"/>
      <c r="D80" s="354"/>
      <c r="E80" s="354"/>
      <c r="F80" s="354"/>
      <c r="G80" s="354"/>
      <c r="H80" s="354"/>
      <c r="I80" s="354"/>
      <c r="J80" s="8"/>
      <c r="K80" s="8"/>
      <c r="L80" s="8"/>
      <c r="M80" s="8"/>
      <c r="N80" s="8"/>
      <c r="O80" s="8"/>
      <c r="P80" s="8"/>
      <c r="Q80" s="8"/>
      <c r="R80" s="8"/>
      <c r="S80" s="8"/>
      <c r="T80" s="3" t="s">
        <v>28</v>
      </c>
      <c r="V80" s="3"/>
      <c r="W80" s="3"/>
      <c r="X80" s="9"/>
      <c r="Y80" s="9"/>
      <c r="Z80" s="9"/>
      <c r="AA80" s="9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</row>
    <row r="81" spans="1:41" ht="12" customHeight="1" x14ac:dyDescent="0.25">
      <c r="A81" s="5"/>
      <c r="B81" s="47"/>
      <c r="C81" s="2"/>
      <c r="D81" s="351"/>
      <c r="E81" s="351"/>
      <c r="F81" s="351"/>
      <c r="G81" s="351"/>
      <c r="H81" s="351"/>
      <c r="I81" s="13"/>
      <c r="J81" s="13"/>
      <c r="K81" s="48"/>
      <c r="L81" s="13"/>
      <c r="M81" s="13"/>
      <c r="N81" s="48"/>
      <c r="O81" s="49"/>
      <c r="P81" s="13"/>
      <c r="Q81" s="13"/>
      <c r="R81" s="13"/>
      <c r="S81" s="13"/>
      <c r="T81" s="13"/>
      <c r="U81" s="13"/>
      <c r="V81" s="44"/>
      <c r="W81" s="44"/>
      <c r="X81" s="13"/>
      <c r="Y81" s="13"/>
      <c r="Z81" s="13"/>
      <c r="AA81" s="45"/>
      <c r="AB81" s="45"/>
      <c r="AC81" s="46"/>
      <c r="AD81" s="44"/>
      <c r="AE81" s="45"/>
      <c r="AF81" s="45"/>
      <c r="AG81" s="45"/>
      <c r="AH81" s="45"/>
      <c r="AI81" s="45"/>
      <c r="AJ81" s="46"/>
      <c r="AK81" s="13"/>
      <c r="AL81" s="5"/>
      <c r="AM81" s="13"/>
      <c r="AN81" s="13"/>
      <c r="AO81" s="5"/>
    </row>
    <row r="82" spans="1:41" ht="12" customHeight="1" x14ac:dyDescent="0.25">
      <c r="A82" s="5"/>
      <c r="B82" s="2"/>
      <c r="C82" s="2"/>
      <c r="D82" s="351"/>
      <c r="E82" s="351"/>
      <c r="F82" s="351"/>
      <c r="G82" s="351"/>
      <c r="H82" s="351"/>
      <c r="I82" s="13"/>
      <c r="J82" s="13"/>
      <c r="K82" s="48"/>
      <c r="L82" s="13"/>
      <c r="M82" s="13"/>
      <c r="N82" s="48"/>
      <c r="O82" s="49"/>
      <c r="P82" s="13"/>
      <c r="Q82" s="13"/>
      <c r="R82" s="13"/>
      <c r="S82" s="13"/>
      <c r="T82" s="13"/>
      <c r="U82" s="13"/>
      <c r="V82" s="44"/>
      <c r="W82" s="44"/>
      <c r="X82" s="13"/>
      <c r="Y82" s="13"/>
      <c r="Z82" s="13"/>
      <c r="AA82" s="45"/>
      <c r="AB82" s="45"/>
      <c r="AC82" s="46"/>
      <c r="AD82" s="44"/>
      <c r="AE82" s="45"/>
      <c r="AF82" s="45"/>
      <c r="AG82" s="45"/>
      <c r="AH82" s="45"/>
      <c r="AI82" s="45"/>
      <c r="AJ82" s="46"/>
      <c r="AK82" s="13"/>
      <c r="AL82" s="5"/>
      <c r="AM82" s="13"/>
      <c r="AN82" s="13"/>
      <c r="AO82" s="5"/>
    </row>
    <row r="83" spans="1:41" ht="12" customHeight="1" x14ac:dyDescent="0.25">
      <c r="A83" s="5"/>
      <c r="B83" s="43"/>
      <c r="C83" s="350"/>
      <c r="D83" s="350"/>
      <c r="E83" s="350"/>
      <c r="F83" s="350"/>
      <c r="G83" s="350"/>
      <c r="H83" s="350"/>
      <c r="I83" s="13"/>
      <c r="J83" s="13"/>
      <c r="K83" s="41"/>
      <c r="L83" s="13"/>
      <c r="M83" s="13"/>
      <c r="N83" s="41"/>
      <c r="O83" s="64"/>
      <c r="P83" s="13"/>
      <c r="Q83" s="13"/>
      <c r="R83" s="13"/>
      <c r="S83" s="13"/>
      <c r="T83" s="13"/>
      <c r="U83" s="13"/>
      <c r="V83" s="42"/>
      <c r="W83" s="42"/>
      <c r="X83" s="13"/>
      <c r="Y83" s="13"/>
      <c r="Z83" s="13"/>
      <c r="AA83" s="67"/>
      <c r="AB83" s="67"/>
      <c r="AC83" s="41"/>
      <c r="AD83" s="42"/>
      <c r="AE83" s="67"/>
      <c r="AF83" s="67"/>
      <c r="AG83" s="67"/>
      <c r="AH83" s="67"/>
      <c r="AI83" s="67"/>
      <c r="AJ83" s="41"/>
      <c r="AK83" s="13"/>
      <c r="AL83" s="5"/>
      <c r="AM83" s="13"/>
      <c r="AN83" s="13"/>
      <c r="AO83" s="5"/>
    </row>
    <row r="84" spans="1:41" ht="12" customHeight="1" x14ac:dyDescent="0.25">
      <c r="A84" s="5"/>
      <c r="B84" s="2"/>
      <c r="C84" s="47"/>
      <c r="D84" s="351"/>
      <c r="E84" s="351"/>
      <c r="F84" s="351"/>
      <c r="G84" s="351"/>
      <c r="H84" s="351"/>
      <c r="I84" s="13"/>
      <c r="J84" s="13"/>
      <c r="K84" s="48"/>
      <c r="L84" s="13"/>
      <c r="M84" s="13"/>
      <c r="N84" s="48"/>
      <c r="O84" s="49"/>
      <c r="P84" s="13"/>
      <c r="Q84" s="13"/>
      <c r="R84" s="13"/>
      <c r="S84" s="13"/>
      <c r="T84" s="13"/>
      <c r="U84" s="13"/>
      <c r="V84" s="44"/>
      <c r="W84" s="44"/>
      <c r="X84" s="13"/>
      <c r="Y84" s="13"/>
      <c r="Z84" s="13"/>
      <c r="AA84" s="67"/>
      <c r="AB84" s="67"/>
      <c r="AC84" s="46"/>
      <c r="AD84" s="44"/>
      <c r="AE84" s="67"/>
      <c r="AF84" s="67"/>
      <c r="AG84" s="67"/>
      <c r="AH84" s="67"/>
      <c r="AI84" s="67"/>
      <c r="AJ84" s="46"/>
      <c r="AK84" s="13"/>
      <c r="AL84" s="5"/>
      <c r="AM84" s="13"/>
      <c r="AN84" s="13"/>
      <c r="AO84" s="5"/>
    </row>
    <row r="85" spans="1:41" ht="12" customHeight="1" x14ac:dyDescent="0.25">
      <c r="A85" s="5"/>
      <c r="B85" s="43"/>
      <c r="C85" s="350"/>
      <c r="D85" s="350"/>
      <c r="E85" s="350"/>
      <c r="F85" s="350"/>
      <c r="G85" s="350"/>
      <c r="H85" s="350"/>
      <c r="I85" s="13"/>
      <c r="J85" s="13"/>
      <c r="K85" s="41"/>
      <c r="L85" s="13"/>
      <c r="M85" s="13"/>
      <c r="N85" s="41"/>
      <c r="O85" s="64"/>
      <c r="P85" s="13"/>
      <c r="Q85" s="13"/>
      <c r="R85" s="13"/>
      <c r="S85" s="13"/>
      <c r="T85" s="13"/>
      <c r="U85" s="13"/>
      <c r="V85" s="42"/>
      <c r="W85" s="42"/>
      <c r="X85" s="13"/>
      <c r="Y85" s="13"/>
      <c r="Z85" s="13"/>
      <c r="AA85" s="67"/>
      <c r="AB85" s="67"/>
      <c r="AC85" s="41"/>
      <c r="AD85" s="42"/>
      <c r="AE85" s="67"/>
      <c r="AF85" s="67"/>
      <c r="AG85" s="67"/>
      <c r="AH85" s="67"/>
      <c r="AI85" s="67"/>
      <c r="AJ85" s="41"/>
      <c r="AK85" s="13"/>
      <c r="AL85" s="5"/>
      <c r="AM85" s="13"/>
      <c r="AN85" s="13"/>
      <c r="AO85" s="5"/>
    </row>
    <row r="86" spans="1:41" ht="12" customHeight="1" x14ac:dyDescent="0.25">
      <c r="A86" s="5"/>
      <c r="B86" s="350"/>
      <c r="C86" s="350"/>
      <c r="D86" s="350"/>
      <c r="E86" s="350"/>
      <c r="F86" s="350"/>
      <c r="G86" s="350"/>
      <c r="H86" s="350"/>
      <c r="I86" s="13"/>
      <c r="J86" s="13"/>
      <c r="K86" s="41"/>
      <c r="L86" s="13"/>
      <c r="M86" s="13"/>
      <c r="N86" s="41"/>
      <c r="O86" s="64"/>
      <c r="P86" s="13"/>
      <c r="Q86" s="13"/>
      <c r="R86" s="13"/>
      <c r="S86" s="13"/>
      <c r="T86" s="13"/>
      <c r="U86" s="13"/>
      <c r="V86" s="42"/>
      <c r="W86" s="42"/>
      <c r="X86" s="13"/>
      <c r="Y86" s="13"/>
      <c r="Z86" s="13"/>
      <c r="AA86" s="67"/>
      <c r="AB86" s="67"/>
      <c r="AC86" s="41"/>
      <c r="AD86" s="42"/>
      <c r="AE86" s="67"/>
      <c r="AF86" s="67"/>
      <c r="AG86" s="67"/>
      <c r="AH86" s="67"/>
      <c r="AI86" s="67"/>
      <c r="AJ86" s="41"/>
      <c r="AK86" s="13"/>
      <c r="AL86" s="5"/>
      <c r="AM86" s="13"/>
      <c r="AN86" s="13"/>
      <c r="AO86" s="5"/>
    </row>
    <row r="87" spans="1:41" ht="12" customHeight="1" x14ac:dyDescent="0.25">
      <c r="A87" s="5"/>
      <c r="B87" s="350"/>
      <c r="C87" s="350"/>
      <c r="D87" s="350"/>
      <c r="E87" s="350"/>
      <c r="F87" s="350"/>
      <c r="G87" s="350"/>
      <c r="H87" s="350"/>
      <c r="I87" s="13"/>
      <c r="J87" s="13"/>
      <c r="K87" s="41"/>
      <c r="L87" s="13"/>
      <c r="M87" s="13"/>
      <c r="N87" s="41"/>
      <c r="O87" s="64"/>
      <c r="P87" s="13"/>
      <c r="Q87" s="13"/>
      <c r="R87" s="13"/>
      <c r="S87" s="13"/>
      <c r="T87" s="13"/>
      <c r="U87" s="13"/>
      <c r="V87" s="42"/>
      <c r="W87" s="42"/>
      <c r="X87" s="13"/>
      <c r="Y87" s="13"/>
      <c r="Z87" s="13"/>
      <c r="AA87" s="67"/>
      <c r="AB87" s="67"/>
      <c r="AC87" s="41"/>
      <c r="AD87" s="42"/>
      <c r="AE87" s="67"/>
      <c r="AF87" s="67"/>
      <c r="AG87" s="67"/>
      <c r="AH87" s="67"/>
      <c r="AI87" s="67"/>
      <c r="AJ87" s="41"/>
      <c r="AK87" s="13"/>
      <c r="AL87" s="5"/>
      <c r="AM87" s="13"/>
      <c r="AN87" s="13"/>
      <c r="AO87" s="5"/>
    </row>
    <row r="88" spans="1:41" ht="12" customHeight="1" x14ac:dyDescent="0.25">
      <c r="A88" s="5"/>
      <c r="B88" s="350"/>
      <c r="C88" s="350"/>
      <c r="D88" s="350"/>
      <c r="E88" s="350"/>
      <c r="F88" s="350"/>
      <c r="G88" s="350"/>
      <c r="H88" s="350"/>
      <c r="I88" s="13"/>
      <c r="J88" s="13"/>
      <c r="K88" s="41"/>
      <c r="L88" s="13"/>
      <c r="M88" s="13"/>
      <c r="N88" s="41"/>
      <c r="O88" s="64"/>
      <c r="P88" s="13"/>
      <c r="Q88" s="13"/>
      <c r="R88" s="13"/>
      <c r="S88" s="13"/>
      <c r="T88" s="13"/>
      <c r="U88" s="13"/>
      <c r="V88" s="42"/>
      <c r="W88" s="42"/>
      <c r="X88" s="13"/>
      <c r="Y88" s="13"/>
      <c r="Z88" s="13"/>
      <c r="AA88" s="67"/>
      <c r="AB88" s="67"/>
      <c r="AC88" s="41"/>
      <c r="AD88" s="42"/>
      <c r="AE88" s="67"/>
      <c r="AF88" s="67"/>
      <c r="AG88" s="67"/>
      <c r="AH88" s="67"/>
      <c r="AI88" s="67"/>
      <c r="AJ88" s="41"/>
      <c r="AK88" s="13"/>
      <c r="AL88" s="5"/>
      <c r="AM88" s="13"/>
      <c r="AN88" s="13"/>
      <c r="AO88" s="5"/>
    </row>
    <row r="89" spans="1:41" ht="12" customHeight="1" x14ac:dyDescent="0.25">
      <c r="A89" s="5"/>
      <c r="B89" s="10"/>
      <c r="C89" s="11"/>
      <c r="D89" s="11"/>
      <c r="E89" s="11"/>
      <c r="F89" s="11"/>
      <c r="G89" s="11"/>
      <c r="H89" s="11"/>
      <c r="I89" s="25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25"/>
      <c r="W89" s="25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5"/>
      <c r="AK89" s="5"/>
      <c r="AL89" s="5"/>
    </row>
  </sheetData>
  <mergeCells count="189">
    <mergeCell ref="C83:H83"/>
    <mergeCell ref="D84:H84"/>
    <mergeCell ref="C85:H85"/>
    <mergeCell ref="B86:H86"/>
    <mergeCell ref="B87:H87"/>
    <mergeCell ref="B88:H88"/>
    <mergeCell ref="AD72:AJ72"/>
    <mergeCell ref="B73:H73"/>
    <mergeCell ref="B74:H74"/>
    <mergeCell ref="A80:I80"/>
    <mergeCell ref="D81:H81"/>
    <mergeCell ref="D82:H82"/>
    <mergeCell ref="I72:K72"/>
    <mergeCell ref="L72:N72"/>
    <mergeCell ref="P72:R72"/>
    <mergeCell ref="S72:U72"/>
    <mergeCell ref="V72:V73"/>
    <mergeCell ref="W72:AC72"/>
    <mergeCell ref="S70:T70"/>
    <mergeCell ref="U70:V70"/>
    <mergeCell ref="AF70:AG70"/>
    <mergeCell ref="AH70:AI70"/>
    <mergeCell ref="AJ70:AK70"/>
    <mergeCell ref="A71:H71"/>
    <mergeCell ref="I71:O71"/>
    <mergeCell ref="P71:V71"/>
    <mergeCell ref="W71:AK71"/>
    <mergeCell ref="B69:I69"/>
    <mergeCell ref="S69:T69"/>
    <mergeCell ref="U69:V69"/>
    <mergeCell ref="AF69:AG69"/>
    <mergeCell ref="AH69:AI69"/>
    <mergeCell ref="AJ69:AK69"/>
    <mergeCell ref="B68:I68"/>
    <mergeCell ref="S68:T68"/>
    <mergeCell ref="U68:V68"/>
    <mergeCell ref="AF68:AG68"/>
    <mergeCell ref="AH68:AI68"/>
    <mergeCell ref="AJ68:AK68"/>
    <mergeCell ref="C67:H67"/>
    <mergeCell ref="S67:T67"/>
    <mergeCell ref="U67:V67"/>
    <mergeCell ref="AF67:AG67"/>
    <mergeCell ref="AH67:AI67"/>
    <mergeCell ref="AJ67:AK67"/>
    <mergeCell ref="D66:H66"/>
    <mergeCell ref="S66:T66"/>
    <mergeCell ref="U66:V66"/>
    <mergeCell ref="AF66:AG66"/>
    <mergeCell ref="AH66:AI66"/>
    <mergeCell ref="AJ66:AK66"/>
    <mergeCell ref="C65:H65"/>
    <mergeCell ref="S65:T65"/>
    <mergeCell ref="U65:V65"/>
    <mergeCell ref="AF65:AG65"/>
    <mergeCell ref="AH65:AI65"/>
    <mergeCell ref="AJ65:AK65"/>
    <mergeCell ref="D64:H64"/>
    <mergeCell ref="S64:T64"/>
    <mergeCell ref="U64:V64"/>
    <mergeCell ref="AF64:AG64"/>
    <mergeCell ref="AH64:AI64"/>
    <mergeCell ref="AJ64:AK64"/>
    <mergeCell ref="D63:H63"/>
    <mergeCell ref="S63:T63"/>
    <mergeCell ref="U63:V63"/>
    <mergeCell ref="AF63:AG63"/>
    <mergeCell ref="AH63:AI63"/>
    <mergeCell ref="AJ63:AK63"/>
    <mergeCell ref="C62:H62"/>
    <mergeCell ref="S62:T62"/>
    <mergeCell ref="U62:V62"/>
    <mergeCell ref="AF62:AG62"/>
    <mergeCell ref="AH62:AI62"/>
    <mergeCell ref="AJ62:AK62"/>
    <mergeCell ref="D61:H61"/>
    <mergeCell ref="S61:T61"/>
    <mergeCell ref="U61:V61"/>
    <mergeCell ref="AF61:AG61"/>
    <mergeCell ref="AH61:AI61"/>
    <mergeCell ref="AJ61:AK61"/>
    <mergeCell ref="D60:H60"/>
    <mergeCell ref="S60:T60"/>
    <mergeCell ref="U60:V60"/>
    <mergeCell ref="AF60:AG60"/>
    <mergeCell ref="AH60:AI60"/>
    <mergeCell ref="AJ60:AK60"/>
    <mergeCell ref="C59:H59"/>
    <mergeCell ref="S59:T59"/>
    <mergeCell ref="U59:V59"/>
    <mergeCell ref="AF59:AG59"/>
    <mergeCell ref="AH59:AI59"/>
    <mergeCell ref="AJ59:AK59"/>
    <mergeCell ref="C58:H58"/>
    <mergeCell ref="S58:T58"/>
    <mergeCell ref="U58:V58"/>
    <mergeCell ref="AF58:AG58"/>
    <mergeCell ref="AH58:AI58"/>
    <mergeCell ref="AJ58:AK58"/>
    <mergeCell ref="B57:I57"/>
    <mergeCell ref="S57:T57"/>
    <mergeCell ref="U57:V57"/>
    <mergeCell ref="AF57:AG57"/>
    <mergeCell ref="AH57:AI57"/>
    <mergeCell ref="AJ57:AK57"/>
    <mergeCell ref="B56:I56"/>
    <mergeCell ref="S56:T56"/>
    <mergeCell ref="U56:V56"/>
    <mergeCell ref="AF56:AG56"/>
    <mergeCell ref="AH56:AI56"/>
    <mergeCell ref="AJ56:AK56"/>
    <mergeCell ref="A55:I55"/>
    <mergeCell ref="S55:T55"/>
    <mergeCell ref="U55:V55"/>
    <mergeCell ref="AF55:AG55"/>
    <mergeCell ref="AH55:AI55"/>
    <mergeCell ref="AJ55:AK55"/>
    <mergeCell ref="A53:I53"/>
    <mergeCell ref="J53:AK53"/>
    <mergeCell ref="A54:I54"/>
    <mergeCell ref="J54:V54"/>
    <mergeCell ref="W54:AI54"/>
    <mergeCell ref="AJ54:AK54"/>
    <mergeCell ref="A45:AK45"/>
    <mergeCell ref="A46:AK46"/>
    <mergeCell ref="A47:AK47"/>
    <mergeCell ref="A48:AK48"/>
    <mergeCell ref="A50:AK50"/>
    <mergeCell ref="I52:K52"/>
    <mergeCell ref="C38:H38"/>
    <mergeCell ref="D39:H39"/>
    <mergeCell ref="C40:H40"/>
    <mergeCell ref="B41:H41"/>
    <mergeCell ref="B42:H42"/>
    <mergeCell ref="B43:H43"/>
    <mergeCell ref="C32:H32"/>
    <mergeCell ref="D33:H33"/>
    <mergeCell ref="D34:H34"/>
    <mergeCell ref="C35:H35"/>
    <mergeCell ref="D36:H36"/>
    <mergeCell ref="D37:H37"/>
    <mergeCell ref="AD27:AJ27"/>
    <mergeCell ref="AK27:AK28"/>
    <mergeCell ref="A28:H28"/>
    <mergeCell ref="B29:H29"/>
    <mergeCell ref="B30:H30"/>
    <mergeCell ref="C31:H31"/>
    <mergeCell ref="I26:O26"/>
    <mergeCell ref="P26:V26"/>
    <mergeCell ref="W26:AK26"/>
    <mergeCell ref="I27:K27"/>
    <mergeCell ref="L27:N27"/>
    <mergeCell ref="O27:O28"/>
    <mergeCell ref="P27:R27"/>
    <mergeCell ref="S27:U27"/>
    <mergeCell ref="V27:V28"/>
    <mergeCell ref="W27:AC27"/>
    <mergeCell ref="D21:H21"/>
    <mergeCell ref="C22:H22"/>
    <mergeCell ref="B23:H23"/>
    <mergeCell ref="B24:H24"/>
    <mergeCell ref="B25:H25"/>
    <mergeCell ref="A26:H26"/>
    <mergeCell ref="D15:H15"/>
    <mergeCell ref="D16:H16"/>
    <mergeCell ref="C17:H17"/>
    <mergeCell ref="D18:H18"/>
    <mergeCell ref="D19:H19"/>
    <mergeCell ref="C20:H20"/>
    <mergeCell ref="B12:H12"/>
    <mergeCell ref="C13:H13"/>
    <mergeCell ref="C14:H14"/>
    <mergeCell ref="A8:H8"/>
    <mergeCell ref="I8:U8"/>
    <mergeCell ref="W8:AJ8"/>
    <mergeCell ref="I9:N9"/>
    <mergeCell ref="O9:T9"/>
    <mergeCell ref="U9:U10"/>
    <mergeCell ref="W9:AC9"/>
    <mergeCell ref="AD9:AJ9"/>
    <mergeCell ref="A1:AK1"/>
    <mergeCell ref="A2:AK2"/>
    <mergeCell ref="A3:AK3"/>
    <mergeCell ref="A4:AK4"/>
    <mergeCell ref="A6:AK6"/>
    <mergeCell ref="I7:K7"/>
    <mergeCell ref="AK9:AK10"/>
    <mergeCell ref="A10:H10"/>
    <mergeCell ref="B11:H11"/>
  </mergeCells>
  <pageMargins left="0.9" right="1.4" top="0.25" bottom="0.25" header="0.3" footer="0.3"/>
  <pageSetup paperSize="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Oct 2024</vt:lpstr>
      <vt:lpstr>Empty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dentalpc</dc:creator>
  <cp:lastModifiedBy>DentalPC</cp:lastModifiedBy>
  <cp:lastPrinted>2024-09-04T05:51:52Z</cp:lastPrinted>
  <dcterms:created xsi:type="dcterms:W3CDTF">2018-04-03T06:42:27Z</dcterms:created>
  <dcterms:modified xsi:type="dcterms:W3CDTF">2024-11-15T03:48:55Z</dcterms:modified>
</cp:coreProperties>
</file>