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08F5E00-E025-439C-B0C8-FD60E18370F4}" xr6:coauthVersionLast="43" xr6:coauthVersionMax="47" xr10:uidLastSave="{00000000-0000-0000-0000-000000000000}"/>
  <bookViews>
    <workbookView xWindow="-120" yWindow="-120" windowWidth="29040" windowHeight="15840" activeTab="1" xr2:uid="{683BD13E-A922-4A15-88CD-53A5B152959A}"/>
  </bookViews>
  <sheets>
    <sheet name="Planilha1" sheetId="1" r:id="rId1"/>
    <sheet name="Planilha2" sheetId="2" r:id="rId2"/>
  </sheets>
  <definedNames>
    <definedName name="_xlnm._FilterDatabase" localSheetId="1" hidden="1">Planilha2!$H$2:$J$2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" i="2" l="1"/>
  <c r="J25" i="2"/>
  <c r="J24" i="2"/>
  <c r="J23" i="2"/>
  <c r="J22" i="2"/>
  <c r="J21" i="2"/>
  <c r="J20" i="2"/>
  <c r="J19" i="2"/>
  <c r="J18" i="2"/>
  <c r="J17" i="2"/>
  <c r="J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<sst xmlns="http://schemas.openxmlformats.org/spreadsheetml/2006/main" count="547" uniqueCount="63">
  <si>
    <t>MATHEUS</t>
  </si>
  <si>
    <t>MARIA CECILIA</t>
  </si>
  <si>
    <t>LUIS GUSTTAVO</t>
  </si>
  <si>
    <t>MIGUEL</t>
  </si>
  <si>
    <t>A</t>
  </si>
  <si>
    <t>B</t>
  </si>
  <si>
    <t>C</t>
  </si>
  <si>
    <t>D</t>
  </si>
  <si>
    <t>X</t>
  </si>
  <si>
    <t>ALTERNATIVAS</t>
  </si>
  <si>
    <t>E</t>
  </si>
  <si>
    <t>ATIVIDADE 1 - INDIVIDUAL</t>
  </si>
  <si>
    <t>TOTAL</t>
  </si>
  <si>
    <t>ATIVIDADE 2 - GRUPO</t>
  </si>
  <si>
    <t>ACERTOS</t>
  </si>
  <si>
    <t>ERROS</t>
  </si>
  <si>
    <t>1. O que é Market Share? </t>
  </si>
  <si>
    <t>2. O que é Share of Mind? </t>
  </si>
  <si>
    <t>3. O que é Brand Valuation? </t>
  </si>
  <si>
    <t>4. O que é fidelidade de um cliente por uma marca? </t>
  </si>
  <si>
    <t>5. O que é lealdade de um cliente por uma marca? </t>
  </si>
  <si>
    <t>6. Quando um cliente torna-se tolerante a falhas de uma empresa? </t>
  </si>
  <si>
    <t>7. Ao entrar em um mercado, qual a informação que se deve considerar, para iniciar o planejamento?Lembre-se que atuará neste mercado pela primeira vez neste país. </t>
  </si>
  <si>
    <t>8. Analise a frase e escolha a opção que mais a representa. "Se você conhece o inimigo e conhece a si mesmo, não precisa temer o resultado de cem batalhas." </t>
  </si>
  <si>
    <t>9. Analise a frase e escolha a opção que mais a representa. "Se você se conhece, mas não conhece o inimigo, para cada vitória ganha sofrerá também uma derrota." </t>
  </si>
  <si>
    <t>10. O que é valor? </t>
  </si>
  <si>
    <t>11. O resultado da diferença entre as vantagens obtidas pelo cliente e os diversos custos envolvidos na sua compra, pode ser denominado de: </t>
  </si>
  <si>
    <t>12. Qual o primeiro passo de um Planejamento Estratégico? </t>
  </si>
  <si>
    <t>13. O que é Análise SWOT? </t>
  </si>
  <si>
    <t>14. O que é nível de serviço? </t>
  </si>
  <si>
    <t>15. O que é giro de estoque? </t>
  </si>
  <si>
    <t>16. O que é uma boa gestão de logística? Escolha a resposta que mais representa a pergunta. </t>
  </si>
  <si>
    <t>17. Qual a importância da demografia para uma empresa? </t>
  </si>
  <si>
    <t>18. Uma empresa deve buscar satisfazer toda a demanda de um mercado? </t>
  </si>
  <si>
    <t>19. Quanto maior a venda, maior o sucesso de uma empresa? Esta frase está correta? </t>
  </si>
  <si>
    <t>20. O que é o posicionamento de uma empresa? </t>
  </si>
  <si>
    <t>21. O que pode ser traduzido como participação de mercado de uma empresa? </t>
  </si>
  <si>
    <t>22. Como dimensionar um armazém? </t>
  </si>
  <si>
    <t>23. A gestão de preços está relacionada com o posicionamento e a lealdade? </t>
  </si>
  <si>
    <t>24. Escolha a questão que mais se relaciona com ciclo de vida de um produto: </t>
  </si>
  <si>
    <t>25. O posicionamento pode ser obtido com as seguintes variáveis: </t>
  </si>
  <si>
    <t>1. Conceitos de Marketing</t>
  </si>
  <si>
    <t>2. Comportamento do Consumidor</t>
  </si>
  <si>
    <t>3. Planejamento e Análise Estratégica</t>
  </si>
  <si>
    <t>4. Logística e Gestão</t>
  </si>
  <si>
    <t>5. Demografia e Mercado</t>
  </si>
  <si>
    <t>6. Ciclo de Vida e Posicionamento</t>
  </si>
  <si>
    <t>7. Preço e Lealdade</t>
  </si>
  <si>
    <t>8. Análise Competitiva</t>
  </si>
  <si>
    <t>9. Valor e Custos</t>
  </si>
  <si>
    <t>10. Atendimento ao Cliente</t>
  </si>
  <si>
    <t>01. Conceitos de Marketing</t>
  </si>
  <si>
    <t>02. Comportamento do Consumidor</t>
  </si>
  <si>
    <t>03. Planejamento e Análise Estratégica</t>
  </si>
  <si>
    <t>04. Logística e Gestão</t>
  </si>
  <si>
    <t>05. Demografia e Mercado</t>
  </si>
  <si>
    <t>06. Ciclo de Vida e Posicionamento</t>
  </si>
  <si>
    <t>07. Preço e Lealdade</t>
  </si>
  <si>
    <t>08. Análise Competitiva</t>
  </si>
  <si>
    <t>09. Valor e Custos</t>
  </si>
  <si>
    <t>GRUPO</t>
  </si>
  <si>
    <t>%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</si>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</sst>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2"/>
      <color theme="5"/>
      <name val="Calibri"/>
      <family val="2"/>
      <scheme val="minor"/>
    </font>
    <font>
      <sz val="11"/>
      <color rgb="FF000000"/>
      <name val="Arial"/>
      <family val="2"/>
    </font>
    <font>
      <b/>
      <sz val="16"/>
      <color theme="5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3" fontId="12" fillId="0" borderId="1" xfId="2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9" fontId="10" fillId="0" borderId="0" xfId="0" applyNumberFormat="1" applyFont="1" applyBorder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TAXA DE ACERTOS POR "ÁREA" DA QUESTÃO - INDIVIDUAL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Planilha2!$H$3:$H$12</c:f>
              <c:strCache>
                <c:ptCount val="10"/>
                <c:pt idx="0">
                  <c:v>01. Conceitos de Marketing</c:v>
                </c:pt>
                <c:pt idx="1">
                  <c:v>02. Comportamento do Consumidor</c:v>
                </c:pt>
                <c:pt idx="2">
                  <c:v>03. Planejamento e Análise Estratégica</c:v>
                </c:pt>
                <c:pt idx="3">
                  <c:v>04. Logística e Gestão</c:v>
                </c:pt>
                <c:pt idx="4">
                  <c:v>05. Demografia e Mercado</c:v>
                </c:pt>
                <c:pt idx="5">
                  <c:v>06. Ciclo de Vida e Posicionamento</c:v>
                </c:pt>
                <c:pt idx="6">
                  <c:v>07. Preço e Lealdade</c:v>
                </c:pt>
                <c:pt idx="7">
                  <c:v>08. Análise Competitiva</c:v>
                </c:pt>
                <c:pt idx="8">
                  <c:v>09. Valor e Custos</c:v>
                </c:pt>
                <c:pt idx="9">
                  <c:v>10. Atendimento ao Cliente</c:v>
                </c:pt>
              </c:strCache>
            </c:strRef>
          </c:cat>
          <c:val>
            <c:numRef>
              <c:f>Planilha2!$I$3:$I$12</c:f>
              <c:numCache>
                <c:formatCode>General</c:formatCode>
                <c:ptCount val="10"/>
                <c:pt idx="0">
                  <c:v>13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6-4398-8D02-2EE7F8B3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879376"/>
        <c:axId val="1777914912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Planilha2!$H$3:$H$12</c:f>
              <c:strCache>
                <c:ptCount val="10"/>
                <c:pt idx="0">
                  <c:v>01. Conceitos de Marketing</c:v>
                </c:pt>
                <c:pt idx="1">
                  <c:v>02. Comportamento do Consumidor</c:v>
                </c:pt>
                <c:pt idx="2">
                  <c:v>03. Planejamento e Análise Estratégica</c:v>
                </c:pt>
                <c:pt idx="3">
                  <c:v>04. Logística e Gestão</c:v>
                </c:pt>
                <c:pt idx="4">
                  <c:v>05. Demografia e Mercado</c:v>
                </c:pt>
                <c:pt idx="5">
                  <c:v>06. Ciclo de Vida e Posicionamento</c:v>
                </c:pt>
                <c:pt idx="6">
                  <c:v>07. Preço e Lealdade</c:v>
                </c:pt>
                <c:pt idx="7">
                  <c:v>08. Análise Competitiva</c:v>
                </c:pt>
                <c:pt idx="8">
                  <c:v>09. Valor e Custos</c:v>
                </c:pt>
                <c:pt idx="9">
                  <c:v>10. Atendimento ao Cliente</c:v>
                </c:pt>
              </c:strCache>
            </c:strRef>
          </c:cat>
          <c:val>
            <c:numRef>
              <c:f>Planilha2!$J$3:$J$12</c:f>
              <c:numCache>
                <c:formatCode>_(* #,##0.00_);_(* \(#,##0.00\);_(* "-"??_);_(@_)</c:formatCode>
                <c:ptCount val="10"/>
                <c:pt idx="0">
                  <c:v>65</c:v>
                </c:pt>
                <c:pt idx="1">
                  <c:v>50</c:v>
                </c:pt>
                <c:pt idx="2">
                  <c:v>56.25</c:v>
                </c:pt>
                <c:pt idx="3">
                  <c:v>33.333333333333336</c:v>
                </c:pt>
                <c:pt idx="4">
                  <c:v>37.5</c:v>
                </c:pt>
                <c:pt idx="5">
                  <c:v>41.666666666666671</c:v>
                </c:pt>
                <c:pt idx="6">
                  <c:v>50</c:v>
                </c:pt>
                <c:pt idx="7">
                  <c:v>62.5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6-4398-8D02-2EE7F8B3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53872"/>
        <c:axId val="1777915328"/>
      </c:lineChart>
      <c:catAx>
        <c:axId val="16928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914912"/>
        <c:crosses val="autoZero"/>
        <c:auto val="1"/>
        <c:lblAlgn val="ctr"/>
        <c:lblOffset val="100"/>
        <c:noMultiLvlLbl val="0"/>
      </c:catAx>
      <c:valAx>
        <c:axId val="17779149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879376"/>
        <c:crosses val="autoZero"/>
        <c:crossBetween val="between"/>
        <c:majorUnit val="1"/>
      </c:valAx>
      <c:valAx>
        <c:axId val="1777915328"/>
        <c:scaling>
          <c:orientation val="minMax"/>
          <c:max val="100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453872"/>
        <c:crosses val="max"/>
        <c:crossBetween val="between"/>
      </c:valAx>
      <c:catAx>
        <c:axId val="1782453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7915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TAXA DE ACERTOS POR "ÁREA" DA QUESTÃO -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Planilha2!$H$17:$H$26</c:f>
              <c:strCache>
                <c:ptCount val="10"/>
                <c:pt idx="0">
                  <c:v>01. Conceitos de Marketing</c:v>
                </c:pt>
                <c:pt idx="1">
                  <c:v>02. Comportamento do Consumidor</c:v>
                </c:pt>
                <c:pt idx="2">
                  <c:v>03. Planejamento e Análise Estratégica</c:v>
                </c:pt>
                <c:pt idx="3">
                  <c:v>04. Logística e Gestão</c:v>
                </c:pt>
                <c:pt idx="4">
                  <c:v>05. Demografia e Mercado</c:v>
                </c:pt>
                <c:pt idx="5">
                  <c:v>06. Ciclo de Vida e Posicionamento</c:v>
                </c:pt>
                <c:pt idx="6">
                  <c:v>07. Preço e Lealdade</c:v>
                </c:pt>
                <c:pt idx="7">
                  <c:v>08. Análise Competitiva</c:v>
                </c:pt>
                <c:pt idx="8">
                  <c:v>09. Valor e Custos</c:v>
                </c:pt>
                <c:pt idx="9">
                  <c:v>10. Atendimento ao Cliente</c:v>
                </c:pt>
              </c:strCache>
            </c:strRef>
          </c:cat>
          <c:val>
            <c:numRef>
              <c:f>Planilha2!$I$17:$I$26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4-4977-A46B-01B26C8D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323056"/>
        <c:axId val="1704978640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Planilha2!$H$17:$H$26</c:f>
              <c:strCache>
                <c:ptCount val="10"/>
                <c:pt idx="0">
                  <c:v>01. Conceitos de Marketing</c:v>
                </c:pt>
                <c:pt idx="1">
                  <c:v>02. Comportamento do Consumidor</c:v>
                </c:pt>
                <c:pt idx="2">
                  <c:v>03. Planejamento e Análise Estratégica</c:v>
                </c:pt>
                <c:pt idx="3">
                  <c:v>04. Logística e Gestão</c:v>
                </c:pt>
                <c:pt idx="4">
                  <c:v>05. Demografia e Mercado</c:v>
                </c:pt>
                <c:pt idx="5">
                  <c:v>06. Ciclo de Vida e Posicionamento</c:v>
                </c:pt>
                <c:pt idx="6">
                  <c:v>07. Preço e Lealdade</c:v>
                </c:pt>
                <c:pt idx="7">
                  <c:v>08. Análise Competitiva</c:v>
                </c:pt>
                <c:pt idx="8">
                  <c:v>09. Valor e Custos</c:v>
                </c:pt>
                <c:pt idx="9">
                  <c:v>10. Atendimento ao Cliente</c:v>
                </c:pt>
              </c:strCache>
            </c:strRef>
          </c:cat>
          <c:val>
            <c:numRef>
              <c:f>Planilha2!$J$17:$J$26</c:f>
              <c:numCache>
                <c:formatCode>_(* #,##0.00_);_(* \(#,##0.00\);_(* "-"??_);_(@_)</c:formatCode>
                <c:ptCount val="10"/>
                <c:pt idx="0">
                  <c:v>40</c:v>
                </c:pt>
                <c:pt idx="1">
                  <c:v>33.333333333333336</c:v>
                </c:pt>
                <c:pt idx="2">
                  <c:v>25</c:v>
                </c:pt>
                <c:pt idx="3">
                  <c:v>33.333333333333336</c:v>
                </c:pt>
                <c:pt idx="4">
                  <c:v>100</c:v>
                </c:pt>
                <c:pt idx="5">
                  <c:v>33.333333333333336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4-4977-A46B-01B26C8D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93520"/>
        <c:axId val="1704977808"/>
      </c:lineChart>
      <c:catAx>
        <c:axId val="18333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978640"/>
        <c:crosses val="autoZero"/>
        <c:auto val="1"/>
        <c:lblAlgn val="ctr"/>
        <c:lblOffset val="100"/>
        <c:noMultiLvlLbl val="0"/>
      </c:catAx>
      <c:valAx>
        <c:axId val="17049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23056"/>
        <c:crosses val="autoZero"/>
        <c:crossBetween val="between"/>
      </c:valAx>
      <c:valAx>
        <c:axId val="1704977808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1693520"/>
        <c:crosses val="max"/>
        <c:crossBetween val="between"/>
      </c:valAx>
      <c:catAx>
        <c:axId val="1731693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4977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17321</xdr:colOff>
      <xdr:row>22</xdr:row>
      <xdr:rowOff>20847</xdr:rowOff>
    </xdr:from>
    <xdr:to>
      <xdr:col>2</xdr:col>
      <xdr:colOff>17318</xdr:colOff>
      <xdr:row>52</xdr:row>
      <xdr:rowOff>34636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FAB4A-B874-4099-B0E8-7C3FA3DCD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9524</xdr:rowOff>
    </xdr:from>
    <xdr:to>
      <xdr:col>4</xdr:col>
      <xdr:colOff>23812</xdr:colOff>
      <xdr:row>58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A69C3E-345A-4BAD-B9AC-6AF0F6D9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8F82-E4B6-4D23-AF39-CDCD6A8423AB}">
  <dimension ref="B1:AT180"/>
  <sheetViews>
    <sheetView topLeftCell="I64" zoomScale="85" zoomScaleNormal="85" workbookViewId="0">
      <selection activeCell="Q162" sqref="Q162"/>
    </sheetView>
  </sheetViews>
  <sheetFormatPr defaultColWidth="15.7109375" defaultRowHeight="15" x14ac:dyDescent="0.25"/>
  <cols>
    <col min="1" max="2" width="15.7109375" style="2"/>
    <col min="3" max="3" width="14.28515625" style="2" bestFit="1" customWidth="1"/>
    <col min="4" max="4" width="10" style="2" bestFit="1" customWidth="1"/>
    <col min="5" max="5" width="14.140625" style="2" bestFit="1" customWidth="1"/>
    <col min="6" max="6" width="15" style="2" bestFit="1" customWidth="1"/>
    <col min="7" max="7" width="8.140625" style="2" bestFit="1" customWidth="1"/>
    <col min="8" max="8" width="15.7109375" style="2"/>
    <col min="9" max="9" width="11.28515625" style="2" bestFit="1" customWidth="1"/>
    <col min="10" max="10" width="11.5703125" style="2" bestFit="1" customWidth="1"/>
    <col min="11" max="11" width="17.28515625" style="2" bestFit="1" customWidth="1"/>
    <col min="12" max="12" width="17.7109375" style="2" bestFit="1" customWidth="1"/>
    <col min="13" max="13" width="9.42578125" style="2" bestFit="1" customWidth="1"/>
    <col min="14" max="16384" width="15.7109375" style="2"/>
  </cols>
  <sheetData>
    <row r="1" spans="2:33" ht="15.75" thickBot="1" x14ac:dyDescent="0.3"/>
    <row r="2" spans="2:33" ht="15" customHeight="1" x14ac:dyDescent="0.25">
      <c r="C2" s="29" t="s">
        <v>11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P2" s="29" t="s">
        <v>13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1"/>
    </row>
    <row r="3" spans="2:33" ht="15" customHeight="1" x14ac:dyDescent="0.25"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P3" s="32"/>
      <c r="Q3" s="33"/>
      <c r="R3" s="33"/>
      <c r="S3" s="33"/>
      <c r="T3" s="33"/>
      <c r="U3" s="33"/>
      <c r="V3" s="33"/>
      <c r="W3" s="33"/>
      <c r="X3" s="33"/>
      <c r="Y3" s="33"/>
      <c r="Z3" s="33"/>
      <c r="AA3" s="34"/>
    </row>
    <row r="4" spans="2:33" ht="15" customHeight="1" thickBot="1" x14ac:dyDescent="0.3">
      <c r="C4" s="35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P4" s="35"/>
      <c r="Q4" s="36"/>
      <c r="R4" s="36"/>
      <c r="S4" s="36"/>
      <c r="T4" s="36"/>
      <c r="U4" s="36"/>
      <c r="V4" s="36"/>
      <c r="W4" s="36"/>
      <c r="X4" s="36"/>
      <c r="Y4" s="36"/>
      <c r="Z4" s="36"/>
      <c r="AA4" s="37"/>
    </row>
    <row r="6" spans="2:33" x14ac:dyDescent="0.25">
      <c r="C6" s="24">
        <v>1</v>
      </c>
      <c r="D6" s="24"/>
      <c r="E6" s="24"/>
      <c r="F6" s="24"/>
      <c r="G6" s="24"/>
      <c r="J6" s="11"/>
      <c r="K6" s="10"/>
      <c r="L6" s="10"/>
      <c r="M6" s="10"/>
      <c r="N6" s="10"/>
      <c r="Q6" s="10"/>
      <c r="R6" s="24">
        <v>1</v>
      </c>
      <c r="S6" s="24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2:33" x14ac:dyDescent="0.25">
      <c r="B7" s="11">
        <v>4</v>
      </c>
      <c r="C7" s="1" t="s">
        <v>9</v>
      </c>
      <c r="D7" s="1" t="s">
        <v>0</v>
      </c>
      <c r="E7" s="1" t="s">
        <v>1</v>
      </c>
      <c r="F7" s="1" t="s">
        <v>2</v>
      </c>
      <c r="G7" s="1" t="s">
        <v>3</v>
      </c>
      <c r="J7" s="1" t="s">
        <v>0</v>
      </c>
      <c r="K7" s="1" t="s">
        <v>1</v>
      </c>
      <c r="L7" s="1" t="s">
        <v>2</v>
      </c>
      <c r="M7" s="1" t="s">
        <v>3</v>
      </c>
      <c r="N7" s="38" t="s">
        <v>12</v>
      </c>
      <c r="Q7" s="10">
        <v>1</v>
      </c>
      <c r="R7" s="1" t="s">
        <v>9</v>
      </c>
      <c r="S7" s="1"/>
      <c r="T7" s="10"/>
      <c r="V7" s="1" t="s">
        <v>60</v>
      </c>
      <c r="W7" s="6"/>
      <c r="X7" s="10"/>
      <c r="Y7" s="10"/>
      <c r="Z7" s="10"/>
      <c r="AA7" s="10"/>
      <c r="AB7" s="10"/>
      <c r="AC7" s="10"/>
      <c r="AD7" s="10"/>
      <c r="AE7" s="10"/>
      <c r="AG7" s="12"/>
    </row>
    <row r="8" spans="2:33" x14ac:dyDescent="0.25">
      <c r="B8" s="11"/>
      <c r="C8" s="1" t="s">
        <v>4</v>
      </c>
      <c r="D8" s="1"/>
      <c r="E8" s="1"/>
      <c r="F8" s="1"/>
      <c r="G8" s="1"/>
      <c r="I8" s="27" t="s">
        <v>14</v>
      </c>
      <c r="J8" s="2">
        <v>19</v>
      </c>
      <c r="K8" s="2">
        <v>10</v>
      </c>
      <c r="L8" s="10">
        <v>7</v>
      </c>
      <c r="M8" s="10">
        <v>11</v>
      </c>
      <c r="N8" s="10">
        <v>47</v>
      </c>
      <c r="Q8" s="10"/>
      <c r="R8" s="1" t="s">
        <v>4</v>
      </c>
      <c r="S8" s="1"/>
      <c r="T8" s="10"/>
      <c r="U8" s="27" t="s">
        <v>14</v>
      </c>
      <c r="V8" s="2">
        <v>12</v>
      </c>
      <c r="W8" s="10"/>
      <c r="X8" s="10"/>
      <c r="Y8" s="10"/>
      <c r="Z8" s="10"/>
      <c r="AA8" s="10"/>
      <c r="AB8" s="10"/>
      <c r="AC8" s="10"/>
      <c r="AD8" s="10"/>
      <c r="AE8" s="10"/>
      <c r="AG8" s="12"/>
    </row>
    <row r="9" spans="2:33" x14ac:dyDescent="0.25">
      <c r="B9" s="11"/>
      <c r="C9" s="1" t="s">
        <v>5</v>
      </c>
      <c r="D9" s="1"/>
      <c r="E9" s="1"/>
      <c r="F9" s="1"/>
      <c r="G9" s="1"/>
      <c r="I9" s="28" t="s">
        <v>15</v>
      </c>
      <c r="J9" s="2">
        <v>6</v>
      </c>
      <c r="K9" s="2">
        <v>15</v>
      </c>
      <c r="L9" s="10">
        <v>18</v>
      </c>
      <c r="M9" s="10">
        <v>14</v>
      </c>
      <c r="N9" s="10">
        <v>53</v>
      </c>
      <c r="Q9" s="10"/>
      <c r="R9" s="1" t="s">
        <v>5</v>
      </c>
      <c r="S9" s="1"/>
      <c r="T9" s="10"/>
      <c r="U9" s="28" t="s">
        <v>15</v>
      </c>
      <c r="V9" s="2">
        <v>13</v>
      </c>
      <c r="W9" s="10"/>
      <c r="X9" s="10"/>
      <c r="Y9" s="10"/>
      <c r="Z9" s="10"/>
      <c r="AA9" s="10"/>
      <c r="AB9" s="10"/>
      <c r="AC9" s="10"/>
      <c r="AD9" s="10"/>
      <c r="AE9" s="10"/>
      <c r="AG9" s="12"/>
    </row>
    <row r="10" spans="2:33" x14ac:dyDescent="0.25">
      <c r="B10" s="11"/>
      <c r="C10" s="1" t="s">
        <v>6</v>
      </c>
      <c r="D10" s="1"/>
      <c r="E10" s="1"/>
      <c r="F10" s="1"/>
      <c r="G10" s="1"/>
      <c r="K10" s="10"/>
      <c r="L10" s="10"/>
      <c r="M10" s="10"/>
      <c r="N10" s="10"/>
      <c r="Q10" s="10"/>
      <c r="R10" s="1" t="s">
        <v>6</v>
      </c>
      <c r="S10" s="1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G10" s="12"/>
    </row>
    <row r="11" spans="2:33" ht="15" customHeight="1" x14ac:dyDescent="0.25">
      <c r="B11" s="11"/>
      <c r="C11" s="3" t="s">
        <v>7</v>
      </c>
      <c r="D11" s="1" t="s">
        <v>8</v>
      </c>
      <c r="E11" s="1" t="s">
        <v>8</v>
      </c>
      <c r="F11" s="1" t="s">
        <v>8</v>
      </c>
      <c r="G11" s="1" t="s">
        <v>8</v>
      </c>
      <c r="I11" s="25"/>
      <c r="J11" s="25"/>
      <c r="K11" s="25"/>
      <c r="L11" s="25"/>
      <c r="M11" s="10"/>
      <c r="N11" s="10"/>
      <c r="Q11" s="10"/>
      <c r="R11" s="3" t="s">
        <v>7</v>
      </c>
      <c r="S11" s="1" t="s">
        <v>8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G11" s="12"/>
    </row>
    <row r="12" spans="2:33" x14ac:dyDescent="0.25">
      <c r="B12" s="11"/>
      <c r="I12" s="25"/>
      <c r="J12" s="25"/>
      <c r="K12" s="25"/>
      <c r="L12" s="26"/>
      <c r="M12" s="10"/>
      <c r="N12" s="10"/>
      <c r="Q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G12" s="12"/>
    </row>
    <row r="13" spans="2:33" x14ac:dyDescent="0.25">
      <c r="B13" s="11"/>
      <c r="C13" s="24">
        <v>2</v>
      </c>
      <c r="D13" s="24"/>
      <c r="E13" s="24"/>
      <c r="F13" s="24"/>
      <c r="G13" s="24"/>
      <c r="J13" s="11"/>
      <c r="K13" s="10"/>
      <c r="L13" s="10"/>
      <c r="M13" s="10"/>
      <c r="N13" s="10"/>
      <c r="Q13" s="10"/>
      <c r="R13" s="24">
        <v>2</v>
      </c>
      <c r="S13" s="24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G13" s="12"/>
    </row>
    <row r="14" spans="2:33" x14ac:dyDescent="0.25">
      <c r="B14" s="11">
        <v>2</v>
      </c>
      <c r="C14" s="1" t="s">
        <v>9</v>
      </c>
      <c r="D14" s="1" t="s">
        <v>0</v>
      </c>
      <c r="E14" s="1" t="s">
        <v>1</v>
      </c>
      <c r="F14" s="1" t="s">
        <v>2</v>
      </c>
      <c r="G14" s="1" t="s">
        <v>3</v>
      </c>
      <c r="K14" s="10"/>
      <c r="L14" s="10"/>
      <c r="M14" s="10"/>
      <c r="N14" s="10"/>
      <c r="Q14" s="10"/>
      <c r="R14" s="1" t="s">
        <v>9</v>
      </c>
      <c r="S14" s="1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G14" s="12"/>
    </row>
    <row r="15" spans="2:33" x14ac:dyDescent="0.25">
      <c r="B15" s="11"/>
      <c r="C15" s="1" t="s">
        <v>4</v>
      </c>
      <c r="D15" s="1"/>
      <c r="E15" s="1"/>
      <c r="F15" s="1"/>
      <c r="G15" s="1"/>
      <c r="K15" s="10"/>
      <c r="L15" s="10"/>
      <c r="M15" s="10"/>
      <c r="N15" s="10"/>
      <c r="Q15" s="10"/>
      <c r="R15" s="1" t="s">
        <v>4</v>
      </c>
      <c r="S15" s="1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12"/>
    </row>
    <row r="16" spans="2:33" x14ac:dyDescent="0.25">
      <c r="B16" s="11"/>
      <c r="C16" s="3" t="s">
        <v>5</v>
      </c>
      <c r="D16" s="1" t="s">
        <v>8</v>
      </c>
      <c r="E16" s="1"/>
      <c r="F16" s="1"/>
      <c r="G16" s="1" t="s">
        <v>8</v>
      </c>
      <c r="K16" s="10"/>
      <c r="L16" s="10"/>
      <c r="M16" s="10"/>
      <c r="N16" s="10"/>
      <c r="Q16" s="10"/>
      <c r="R16" s="3" t="s">
        <v>5</v>
      </c>
      <c r="S16" s="1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12"/>
    </row>
    <row r="17" spans="2:33" x14ac:dyDescent="0.25">
      <c r="B17" s="11"/>
      <c r="C17" s="1" t="s">
        <v>6</v>
      </c>
      <c r="D17" s="1"/>
      <c r="E17" s="1" t="s">
        <v>8</v>
      </c>
      <c r="F17" s="1"/>
      <c r="G17" s="1"/>
      <c r="K17" s="10"/>
      <c r="L17" s="10"/>
      <c r="M17" s="10"/>
      <c r="N17" s="10"/>
      <c r="Q17" s="10"/>
      <c r="R17" s="1" t="s">
        <v>6</v>
      </c>
      <c r="S17" s="1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G17" s="12"/>
    </row>
    <row r="18" spans="2:33" x14ac:dyDescent="0.25">
      <c r="B18" s="11"/>
      <c r="C18" s="1" t="s">
        <v>7</v>
      </c>
      <c r="D18" s="1"/>
      <c r="E18" s="1"/>
      <c r="F18" s="1" t="s">
        <v>8</v>
      </c>
      <c r="G18" s="1"/>
      <c r="K18" s="10"/>
      <c r="L18" s="10"/>
      <c r="M18" s="10"/>
      <c r="N18" s="10"/>
      <c r="Q18" s="10"/>
      <c r="R18" s="1" t="s">
        <v>7</v>
      </c>
      <c r="S18" s="1" t="s">
        <v>8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G18" s="12"/>
    </row>
    <row r="19" spans="2:33" x14ac:dyDescent="0.25">
      <c r="B19" s="11"/>
      <c r="K19" s="10"/>
      <c r="L19" s="10"/>
      <c r="M19" s="10"/>
      <c r="N19" s="10"/>
      <c r="Q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G19" s="12"/>
    </row>
    <row r="20" spans="2:33" x14ac:dyDescent="0.25">
      <c r="B20" s="11"/>
      <c r="C20" s="24">
        <v>3</v>
      </c>
      <c r="D20" s="24"/>
      <c r="E20" s="24"/>
      <c r="F20" s="24"/>
      <c r="G20" s="24"/>
      <c r="J20" s="11"/>
      <c r="K20" s="10"/>
      <c r="L20" s="10"/>
      <c r="M20" s="10"/>
      <c r="N20" s="10"/>
      <c r="Q20" s="10"/>
      <c r="R20" s="24">
        <v>3</v>
      </c>
      <c r="S20" s="24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G20" s="12"/>
    </row>
    <row r="21" spans="2:33" x14ac:dyDescent="0.25">
      <c r="B21" s="11">
        <v>3</v>
      </c>
      <c r="C21" s="1" t="s">
        <v>9</v>
      </c>
      <c r="D21" s="1" t="s">
        <v>0</v>
      </c>
      <c r="E21" s="1" t="s">
        <v>1</v>
      </c>
      <c r="F21" s="1" t="s">
        <v>2</v>
      </c>
      <c r="G21" s="1" t="s">
        <v>3</v>
      </c>
      <c r="K21" s="10"/>
      <c r="L21" s="10"/>
      <c r="M21" s="10"/>
      <c r="N21" s="10"/>
      <c r="Q21" s="10"/>
      <c r="R21" s="1" t="s">
        <v>9</v>
      </c>
      <c r="S21" s="1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G21" s="12"/>
    </row>
    <row r="22" spans="2:33" x14ac:dyDescent="0.25">
      <c r="B22" s="11"/>
      <c r="C22" s="1" t="s">
        <v>4</v>
      </c>
      <c r="D22" s="1"/>
      <c r="E22" s="1"/>
      <c r="F22" s="1" t="s">
        <v>8</v>
      </c>
      <c r="G22" s="1"/>
      <c r="K22" s="10"/>
      <c r="L22" s="10"/>
      <c r="M22" s="10"/>
      <c r="N22" s="10"/>
      <c r="Q22" s="10"/>
      <c r="R22" s="1" t="s">
        <v>4</v>
      </c>
      <c r="S22" s="1" t="s">
        <v>8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G22" s="12"/>
    </row>
    <row r="23" spans="2:33" x14ac:dyDescent="0.25">
      <c r="B23" s="11"/>
      <c r="C23" s="1" t="s">
        <v>5</v>
      </c>
      <c r="D23" s="1"/>
      <c r="E23" s="1"/>
      <c r="F23" s="1"/>
      <c r="G23" s="1"/>
      <c r="K23" s="10"/>
      <c r="L23" s="10"/>
      <c r="M23" s="10"/>
      <c r="N23" s="10"/>
      <c r="Q23" s="10"/>
      <c r="R23" s="1" t="s">
        <v>5</v>
      </c>
      <c r="S23" s="1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G23" s="12"/>
    </row>
    <row r="24" spans="2:33" x14ac:dyDescent="0.25">
      <c r="B24" s="11"/>
      <c r="C24" s="3" t="s">
        <v>6</v>
      </c>
      <c r="D24" s="1" t="s">
        <v>8</v>
      </c>
      <c r="E24" s="1" t="s">
        <v>8</v>
      </c>
      <c r="F24" s="1"/>
      <c r="G24" s="1" t="s">
        <v>8</v>
      </c>
      <c r="K24" s="10"/>
      <c r="L24" s="10"/>
      <c r="M24" s="10"/>
      <c r="N24" s="10"/>
      <c r="Q24" s="10"/>
      <c r="R24" s="3" t="s">
        <v>6</v>
      </c>
      <c r="S24" s="1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G24" s="12"/>
    </row>
    <row r="25" spans="2:33" x14ac:dyDescent="0.25">
      <c r="B25" s="11"/>
      <c r="C25" s="1" t="s">
        <v>7</v>
      </c>
      <c r="D25" s="1"/>
      <c r="E25" s="1"/>
      <c r="F25" s="1"/>
      <c r="G25" s="1"/>
      <c r="K25" s="10"/>
      <c r="L25" s="10"/>
      <c r="M25" s="10"/>
      <c r="N25" s="10"/>
      <c r="Q25" s="10"/>
      <c r="R25" s="1" t="s">
        <v>7</v>
      </c>
      <c r="S25" s="1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G25" s="12"/>
    </row>
    <row r="26" spans="2:33" x14ac:dyDescent="0.25">
      <c r="B26" s="11"/>
      <c r="K26" s="10"/>
      <c r="L26" s="10"/>
      <c r="M26" s="10"/>
      <c r="N26" s="10"/>
      <c r="Q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G26" s="12"/>
    </row>
    <row r="27" spans="2:33" x14ac:dyDescent="0.25">
      <c r="B27" s="11"/>
      <c r="C27" s="24">
        <v>4</v>
      </c>
      <c r="D27" s="24"/>
      <c r="E27" s="24"/>
      <c r="F27" s="24"/>
      <c r="G27" s="24"/>
      <c r="J27" s="11"/>
      <c r="K27" s="10"/>
      <c r="L27" s="10"/>
      <c r="M27" s="10"/>
      <c r="N27" s="10"/>
      <c r="Q27" s="10"/>
      <c r="R27" s="24">
        <v>4</v>
      </c>
      <c r="S27" s="24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G27" s="12"/>
    </row>
    <row r="28" spans="2:33" x14ac:dyDescent="0.25">
      <c r="B28" s="11">
        <v>1</v>
      </c>
      <c r="C28" s="1" t="s">
        <v>9</v>
      </c>
      <c r="D28" s="1" t="s">
        <v>0</v>
      </c>
      <c r="E28" s="1" t="s">
        <v>1</v>
      </c>
      <c r="F28" s="1" t="s">
        <v>2</v>
      </c>
      <c r="G28" s="1" t="s">
        <v>3</v>
      </c>
      <c r="K28" s="10"/>
      <c r="L28" s="10"/>
      <c r="M28" s="10"/>
      <c r="N28" s="10"/>
      <c r="Q28" s="10"/>
      <c r="R28" s="1" t="s">
        <v>9</v>
      </c>
      <c r="S28" s="1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G28" s="12"/>
    </row>
    <row r="29" spans="2:33" x14ac:dyDescent="0.25">
      <c r="B29" s="11"/>
      <c r="C29" s="3" t="s">
        <v>4</v>
      </c>
      <c r="D29" s="1" t="s">
        <v>8</v>
      </c>
      <c r="E29" s="1"/>
      <c r="F29" s="1"/>
      <c r="G29" s="1"/>
      <c r="K29" s="10"/>
      <c r="L29" s="10"/>
      <c r="M29" s="10"/>
      <c r="N29" s="10"/>
      <c r="Q29" s="10"/>
      <c r="R29" s="3" t="s">
        <v>4</v>
      </c>
      <c r="S29" s="1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G29" s="12"/>
    </row>
    <row r="30" spans="2:33" x14ac:dyDescent="0.25">
      <c r="B30" s="11"/>
      <c r="C30" s="1" t="s">
        <v>5</v>
      </c>
      <c r="D30" s="1"/>
      <c r="E30" s="1"/>
      <c r="F30" s="1" t="s">
        <v>8</v>
      </c>
      <c r="G30" s="1" t="s">
        <v>8</v>
      </c>
      <c r="K30" s="10"/>
      <c r="L30" s="10"/>
      <c r="M30" s="10"/>
      <c r="N30" s="10"/>
      <c r="Q30" s="10"/>
      <c r="R30" s="1" t="s">
        <v>5</v>
      </c>
      <c r="S30" s="1" t="s">
        <v>8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G30" s="12"/>
    </row>
    <row r="31" spans="2:33" x14ac:dyDescent="0.25">
      <c r="B31" s="11"/>
      <c r="C31" s="1" t="s">
        <v>6</v>
      </c>
      <c r="D31" s="1"/>
      <c r="E31" s="1"/>
      <c r="F31" s="1"/>
      <c r="G31" s="1"/>
      <c r="K31" s="10"/>
      <c r="L31" s="10"/>
      <c r="M31" s="10"/>
      <c r="N31" s="10"/>
      <c r="Q31" s="10"/>
      <c r="R31" s="1" t="s">
        <v>6</v>
      </c>
      <c r="S31" s="1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G31" s="12"/>
    </row>
    <row r="32" spans="2:33" x14ac:dyDescent="0.25">
      <c r="C32" s="1" t="s">
        <v>7</v>
      </c>
      <c r="D32" s="1"/>
      <c r="E32" s="1" t="s">
        <v>8</v>
      </c>
      <c r="F32" s="1"/>
      <c r="G32" s="1"/>
      <c r="K32" s="10"/>
      <c r="L32" s="10"/>
      <c r="M32" s="10"/>
      <c r="N32" s="10"/>
      <c r="Q32" s="10"/>
      <c r="R32" s="1" t="s">
        <v>7</v>
      </c>
      <c r="S32" s="1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G32" s="12"/>
    </row>
    <row r="33" spans="2:46" x14ac:dyDescent="0.25">
      <c r="K33" s="10"/>
      <c r="L33" s="10"/>
      <c r="M33" s="10"/>
      <c r="N33" s="10"/>
      <c r="Q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G33" s="12"/>
    </row>
    <row r="34" spans="2:46" x14ac:dyDescent="0.25">
      <c r="C34" s="24">
        <v>5</v>
      </c>
      <c r="D34" s="24"/>
      <c r="E34" s="24"/>
      <c r="F34" s="24"/>
      <c r="G34" s="24"/>
      <c r="J34" s="11"/>
      <c r="K34" s="10"/>
      <c r="L34" s="10"/>
      <c r="M34" s="10"/>
      <c r="N34" s="10"/>
      <c r="Q34" s="10"/>
      <c r="R34" s="24">
        <v>5</v>
      </c>
      <c r="S34" s="2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G34" s="12"/>
    </row>
    <row r="35" spans="2:46" x14ac:dyDescent="0.25">
      <c r="B35" s="2">
        <v>2</v>
      </c>
      <c r="C35" s="1" t="s">
        <v>9</v>
      </c>
      <c r="D35" s="1" t="s">
        <v>0</v>
      </c>
      <c r="E35" s="1" t="s">
        <v>1</v>
      </c>
      <c r="F35" s="1" t="s">
        <v>2</v>
      </c>
      <c r="G35" s="1" t="s">
        <v>3</v>
      </c>
      <c r="K35" s="10"/>
      <c r="L35" s="10"/>
      <c r="M35" s="10"/>
      <c r="N35" s="10"/>
      <c r="Q35" s="10">
        <v>1</v>
      </c>
      <c r="R35" s="1" t="s">
        <v>9</v>
      </c>
      <c r="S35" s="1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G35" s="12"/>
    </row>
    <row r="36" spans="2:46" x14ac:dyDescent="0.25">
      <c r="C36" s="1" t="s">
        <v>4</v>
      </c>
      <c r="D36" s="1"/>
      <c r="E36" s="1"/>
      <c r="F36" s="1"/>
      <c r="G36" s="1"/>
      <c r="K36" s="10"/>
      <c r="L36" s="10"/>
      <c r="M36" s="10"/>
      <c r="N36" s="10"/>
      <c r="Q36" s="10"/>
      <c r="R36" s="1" t="s">
        <v>4</v>
      </c>
      <c r="S36" s="1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G36" s="12"/>
    </row>
    <row r="37" spans="2:46" x14ac:dyDescent="0.25">
      <c r="C37" s="1" t="s">
        <v>5</v>
      </c>
      <c r="D37" s="1"/>
      <c r="E37" s="1" t="s">
        <v>8</v>
      </c>
      <c r="F37" s="1" t="s">
        <v>8</v>
      </c>
      <c r="G37" s="1"/>
      <c r="K37" s="10"/>
      <c r="L37" s="10"/>
      <c r="M37" s="10"/>
      <c r="N37" s="10"/>
      <c r="Q37" s="10"/>
      <c r="R37" s="1" t="s">
        <v>5</v>
      </c>
      <c r="S37" s="1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G37" s="12"/>
    </row>
    <row r="38" spans="2:46" x14ac:dyDescent="0.25">
      <c r="C38" s="1" t="s">
        <v>6</v>
      </c>
      <c r="D38" s="1"/>
      <c r="E38" s="1"/>
      <c r="F38" s="1"/>
      <c r="G38" s="1"/>
      <c r="K38" s="10"/>
      <c r="L38" s="10"/>
      <c r="M38" s="10"/>
      <c r="N38" s="10"/>
      <c r="Q38" s="10"/>
      <c r="R38" s="1" t="s">
        <v>6</v>
      </c>
      <c r="S38" s="1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G38" s="12"/>
    </row>
    <row r="39" spans="2:46" x14ac:dyDescent="0.25">
      <c r="C39" s="3" t="s">
        <v>7</v>
      </c>
      <c r="D39" s="1" t="s">
        <v>8</v>
      </c>
      <c r="E39" s="1"/>
      <c r="F39" s="1"/>
      <c r="G39" s="1" t="s">
        <v>8</v>
      </c>
      <c r="K39" s="10"/>
      <c r="L39" s="10"/>
      <c r="M39" s="10"/>
      <c r="N39" s="10"/>
      <c r="Q39" s="10"/>
      <c r="R39" s="3" t="s">
        <v>7</v>
      </c>
      <c r="S39" s="1" t="s">
        <v>8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G39" s="12"/>
    </row>
    <row r="41" spans="2:46" x14ac:dyDescent="0.25">
      <c r="C41" s="24">
        <v>6</v>
      </c>
      <c r="D41" s="24"/>
      <c r="E41" s="24"/>
      <c r="F41" s="24"/>
      <c r="G41" s="24"/>
      <c r="J41" s="11"/>
      <c r="R41" s="24">
        <v>6</v>
      </c>
      <c r="S41" s="24"/>
    </row>
    <row r="42" spans="2:46" x14ac:dyDescent="0.25">
      <c r="B42" s="2">
        <v>3</v>
      </c>
      <c r="C42" s="1" t="s">
        <v>9</v>
      </c>
      <c r="D42" s="1" t="s">
        <v>0</v>
      </c>
      <c r="E42" s="1" t="s">
        <v>1</v>
      </c>
      <c r="F42" s="1" t="s">
        <v>2</v>
      </c>
      <c r="G42" s="1" t="s">
        <v>3</v>
      </c>
      <c r="R42" s="1" t="s">
        <v>9</v>
      </c>
      <c r="S42" s="1"/>
    </row>
    <row r="43" spans="2:46" x14ac:dyDescent="0.25">
      <c r="C43" s="1" t="s">
        <v>4</v>
      </c>
      <c r="D43" s="1"/>
      <c r="E43" s="1"/>
      <c r="F43" s="1"/>
      <c r="G43" s="1"/>
      <c r="R43" s="1" t="s">
        <v>4</v>
      </c>
      <c r="S43" s="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T43" s="7"/>
    </row>
    <row r="44" spans="2:46" x14ac:dyDescent="0.25">
      <c r="C44" s="3" t="s">
        <v>5</v>
      </c>
      <c r="D44" s="1" t="s">
        <v>8</v>
      </c>
      <c r="E44" s="1" t="s">
        <v>8</v>
      </c>
      <c r="F44" s="1" t="s">
        <v>8</v>
      </c>
      <c r="G44" s="1"/>
      <c r="R44" s="3" t="s">
        <v>5</v>
      </c>
      <c r="S44" s="1"/>
    </row>
    <row r="45" spans="2:46" x14ac:dyDescent="0.25">
      <c r="C45" s="1" t="s">
        <v>6</v>
      </c>
      <c r="D45" s="1"/>
      <c r="E45" s="1"/>
      <c r="F45" s="1"/>
      <c r="G45" s="1"/>
      <c r="R45" s="1" t="s">
        <v>6</v>
      </c>
      <c r="S45" s="1"/>
    </row>
    <row r="46" spans="2:46" x14ac:dyDescent="0.25">
      <c r="C46" s="1" t="s">
        <v>7</v>
      </c>
      <c r="D46" s="1"/>
      <c r="E46" s="1"/>
      <c r="F46" s="1"/>
      <c r="G46" s="1" t="s">
        <v>8</v>
      </c>
      <c r="R46" s="1" t="s">
        <v>7</v>
      </c>
      <c r="S46" s="1" t="s">
        <v>8</v>
      </c>
    </row>
    <row r="48" spans="2:46" x14ac:dyDescent="0.25">
      <c r="C48" s="24">
        <v>7</v>
      </c>
      <c r="D48" s="24"/>
      <c r="E48" s="24"/>
      <c r="F48" s="24"/>
      <c r="G48" s="24"/>
      <c r="J48" s="11"/>
      <c r="R48" s="24">
        <v>7</v>
      </c>
      <c r="S48" s="24"/>
    </row>
    <row r="49" spans="2:19" x14ac:dyDescent="0.25">
      <c r="B49" s="2">
        <v>2</v>
      </c>
      <c r="C49" s="1" t="s">
        <v>9</v>
      </c>
      <c r="D49" s="1" t="s">
        <v>0</v>
      </c>
      <c r="E49" s="1" t="s">
        <v>1</v>
      </c>
      <c r="F49" s="1" t="s">
        <v>2</v>
      </c>
      <c r="G49" s="1" t="s">
        <v>3</v>
      </c>
      <c r="Q49" s="2">
        <v>1</v>
      </c>
      <c r="R49" s="1" t="s">
        <v>9</v>
      </c>
      <c r="S49" s="1"/>
    </row>
    <row r="50" spans="2:19" x14ac:dyDescent="0.25">
      <c r="C50" s="3" t="s">
        <v>4</v>
      </c>
      <c r="D50" s="1" t="s">
        <v>8</v>
      </c>
      <c r="E50" s="1" t="s">
        <v>8</v>
      </c>
      <c r="F50" s="1"/>
      <c r="G50" s="1"/>
      <c r="R50" s="3" t="s">
        <v>4</v>
      </c>
      <c r="S50" s="1" t="s">
        <v>8</v>
      </c>
    </row>
    <row r="51" spans="2:19" x14ac:dyDescent="0.25">
      <c r="C51" s="1" t="s">
        <v>5</v>
      </c>
      <c r="D51" s="1"/>
      <c r="E51" s="1"/>
      <c r="F51" s="1"/>
      <c r="G51" s="1" t="s">
        <v>8</v>
      </c>
      <c r="R51" s="1" t="s">
        <v>5</v>
      </c>
      <c r="S51" s="1"/>
    </row>
    <row r="52" spans="2:19" x14ac:dyDescent="0.25">
      <c r="C52" s="1" t="s">
        <v>6</v>
      </c>
      <c r="D52" s="1"/>
      <c r="E52" s="1"/>
      <c r="F52" s="1" t="s">
        <v>8</v>
      </c>
      <c r="G52" s="1"/>
      <c r="R52" s="1" t="s">
        <v>6</v>
      </c>
      <c r="S52" s="1"/>
    </row>
    <row r="53" spans="2:19" x14ac:dyDescent="0.25">
      <c r="C53" s="1" t="s">
        <v>7</v>
      </c>
      <c r="D53" s="1"/>
      <c r="E53" s="1"/>
      <c r="F53" s="1"/>
      <c r="G53" s="1"/>
      <c r="R53" s="1" t="s">
        <v>7</v>
      </c>
      <c r="S53" s="1"/>
    </row>
    <row r="54" spans="2:19" x14ac:dyDescent="0.25">
      <c r="C54" s="1" t="s">
        <v>10</v>
      </c>
      <c r="D54" s="1"/>
      <c r="E54" s="1"/>
      <c r="F54" s="1"/>
      <c r="G54" s="1"/>
      <c r="R54" s="1" t="s">
        <v>10</v>
      </c>
      <c r="S54" s="1"/>
    </row>
    <row r="56" spans="2:19" x14ac:dyDescent="0.25">
      <c r="C56" s="9">
        <v>8</v>
      </c>
      <c r="D56" s="9"/>
      <c r="E56" s="9"/>
      <c r="F56" s="9"/>
      <c r="G56" s="9"/>
      <c r="J56" s="11"/>
      <c r="R56" s="9">
        <v>8</v>
      </c>
      <c r="S56" s="9"/>
    </row>
    <row r="57" spans="2:19" x14ac:dyDescent="0.25">
      <c r="B57" s="2">
        <v>3</v>
      </c>
      <c r="C57" s="1" t="s">
        <v>9</v>
      </c>
      <c r="D57" s="1" t="s">
        <v>0</v>
      </c>
      <c r="E57" s="1" t="s">
        <v>1</v>
      </c>
      <c r="F57" s="1" t="s">
        <v>2</v>
      </c>
      <c r="G57" s="1" t="s">
        <v>3</v>
      </c>
      <c r="Q57" s="2">
        <v>1</v>
      </c>
      <c r="R57" s="1" t="s">
        <v>9</v>
      </c>
      <c r="S57" s="1"/>
    </row>
    <row r="58" spans="2:19" x14ac:dyDescent="0.25">
      <c r="C58" s="1" t="s">
        <v>4</v>
      </c>
      <c r="D58" s="1"/>
      <c r="E58" s="1"/>
      <c r="F58" s="1"/>
      <c r="G58" s="1"/>
      <c r="R58" s="1" t="s">
        <v>4</v>
      </c>
      <c r="S58" s="1"/>
    </row>
    <row r="59" spans="2:19" x14ac:dyDescent="0.25">
      <c r="C59" s="1" t="s">
        <v>5</v>
      </c>
      <c r="D59" s="1"/>
      <c r="E59" s="1"/>
      <c r="F59" s="1"/>
      <c r="G59" s="1"/>
      <c r="R59" s="1" t="s">
        <v>5</v>
      </c>
      <c r="S59" s="1"/>
    </row>
    <row r="60" spans="2:19" x14ac:dyDescent="0.25">
      <c r="C60" s="3" t="s">
        <v>6</v>
      </c>
      <c r="D60" s="1" t="s">
        <v>8</v>
      </c>
      <c r="E60" s="1" t="s">
        <v>8</v>
      </c>
      <c r="F60" s="1"/>
      <c r="G60" s="1" t="s">
        <v>8</v>
      </c>
      <c r="R60" s="3" t="s">
        <v>6</v>
      </c>
      <c r="S60" s="1" t="s">
        <v>8</v>
      </c>
    </row>
    <row r="61" spans="2:19" x14ac:dyDescent="0.25">
      <c r="C61" s="1" t="s">
        <v>7</v>
      </c>
      <c r="D61" s="1"/>
      <c r="E61" s="1"/>
      <c r="F61" s="1" t="s">
        <v>8</v>
      </c>
      <c r="G61" s="1"/>
      <c r="R61" s="1" t="s">
        <v>7</v>
      </c>
      <c r="S61" s="1"/>
    </row>
    <row r="63" spans="2:19" x14ac:dyDescent="0.25">
      <c r="C63" s="8">
        <v>9</v>
      </c>
      <c r="D63" s="8"/>
      <c r="E63" s="8"/>
      <c r="F63" s="8"/>
      <c r="G63" s="8"/>
      <c r="J63" s="11"/>
      <c r="R63" s="8">
        <v>9</v>
      </c>
      <c r="S63" s="8"/>
    </row>
    <row r="64" spans="2:19" x14ac:dyDescent="0.25">
      <c r="B64" s="2">
        <v>2</v>
      </c>
      <c r="C64" s="1" t="s">
        <v>9</v>
      </c>
      <c r="D64" s="1" t="s">
        <v>0</v>
      </c>
      <c r="E64" s="1" t="s">
        <v>1</v>
      </c>
      <c r="F64" s="1" t="s">
        <v>2</v>
      </c>
      <c r="G64" s="1" t="s">
        <v>3</v>
      </c>
      <c r="Q64" s="2">
        <v>1</v>
      </c>
      <c r="R64" s="1" t="s">
        <v>9</v>
      </c>
      <c r="S64" s="1"/>
    </row>
    <row r="65" spans="2:19" x14ac:dyDescent="0.25">
      <c r="C65" s="1" t="s">
        <v>4</v>
      </c>
      <c r="D65" s="1"/>
      <c r="E65" s="1"/>
      <c r="F65" s="1"/>
      <c r="G65" s="1"/>
      <c r="R65" s="1" t="s">
        <v>4</v>
      </c>
      <c r="S65" s="1"/>
    </row>
    <row r="66" spans="2:19" x14ac:dyDescent="0.25">
      <c r="C66" s="1" t="s">
        <v>5</v>
      </c>
      <c r="D66" s="1"/>
      <c r="E66" s="1" t="s">
        <v>8</v>
      </c>
      <c r="F66" s="1" t="s">
        <v>8</v>
      </c>
      <c r="G66" s="1"/>
      <c r="R66" s="1" t="s">
        <v>5</v>
      </c>
      <c r="S66" s="1"/>
    </row>
    <row r="67" spans="2:19" x14ac:dyDescent="0.25">
      <c r="C67" s="1" t="s">
        <v>6</v>
      </c>
      <c r="D67" s="1"/>
      <c r="E67" s="1"/>
      <c r="F67" s="1"/>
      <c r="G67" s="1"/>
      <c r="R67" s="1" t="s">
        <v>6</v>
      </c>
      <c r="S67" s="1"/>
    </row>
    <row r="68" spans="2:19" x14ac:dyDescent="0.25">
      <c r="C68" s="3" t="s">
        <v>7</v>
      </c>
      <c r="D68" s="1" t="s">
        <v>8</v>
      </c>
      <c r="E68" s="1"/>
      <c r="F68" s="1"/>
      <c r="G68" s="1" t="s">
        <v>8</v>
      </c>
      <c r="R68" s="3" t="s">
        <v>7</v>
      </c>
      <c r="S68" s="1" t="s">
        <v>8</v>
      </c>
    </row>
    <row r="70" spans="2:19" x14ac:dyDescent="0.25">
      <c r="C70" s="8">
        <v>10</v>
      </c>
      <c r="D70" s="8"/>
      <c r="E70" s="8"/>
      <c r="F70" s="8"/>
      <c r="G70" s="8"/>
      <c r="J70" s="11"/>
      <c r="R70" s="8">
        <v>10</v>
      </c>
      <c r="S70" s="8"/>
    </row>
    <row r="71" spans="2:19" x14ac:dyDescent="0.25">
      <c r="B71" s="2">
        <v>1</v>
      </c>
      <c r="C71" s="1" t="s">
        <v>9</v>
      </c>
      <c r="D71" s="1" t="s">
        <v>0</v>
      </c>
      <c r="E71" s="1" t="s">
        <v>1</v>
      </c>
      <c r="F71" s="1" t="s">
        <v>2</v>
      </c>
      <c r="G71" s="1" t="s">
        <v>3</v>
      </c>
      <c r="R71" s="1" t="s">
        <v>9</v>
      </c>
      <c r="S71" s="1"/>
    </row>
    <row r="72" spans="2:19" x14ac:dyDescent="0.25">
      <c r="C72" s="1" t="s">
        <v>4</v>
      </c>
      <c r="D72" s="1"/>
      <c r="E72" s="1"/>
      <c r="F72" s="1"/>
      <c r="G72" s="1"/>
      <c r="R72" s="1" t="s">
        <v>4</v>
      </c>
      <c r="S72" s="1"/>
    </row>
    <row r="73" spans="2:19" x14ac:dyDescent="0.25">
      <c r="C73" s="3" t="s">
        <v>5</v>
      </c>
      <c r="D73" s="1" t="s">
        <v>8</v>
      </c>
      <c r="E73" s="1"/>
      <c r="F73" s="1"/>
      <c r="G73" s="1"/>
      <c r="R73" s="3" t="s">
        <v>5</v>
      </c>
      <c r="S73" s="1"/>
    </row>
    <row r="74" spans="2:19" x14ac:dyDescent="0.25">
      <c r="C74" s="1" t="s">
        <v>6</v>
      </c>
      <c r="D74" s="1"/>
      <c r="E74" s="1" t="s">
        <v>8</v>
      </c>
      <c r="F74" s="1"/>
      <c r="G74" s="1" t="s">
        <v>8</v>
      </c>
      <c r="R74" s="1" t="s">
        <v>6</v>
      </c>
      <c r="S74" s="1" t="s">
        <v>8</v>
      </c>
    </row>
    <row r="75" spans="2:19" x14ac:dyDescent="0.25">
      <c r="C75" s="1" t="s">
        <v>7</v>
      </c>
      <c r="D75" s="1"/>
      <c r="E75" s="1"/>
      <c r="F75" s="1" t="s">
        <v>8</v>
      </c>
      <c r="G75" s="1"/>
      <c r="R75" s="1" t="s">
        <v>7</v>
      </c>
      <c r="S75" s="1"/>
    </row>
    <row r="77" spans="2:19" x14ac:dyDescent="0.25">
      <c r="C77" s="8">
        <v>11</v>
      </c>
      <c r="D77" s="8"/>
      <c r="E77" s="8"/>
      <c r="F77" s="8"/>
      <c r="G77" s="8"/>
      <c r="J77" s="11"/>
      <c r="R77" s="8">
        <v>11</v>
      </c>
      <c r="S77" s="8"/>
    </row>
    <row r="78" spans="2:19" x14ac:dyDescent="0.25">
      <c r="B78" s="2">
        <v>2</v>
      </c>
      <c r="C78" s="1" t="s">
        <v>9</v>
      </c>
      <c r="D78" s="1" t="s">
        <v>0</v>
      </c>
      <c r="E78" s="1" t="s">
        <v>1</v>
      </c>
      <c r="F78" s="1" t="s">
        <v>2</v>
      </c>
      <c r="G78" s="1" t="s">
        <v>3</v>
      </c>
      <c r="Q78" s="2">
        <v>1</v>
      </c>
      <c r="R78" s="1" t="s">
        <v>9</v>
      </c>
      <c r="S78" s="1"/>
    </row>
    <row r="79" spans="2:19" x14ac:dyDescent="0.25">
      <c r="C79" s="3" t="s">
        <v>4</v>
      </c>
      <c r="D79" s="1" t="s">
        <v>8</v>
      </c>
      <c r="E79" s="1" t="s">
        <v>8</v>
      </c>
      <c r="F79" s="1"/>
      <c r="G79" s="1"/>
      <c r="R79" s="3" t="s">
        <v>4</v>
      </c>
      <c r="S79" s="1" t="s">
        <v>8</v>
      </c>
    </row>
    <row r="80" spans="2:19" x14ac:dyDescent="0.25">
      <c r="C80" s="1" t="s">
        <v>5</v>
      </c>
      <c r="D80" s="1"/>
      <c r="E80" s="1"/>
      <c r="F80" s="1"/>
      <c r="G80" s="1" t="s">
        <v>8</v>
      </c>
      <c r="R80" s="1" t="s">
        <v>5</v>
      </c>
      <c r="S80" s="1"/>
    </row>
    <row r="81" spans="2:19" x14ac:dyDescent="0.25">
      <c r="C81" s="1" t="s">
        <v>6</v>
      </c>
      <c r="D81" s="1"/>
      <c r="E81" s="1"/>
      <c r="F81" s="1" t="s">
        <v>8</v>
      </c>
      <c r="G81" s="1"/>
      <c r="R81" s="1" t="s">
        <v>6</v>
      </c>
      <c r="S81" s="1"/>
    </row>
    <row r="82" spans="2:19" x14ac:dyDescent="0.25">
      <c r="C82" s="1" t="s">
        <v>7</v>
      </c>
      <c r="D82" s="1"/>
      <c r="E82" s="1"/>
      <c r="F82" s="1"/>
      <c r="G82" s="1"/>
      <c r="R82" s="1" t="s">
        <v>7</v>
      </c>
      <c r="S82" s="1"/>
    </row>
    <row r="84" spans="2:19" x14ac:dyDescent="0.25">
      <c r="C84" s="8">
        <v>12</v>
      </c>
      <c r="D84" s="8"/>
      <c r="E84" s="8"/>
      <c r="F84" s="8"/>
      <c r="G84" s="8"/>
      <c r="R84" s="8">
        <v>12</v>
      </c>
      <c r="S84" s="8"/>
    </row>
    <row r="85" spans="2:19" x14ac:dyDescent="0.25">
      <c r="B85" s="2">
        <v>2</v>
      </c>
      <c r="C85" s="1" t="s">
        <v>9</v>
      </c>
      <c r="D85" s="1" t="s">
        <v>0</v>
      </c>
      <c r="E85" s="1" t="s">
        <v>1</v>
      </c>
      <c r="F85" s="1" t="s">
        <v>2</v>
      </c>
      <c r="G85" s="1" t="s">
        <v>3</v>
      </c>
      <c r="J85" s="11"/>
      <c r="R85" s="1" t="s">
        <v>9</v>
      </c>
      <c r="S85" s="1"/>
    </row>
    <row r="86" spans="2:19" x14ac:dyDescent="0.25">
      <c r="C86" s="1" t="s">
        <v>4</v>
      </c>
      <c r="D86" s="1"/>
      <c r="E86" s="1"/>
      <c r="F86" s="1"/>
      <c r="G86" s="1"/>
      <c r="R86" s="1" t="s">
        <v>4</v>
      </c>
      <c r="S86" s="1"/>
    </row>
    <row r="87" spans="2:19" x14ac:dyDescent="0.25">
      <c r="C87" s="3" t="s">
        <v>5</v>
      </c>
      <c r="D87" s="1"/>
      <c r="E87" s="1" t="s">
        <v>8</v>
      </c>
      <c r="F87" s="1" t="s">
        <v>8</v>
      </c>
      <c r="G87" s="1"/>
      <c r="R87" s="3" t="s">
        <v>5</v>
      </c>
      <c r="S87" s="1"/>
    </row>
    <row r="88" spans="2:19" x14ac:dyDescent="0.25">
      <c r="C88" s="1" t="s">
        <v>6</v>
      </c>
      <c r="D88" s="1" t="s">
        <v>8</v>
      </c>
      <c r="E88" s="1"/>
      <c r="F88" s="1"/>
      <c r="G88" s="1"/>
      <c r="R88" s="1" t="s">
        <v>6</v>
      </c>
      <c r="S88" s="1"/>
    </row>
    <row r="89" spans="2:19" x14ac:dyDescent="0.25">
      <c r="C89" s="1" t="s">
        <v>7</v>
      </c>
      <c r="D89" s="1"/>
      <c r="E89" s="1"/>
      <c r="F89" s="1"/>
      <c r="G89" s="1" t="s">
        <v>8</v>
      </c>
      <c r="R89" s="1" t="s">
        <v>7</v>
      </c>
      <c r="S89" s="1" t="s">
        <v>8</v>
      </c>
    </row>
    <row r="91" spans="2:19" x14ac:dyDescent="0.25">
      <c r="C91" s="8">
        <v>13</v>
      </c>
      <c r="D91" s="8"/>
      <c r="E91" s="8"/>
      <c r="F91" s="8"/>
      <c r="G91" s="8"/>
      <c r="J91" s="11"/>
      <c r="R91" s="8">
        <v>13</v>
      </c>
      <c r="S91" s="8"/>
    </row>
    <row r="92" spans="2:19" x14ac:dyDescent="0.25">
      <c r="B92" s="2">
        <v>3</v>
      </c>
      <c r="C92" s="1" t="s">
        <v>9</v>
      </c>
      <c r="D92" s="1" t="s">
        <v>0</v>
      </c>
      <c r="E92" s="1" t="s">
        <v>1</v>
      </c>
      <c r="F92" s="1" t="s">
        <v>2</v>
      </c>
      <c r="G92" s="1" t="s">
        <v>3</v>
      </c>
      <c r="Q92" s="2">
        <v>1</v>
      </c>
      <c r="R92" s="1" t="s">
        <v>9</v>
      </c>
      <c r="S92" s="1"/>
    </row>
    <row r="93" spans="2:19" x14ac:dyDescent="0.25">
      <c r="C93" s="1" t="s">
        <v>4</v>
      </c>
      <c r="D93" s="1"/>
      <c r="E93" s="1"/>
      <c r="F93" s="1" t="s">
        <v>8</v>
      </c>
      <c r="G93" s="1"/>
      <c r="R93" s="1" t="s">
        <v>4</v>
      </c>
      <c r="S93" s="1"/>
    </row>
    <row r="94" spans="2:19" x14ac:dyDescent="0.25">
      <c r="C94" s="1" t="s">
        <v>5</v>
      </c>
      <c r="D94" s="1"/>
      <c r="E94" s="1"/>
      <c r="F94" s="1"/>
      <c r="G94" s="1"/>
      <c r="R94" s="1" t="s">
        <v>5</v>
      </c>
      <c r="S94" s="1"/>
    </row>
    <row r="95" spans="2:19" x14ac:dyDescent="0.25">
      <c r="C95" s="1" t="s">
        <v>6</v>
      </c>
      <c r="D95" s="1"/>
      <c r="E95" s="1"/>
      <c r="F95" s="1"/>
      <c r="G95" s="1"/>
      <c r="R95" s="1" t="s">
        <v>6</v>
      </c>
      <c r="S95" s="1"/>
    </row>
    <row r="96" spans="2:19" x14ac:dyDescent="0.25">
      <c r="C96" s="3" t="s">
        <v>7</v>
      </c>
      <c r="D96" s="1" t="s">
        <v>8</v>
      </c>
      <c r="E96" s="1" t="s">
        <v>8</v>
      </c>
      <c r="F96" s="1"/>
      <c r="G96" s="1" t="s">
        <v>8</v>
      </c>
      <c r="R96" s="3" t="s">
        <v>7</v>
      </c>
      <c r="S96" s="1" t="s">
        <v>8</v>
      </c>
    </row>
    <row r="98" spans="2:19" x14ac:dyDescent="0.25">
      <c r="C98" s="8">
        <v>14</v>
      </c>
      <c r="D98" s="8"/>
      <c r="E98" s="8"/>
      <c r="F98" s="8"/>
      <c r="G98" s="8"/>
      <c r="J98" s="11"/>
      <c r="R98" s="8">
        <v>14</v>
      </c>
      <c r="S98" s="8"/>
    </row>
    <row r="99" spans="2:19" x14ac:dyDescent="0.25">
      <c r="B99" s="2">
        <v>2</v>
      </c>
      <c r="C99" s="1" t="s">
        <v>9</v>
      </c>
      <c r="D99" s="1" t="s">
        <v>0</v>
      </c>
      <c r="E99" s="1" t="s">
        <v>1</v>
      </c>
      <c r="F99" s="1" t="s">
        <v>2</v>
      </c>
      <c r="G99" s="1" t="s">
        <v>3</v>
      </c>
      <c r="R99" s="1" t="s">
        <v>9</v>
      </c>
      <c r="S99" s="1"/>
    </row>
    <row r="100" spans="2:19" x14ac:dyDescent="0.25">
      <c r="C100" s="1" t="s">
        <v>4</v>
      </c>
      <c r="D100" s="1"/>
      <c r="E100" s="1" t="s">
        <v>8</v>
      </c>
      <c r="F100" s="1"/>
      <c r="G100" s="1"/>
      <c r="R100" s="1" t="s">
        <v>4</v>
      </c>
      <c r="S100" s="1"/>
    </row>
    <row r="101" spans="2:19" x14ac:dyDescent="0.25">
      <c r="C101" s="1" t="s">
        <v>5</v>
      </c>
      <c r="D101" s="1"/>
      <c r="E101" s="1"/>
      <c r="F101" s="1"/>
      <c r="G101" s="1"/>
      <c r="R101" s="1" t="s">
        <v>5</v>
      </c>
      <c r="S101" s="1"/>
    </row>
    <row r="102" spans="2:19" x14ac:dyDescent="0.25">
      <c r="C102" s="1" t="s">
        <v>6</v>
      </c>
      <c r="D102" s="1"/>
      <c r="E102" s="1"/>
      <c r="F102" s="1" t="s">
        <v>8</v>
      </c>
      <c r="G102" s="1"/>
      <c r="R102" s="1" t="s">
        <v>6</v>
      </c>
      <c r="S102" s="1" t="s">
        <v>8</v>
      </c>
    </row>
    <row r="103" spans="2:19" x14ac:dyDescent="0.25">
      <c r="C103" s="3" t="s">
        <v>7</v>
      </c>
      <c r="D103" s="1" t="s">
        <v>8</v>
      </c>
      <c r="E103" s="1"/>
      <c r="F103" s="1"/>
      <c r="G103" s="1" t="s">
        <v>8</v>
      </c>
      <c r="R103" s="3" t="s">
        <v>7</v>
      </c>
      <c r="S103" s="1"/>
    </row>
    <row r="105" spans="2:19" x14ac:dyDescent="0.25">
      <c r="C105" s="8">
        <v>15</v>
      </c>
      <c r="D105" s="8"/>
      <c r="E105" s="8"/>
      <c r="F105" s="8"/>
      <c r="G105" s="8"/>
      <c r="J105" s="11"/>
      <c r="R105" s="8">
        <v>15</v>
      </c>
      <c r="S105" s="8"/>
    </row>
    <row r="106" spans="2:19" x14ac:dyDescent="0.25">
      <c r="B106" s="2">
        <v>1</v>
      </c>
      <c r="C106" s="1" t="s">
        <v>9</v>
      </c>
      <c r="D106" s="1" t="s">
        <v>0</v>
      </c>
      <c r="E106" s="1" t="s">
        <v>1</v>
      </c>
      <c r="F106" s="1" t="s">
        <v>2</v>
      </c>
      <c r="G106" s="1" t="s">
        <v>3</v>
      </c>
      <c r="R106" s="1" t="s">
        <v>9</v>
      </c>
      <c r="S106" s="1"/>
    </row>
    <row r="107" spans="2:19" x14ac:dyDescent="0.25">
      <c r="C107" s="3" t="s">
        <v>4</v>
      </c>
      <c r="D107" s="1"/>
      <c r="E107" s="1" t="s">
        <v>8</v>
      </c>
      <c r="F107" s="1"/>
      <c r="G107" s="1"/>
      <c r="R107" s="3" t="s">
        <v>4</v>
      </c>
      <c r="S107" s="1"/>
    </row>
    <row r="108" spans="2:19" x14ac:dyDescent="0.25">
      <c r="C108" s="1" t="s">
        <v>5</v>
      </c>
      <c r="D108" s="1" t="s">
        <v>8</v>
      </c>
      <c r="E108" s="1"/>
      <c r="F108" s="1" t="s">
        <v>8</v>
      </c>
      <c r="G108" s="1"/>
      <c r="R108" s="1" t="s">
        <v>5</v>
      </c>
      <c r="S108" s="1"/>
    </row>
    <row r="109" spans="2:19" x14ac:dyDescent="0.25">
      <c r="C109" s="1" t="s">
        <v>6</v>
      </c>
      <c r="D109" s="1"/>
      <c r="E109" s="1"/>
      <c r="F109" s="1"/>
      <c r="G109" s="1"/>
      <c r="R109" s="1" t="s">
        <v>6</v>
      </c>
      <c r="S109" s="1"/>
    </row>
    <row r="110" spans="2:19" x14ac:dyDescent="0.25">
      <c r="C110" s="1" t="s">
        <v>7</v>
      </c>
      <c r="D110" s="1"/>
      <c r="E110" s="1"/>
      <c r="F110" s="1"/>
      <c r="G110" s="1" t="s">
        <v>8</v>
      </c>
      <c r="R110" s="1" t="s">
        <v>7</v>
      </c>
      <c r="S110" s="1" t="s">
        <v>8</v>
      </c>
    </row>
    <row r="112" spans="2:19" x14ac:dyDescent="0.25">
      <c r="C112" s="8">
        <v>16</v>
      </c>
      <c r="D112" s="8"/>
      <c r="E112" s="8"/>
      <c r="F112" s="8"/>
      <c r="G112" s="8"/>
      <c r="R112" s="8">
        <v>16</v>
      </c>
      <c r="S112" s="8"/>
    </row>
    <row r="113" spans="2:19" x14ac:dyDescent="0.25">
      <c r="B113" s="2">
        <v>3</v>
      </c>
      <c r="C113" s="1" t="s">
        <v>9</v>
      </c>
      <c r="D113" s="1" t="s">
        <v>0</v>
      </c>
      <c r="E113" s="1" t="s">
        <v>1</v>
      </c>
      <c r="F113" s="1" t="s">
        <v>2</v>
      </c>
      <c r="G113" s="1" t="s">
        <v>3</v>
      </c>
      <c r="J113" s="11"/>
      <c r="Q113" s="2">
        <v>1</v>
      </c>
      <c r="R113" s="1" t="s">
        <v>9</v>
      </c>
      <c r="S113" s="1"/>
    </row>
    <row r="114" spans="2:19" x14ac:dyDescent="0.25">
      <c r="C114" s="3" t="s">
        <v>4</v>
      </c>
      <c r="D114" s="1" t="s">
        <v>8</v>
      </c>
      <c r="E114" s="1" t="s">
        <v>8</v>
      </c>
      <c r="F114" s="1" t="s">
        <v>8</v>
      </c>
      <c r="G114" s="1"/>
      <c r="R114" s="3" t="s">
        <v>4</v>
      </c>
      <c r="S114" s="1" t="s">
        <v>8</v>
      </c>
    </row>
    <row r="115" spans="2:19" x14ac:dyDescent="0.25">
      <c r="C115" s="1" t="s">
        <v>5</v>
      </c>
      <c r="D115" s="1"/>
      <c r="E115" s="1"/>
      <c r="F115" s="1"/>
      <c r="G115" s="1" t="s">
        <v>8</v>
      </c>
      <c r="R115" s="1" t="s">
        <v>5</v>
      </c>
      <c r="S115" s="1"/>
    </row>
    <row r="116" spans="2:19" x14ac:dyDescent="0.25">
      <c r="C116" s="1" t="s">
        <v>6</v>
      </c>
      <c r="D116" s="1"/>
      <c r="E116" s="1"/>
      <c r="F116" s="1"/>
      <c r="G116" s="1"/>
      <c r="R116" s="1" t="s">
        <v>6</v>
      </c>
      <c r="S116" s="1"/>
    </row>
    <row r="117" spans="2:19" x14ac:dyDescent="0.25">
      <c r="C117" s="1" t="s">
        <v>7</v>
      </c>
      <c r="D117" s="1"/>
      <c r="E117" s="1"/>
      <c r="F117" s="1"/>
      <c r="G117" s="1"/>
      <c r="R117" s="1" t="s">
        <v>7</v>
      </c>
      <c r="S117" s="1"/>
    </row>
    <row r="119" spans="2:19" x14ac:dyDescent="0.25">
      <c r="C119" s="8">
        <v>17</v>
      </c>
      <c r="D119" s="8"/>
      <c r="E119" s="8"/>
      <c r="F119" s="8"/>
      <c r="G119" s="8"/>
      <c r="J119" s="11"/>
      <c r="R119" s="8">
        <v>17</v>
      </c>
      <c r="S119" s="8"/>
    </row>
    <row r="120" spans="2:19" x14ac:dyDescent="0.25">
      <c r="B120" s="2">
        <v>1</v>
      </c>
      <c r="C120" s="1" t="s">
        <v>9</v>
      </c>
      <c r="D120" s="1" t="s">
        <v>0</v>
      </c>
      <c r="E120" s="1" t="s">
        <v>1</v>
      </c>
      <c r="F120" s="1" t="s">
        <v>2</v>
      </c>
      <c r="G120" s="1" t="s">
        <v>3</v>
      </c>
      <c r="Q120" s="2">
        <v>1</v>
      </c>
      <c r="R120" s="1" t="s">
        <v>9</v>
      </c>
      <c r="S120" s="1"/>
    </row>
    <row r="121" spans="2:19" x14ac:dyDescent="0.25">
      <c r="C121" s="1" t="s">
        <v>4</v>
      </c>
      <c r="D121" s="1"/>
      <c r="E121" s="1"/>
      <c r="F121" s="1"/>
      <c r="G121" s="1"/>
      <c r="R121" s="1" t="s">
        <v>4</v>
      </c>
      <c r="S121" s="1"/>
    </row>
    <row r="122" spans="2:19" x14ac:dyDescent="0.25">
      <c r="C122" s="1" t="s">
        <v>5</v>
      </c>
      <c r="D122" s="1"/>
      <c r="E122" s="1"/>
      <c r="F122" s="1"/>
      <c r="G122" s="1" t="s">
        <v>8</v>
      </c>
      <c r="R122" s="1" t="s">
        <v>5</v>
      </c>
      <c r="S122" s="1"/>
    </row>
    <row r="123" spans="2:19" x14ac:dyDescent="0.25">
      <c r="C123" s="1" t="s">
        <v>6</v>
      </c>
      <c r="D123" s="1" t="s">
        <v>8</v>
      </c>
      <c r="E123" s="1" t="s">
        <v>8</v>
      </c>
      <c r="F123" s="1"/>
      <c r="G123" s="1"/>
      <c r="R123" s="1" t="s">
        <v>6</v>
      </c>
      <c r="S123" s="1"/>
    </row>
    <row r="124" spans="2:19" x14ac:dyDescent="0.25">
      <c r="C124" s="3" t="s">
        <v>7</v>
      </c>
      <c r="D124" s="1"/>
      <c r="E124" s="1"/>
      <c r="F124" s="1" t="s">
        <v>8</v>
      </c>
      <c r="G124" s="1"/>
      <c r="R124" s="3" t="s">
        <v>7</v>
      </c>
      <c r="S124" s="1" t="s">
        <v>8</v>
      </c>
    </row>
    <row r="126" spans="2:19" x14ac:dyDescent="0.25">
      <c r="C126" s="8">
        <v>18</v>
      </c>
      <c r="D126" s="8"/>
      <c r="E126" s="8"/>
      <c r="F126" s="8"/>
      <c r="G126" s="8"/>
      <c r="J126" s="11"/>
      <c r="R126" s="8">
        <v>18</v>
      </c>
      <c r="S126" s="8"/>
    </row>
    <row r="127" spans="2:19" x14ac:dyDescent="0.25">
      <c r="B127" s="2">
        <v>1</v>
      </c>
      <c r="C127" s="1" t="s">
        <v>9</v>
      </c>
      <c r="D127" s="1" t="s">
        <v>0</v>
      </c>
      <c r="E127" s="1" t="s">
        <v>1</v>
      </c>
      <c r="F127" s="1" t="s">
        <v>2</v>
      </c>
      <c r="G127" s="1" t="s">
        <v>3</v>
      </c>
      <c r="R127" s="1" t="s">
        <v>9</v>
      </c>
      <c r="S127" s="1"/>
    </row>
    <row r="128" spans="2:19" x14ac:dyDescent="0.25">
      <c r="C128" s="3" t="s">
        <v>4</v>
      </c>
      <c r="D128" s="1"/>
      <c r="E128" s="1"/>
      <c r="F128" s="1" t="s">
        <v>8</v>
      </c>
      <c r="G128" s="1"/>
      <c r="R128" s="3" t="s">
        <v>4</v>
      </c>
      <c r="S128" s="1"/>
    </row>
    <row r="129" spans="2:19" x14ac:dyDescent="0.25">
      <c r="C129" s="1" t="s">
        <v>5</v>
      </c>
      <c r="D129" s="1"/>
      <c r="E129" s="1" t="s">
        <v>8</v>
      </c>
      <c r="F129" s="1"/>
      <c r="G129" s="1" t="s">
        <v>8</v>
      </c>
      <c r="R129" s="1" t="s">
        <v>5</v>
      </c>
      <c r="S129" s="1" t="s">
        <v>8</v>
      </c>
    </row>
    <row r="130" spans="2:19" x14ac:dyDescent="0.25">
      <c r="C130" s="1" t="s">
        <v>6</v>
      </c>
      <c r="D130" s="1"/>
      <c r="E130" s="1"/>
      <c r="F130" s="1"/>
      <c r="G130" s="1"/>
      <c r="R130" s="1" t="s">
        <v>6</v>
      </c>
      <c r="S130" s="1"/>
    </row>
    <row r="131" spans="2:19" x14ac:dyDescent="0.25">
      <c r="C131" s="1" t="s">
        <v>7</v>
      </c>
      <c r="D131" s="1" t="s">
        <v>8</v>
      </c>
      <c r="E131" s="1"/>
      <c r="F131" s="1"/>
      <c r="G131" s="1"/>
      <c r="R131" s="1" t="s">
        <v>7</v>
      </c>
      <c r="S131" s="1"/>
    </row>
    <row r="133" spans="2:19" x14ac:dyDescent="0.25">
      <c r="C133" s="8">
        <v>19</v>
      </c>
      <c r="D133" s="8"/>
      <c r="E133" s="8"/>
      <c r="F133" s="8"/>
      <c r="G133" s="8"/>
      <c r="J133" s="11"/>
      <c r="R133" s="8">
        <v>19</v>
      </c>
      <c r="S133" s="8"/>
    </row>
    <row r="134" spans="2:19" x14ac:dyDescent="0.25">
      <c r="B134" s="2">
        <v>0</v>
      </c>
      <c r="C134" s="1" t="s">
        <v>9</v>
      </c>
      <c r="D134" s="1" t="s">
        <v>0</v>
      </c>
      <c r="E134" s="1" t="s">
        <v>1</v>
      </c>
      <c r="F134" s="1" t="s">
        <v>2</v>
      </c>
      <c r="G134" s="1" t="s">
        <v>3</v>
      </c>
      <c r="R134" s="1" t="s">
        <v>9</v>
      </c>
      <c r="S134" s="1"/>
    </row>
    <row r="135" spans="2:19" x14ac:dyDescent="0.25">
      <c r="C135" s="1" t="s">
        <v>4</v>
      </c>
      <c r="D135" s="1"/>
      <c r="E135" s="1"/>
      <c r="F135" s="1"/>
      <c r="G135" s="1"/>
      <c r="R135" s="1" t="s">
        <v>4</v>
      </c>
      <c r="S135" s="1"/>
    </row>
    <row r="136" spans="2:19" x14ac:dyDescent="0.25">
      <c r="C136" s="1" t="s">
        <v>5</v>
      </c>
      <c r="D136" s="1"/>
      <c r="E136" s="1"/>
      <c r="F136" s="1"/>
      <c r="G136" s="1"/>
      <c r="R136" s="1" t="s">
        <v>5</v>
      </c>
      <c r="S136" s="1"/>
    </row>
    <row r="137" spans="2:19" x14ac:dyDescent="0.25">
      <c r="C137" s="3" t="s">
        <v>6</v>
      </c>
      <c r="D137" s="1"/>
      <c r="E137" s="1"/>
      <c r="F137" s="1"/>
      <c r="G137" s="1"/>
      <c r="R137" s="3" t="s">
        <v>6</v>
      </c>
      <c r="S137" s="1"/>
    </row>
    <row r="138" spans="2:19" x14ac:dyDescent="0.25">
      <c r="C138" s="1" t="s">
        <v>7</v>
      </c>
      <c r="D138" s="1" t="s">
        <v>8</v>
      </c>
      <c r="E138" s="1" t="s">
        <v>8</v>
      </c>
      <c r="F138" s="1" t="s">
        <v>8</v>
      </c>
      <c r="G138" s="1" t="s">
        <v>8</v>
      </c>
      <c r="R138" s="1" t="s">
        <v>7</v>
      </c>
      <c r="S138" s="1" t="s">
        <v>8</v>
      </c>
    </row>
    <row r="140" spans="2:19" x14ac:dyDescent="0.25">
      <c r="C140" s="8">
        <v>20</v>
      </c>
      <c r="D140" s="8"/>
      <c r="E140" s="8"/>
      <c r="F140" s="8"/>
      <c r="G140" s="8"/>
      <c r="J140" s="11"/>
      <c r="R140" s="8">
        <v>20</v>
      </c>
      <c r="S140" s="8"/>
    </row>
    <row r="141" spans="2:19" x14ac:dyDescent="0.25">
      <c r="B141" s="2">
        <v>1</v>
      </c>
      <c r="C141" s="1" t="s">
        <v>9</v>
      </c>
      <c r="D141" s="1" t="s">
        <v>0</v>
      </c>
      <c r="E141" s="1" t="s">
        <v>1</v>
      </c>
      <c r="F141" s="1" t="s">
        <v>2</v>
      </c>
      <c r="G141" s="1" t="s">
        <v>3</v>
      </c>
      <c r="Q141" s="2">
        <v>1</v>
      </c>
      <c r="R141" s="1" t="s">
        <v>9</v>
      </c>
      <c r="S141" s="1"/>
    </row>
    <row r="142" spans="2:19" x14ac:dyDescent="0.25">
      <c r="C142" s="1" t="s">
        <v>4</v>
      </c>
      <c r="D142" s="1"/>
      <c r="E142" s="1"/>
      <c r="F142" s="1" t="s">
        <v>8</v>
      </c>
      <c r="G142" s="1"/>
      <c r="R142" s="1" t="s">
        <v>4</v>
      </c>
      <c r="S142" s="1"/>
    </row>
    <row r="143" spans="2:19" x14ac:dyDescent="0.25">
      <c r="C143" s="1" t="s">
        <v>5</v>
      </c>
      <c r="D143" s="1"/>
      <c r="E143" s="1"/>
      <c r="F143" s="1"/>
      <c r="G143" s="1"/>
      <c r="R143" s="1" t="s">
        <v>5</v>
      </c>
      <c r="S143" s="1"/>
    </row>
    <row r="144" spans="2:19" x14ac:dyDescent="0.25">
      <c r="C144" s="3" t="s">
        <v>6</v>
      </c>
      <c r="D144" s="1" t="s">
        <v>8</v>
      </c>
      <c r="E144" s="1"/>
      <c r="F144" s="1"/>
      <c r="G144" s="1"/>
      <c r="R144" s="3" t="s">
        <v>6</v>
      </c>
      <c r="S144" s="1" t="s">
        <v>8</v>
      </c>
    </row>
    <row r="145" spans="2:19" x14ac:dyDescent="0.25">
      <c r="C145" s="1" t="s">
        <v>7</v>
      </c>
      <c r="D145" s="1"/>
      <c r="E145" s="1" t="s">
        <v>8</v>
      </c>
      <c r="F145" s="1"/>
      <c r="G145" s="1" t="s">
        <v>8</v>
      </c>
      <c r="R145" s="1" t="s">
        <v>7</v>
      </c>
      <c r="S145" s="1"/>
    </row>
    <row r="147" spans="2:19" x14ac:dyDescent="0.25">
      <c r="C147" s="8">
        <v>21</v>
      </c>
      <c r="D147" s="8"/>
      <c r="E147" s="8"/>
      <c r="F147" s="8"/>
      <c r="G147" s="8"/>
      <c r="J147" s="11"/>
      <c r="R147" s="8">
        <v>21</v>
      </c>
      <c r="S147" s="8"/>
    </row>
    <row r="148" spans="2:19" x14ac:dyDescent="0.25">
      <c r="B148" s="2">
        <v>3</v>
      </c>
      <c r="C148" s="1" t="s">
        <v>9</v>
      </c>
      <c r="D148" s="1" t="s">
        <v>0</v>
      </c>
      <c r="E148" s="1" t="s">
        <v>1</v>
      </c>
      <c r="F148" s="1" t="s">
        <v>2</v>
      </c>
      <c r="G148" s="1" t="s">
        <v>3</v>
      </c>
      <c r="Q148" s="2">
        <v>1</v>
      </c>
      <c r="R148" s="1" t="s">
        <v>9</v>
      </c>
      <c r="S148" s="1"/>
    </row>
    <row r="149" spans="2:19" x14ac:dyDescent="0.25">
      <c r="C149" s="3" t="s">
        <v>4</v>
      </c>
      <c r="D149" s="1" t="s">
        <v>8</v>
      </c>
      <c r="E149" s="1" t="s">
        <v>8</v>
      </c>
      <c r="F149" s="1"/>
      <c r="G149" s="1" t="s">
        <v>8</v>
      </c>
      <c r="R149" s="3" t="s">
        <v>4</v>
      </c>
      <c r="S149" s="1" t="s">
        <v>8</v>
      </c>
    </row>
    <row r="150" spans="2:19" x14ac:dyDescent="0.25">
      <c r="C150" s="1" t="s">
        <v>5</v>
      </c>
      <c r="D150" s="1"/>
      <c r="E150" s="1"/>
      <c r="F150" s="1"/>
      <c r="G150" s="1"/>
      <c r="R150" s="1" t="s">
        <v>5</v>
      </c>
      <c r="S150" s="1"/>
    </row>
    <row r="151" spans="2:19" x14ac:dyDescent="0.25">
      <c r="C151" s="1" t="s">
        <v>6</v>
      </c>
      <c r="D151" s="1"/>
      <c r="E151" s="1"/>
      <c r="F151" s="1" t="s">
        <v>8</v>
      </c>
      <c r="G151" s="1"/>
      <c r="R151" s="1" t="s">
        <v>6</v>
      </c>
      <c r="S151" s="1"/>
    </row>
    <row r="152" spans="2:19" x14ac:dyDescent="0.25">
      <c r="C152" s="1" t="s">
        <v>7</v>
      </c>
      <c r="D152" s="1"/>
      <c r="E152" s="1"/>
      <c r="F152" s="1"/>
      <c r="G152" s="1"/>
      <c r="R152" s="1" t="s">
        <v>7</v>
      </c>
      <c r="S152" s="1"/>
    </row>
    <row r="154" spans="2:19" x14ac:dyDescent="0.25">
      <c r="C154" s="8">
        <v>22</v>
      </c>
      <c r="D154" s="8"/>
      <c r="E154" s="8"/>
      <c r="F154" s="8"/>
      <c r="G154" s="8"/>
      <c r="J154" s="11"/>
      <c r="R154" s="8">
        <v>22</v>
      </c>
      <c r="S154" s="8"/>
    </row>
    <row r="155" spans="2:19" x14ac:dyDescent="0.25">
      <c r="B155" s="2">
        <v>0</v>
      </c>
      <c r="C155" s="1" t="s">
        <v>9</v>
      </c>
      <c r="D155" s="1" t="s">
        <v>0</v>
      </c>
      <c r="E155" s="1" t="s">
        <v>1</v>
      </c>
      <c r="F155" s="1" t="s">
        <v>2</v>
      </c>
      <c r="G155" s="1" t="s">
        <v>3</v>
      </c>
      <c r="R155" s="1" t="s">
        <v>9</v>
      </c>
      <c r="S155" s="1"/>
    </row>
    <row r="156" spans="2:19" x14ac:dyDescent="0.25">
      <c r="C156" s="3" t="s">
        <v>4</v>
      </c>
      <c r="D156" s="1"/>
      <c r="E156" s="1"/>
      <c r="F156" s="1"/>
      <c r="G156" s="1"/>
      <c r="R156" s="3" t="s">
        <v>4</v>
      </c>
      <c r="S156" s="1"/>
    </row>
    <row r="157" spans="2:19" x14ac:dyDescent="0.25">
      <c r="C157" s="1" t="s">
        <v>5</v>
      </c>
      <c r="D157" s="1"/>
      <c r="E157" s="1"/>
      <c r="F157" s="1"/>
      <c r="G157" s="1"/>
      <c r="R157" s="1" t="s">
        <v>5</v>
      </c>
      <c r="S157" s="1"/>
    </row>
    <row r="158" spans="2:19" x14ac:dyDescent="0.25">
      <c r="C158" s="1" t="s">
        <v>6</v>
      </c>
      <c r="D158" s="1" t="s">
        <v>8</v>
      </c>
      <c r="E158" s="1" t="s">
        <v>8</v>
      </c>
      <c r="F158" s="1"/>
      <c r="G158" s="1" t="s">
        <v>8</v>
      </c>
      <c r="R158" s="1" t="s">
        <v>6</v>
      </c>
      <c r="S158" s="1" t="s">
        <v>8</v>
      </c>
    </row>
    <row r="159" spans="2:19" x14ac:dyDescent="0.25">
      <c r="C159" s="1" t="s">
        <v>7</v>
      </c>
      <c r="D159" s="1"/>
      <c r="E159" s="1"/>
      <c r="F159" s="1" t="s">
        <v>8</v>
      </c>
      <c r="G159" s="1"/>
      <c r="R159" s="1" t="s">
        <v>7</v>
      </c>
      <c r="S159" s="1"/>
    </row>
    <row r="161" spans="2:19" x14ac:dyDescent="0.25">
      <c r="C161" s="8">
        <v>23</v>
      </c>
      <c r="D161" s="8"/>
      <c r="E161" s="8"/>
      <c r="F161" s="8"/>
      <c r="G161" s="8"/>
      <c r="J161" s="11"/>
      <c r="R161" s="8">
        <v>23</v>
      </c>
      <c r="S161" s="8"/>
    </row>
    <row r="162" spans="2:19" x14ac:dyDescent="0.25">
      <c r="B162" s="2">
        <v>4</v>
      </c>
      <c r="C162" s="1" t="s">
        <v>9</v>
      </c>
      <c r="D162" s="1" t="s">
        <v>0</v>
      </c>
      <c r="E162" s="1" t="s">
        <v>1</v>
      </c>
      <c r="F162" s="1" t="s">
        <v>2</v>
      </c>
      <c r="G162" s="1" t="s">
        <v>3</v>
      </c>
      <c r="Q162" s="2">
        <v>1</v>
      </c>
      <c r="R162" s="1" t="s">
        <v>9</v>
      </c>
      <c r="S162" s="1"/>
    </row>
    <row r="163" spans="2:19" x14ac:dyDescent="0.25">
      <c r="C163" s="3" t="s">
        <v>4</v>
      </c>
      <c r="D163" s="1" t="s">
        <v>8</v>
      </c>
      <c r="E163" s="1" t="s">
        <v>8</v>
      </c>
      <c r="F163" s="1" t="s">
        <v>8</v>
      </c>
      <c r="G163" s="1" t="s">
        <v>8</v>
      </c>
      <c r="R163" s="3" t="s">
        <v>4</v>
      </c>
      <c r="S163" s="1" t="s">
        <v>8</v>
      </c>
    </row>
    <row r="164" spans="2:19" x14ac:dyDescent="0.25">
      <c r="C164" s="4" t="s">
        <v>5</v>
      </c>
      <c r="D164" s="4"/>
      <c r="E164" s="4"/>
      <c r="F164" s="4"/>
      <c r="G164" s="4"/>
      <c r="R164" s="4" t="s">
        <v>5</v>
      </c>
      <c r="S164" s="4"/>
    </row>
    <row r="165" spans="2:19" x14ac:dyDescent="0.25">
      <c r="C165" s="5"/>
      <c r="D165" s="5"/>
      <c r="E165" s="5"/>
      <c r="F165" s="5"/>
      <c r="G165" s="5"/>
      <c r="R165" s="5"/>
      <c r="S165" s="5"/>
    </row>
    <row r="166" spans="2:19" x14ac:dyDescent="0.25">
      <c r="C166" s="6"/>
      <c r="D166" s="6"/>
      <c r="E166" s="6"/>
      <c r="F166" s="6"/>
      <c r="G166" s="6"/>
      <c r="R166" s="6"/>
      <c r="S166" s="6"/>
    </row>
    <row r="168" spans="2:19" x14ac:dyDescent="0.25">
      <c r="C168" s="8">
        <v>24</v>
      </c>
      <c r="D168" s="8"/>
      <c r="E168" s="8"/>
      <c r="F168" s="8"/>
      <c r="G168" s="8"/>
      <c r="J168" s="11"/>
      <c r="R168" s="8">
        <v>24</v>
      </c>
      <c r="S168" s="8"/>
    </row>
    <row r="169" spans="2:19" x14ac:dyDescent="0.25">
      <c r="B169" s="2">
        <v>3</v>
      </c>
      <c r="C169" s="1" t="s">
        <v>9</v>
      </c>
      <c r="D169" s="1" t="s">
        <v>0</v>
      </c>
      <c r="E169" s="1" t="s">
        <v>1</v>
      </c>
      <c r="F169" s="1" t="s">
        <v>2</v>
      </c>
      <c r="G169" s="1" t="s">
        <v>3</v>
      </c>
      <c r="R169" s="1" t="s">
        <v>9</v>
      </c>
      <c r="S169" s="1"/>
    </row>
    <row r="170" spans="2:19" x14ac:dyDescent="0.25">
      <c r="C170" s="3" t="s">
        <v>4</v>
      </c>
      <c r="D170" s="1" t="s">
        <v>8</v>
      </c>
      <c r="E170" s="1"/>
      <c r="F170" s="1" t="s">
        <v>8</v>
      </c>
      <c r="G170" s="1" t="s">
        <v>8</v>
      </c>
      <c r="R170" s="3" t="s">
        <v>4</v>
      </c>
      <c r="S170" s="1"/>
    </row>
    <row r="171" spans="2:19" x14ac:dyDescent="0.25">
      <c r="C171" s="1" t="s">
        <v>5</v>
      </c>
      <c r="D171" s="1"/>
      <c r="E171" s="1"/>
      <c r="F171" s="1"/>
      <c r="G171" s="1"/>
      <c r="J171" s="7"/>
      <c r="R171" s="1" t="s">
        <v>5</v>
      </c>
      <c r="S171" s="1" t="s">
        <v>8</v>
      </c>
    </row>
    <row r="172" spans="2:19" x14ac:dyDescent="0.25">
      <c r="C172" s="1" t="s">
        <v>6</v>
      </c>
      <c r="D172" s="1"/>
      <c r="E172" s="1"/>
      <c r="F172" s="1"/>
      <c r="G172" s="1"/>
      <c r="R172" s="1" t="s">
        <v>6</v>
      </c>
      <c r="S172" s="1"/>
    </row>
    <row r="173" spans="2:19" x14ac:dyDescent="0.25">
      <c r="C173" s="1" t="s">
        <v>7</v>
      </c>
      <c r="D173" s="1"/>
      <c r="E173" s="1" t="s">
        <v>8</v>
      </c>
      <c r="F173" s="1"/>
      <c r="G173" s="1"/>
      <c r="R173" s="1" t="s">
        <v>7</v>
      </c>
      <c r="S173" s="1"/>
    </row>
    <row r="175" spans="2:19" x14ac:dyDescent="0.25">
      <c r="C175" s="8">
        <v>25</v>
      </c>
      <c r="D175" s="8"/>
      <c r="E175" s="8"/>
      <c r="F175" s="8"/>
      <c r="G175" s="8"/>
      <c r="J175" s="11"/>
      <c r="R175" s="8">
        <v>25</v>
      </c>
      <c r="S175" s="8"/>
    </row>
    <row r="176" spans="2:19" x14ac:dyDescent="0.25">
      <c r="B176" s="2">
        <v>1</v>
      </c>
      <c r="C176" s="1" t="s">
        <v>9</v>
      </c>
      <c r="D176" s="1" t="s">
        <v>0</v>
      </c>
      <c r="E176" s="1" t="s">
        <v>1</v>
      </c>
      <c r="F176" s="1" t="s">
        <v>2</v>
      </c>
      <c r="G176" s="1" t="s">
        <v>3</v>
      </c>
      <c r="R176" s="1" t="s">
        <v>9</v>
      </c>
      <c r="S176" s="1"/>
    </row>
    <row r="177" spans="3:19" x14ac:dyDescent="0.25">
      <c r="C177" s="3" t="s">
        <v>4</v>
      </c>
      <c r="D177" s="1" t="s">
        <v>8</v>
      </c>
      <c r="E177" s="1"/>
      <c r="F177" s="1"/>
      <c r="G177" s="1"/>
      <c r="R177" s="3" t="s">
        <v>4</v>
      </c>
      <c r="S177" s="1"/>
    </row>
    <row r="178" spans="3:19" x14ac:dyDescent="0.25">
      <c r="C178" s="1" t="s">
        <v>5</v>
      </c>
      <c r="D178" s="1"/>
      <c r="E178" s="1"/>
      <c r="F178" s="1"/>
      <c r="G178" s="1"/>
      <c r="R178" s="1" t="s">
        <v>5</v>
      </c>
      <c r="S178" s="1"/>
    </row>
    <row r="179" spans="3:19" x14ac:dyDescent="0.25">
      <c r="C179" s="1" t="s">
        <v>6</v>
      </c>
      <c r="D179" s="1"/>
      <c r="E179" s="1"/>
      <c r="F179" s="1"/>
      <c r="G179" s="1"/>
      <c r="R179" s="1" t="s">
        <v>6</v>
      </c>
      <c r="S179" s="1"/>
    </row>
    <row r="180" spans="3:19" x14ac:dyDescent="0.25">
      <c r="C180" s="1" t="s">
        <v>7</v>
      </c>
      <c r="D180" s="1"/>
      <c r="E180" s="1" t="s">
        <v>8</v>
      </c>
      <c r="F180" s="1" t="s">
        <v>8</v>
      </c>
      <c r="G180" s="1" t="s">
        <v>8</v>
      </c>
      <c r="R180" s="1" t="s">
        <v>7</v>
      </c>
      <c r="S180" s="1" t="s">
        <v>8</v>
      </c>
    </row>
  </sheetData>
  <mergeCells count="2">
    <mergeCell ref="P2:AA4"/>
    <mergeCell ref="C2:N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075B-A703-4028-8ED0-3F1D70B77686}">
  <dimension ref="B2:J113"/>
  <sheetViews>
    <sheetView tabSelected="1" zoomScale="40" zoomScaleNormal="40" workbookViewId="0">
      <selection activeCell="H32" sqref="H32"/>
    </sheetView>
  </sheetViews>
  <sheetFormatPr defaultRowHeight="15.75" x14ac:dyDescent="0.25"/>
  <cols>
    <col min="1" max="1" width="9.140625" style="13"/>
    <col min="2" max="2" width="155.42578125" style="13" bestFit="1" customWidth="1"/>
    <col min="3" max="3" width="9.140625" style="13"/>
    <col min="4" max="4" width="190.28515625" style="13" bestFit="1" customWidth="1"/>
    <col min="5" max="5" width="9.140625" style="13"/>
    <col min="6" max="6" width="166.140625" style="13" bestFit="1" customWidth="1"/>
    <col min="7" max="7" width="9.140625" style="13"/>
    <col min="8" max="8" width="81.28515625" style="13" bestFit="1" customWidth="1"/>
    <col min="9" max="9" width="23.28515625" style="13" bestFit="1" customWidth="1"/>
    <col min="10" max="10" width="17.28515625" style="13" bestFit="1" customWidth="1"/>
    <col min="11" max="16384" width="9.140625" style="13"/>
  </cols>
  <sheetData>
    <row r="2" spans="2:10" ht="28.5" x14ac:dyDescent="0.25">
      <c r="B2" s="21" t="s">
        <v>41</v>
      </c>
      <c r="C2" s="15"/>
      <c r="D2" s="21" t="s">
        <v>42</v>
      </c>
      <c r="E2" s="16"/>
      <c r="F2" s="21" t="s">
        <v>43</v>
      </c>
      <c r="G2" s="16"/>
      <c r="H2" s="21" t="s">
        <v>62</v>
      </c>
      <c r="I2" s="21" t="s">
        <v>14</v>
      </c>
      <c r="J2" s="22" t="s">
        <v>61</v>
      </c>
    </row>
    <row r="3" spans="2:10" ht="28.5" x14ac:dyDescent="0.25">
      <c r="B3" s="17" t="s">
        <v>16</v>
      </c>
      <c r="C3" s="18"/>
      <c r="D3" s="17" t="s">
        <v>19</v>
      </c>
      <c r="E3" s="16"/>
      <c r="F3" s="17" t="s">
        <v>21</v>
      </c>
      <c r="G3" s="16"/>
      <c r="H3" s="19" t="s">
        <v>51</v>
      </c>
      <c r="I3" s="19">
        <v>13</v>
      </c>
      <c r="J3" s="23">
        <f>100/5/4*I3</f>
        <v>65</v>
      </c>
    </row>
    <row r="4" spans="2:10" ht="28.5" x14ac:dyDescent="0.25">
      <c r="B4" s="17" t="s">
        <v>17</v>
      </c>
      <c r="C4" s="18"/>
      <c r="D4" s="17" t="s">
        <v>20</v>
      </c>
      <c r="E4" s="16"/>
      <c r="F4" s="17" t="s">
        <v>27</v>
      </c>
      <c r="G4" s="16"/>
      <c r="H4" s="19" t="s">
        <v>52</v>
      </c>
      <c r="I4" s="19">
        <v>6</v>
      </c>
      <c r="J4" s="23">
        <f>100/3/4*I4</f>
        <v>50</v>
      </c>
    </row>
    <row r="5" spans="2:10" ht="28.5" x14ac:dyDescent="0.25">
      <c r="B5" s="17" t="s">
        <v>18</v>
      </c>
      <c r="C5" s="18"/>
      <c r="D5" s="17" t="s">
        <v>21</v>
      </c>
      <c r="E5" s="16"/>
      <c r="F5" s="17" t="s">
        <v>28</v>
      </c>
      <c r="G5" s="16"/>
      <c r="H5" s="19" t="s">
        <v>53</v>
      </c>
      <c r="I5" s="19">
        <v>9</v>
      </c>
      <c r="J5" s="23">
        <f>100/4/4*I5</f>
        <v>56.25</v>
      </c>
    </row>
    <row r="6" spans="2:10" ht="28.5" x14ac:dyDescent="0.25">
      <c r="B6" s="17" t="s">
        <v>25</v>
      </c>
      <c r="C6" s="18"/>
      <c r="D6" s="20"/>
      <c r="E6" s="16"/>
      <c r="F6" s="17" t="s">
        <v>33</v>
      </c>
      <c r="G6" s="16"/>
      <c r="H6" s="19" t="s">
        <v>54</v>
      </c>
      <c r="I6" s="19">
        <v>4</v>
      </c>
      <c r="J6" s="23">
        <f>100/3/4*I6</f>
        <v>33.333333333333336</v>
      </c>
    </row>
    <row r="7" spans="2:10" ht="28.5" x14ac:dyDescent="0.25">
      <c r="B7" s="17" t="s">
        <v>36</v>
      </c>
      <c r="C7" s="18"/>
      <c r="D7" s="16"/>
      <c r="E7" s="16"/>
      <c r="F7" s="16"/>
      <c r="G7" s="16"/>
      <c r="H7" s="19" t="s">
        <v>55</v>
      </c>
      <c r="I7" s="19">
        <v>3</v>
      </c>
      <c r="J7" s="23">
        <f>100/2/4*I7</f>
        <v>37.5</v>
      </c>
    </row>
    <row r="8" spans="2:10" ht="28.5" x14ac:dyDescent="0.25">
      <c r="B8" s="20"/>
      <c r="C8" s="16"/>
      <c r="D8" s="16"/>
      <c r="E8" s="16"/>
      <c r="F8" s="16"/>
      <c r="G8" s="16"/>
      <c r="H8" s="19" t="s">
        <v>56</v>
      </c>
      <c r="I8" s="19">
        <v>5</v>
      </c>
      <c r="J8" s="23">
        <f>100/3/4*I8</f>
        <v>41.666666666666671</v>
      </c>
    </row>
    <row r="9" spans="2:10" ht="28.5" x14ac:dyDescent="0.25">
      <c r="B9" s="21" t="s">
        <v>44</v>
      </c>
      <c r="C9" s="16"/>
      <c r="D9" s="21" t="s">
        <v>45</v>
      </c>
      <c r="E9" s="16"/>
      <c r="F9" s="21" t="s">
        <v>46</v>
      </c>
      <c r="G9" s="16"/>
      <c r="H9" s="19" t="s">
        <v>57</v>
      </c>
      <c r="I9" s="19">
        <v>4</v>
      </c>
      <c r="J9" s="23">
        <f>100/2/4*I9</f>
        <v>50</v>
      </c>
    </row>
    <row r="10" spans="2:10" ht="28.5" x14ac:dyDescent="0.25">
      <c r="B10" s="17" t="s">
        <v>30</v>
      </c>
      <c r="C10" s="16"/>
      <c r="D10" s="17" t="s">
        <v>32</v>
      </c>
      <c r="E10" s="16"/>
      <c r="F10" s="17" t="s">
        <v>35</v>
      </c>
      <c r="G10" s="16"/>
      <c r="H10" s="19" t="s">
        <v>58</v>
      </c>
      <c r="I10" s="19">
        <v>5</v>
      </c>
      <c r="J10" s="23">
        <f>100/2/4*I10</f>
        <v>62.5</v>
      </c>
    </row>
    <row r="11" spans="2:10" ht="57" x14ac:dyDescent="0.25">
      <c r="B11" s="17" t="s">
        <v>31</v>
      </c>
      <c r="C11" s="16"/>
      <c r="D11" s="17" t="s">
        <v>22</v>
      </c>
      <c r="E11" s="16"/>
      <c r="F11" s="17" t="s">
        <v>39</v>
      </c>
      <c r="G11" s="16"/>
      <c r="H11" s="19" t="s">
        <v>59</v>
      </c>
      <c r="I11" s="19">
        <v>2</v>
      </c>
      <c r="J11" s="23">
        <f>100/1/4*I11</f>
        <v>50</v>
      </c>
    </row>
    <row r="12" spans="2:10" ht="28.5" x14ac:dyDescent="0.25">
      <c r="B12" s="17" t="s">
        <v>37</v>
      </c>
      <c r="C12" s="16"/>
      <c r="D12" s="16"/>
      <c r="E12" s="16"/>
      <c r="F12" s="17" t="s">
        <v>40</v>
      </c>
      <c r="G12" s="16"/>
      <c r="H12" s="19" t="s">
        <v>50</v>
      </c>
      <c r="I12" s="19">
        <v>2</v>
      </c>
      <c r="J12" s="23">
        <f>100/1/4*I12</f>
        <v>50</v>
      </c>
    </row>
    <row r="13" spans="2:10" ht="28.5" x14ac:dyDescent="0.25">
      <c r="B13" s="16"/>
      <c r="C13" s="16"/>
      <c r="D13" s="16"/>
      <c r="E13" s="16"/>
      <c r="F13" s="16"/>
      <c r="G13" s="16"/>
      <c r="H13" s="16"/>
      <c r="I13" s="16"/>
    </row>
    <row r="14" spans="2:10" ht="28.5" x14ac:dyDescent="0.25">
      <c r="B14" s="16"/>
      <c r="C14" s="16"/>
      <c r="D14" s="16"/>
      <c r="E14" s="16"/>
      <c r="F14" s="16"/>
      <c r="G14" s="16"/>
    </row>
    <row r="15" spans="2:10" ht="28.5" x14ac:dyDescent="0.25">
      <c r="B15" s="20"/>
      <c r="C15" s="16"/>
      <c r="D15" s="16"/>
      <c r="E15" s="16"/>
      <c r="F15" s="16"/>
      <c r="G15" s="16"/>
    </row>
    <row r="16" spans="2:10" ht="28.5" x14ac:dyDescent="0.25">
      <c r="B16" s="21" t="s">
        <v>47</v>
      </c>
      <c r="C16" s="16"/>
      <c r="D16" s="21" t="s">
        <v>48</v>
      </c>
      <c r="E16" s="16"/>
      <c r="F16" s="21" t="s">
        <v>49</v>
      </c>
      <c r="G16" s="16"/>
      <c r="H16" s="21" t="s">
        <v>60</v>
      </c>
      <c r="I16" s="21" t="s">
        <v>14</v>
      </c>
      <c r="J16" s="22" t="s">
        <v>61</v>
      </c>
    </row>
    <row r="17" spans="2:10" ht="57" x14ac:dyDescent="0.25">
      <c r="B17" s="17" t="s">
        <v>38</v>
      </c>
      <c r="C17" s="16"/>
      <c r="D17" s="17" t="s">
        <v>23</v>
      </c>
      <c r="E17" s="16"/>
      <c r="F17" s="17" t="s">
        <v>26</v>
      </c>
      <c r="G17" s="16"/>
      <c r="H17" s="19" t="s">
        <v>51</v>
      </c>
      <c r="I17" s="19">
        <v>2</v>
      </c>
      <c r="J17" s="23">
        <f>100/5*I17</f>
        <v>40</v>
      </c>
    </row>
    <row r="18" spans="2:10" ht="57" x14ac:dyDescent="0.25">
      <c r="B18" s="17" t="s">
        <v>34</v>
      </c>
      <c r="C18" s="16"/>
      <c r="D18" s="17" t="s">
        <v>24</v>
      </c>
      <c r="E18" s="16"/>
      <c r="F18" s="16"/>
      <c r="G18" s="16"/>
      <c r="H18" s="19" t="s">
        <v>52</v>
      </c>
      <c r="I18" s="19">
        <v>1</v>
      </c>
      <c r="J18" s="23">
        <f>100/3*I18</f>
        <v>33.333333333333336</v>
      </c>
    </row>
    <row r="19" spans="2:10" ht="28.5" x14ac:dyDescent="0.25">
      <c r="B19" s="20"/>
      <c r="C19" s="16"/>
      <c r="D19" s="16"/>
      <c r="E19" s="16"/>
      <c r="F19" s="16"/>
      <c r="G19" s="16"/>
      <c r="H19" s="19" t="s">
        <v>53</v>
      </c>
      <c r="I19" s="19">
        <v>1</v>
      </c>
      <c r="J19" s="23">
        <f>100/4*I19</f>
        <v>25</v>
      </c>
    </row>
    <row r="20" spans="2:10" ht="28.5" x14ac:dyDescent="0.25">
      <c r="B20" s="21" t="s">
        <v>50</v>
      </c>
      <c r="C20" s="16"/>
      <c r="D20" s="16"/>
      <c r="E20" s="16"/>
      <c r="F20" s="16"/>
      <c r="G20" s="16"/>
      <c r="H20" s="19" t="s">
        <v>54</v>
      </c>
      <c r="I20" s="19">
        <v>1</v>
      </c>
      <c r="J20" s="23">
        <f>100/3*I20</f>
        <v>33.333333333333336</v>
      </c>
    </row>
    <row r="21" spans="2:10" ht="28.5" x14ac:dyDescent="0.25">
      <c r="B21" s="17" t="s">
        <v>29</v>
      </c>
      <c r="C21" s="16"/>
      <c r="D21" s="16"/>
      <c r="E21" s="16"/>
      <c r="F21" s="16"/>
      <c r="G21" s="16"/>
      <c r="H21" s="19" t="s">
        <v>55</v>
      </c>
      <c r="I21" s="19">
        <v>2</v>
      </c>
      <c r="J21" s="23">
        <f>100/2*I21</f>
        <v>100</v>
      </c>
    </row>
    <row r="22" spans="2:10" ht="28.5" x14ac:dyDescent="0.25">
      <c r="H22" s="19" t="s">
        <v>56</v>
      </c>
      <c r="I22" s="19">
        <v>1</v>
      </c>
      <c r="J22" s="23">
        <f>100/3*I22</f>
        <v>33.333333333333336</v>
      </c>
    </row>
    <row r="23" spans="2:10" ht="28.5" x14ac:dyDescent="0.25">
      <c r="D23"/>
      <c r="H23" s="19" t="s">
        <v>57</v>
      </c>
      <c r="I23" s="19">
        <v>1</v>
      </c>
      <c r="J23" s="23">
        <f>100/2*I23</f>
        <v>50</v>
      </c>
    </row>
    <row r="24" spans="2:10" ht="28.5" x14ac:dyDescent="0.25">
      <c r="H24" s="19" t="s">
        <v>58</v>
      </c>
      <c r="I24" s="19">
        <v>2</v>
      </c>
      <c r="J24" s="23">
        <f>100/2*I24</f>
        <v>100</v>
      </c>
    </row>
    <row r="25" spans="2:10" ht="28.5" x14ac:dyDescent="0.25">
      <c r="H25" s="19" t="s">
        <v>59</v>
      </c>
      <c r="I25" s="19">
        <v>1</v>
      </c>
      <c r="J25" s="23">
        <f>100/1*I25</f>
        <v>100</v>
      </c>
    </row>
    <row r="26" spans="2:10" ht="28.5" x14ac:dyDescent="0.25">
      <c r="H26" s="19" t="s">
        <v>50</v>
      </c>
      <c r="I26" s="19">
        <v>0</v>
      </c>
      <c r="J26" s="23">
        <f>100/1*I26</f>
        <v>0</v>
      </c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  <row r="37" spans="2:2" x14ac:dyDescent="0.25">
      <c r="B37" s="14"/>
    </row>
    <row r="38" spans="2:2" x14ac:dyDescent="0.25">
      <c r="B38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4" spans="2:2" x14ac:dyDescent="0.25">
      <c r="B44" s="14"/>
    </row>
    <row r="45" spans="2:2" x14ac:dyDescent="0.25">
      <c r="B45" s="14"/>
    </row>
    <row r="46" spans="2:2" x14ac:dyDescent="0.25">
      <c r="B46" s="14"/>
    </row>
    <row r="47" spans="2:2" x14ac:dyDescent="0.25">
      <c r="B47" s="14"/>
    </row>
    <row r="48" spans="2:2" x14ac:dyDescent="0.25">
      <c r="B48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  <row r="97" spans="2:2" x14ac:dyDescent="0.25">
      <c r="B97" s="14"/>
    </row>
    <row r="98" spans="2:2" x14ac:dyDescent="0.25">
      <c r="B98" s="14"/>
    </row>
    <row r="99" spans="2:2" x14ac:dyDescent="0.25">
      <c r="B99" s="14"/>
    </row>
    <row r="100" spans="2:2" x14ac:dyDescent="0.25">
      <c r="B100" s="14"/>
    </row>
    <row r="102" spans="2:2" x14ac:dyDescent="0.25">
      <c r="B102" s="14"/>
    </row>
    <row r="103" spans="2:2" x14ac:dyDescent="0.25">
      <c r="B103" s="14"/>
    </row>
    <row r="104" spans="2:2" x14ac:dyDescent="0.25">
      <c r="B104" s="14"/>
    </row>
    <row r="105" spans="2:2" x14ac:dyDescent="0.25">
      <c r="B105" s="14"/>
    </row>
    <row r="107" spans="2:2" x14ac:dyDescent="0.25">
      <c r="B107" s="14"/>
    </row>
    <row r="108" spans="2:2" x14ac:dyDescent="0.25">
      <c r="B108" s="14"/>
    </row>
    <row r="110" spans="2:2" x14ac:dyDescent="0.25">
      <c r="B110" s="14"/>
    </row>
    <row r="111" spans="2:2" x14ac:dyDescent="0.25">
      <c r="B111" s="14"/>
    </row>
    <row r="112" spans="2:2" x14ac:dyDescent="0.25">
      <c r="B112" s="14"/>
    </row>
    <row r="113" spans="2:2" x14ac:dyDescent="0.25">
      <c r="B113" s="14"/>
    </row>
  </sheetData>
  <autoFilter ref="H2:J2" xr:uid="{553D297D-5969-4773-B692-C05DBD67DE3A}">
    <sortState ref="H3:J12">
      <sortCondition ref="H2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2024-09-21T17:20:14Z</dcterms:created>
  <dcterms:modified xsi:type="dcterms:W3CDTF">2024-09-24T06:44:44Z</dcterms:modified>
</cp:coreProperties>
</file>