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livares\Q&amp;S Dropbox\Qualità\Sistema_integrato_2014\Procedure integrate\PRO-MIS_Misurazione e miglioramento\Analisi Gradimento\A.S. 2023-2024\1.Dati\Estrazione annuale 2023\"/>
    </mc:Choice>
  </mc:AlternateContent>
  <xr:revisionPtr revIDLastSave="0" documentId="13_ncr:1_{A4AAEC89-2734-422C-A320-8B8ED078AAF1}" xr6:coauthVersionLast="47" xr6:coauthVersionMax="47" xr10:uidLastSave="{00000000-0000-0000-0000-000000000000}"/>
  <bookViews>
    <workbookView xWindow="28680" yWindow="-135" windowWidth="29040" windowHeight="15720" xr2:uid="{00000000-000D-0000-FFFF-FFFF00000000}"/>
  </bookViews>
  <sheets>
    <sheet name="Tipo 2 - Gruppopiat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5" i="1"/>
  <c r="O5" i="1" l="1"/>
  <c r="O6" i="1"/>
  <c r="P6" i="1" s="1"/>
  <c r="O7" i="1"/>
  <c r="P7" i="1" s="1"/>
  <c r="N6" i="1"/>
  <c r="N7" i="1"/>
  <c r="N5" i="1"/>
  <c r="P9" i="1" l="1"/>
</calcChain>
</file>

<file path=xl/sharedStrings.xml><?xml version="1.0" encoding="utf-8"?>
<sst xmlns="http://schemas.openxmlformats.org/spreadsheetml/2006/main" count="25" uniqueCount="13">
  <si>
    <t>Gruppopiatto</t>
  </si>
  <si>
    <t>presenze</t>
  </si>
  <si>
    <t>porzspreco</t>
  </si>
  <si>
    <t>Primo</t>
  </si>
  <si>
    <t>Secondo</t>
  </si>
  <si>
    <t>Contorno</t>
  </si>
  <si>
    <t>Media Ponderata</t>
  </si>
  <si>
    <t>Media Aritmetica</t>
  </si>
  <si>
    <t>Gennaio - Marzo</t>
  </si>
  <si>
    <t>Aprile - Giugno</t>
  </si>
  <si>
    <t>Luglio - Settembre</t>
  </si>
  <si>
    <t>Ottobre - Dicembre</t>
  </si>
  <si>
    <t>% spreco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</si>
</sst>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/>
    <xf numFmtId="2" fontId="0" fillId="0" borderId="0" xfId="0" applyNumberFormat="1"/>
    <xf numFmtId="2" fontId="2" fillId="0" borderId="0" xfId="2" applyNumberFormat="1" applyFont="1"/>
    <xf numFmtId="0" fontId="2" fillId="0" borderId="0" xfId="1" applyFont="1"/>
    <xf numFmtId="2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Normale" xfId="0" builtinId="0"/>
    <cellStyle name="Normale 2" xfId="1" xr:uid="{ABA93240-550D-4BD2-8886-16165BA7E8B6}"/>
    <cellStyle name="Normale 6" xfId="2" xr:uid="{5FCE254B-09D7-4A58-A693-43F4942AD1B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1"/>
  <sheetViews>
    <sheetView tabSelected="1" zoomScaleNormal="100" workbookViewId="0">
      <selection activeCell="O5" sqref="O5:O7"/>
    </sheetView>
  </sheetViews>
  <sheetFormatPr defaultRowHeight="15" x14ac:dyDescent="0.25"/>
  <cols>
    <col min="1" max="1" width="16.42578125" bestFit="1" customWidth="1"/>
    <col min="3" max="4" width="10.7109375" bestFit="1" customWidth="1"/>
    <col min="6" max="7" width="10.7109375" bestFit="1" customWidth="1"/>
    <col min="9" max="10" width="10.7109375" bestFit="1" customWidth="1"/>
    <col min="12" max="13" width="10.7109375" bestFit="1" customWidth="1"/>
  </cols>
  <sheetData>
    <row r="3" spans="1:31" x14ac:dyDescent="0.25">
      <c r="B3" s="8" t="s">
        <v>8</v>
      </c>
      <c r="C3" s="8"/>
      <c r="D3" s="8"/>
      <c r="E3" s="8" t="s">
        <v>9</v>
      </c>
      <c r="F3" s="8"/>
      <c r="G3" s="8"/>
      <c r="H3" s="8" t="s">
        <v>10</v>
      </c>
      <c r="I3" s="8"/>
      <c r="J3" s="8"/>
      <c r="K3" s="8" t="s">
        <v>11</v>
      </c>
      <c r="L3" s="8"/>
      <c r="M3" s="8"/>
      <c r="N3" s="8">
        <v>2023</v>
      </c>
      <c r="O3" s="8"/>
      <c r="P3" s="8"/>
    </row>
    <row r="4" spans="1:31" x14ac:dyDescent="0.25">
      <c r="A4" t="s">
        <v>0</v>
      </c>
      <c r="B4" t="s">
        <v>1</v>
      </c>
      <c r="C4" t="s">
        <v>2</v>
      </c>
      <c r="D4" s="1" t="s">
        <v>12</v>
      </c>
      <c r="E4" t="s">
        <v>1</v>
      </c>
      <c r="F4" t="s">
        <v>2</v>
      </c>
      <c r="G4" s="1" t="s">
        <v>12</v>
      </c>
      <c r="H4" t="s">
        <v>1</v>
      </c>
      <c r="I4" t="s">
        <v>2</v>
      </c>
      <c r="J4" s="1" t="s">
        <v>12</v>
      </c>
      <c r="K4" s="3" t="s">
        <v>1</v>
      </c>
      <c r="L4" s="3" t="s">
        <v>2</v>
      </c>
      <c r="M4" s="1" t="s">
        <v>12</v>
      </c>
      <c r="N4" s="3" t="s">
        <v>1</v>
      </c>
      <c r="O4" s="3" t="s">
        <v>2</v>
      </c>
      <c r="P4" s="1" t="s">
        <v>12</v>
      </c>
      <c r="Z4" s="3"/>
      <c r="AA4" s="3"/>
      <c r="AE4" s="3"/>
    </row>
    <row r="5" spans="1:31" x14ac:dyDescent="0.25">
      <c r="A5" t="s">
        <v>3</v>
      </c>
      <c r="B5">
        <v>296058</v>
      </c>
      <c r="C5">
        <v>55025</v>
      </c>
      <c r="D5">
        <v>18.59</v>
      </c>
      <c r="E5">
        <v>222345</v>
      </c>
      <c r="F5">
        <v>42501</v>
      </c>
      <c r="G5">
        <v>19.11</v>
      </c>
      <c r="H5">
        <v>23406</v>
      </c>
      <c r="I5">
        <v>3830</v>
      </c>
      <c r="J5">
        <v>16.36</v>
      </c>
      <c r="K5" s="3">
        <v>254460</v>
      </c>
      <c r="L5" s="3">
        <v>48197</v>
      </c>
      <c r="M5" s="3">
        <v>18.940000000000001</v>
      </c>
      <c r="N5">
        <f>B5+E5+H5+K5</f>
        <v>796269</v>
      </c>
      <c r="O5">
        <f>C5+F5+I5+L5</f>
        <v>149553</v>
      </c>
      <c r="P5" s="4">
        <f>(O5*100)/N5</f>
        <v>18.7817182384345</v>
      </c>
      <c r="Z5" s="3"/>
      <c r="AA5" s="3"/>
      <c r="AE5" s="3"/>
    </row>
    <row r="6" spans="1:31" x14ac:dyDescent="0.25">
      <c r="A6" t="s">
        <v>4</v>
      </c>
      <c r="B6">
        <v>269118</v>
      </c>
      <c r="C6">
        <v>82748</v>
      </c>
      <c r="D6">
        <v>30.75</v>
      </c>
      <c r="E6">
        <v>210090</v>
      </c>
      <c r="F6">
        <v>65063</v>
      </c>
      <c r="G6">
        <v>30.97</v>
      </c>
      <c r="H6">
        <v>19711</v>
      </c>
      <c r="I6">
        <v>6020</v>
      </c>
      <c r="J6">
        <v>30.54</v>
      </c>
      <c r="K6" s="3">
        <v>237060</v>
      </c>
      <c r="L6" s="3">
        <v>64181</v>
      </c>
      <c r="M6" s="3">
        <v>27.07</v>
      </c>
      <c r="N6">
        <f t="shared" ref="N6:O7" si="0">B6+E6+H6+K6</f>
        <v>735979</v>
      </c>
      <c r="O6">
        <f t="shared" si="0"/>
        <v>218012</v>
      </c>
      <c r="P6" s="4">
        <f t="shared" ref="P6:P7" si="1">(O6*100)/N6</f>
        <v>29.622040846274146</v>
      </c>
      <c r="Z6" s="3"/>
      <c r="AA6" s="3"/>
      <c r="AE6" s="3"/>
    </row>
    <row r="7" spans="1:31" x14ac:dyDescent="0.25">
      <c r="A7" t="s">
        <v>5</v>
      </c>
      <c r="B7">
        <v>280216</v>
      </c>
      <c r="C7">
        <v>147724</v>
      </c>
      <c r="D7">
        <v>52.72</v>
      </c>
      <c r="E7">
        <v>217069</v>
      </c>
      <c r="F7">
        <v>105850</v>
      </c>
      <c r="G7">
        <v>48.76</v>
      </c>
      <c r="H7">
        <v>23406</v>
      </c>
      <c r="I7">
        <v>10731</v>
      </c>
      <c r="J7">
        <v>45.85</v>
      </c>
      <c r="K7" s="3">
        <v>247428</v>
      </c>
      <c r="L7" s="3">
        <v>124231</v>
      </c>
      <c r="M7" s="3">
        <v>50.21</v>
      </c>
      <c r="N7">
        <f t="shared" si="0"/>
        <v>768119</v>
      </c>
      <c r="O7">
        <f t="shared" si="0"/>
        <v>388536</v>
      </c>
      <c r="P7" s="4">
        <f t="shared" si="1"/>
        <v>50.582787302488285</v>
      </c>
      <c r="Z7" s="3"/>
      <c r="AA7" s="3"/>
      <c r="AE7" s="3"/>
    </row>
    <row r="8" spans="1:31" x14ac:dyDescent="0.25">
      <c r="A8" s="2" t="s">
        <v>6</v>
      </c>
      <c r="B8" s="2"/>
      <c r="C8" s="2"/>
      <c r="D8" s="2">
        <v>29.06</v>
      </c>
      <c r="E8" s="2"/>
      <c r="F8" s="2"/>
      <c r="G8" s="2">
        <v>28.6</v>
      </c>
      <c r="H8" s="2"/>
      <c r="I8" s="2"/>
      <c r="J8" s="2">
        <v>26.51</v>
      </c>
      <c r="K8" s="6"/>
      <c r="L8" s="6"/>
      <c r="M8" s="6">
        <v>27.63</v>
      </c>
      <c r="N8" s="2"/>
      <c r="O8" s="2"/>
      <c r="P8" s="5">
        <f>((P5*50)+(P6*30)+(P7*20))/100</f>
        <v>28.394028833597147</v>
      </c>
      <c r="Z8" s="3"/>
      <c r="AA8" s="3"/>
      <c r="AE8" s="3"/>
    </row>
    <row r="9" spans="1:31" x14ac:dyDescent="0.25">
      <c r="A9" s="2" t="s">
        <v>7</v>
      </c>
      <c r="B9" s="2"/>
      <c r="C9" s="2"/>
      <c r="D9" s="2">
        <v>34.020000000000003</v>
      </c>
      <c r="E9" s="2"/>
      <c r="F9" s="2"/>
      <c r="G9" s="2">
        <v>32.950000000000003</v>
      </c>
      <c r="H9" s="2"/>
      <c r="I9" s="2"/>
      <c r="J9" s="2">
        <v>30.92</v>
      </c>
      <c r="K9" s="6"/>
      <c r="L9" s="6"/>
      <c r="M9" s="6">
        <v>32.07</v>
      </c>
      <c r="N9" s="2"/>
      <c r="O9" s="2"/>
      <c r="P9" s="7">
        <f>AVERAGE(P5:P8)</f>
        <v>31.845143805198521</v>
      </c>
      <c r="Z9" s="3"/>
      <c r="AA9" s="3"/>
      <c r="AE9" s="3"/>
    </row>
    <row r="10" spans="1:31" x14ac:dyDescent="0.25">
      <c r="P10" s="4"/>
      <c r="Z10" s="3"/>
      <c r="AA10" s="3"/>
      <c r="AB10" s="3"/>
      <c r="AC10" s="3"/>
      <c r="AD10" s="3"/>
      <c r="AE10" s="3"/>
    </row>
    <row r="11" spans="1:31" x14ac:dyDescent="0.25">
      <c r="Z11" s="3"/>
      <c r="AA11" s="3"/>
      <c r="AB11" s="3"/>
      <c r="AC11" s="3"/>
      <c r="AD11" s="3"/>
      <c r="AE11" s="3"/>
    </row>
  </sheetData>
  <mergeCells count="5"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Tipo 2 - Gruppopiatto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Jacopo Olivares</cp:lastModifiedBy>
  <dcterms:created xsi:type="dcterms:W3CDTF">2023-12-15T13:48:14Z</dcterms:created>
  <dcterms:modified xsi:type="dcterms:W3CDTF">2024-09-24T14:25:18Z</dcterms:modified>
  <cp:category/>
</cp:coreProperties>
</file>