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rr\Documents\Faculdade\IPAI\Tabelas IPAI\"/>
    </mc:Choice>
  </mc:AlternateContent>
  <xr:revisionPtr revIDLastSave="0" documentId="13_ncr:1_{3A2C7266-BA83-432B-B053-2EF360B6B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cal_emissions" sheetId="1" r:id="rId1"/>
  </sheets>
  <definedNames>
    <definedName name="_xlnm._FilterDatabase" localSheetId="0" hidden="1">historical_emissions!$A$2:$A$192</definedName>
    <definedName name="ano">historical_emissions!$D$1:$AF$1</definedName>
    <definedName name="maximo">historical_emissions!$C$53:$AF$53</definedName>
    <definedName name="media">historical_emissions!$C$55:$AF$55</definedName>
    <definedName name="minimo">historical_emissions!$C$54:$AF$54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2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D55" i="1"/>
  <c r="G54" i="1"/>
  <c r="E54" i="1"/>
  <c r="F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D54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D53" i="1"/>
</calcChain>
</file>

<file path=xl/sharedStrings.xml><?xml version="1.0" encoding="utf-8"?>
<sst xmlns="http://schemas.openxmlformats.org/spreadsheetml/2006/main" count="206" uniqueCount="58">
  <si>
    <t>Country</t>
  </si>
  <si>
    <t>Gas</t>
  </si>
  <si>
    <t>Unit</t>
  </si>
  <si>
    <t>CO2</t>
  </si>
  <si>
    <t>MtCOâ‚‚e</t>
  </si>
  <si>
    <t>Russia</t>
  </si>
  <si>
    <t>Germany</t>
  </si>
  <si>
    <t>Australia</t>
  </si>
  <si>
    <t>Turkey</t>
  </si>
  <si>
    <t>United Kingdom</t>
  </si>
  <si>
    <t>Italy</t>
  </si>
  <si>
    <t>Poland</t>
  </si>
  <si>
    <t>France</t>
  </si>
  <si>
    <t>Spain</t>
  </si>
  <si>
    <t>Ukraine</t>
  </si>
  <si>
    <t>Netherlands</t>
  </si>
  <si>
    <t>Czech Republic</t>
  </si>
  <si>
    <t>Belgium</t>
  </si>
  <si>
    <t>Greece</t>
  </si>
  <si>
    <t>Morocco</t>
  </si>
  <si>
    <t>Israel</t>
  </si>
  <si>
    <t>Libya</t>
  </si>
  <si>
    <t>Austria</t>
  </si>
  <si>
    <t>Romania</t>
  </si>
  <si>
    <t>Finland</t>
  </si>
  <si>
    <t>Portugal</t>
  </si>
  <si>
    <t>Hungary</t>
  </si>
  <si>
    <t>Serbia</t>
  </si>
  <si>
    <t>Belarus</t>
  </si>
  <si>
    <t>Switzerland</t>
  </si>
  <si>
    <t>Ireland</t>
  </si>
  <si>
    <t>Denmark</t>
  </si>
  <si>
    <t>Slovakia</t>
  </si>
  <si>
    <t>Azerbaijan</t>
  </si>
  <si>
    <t>Bosnia and Herzegovina</t>
  </si>
  <si>
    <t>Sweden</t>
  </si>
  <si>
    <t>Norway</t>
  </si>
  <si>
    <t>Estonia</t>
  </si>
  <si>
    <t>Slovenia</t>
  </si>
  <si>
    <t>Croatia</t>
  </si>
  <si>
    <t>Lithuania</t>
  </si>
  <si>
    <t>Georgia</t>
  </si>
  <si>
    <t>Luxembourg</t>
  </si>
  <si>
    <t>Moldova</t>
  </si>
  <si>
    <t>Macedonia</t>
  </si>
  <si>
    <t>Bulgaria</t>
  </si>
  <si>
    <t>Cyprus</t>
  </si>
  <si>
    <t>Armenia</t>
  </si>
  <si>
    <t>Albania</t>
  </si>
  <si>
    <t>Latvia</t>
  </si>
  <si>
    <t>Montenegro</t>
  </si>
  <si>
    <t>Iceland</t>
  </si>
  <si>
    <t>Malta</t>
  </si>
  <si>
    <t>Andorra</t>
  </si>
  <si>
    <t>Máximo</t>
  </si>
  <si>
    <t>Minimo</t>
  </si>
  <si>
    <t>Média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</si>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</sst>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Dados</a:t>
            </a:r>
            <a:r>
              <a:rPr lang="en-US" baseline="0"/>
              <a:t> Estatisticos por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historical_emissions!$C$53</c:f>
              <c:strCache>
                <c:ptCount val="1"/>
                <c:pt idx="0">
                  <c:v>Máximo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historical_emissions!$D$52:$AF$52</c:f>
              <c:numCache>
                <c:formatCode>General</c:formatCode>
                <c:ptCount val="2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  <c:pt idx="20">
                  <c:v>1998</c:v>
                </c:pt>
                <c:pt idx="21">
                  <c:v>1997</c:v>
                </c:pt>
                <c:pt idx="22">
                  <c:v>1996</c:v>
                </c:pt>
                <c:pt idx="23">
                  <c:v>1995</c:v>
                </c:pt>
                <c:pt idx="24">
                  <c:v>1994</c:v>
                </c:pt>
                <c:pt idx="25">
                  <c:v>1993</c:v>
                </c:pt>
                <c:pt idx="26">
                  <c:v>1992</c:v>
                </c:pt>
                <c:pt idx="27">
                  <c:v>1991</c:v>
                </c:pt>
                <c:pt idx="28">
                  <c:v>1990</c:v>
                </c:pt>
              </c:numCache>
            </c:numRef>
          </c:xVal>
          <c:yVal>
            <c:numRef>
              <c:f>historical_emissions!$D$53:$AF$53</c:f>
              <c:numCache>
                <c:formatCode>General</c:formatCode>
                <c:ptCount val="29"/>
                <c:pt idx="0">
                  <c:v>1049.05</c:v>
                </c:pt>
                <c:pt idx="1">
                  <c:v>998.24</c:v>
                </c:pt>
                <c:pt idx="2">
                  <c:v>971.87</c:v>
                </c:pt>
                <c:pt idx="3">
                  <c:v>870.02</c:v>
                </c:pt>
                <c:pt idx="4">
                  <c:v>919.33</c:v>
                </c:pt>
                <c:pt idx="5">
                  <c:v>936.52</c:v>
                </c:pt>
                <c:pt idx="6">
                  <c:v>979.37</c:v>
                </c:pt>
                <c:pt idx="7">
                  <c:v>974.12</c:v>
                </c:pt>
                <c:pt idx="8">
                  <c:v>814.11</c:v>
                </c:pt>
                <c:pt idx="9">
                  <c:v>726.06</c:v>
                </c:pt>
                <c:pt idx="10">
                  <c:v>844.09</c:v>
                </c:pt>
                <c:pt idx="11">
                  <c:v>822.52</c:v>
                </c:pt>
                <c:pt idx="12">
                  <c:v>821.2</c:v>
                </c:pt>
                <c:pt idx="13">
                  <c:v>783.85</c:v>
                </c:pt>
                <c:pt idx="14">
                  <c:v>802.5</c:v>
                </c:pt>
                <c:pt idx="15">
                  <c:v>818.31</c:v>
                </c:pt>
                <c:pt idx="16">
                  <c:v>815.01</c:v>
                </c:pt>
                <c:pt idx="17">
                  <c:v>829.38</c:v>
                </c:pt>
                <c:pt idx="18">
                  <c:v>1115.29</c:v>
                </c:pt>
                <c:pt idx="19">
                  <c:v>1081.8699999999999</c:v>
                </c:pt>
                <c:pt idx="20">
                  <c:v>1043.96</c:v>
                </c:pt>
                <c:pt idx="21">
                  <c:v>1052.5</c:v>
                </c:pt>
                <c:pt idx="22">
                  <c:v>1159.83</c:v>
                </c:pt>
                <c:pt idx="23">
                  <c:v>1190.3900000000001</c:v>
                </c:pt>
                <c:pt idx="24">
                  <c:v>1238.4100000000001</c:v>
                </c:pt>
                <c:pt idx="25">
                  <c:v>1447.33</c:v>
                </c:pt>
                <c:pt idx="26">
                  <c:v>1630.98</c:v>
                </c:pt>
                <c:pt idx="27">
                  <c:v>1766.89</c:v>
                </c:pt>
                <c:pt idx="28">
                  <c:v>1790.34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7B-4F27-BB78-AC23B879ECC0}"/>
            </c:ext>
          </c:extLst>
        </c:ser>
        <c:ser>
          <c:idx val="1"/>
          <c:order val="1"/>
          <c:tx>
            <c:strRef>
              <c:f>historical_emissions!$C$54</c:f>
              <c:strCache>
                <c:ptCount val="1"/>
                <c:pt idx="0">
                  <c:v>Minimo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historical_emissions!$D$52:$AF$52</c:f>
              <c:numCache>
                <c:formatCode>General</c:formatCode>
                <c:ptCount val="2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  <c:pt idx="20">
                  <c:v>1998</c:v>
                </c:pt>
                <c:pt idx="21">
                  <c:v>1997</c:v>
                </c:pt>
                <c:pt idx="22">
                  <c:v>1996</c:v>
                </c:pt>
                <c:pt idx="23">
                  <c:v>1995</c:v>
                </c:pt>
                <c:pt idx="24">
                  <c:v>1994</c:v>
                </c:pt>
                <c:pt idx="25">
                  <c:v>1993</c:v>
                </c:pt>
                <c:pt idx="26">
                  <c:v>1992</c:v>
                </c:pt>
                <c:pt idx="27">
                  <c:v>1991</c:v>
                </c:pt>
                <c:pt idx="28">
                  <c:v>1990</c:v>
                </c:pt>
              </c:numCache>
            </c:numRef>
          </c:xVal>
          <c:yVal>
            <c:numRef>
              <c:f>historical_emissions!$D$54:$AF$54</c:f>
              <c:numCache>
                <c:formatCode>General</c:formatCode>
                <c:ptCount val="29"/>
                <c:pt idx="0">
                  <c:v>0.46</c:v>
                </c:pt>
                <c:pt idx="1">
                  <c:v>0.47</c:v>
                </c:pt>
                <c:pt idx="2">
                  <c:v>0.47</c:v>
                </c:pt>
                <c:pt idx="3">
                  <c:v>0.47</c:v>
                </c:pt>
                <c:pt idx="4">
                  <c:v>0.46</c:v>
                </c:pt>
                <c:pt idx="5">
                  <c:v>0.48</c:v>
                </c:pt>
                <c:pt idx="6">
                  <c:v>0.49</c:v>
                </c:pt>
                <c:pt idx="7">
                  <c:v>0.44</c:v>
                </c:pt>
                <c:pt idx="8">
                  <c:v>0.52</c:v>
                </c:pt>
                <c:pt idx="9">
                  <c:v>0.52</c:v>
                </c:pt>
                <c:pt idx="10">
                  <c:v>0.54</c:v>
                </c:pt>
                <c:pt idx="11">
                  <c:v>0.54</c:v>
                </c:pt>
                <c:pt idx="12">
                  <c:v>0.55000000000000004</c:v>
                </c:pt>
                <c:pt idx="13">
                  <c:v>0.57999999999999996</c:v>
                </c:pt>
                <c:pt idx="14">
                  <c:v>0.14000000000000001</c:v>
                </c:pt>
                <c:pt idx="15">
                  <c:v>0.36</c:v>
                </c:pt>
                <c:pt idx="16">
                  <c:v>0.53</c:v>
                </c:pt>
                <c:pt idx="17">
                  <c:v>0</c:v>
                </c:pt>
                <c:pt idx="18">
                  <c:v>0.34</c:v>
                </c:pt>
                <c:pt idx="19">
                  <c:v>0.34</c:v>
                </c:pt>
                <c:pt idx="20">
                  <c:v>0.34</c:v>
                </c:pt>
                <c:pt idx="21">
                  <c:v>0.34</c:v>
                </c:pt>
                <c:pt idx="22">
                  <c:v>0.34</c:v>
                </c:pt>
                <c:pt idx="23">
                  <c:v>0.34</c:v>
                </c:pt>
                <c:pt idx="24">
                  <c:v>0.34</c:v>
                </c:pt>
                <c:pt idx="25">
                  <c:v>0.34</c:v>
                </c:pt>
                <c:pt idx="26">
                  <c:v>0.34</c:v>
                </c:pt>
                <c:pt idx="27">
                  <c:v>0.34</c:v>
                </c:pt>
                <c:pt idx="28">
                  <c:v>0.34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7B-4F27-BB78-AC23B879ECC0}"/>
            </c:ext>
          </c:extLst>
        </c:ser>
        <c:ser>
          <c:idx val="2"/>
          <c:order val="2"/>
          <c:tx>
            <c:strRef>
              <c:f>historical_emissions!$C$55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historical_emissions!$D$52:$AF$52</c:f>
              <c:numCache>
                <c:formatCode>General</c:formatCode>
                <c:ptCount val="2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  <c:pt idx="20">
                  <c:v>1998</c:v>
                </c:pt>
                <c:pt idx="21">
                  <c:v>1997</c:v>
                </c:pt>
                <c:pt idx="22">
                  <c:v>1996</c:v>
                </c:pt>
                <c:pt idx="23">
                  <c:v>1995</c:v>
                </c:pt>
                <c:pt idx="24">
                  <c:v>1994</c:v>
                </c:pt>
                <c:pt idx="25">
                  <c:v>1993</c:v>
                </c:pt>
                <c:pt idx="26">
                  <c:v>1992</c:v>
                </c:pt>
                <c:pt idx="27">
                  <c:v>1991</c:v>
                </c:pt>
                <c:pt idx="28">
                  <c:v>1990</c:v>
                </c:pt>
              </c:numCache>
            </c:numRef>
          </c:xVal>
          <c:yVal>
            <c:numRef>
              <c:f>historical_emissions!$D$55:$AF$55</c:f>
              <c:numCache>
                <c:formatCode>General</c:formatCode>
                <c:ptCount val="29"/>
                <c:pt idx="0">
                  <c:v>110.10795918367344</c:v>
                </c:pt>
                <c:pt idx="1">
                  <c:v>110.20816326530611</c:v>
                </c:pt>
                <c:pt idx="2">
                  <c:v>108.88897959183674</c:v>
                </c:pt>
                <c:pt idx="3">
                  <c:v>107.079387755102</c:v>
                </c:pt>
                <c:pt idx="4">
                  <c:v>107.74448979591841</c:v>
                </c:pt>
                <c:pt idx="5">
                  <c:v>112.16306122448981</c:v>
                </c:pt>
                <c:pt idx="6">
                  <c:v>115.13020408163264</c:v>
                </c:pt>
                <c:pt idx="7">
                  <c:v>114.96795918367351</c:v>
                </c:pt>
                <c:pt idx="8">
                  <c:v>111.66285714285718</c:v>
                </c:pt>
                <c:pt idx="9">
                  <c:v>107.03367346938776</c:v>
                </c:pt>
                <c:pt idx="10">
                  <c:v>116.61204081632651</c:v>
                </c:pt>
                <c:pt idx="11">
                  <c:v>117.98040816326531</c:v>
                </c:pt>
                <c:pt idx="12">
                  <c:v>118.22714285714281</c:v>
                </c:pt>
                <c:pt idx="13">
                  <c:v>115.83918367346939</c:v>
                </c:pt>
                <c:pt idx="14">
                  <c:v>116.26612244897957</c:v>
                </c:pt>
                <c:pt idx="15">
                  <c:v>115.71469387755099</c:v>
                </c:pt>
                <c:pt idx="16">
                  <c:v>112.05408163265304</c:v>
                </c:pt>
                <c:pt idx="17">
                  <c:v>111.84428571428566</c:v>
                </c:pt>
                <c:pt idx="18">
                  <c:v>120.66959183673472</c:v>
                </c:pt>
                <c:pt idx="19">
                  <c:v>119.1087755102041</c:v>
                </c:pt>
                <c:pt idx="20">
                  <c:v>119.81204081632649</c:v>
                </c:pt>
                <c:pt idx="21">
                  <c:v>119.89897959183672</c:v>
                </c:pt>
                <c:pt idx="22">
                  <c:v>123.74612244897958</c:v>
                </c:pt>
                <c:pt idx="23">
                  <c:v>122.28918367346937</c:v>
                </c:pt>
                <c:pt idx="24">
                  <c:v>122.10102040816328</c:v>
                </c:pt>
                <c:pt idx="25">
                  <c:v>128.68897959183673</c:v>
                </c:pt>
                <c:pt idx="26">
                  <c:v>135.52163265306123</c:v>
                </c:pt>
                <c:pt idx="27">
                  <c:v>143.51714285714289</c:v>
                </c:pt>
                <c:pt idx="28">
                  <c:v>145.58285714285716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7B-4F27-BB78-AC23B879E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409456"/>
        <c:axId val="318410288"/>
      </c:scatterChart>
      <c:valAx>
        <c:axId val="318409456"/>
        <c:scaling>
          <c:orientation val="minMax"/>
          <c:max val="2019"/>
          <c:min val="198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8410288"/>
        <c:crosses val="autoZero"/>
        <c:crossBetween val="midCat"/>
      </c:valAx>
      <c:valAx>
        <c:axId val="318410288"/>
        <c:scaling>
          <c:orientation val="minMax"/>
          <c:max val="19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8409456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Dados estatisticos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historical_emissions!$AJ$1</c:f>
              <c:strCache>
                <c:ptCount val="1"/>
                <c:pt idx="0">
                  <c:v>Máximo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historical_emissions!$AI$2:$AI$50</c:f>
              <c:strCache>
                <c:ptCount val="49"/>
                <c:pt idx="0">
                  <c:v>Albania</c:v>
                </c:pt>
                <c:pt idx="1">
                  <c:v>Andorra</c:v>
                </c:pt>
                <c:pt idx="2">
                  <c:v>Armenia</c:v>
                </c:pt>
                <c:pt idx="3">
                  <c:v>Australia</c:v>
                </c:pt>
                <c:pt idx="4">
                  <c:v>Austria</c:v>
                </c:pt>
                <c:pt idx="5">
                  <c:v>Belarus</c:v>
                </c:pt>
                <c:pt idx="6">
                  <c:v>Belgium</c:v>
                </c:pt>
                <c:pt idx="7">
                  <c:v>Bosnia and Herzegovina</c:v>
                </c:pt>
                <c:pt idx="8">
                  <c:v>Bulgaria</c:v>
                </c:pt>
                <c:pt idx="9">
                  <c:v>Croatia</c:v>
                </c:pt>
                <c:pt idx="10">
                  <c:v>Cyprus</c:v>
                </c:pt>
                <c:pt idx="11">
                  <c:v>Czech Republic</c:v>
                </c:pt>
                <c:pt idx="12">
                  <c:v>Denmark</c:v>
                </c:pt>
                <c:pt idx="13">
                  <c:v>Estonia</c:v>
                </c:pt>
                <c:pt idx="14">
                  <c:v>Finland</c:v>
                </c:pt>
                <c:pt idx="15">
                  <c:v>France</c:v>
                </c:pt>
                <c:pt idx="16">
                  <c:v>Germany</c:v>
                </c:pt>
                <c:pt idx="17">
                  <c:v>Greece</c:v>
                </c:pt>
                <c:pt idx="18">
                  <c:v>Hungary</c:v>
                </c:pt>
                <c:pt idx="19">
                  <c:v>Iceland</c:v>
                </c:pt>
                <c:pt idx="20">
                  <c:v>Ireland</c:v>
                </c:pt>
                <c:pt idx="21">
                  <c:v>Italy</c:v>
                </c:pt>
                <c:pt idx="22">
                  <c:v>Latvia</c:v>
                </c:pt>
                <c:pt idx="23">
                  <c:v>Libya</c:v>
                </c:pt>
                <c:pt idx="24">
                  <c:v>Lithuania</c:v>
                </c:pt>
                <c:pt idx="25">
                  <c:v>Luxembourg</c:v>
                </c:pt>
                <c:pt idx="26">
                  <c:v>Malta</c:v>
                </c:pt>
                <c:pt idx="27">
                  <c:v>Moldova</c:v>
                </c:pt>
                <c:pt idx="28">
                  <c:v>Montenegro</c:v>
                </c:pt>
                <c:pt idx="29">
                  <c:v>Netherlands</c:v>
                </c:pt>
                <c:pt idx="30">
                  <c:v>Norway</c:v>
                </c:pt>
                <c:pt idx="31">
                  <c:v>Poland</c:v>
                </c:pt>
                <c:pt idx="32">
                  <c:v>Portugal</c:v>
                </c:pt>
                <c:pt idx="33">
                  <c:v>Romania</c:v>
                </c:pt>
                <c:pt idx="34">
                  <c:v>Russia</c:v>
                </c:pt>
                <c:pt idx="35">
                  <c:v>Serbia</c:v>
                </c:pt>
                <c:pt idx="36">
                  <c:v>Slovakia</c:v>
                </c:pt>
                <c:pt idx="37">
                  <c:v>Slovenia</c:v>
                </c:pt>
                <c:pt idx="38">
                  <c:v>Spain</c:v>
                </c:pt>
                <c:pt idx="39">
                  <c:v>Sweden</c:v>
                </c:pt>
                <c:pt idx="40">
                  <c:v>Switzerland</c:v>
                </c:pt>
                <c:pt idx="41">
                  <c:v>Turkey</c:v>
                </c:pt>
                <c:pt idx="42">
                  <c:v>Ukraine</c:v>
                </c:pt>
                <c:pt idx="43">
                  <c:v>United Kingdom</c:v>
                </c:pt>
                <c:pt idx="44">
                  <c:v>Azerbaijan</c:v>
                </c:pt>
                <c:pt idx="45">
                  <c:v>Georgia</c:v>
                </c:pt>
                <c:pt idx="46">
                  <c:v>Israel</c:v>
                </c:pt>
                <c:pt idx="47">
                  <c:v>Morocco</c:v>
                </c:pt>
                <c:pt idx="48">
                  <c:v>Macedonia</c:v>
                </c:pt>
              </c:strCache>
            </c:strRef>
          </c:cat>
          <c:val>
            <c:numRef>
              <c:f>historical_emissions!$AJ$2:$AJ$50</c:f>
              <c:numCache>
                <c:formatCode>General</c:formatCode>
                <c:ptCount val="49"/>
                <c:pt idx="0">
                  <c:v>6.24</c:v>
                </c:pt>
                <c:pt idx="1">
                  <c:v>0.57999999999999996</c:v>
                </c:pt>
                <c:pt idx="2">
                  <c:v>20.82</c:v>
                </c:pt>
                <c:pt idx="3">
                  <c:v>424.33</c:v>
                </c:pt>
                <c:pt idx="4">
                  <c:v>70.069999999999993</c:v>
                </c:pt>
                <c:pt idx="5">
                  <c:v>66.900000000000006</c:v>
                </c:pt>
                <c:pt idx="6">
                  <c:v>115.53</c:v>
                </c:pt>
                <c:pt idx="7">
                  <c:v>27.22</c:v>
                </c:pt>
                <c:pt idx="8">
                  <c:v>51.81</c:v>
                </c:pt>
                <c:pt idx="9">
                  <c:v>22.06</c:v>
                </c:pt>
                <c:pt idx="10">
                  <c:v>8.1300000000000008</c:v>
                </c:pt>
                <c:pt idx="11">
                  <c:v>140.76</c:v>
                </c:pt>
                <c:pt idx="12">
                  <c:v>73.650000000000006</c:v>
                </c:pt>
                <c:pt idx="13">
                  <c:v>33.229999999999997</c:v>
                </c:pt>
                <c:pt idx="14">
                  <c:v>56.53</c:v>
                </c:pt>
                <c:pt idx="15">
                  <c:v>356.3</c:v>
                </c:pt>
                <c:pt idx="16">
                  <c:v>904.38</c:v>
                </c:pt>
                <c:pt idx="17">
                  <c:v>103.23</c:v>
                </c:pt>
                <c:pt idx="18">
                  <c:v>69.040000000000006</c:v>
                </c:pt>
                <c:pt idx="19">
                  <c:v>2.36</c:v>
                </c:pt>
                <c:pt idx="20">
                  <c:v>45.68</c:v>
                </c:pt>
                <c:pt idx="21">
                  <c:v>439.12</c:v>
                </c:pt>
                <c:pt idx="22">
                  <c:v>6.54</c:v>
                </c:pt>
                <c:pt idx="23">
                  <c:v>59.7</c:v>
                </c:pt>
                <c:pt idx="24">
                  <c:v>34.96</c:v>
                </c:pt>
                <c:pt idx="25">
                  <c:v>11.42</c:v>
                </c:pt>
                <c:pt idx="26">
                  <c:v>2.81</c:v>
                </c:pt>
                <c:pt idx="27">
                  <c:v>30.23</c:v>
                </c:pt>
                <c:pt idx="28">
                  <c:v>4.13</c:v>
                </c:pt>
                <c:pt idx="29">
                  <c:v>175.38</c:v>
                </c:pt>
                <c:pt idx="30">
                  <c:v>24.3</c:v>
                </c:pt>
                <c:pt idx="31">
                  <c:v>342</c:v>
                </c:pt>
                <c:pt idx="32">
                  <c:v>66.19</c:v>
                </c:pt>
                <c:pt idx="33">
                  <c:v>213.71</c:v>
                </c:pt>
                <c:pt idx="34">
                  <c:v>1790.34</c:v>
                </c:pt>
                <c:pt idx="35">
                  <c:v>58.99</c:v>
                </c:pt>
                <c:pt idx="36">
                  <c:v>45.38</c:v>
                </c:pt>
                <c:pt idx="37">
                  <c:v>14.49</c:v>
                </c:pt>
                <c:pt idx="38">
                  <c:v>335.55</c:v>
                </c:pt>
                <c:pt idx="39">
                  <c:v>65.52</c:v>
                </c:pt>
                <c:pt idx="40">
                  <c:v>44.25</c:v>
                </c:pt>
                <c:pt idx="41">
                  <c:v>387.25</c:v>
                </c:pt>
                <c:pt idx="42">
                  <c:v>640.09</c:v>
                </c:pt>
                <c:pt idx="43">
                  <c:v>559.38</c:v>
                </c:pt>
                <c:pt idx="44">
                  <c:v>65.45</c:v>
                </c:pt>
                <c:pt idx="45">
                  <c:v>15.22</c:v>
                </c:pt>
                <c:pt idx="46">
                  <c:v>76.010000000000005</c:v>
                </c:pt>
                <c:pt idx="47">
                  <c:v>64.739999999999995</c:v>
                </c:pt>
                <c:pt idx="48">
                  <c:v>10.11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C-4F3F-8F59-4092C7555635}"/>
            </c:ext>
          </c:extLst>
        </c:ser>
        <c:ser>
          <c:idx val="1"/>
          <c:order val="1"/>
          <c:tx>
            <c:strRef>
              <c:f>historical_emissions!$AK$1</c:f>
              <c:strCache>
                <c:ptCount val="1"/>
                <c:pt idx="0">
                  <c:v>Minimo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historical_emissions!$AI$2:$AI$50</c:f>
              <c:strCache>
                <c:ptCount val="49"/>
                <c:pt idx="0">
                  <c:v>Albania</c:v>
                </c:pt>
                <c:pt idx="1">
                  <c:v>Andorra</c:v>
                </c:pt>
                <c:pt idx="2">
                  <c:v>Armenia</c:v>
                </c:pt>
                <c:pt idx="3">
                  <c:v>Australia</c:v>
                </c:pt>
                <c:pt idx="4">
                  <c:v>Austria</c:v>
                </c:pt>
                <c:pt idx="5">
                  <c:v>Belarus</c:v>
                </c:pt>
                <c:pt idx="6">
                  <c:v>Belgium</c:v>
                </c:pt>
                <c:pt idx="7">
                  <c:v>Bosnia and Herzegovina</c:v>
                </c:pt>
                <c:pt idx="8">
                  <c:v>Bulgaria</c:v>
                </c:pt>
                <c:pt idx="9">
                  <c:v>Croatia</c:v>
                </c:pt>
                <c:pt idx="10">
                  <c:v>Cyprus</c:v>
                </c:pt>
                <c:pt idx="11">
                  <c:v>Czech Republic</c:v>
                </c:pt>
                <c:pt idx="12">
                  <c:v>Denmark</c:v>
                </c:pt>
                <c:pt idx="13">
                  <c:v>Estonia</c:v>
                </c:pt>
                <c:pt idx="14">
                  <c:v>Finland</c:v>
                </c:pt>
                <c:pt idx="15">
                  <c:v>France</c:v>
                </c:pt>
                <c:pt idx="16">
                  <c:v>Germany</c:v>
                </c:pt>
                <c:pt idx="17">
                  <c:v>Greece</c:v>
                </c:pt>
                <c:pt idx="18">
                  <c:v>Hungary</c:v>
                </c:pt>
                <c:pt idx="19">
                  <c:v>Iceland</c:v>
                </c:pt>
                <c:pt idx="20">
                  <c:v>Ireland</c:v>
                </c:pt>
                <c:pt idx="21">
                  <c:v>Italy</c:v>
                </c:pt>
                <c:pt idx="22">
                  <c:v>Latvia</c:v>
                </c:pt>
                <c:pt idx="23">
                  <c:v>Libya</c:v>
                </c:pt>
                <c:pt idx="24">
                  <c:v>Lithuania</c:v>
                </c:pt>
                <c:pt idx="25">
                  <c:v>Luxembourg</c:v>
                </c:pt>
                <c:pt idx="26">
                  <c:v>Malta</c:v>
                </c:pt>
                <c:pt idx="27">
                  <c:v>Moldova</c:v>
                </c:pt>
                <c:pt idx="28">
                  <c:v>Montenegro</c:v>
                </c:pt>
                <c:pt idx="29">
                  <c:v>Netherlands</c:v>
                </c:pt>
                <c:pt idx="30">
                  <c:v>Norway</c:v>
                </c:pt>
                <c:pt idx="31">
                  <c:v>Poland</c:v>
                </c:pt>
                <c:pt idx="32">
                  <c:v>Portugal</c:v>
                </c:pt>
                <c:pt idx="33">
                  <c:v>Romania</c:v>
                </c:pt>
                <c:pt idx="34">
                  <c:v>Russia</c:v>
                </c:pt>
                <c:pt idx="35">
                  <c:v>Serbia</c:v>
                </c:pt>
                <c:pt idx="36">
                  <c:v>Slovakia</c:v>
                </c:pt>
                <c:pt idx="37">
                  <c:v>Slovenia</c:v>
                </c:pt>
                <c:pt idx="38">
                  <c:v>Spain</c:v>
                </c:pt>
                <c:pt idx="39">
                  <c:v>Sweden</c:v>
                </c:pt>
                <c:pt idx="40">
                  <c:v>Switzerland</c:v>
                </c:pt>
                <c:pt idx="41">
                  <c:v>Turkey</c:v>
                </c:pt>
                <c:pt idx="42">
                  <c:v>Ukraine</c:v>
                </c:pt>
                <c:pt idx="43">
                  <c:v>United Kingdom</c:v>
                </c:pt>
                <c:pt idx="44">
                  <c:v>Azerbaijan</c:v>
                </c:pt>
                <c:pt idx="45">
                  <c:v>Georgia</c:v>
                </c:pt>
                <c:pt idx="46">
                  <c:v>Israel</c:v>
                </c:pt>
                <c:pt idx="47">
                  <c:v>Morocco</c:v>
                </c:pt>
                <c:pt idx="48">
                  <c:v>Macedonia</c:v>
                </c:pt>
              </c:strCache>
            </c:strRef>
          </c:cat>
          <c:val>
            <c:numRef>
              <c:f>historical_emissions!$AK$2:$AK$50</c:f>
              <c:numCache>
                <c:formatCode>General</c:formatCode>
                <c:ptCount val="49"/>
                <c:pt idx="0">
                  <c:v>1.67</c:v>
                </c:pt>
                <c:pt idx="1">
                  <c:v>0.41</c:v>
                </c:pt>
                <c:pt idx="2">
                  <c:v>2.71</c:v>
                </c:pt>
                <c:pt idx="3">
                  <c:v>313.95</c:v>
                </c:pt>
                <c:pt idx="4">
                  <c:v>44.19</c:v>
                </c:pt>
                <c:pt idx="5">
                  <c:v>20.46</c:v>
                </c:pt>
                <c:pt idx="6">
                  <c:v>87.8</c:v>
                </c:pt>
                <c:pt idx="7">
                  <c:v>6.42</c:v>
                </c:pt>
                <c:pt idx="8">
                  <c:v>7.32</c:v>
                </c:pt>
                <c:pt idx="9">
                  <c:v>12.24</c:v>
                </c:pt>
                <c:pt idx="10">
                  <c:v>4.49</c:v>
                </c:pt>
                <c:pt idx="11">
                  <c:v>96.12</c:v>
                </c:pt>
                <c:pt idx="12">
                  <c:v>31.65</c:v>
                </c:pt>
                <c:pt idx="13">
                  <c:v>9.2100000000000009</c:v>
                </c:pt>
                <c:pt idx="14">
                  <c:v>0.44</c:v>
                </c:pt>
                <c:pt idx="15">
                  <c:v>243.42</c:v>
                </c:pt>
                <c:pt idx="16">
                  <c:v>680.06</c:v>
                </c:pt>
                <c:pt idx="17">
                  <c:v>66.680000000000007</c:v>
                </c:pt>
                <c:pt idx="18">
                  <c:v>41.96</c:v>
                </c:pt>
                <c:pt idx="19">
                  <c:v>1.78</c:v>
                </c:pt>
                <c:pt idx="20">
                  <c:v>28.53</c:v>
                </c:pt>
                <c:pt idx="21">
                  <c:v>292.83</c:v>
                </c:pt>
                <c:pt idx="22">
                  <c:v>1.01</c:v>
                </c:pt>
                <c:pt idx="23">
                  <c:v>30.3</c:v>
                </c:pt>
                <c:pt idx="24">
                  <c:v>4.78</c:v>
                </c:pt>
                <c:pt idx="25">
                  <c:v>6.95</c:v>
                </c:pt>
                <c:pt idx="26">
                  <c:v>1.34</c:v>
                </c:pt>
                <c:pt idx="27">
                  <c:v>6.02</c:v>
                </c:pt>
                <c:pt idx="28">
                  <c:v>0.34</c:v>
                </c:pt>
                <c:pt idx="29">
                  <c:v>149.83000000000001</c:v>
                </c:pt>
                <c:pt idx="30">
                  <c:v>11.6</c:v>
                </c:pt>
                <c:pt idx="31">
                  <c:v>215.84</c:v>
                </c:pt>
                <c:pt idx="32">
                  <c:v>42.53</c:v>
                </c:pt>
                <c:pt idx="33">
                  <c:v>48.26</c:v>
                </c:pt>
                <c:pt idx="34">
                  <c:v>721.85</c:v>
                </c:pt>
                <c:pt idx="35">
                  <c:v>10.58</c:v>
                </c:pt>
                <c:pt idx="36">
                  <c:v>22.84</c:v>
                </c:pt>
                <c:pt idx="37">
                  <c:v>3.34</c:v>
                </c:pt>
                <c:pt idx="38">
                  <c:v>172.32</c:v>
                </c:pt>
                <c:pt idx="39">
                  <c:v>16.89</c:v>
                </c:pt>
                <c:pt idx="40">
                  <c:v>35.229999999999997</c:v>
                </c:pt>
                <c:pt idx="41">
                  <c:v>122.28</c:v>
                </c:pt>
                <c:pt idx="42">
                  <c:v>162.66</c:v>
                </c:pt>
                <c:pt idx="43">
                  <c:v>347.84</c:v>
                </c:pt>
                <c:pt idx="44">
                  <c:v>22.33</c:v>
                </c:pt>
                <c:pt idx="45">
                  <c:v>0</c:v>
                </c:pt>
                <c:pt idx="46">
                  <c:v>33.78</c:v>
                </c:pt>
                <c:pt idx="47">
                  <c:v>16.829999999999998</c:v>
                </c:pt>
                <c:pt idx="48">
                  <c:v>7.37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7C-4F3F-8F59-4092C7555635}"/>
            </c:ext>
          </c:extLst>
        </c:ser>
        <c:ser>
          <c:idx val="2"/>
          <c:order val="2"/>
          <c:tx>
            <c:strRef>
              <c:f>historical_emissions!$AL$1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historical_emissions!$AI$2:$AI$50</c:f>
              <c:strCache>
                <c:ptCount val="49"/>
                <c:pt idx="0">
                  <c:v>Albania</c:v>
                </c:pt>
                <c:pt idx="1">
                  <c:v>Andorra</c:v>
                </c:pt>
                <c:pt idx="2">
                  <c:v>Armenia</c:v>
                </c:pt>
                <c:pt idx="3">
                  <c:v>Australia</c:v>
                </c:pt>
                <c:pt idx="4">
                  <c:v>Austria</c:v>
                </c:pt>
                <c:pt idx="5">
                  <c:v>Belarus</c:v>
                </c:pt>
                <c:pt idx="6">
                  <c:v>Belgium</c:v>
                </c:pt>
                <c:pt idx="7">
                  <c:v>Bosnia and Herzegovina</c:v>
                </c:pt>
                <c:pt idx="8">
                  <c:v>Bulgaria</c:v>
                </c:pt>
                <c:pt idx="9">
                  <c:v>Croatia</c:v>
                </c:pt>
                <c:pt idx="10">
                  <c:v>Cyprus</c:v>
                </c:pt>
                <c:pt idx="11">
                  <c:v>Czech Republic</c:v>
                </c:pt>
                <c:pt idx="12">
                  <c:v>Denmark</c:v>
                </c:pt>
                <c:pt idx="13">
                  <c:v>Estonia</c:v>
                </c:pt>
                <c:pt idx="14">
                  <c:v>Finland</c:v>
                </c:pt>
                <c:pt idx="15">
                  <c:v>France</c:v>
                </c:pt>
                <c:pt idx="16">
                  <c:v>Germany</c:v>
                </c:pt>
                <c:pt idx="17">
                  <c:v>Greece</c:v>
                </c:pt>
                <c:pt idx="18">
                  <c:v>Hungary</c:v>
                </c:pt>
                <c:pt idx="19">
                  <c:v>Iceland</c:v>
                </c:pt>
                <c:pt idx="20">
                  <c:v>Ireland</c:v>
                </c:pt>
                <c:pt idx="21">
                  <c:v>Italy</c:v>
                </c:pt>
                <c:pt idx="22">
                  <c:v>Latvia</c:v>
                </c:pt>
                <c:pt idx="23">
                  <c:v>Libya</c:v>
                </c:pt>
                <c:pt idx="24">
                  <c:v>Lithuania</c:v>
                </c:pt>
                <c:pt idx="25">
                  <c:v>Luxembourg</c:v>
                </c:pt>
                <c:pt idx="26">
                  <c:v>Malta</c:v>
                </c:pt>
                <c:pt idx="27">
                  <c:v>Moldova</c:v>
                </c:pt>
                <c:pt idx="28">
                  <c:v>Montenegro</c:v>
                </c:pt>
                <c:pt idx="29">
                  <c:v>Netherlands</c:v>
                </c:pt>
                <c:pt idx="30">
                  <c:v>Norway</c:v>
                </c:pt>
                <c:pt idx="31">
                  <c:v>Poland</c:v>
                </c:pt>
                <c:pt idx="32">
                  <c:v>Portugal</c:v>
                </c:pt>
                <c:pt idx="33">
                  <c:v>Romania</c:v>
                </c:pt>
                <c:pt idx="34">
                  <c:v>Russia</c:v>
                </c:pt>
                <c:pt idx="35">
                  <c:v>Serbia</c:v>
                </c:pt>
                <c:pt idx="36">
                  <c:v>Slovakia</c:v>
                </c:pt>
                <c:pt idx="37">
                  <c:v>Slovenia</c:v>
                </c:pt>
                <c:pt idx="38">
                  <c:v>Spain</c:v>
                </c:pt>
                <c:pt idx="39">
                  <c:v>Sweden</c:v>
                </c:pt>
                <c:pt idx="40">
                  <c:v>Switzerland</c:v>
                </c:pt>
                <c:pt idx="41">
                  <c:v>Turkey</c:v>
                </c:pt>
                <c:pt idx="42">
                  <c:v>Ukraine</c:v>
                </c:pt>
                <c:pt idx="43">
                  <c:v>United Kingdom</c:v>
                </c:pt>
                <c:pt idx="44">
                  <c:v>Azerbaijan</c:v>
                </c:pt>
                <c:pt idx="45">
                  <c:v>Georgia</c:v>
                </c:pt>
                <c:pt idx="46">
                  <c:v>Israel</c:v>
                </c:pt>
                <c:pt idx="47">
                  <c:v>Morocco</c:v>
                </c:pt>
                <c:pt idx="48">
                  <c:v>Macedonia</c:v>
                </c:pt>
              </c:strCache>
            </c:strRef>
          </c:cat>
          <c:val>
            <c:numRef>
              <c:f>historical_emissions!$AL$2:$AL$50</c:f>
              <c:numCache>
                <c:formatCode>General</c:formatCode>
                <c:ptCount val="49"/>
                <c:pt idx="0">
                  <c:v>3.3631034482758619</c:v>
                </c:pt>
                <c:pt idx="1">
                  <c:v>0.48620689655172405</c:v>
                </c:pt>
                <c:pt idx="2">
                  <c:v>5.7496551724137923</c:v>
                </c:pt>
                <c:pt idx="3">
                  <c:v>369.66517241379302</c:v>
                </c:pt>
                <c:pt idx="4">
                  <c:v>56.563448275862058</c:v>
                </c:pt>
                <c:pt idx="5">
                  <c:v>35.712413793103444</c:v>
                </c:pt>
                <c:pt idx="6">
                  <c:v>104.39827586206897</c:v>
                </c:pt>
                <c:pt idx="7">
                  <c:v>16.9951724137931</c:v>
                </c:pt>
                <c:pt idx="8">
                  <c:v>26.951724137931031</c:v>
                </c:pt>
                <c:pt idx="9">
                  <c:v>16.968275862068964</c:v>
                </c:pt>
                <c:pt idx="10">
                  <c:v>6.6789655172413802</c:v>
                </c:pt>
                <c:pt idx="11">
                  <c:v>111.17827586206894</c:v>
                </c:pt>
                <c:pt idx="12">
                  <c:v>50.995517241379318</c:v>
                </c:pt>
                <c:pt idx="13">
                  <c:v>16.19310344827586</c:v>
                </c:pt>
                <c:pt idx="14">
                  <c:v>32.427586206896549</c:v>
                </c:pt>
                <c:pt idx="15">
                  <c:v>303.72448275862075</c:v>
                </c:pt>
                <c:pt idx="16">
                  <c:v>783.66758620689654</c:v>
                </c:pt>
                <c:pt idx="17">
                  <c:v>84.569655172413775</c:v>
                </c:pt>
                <c:pt idx="18">
                  <c:v>55.010689655172413</c:v>
                </c:pt>
                <c:pt idx="19">
                  <c:v>2.0893103448275867</c:v>
                </c:pt>
                <c:pt idx="20">
                  <c:v>36.538965517241373</c:v>
                </c:pt>
                <c:pt idx="21">
                  <c:v>373.66793103448265</c:v>
                </c:pt>
                <c:pt idx="22">
                  <c:v>4.8544827586206898</c:v>
                </c:pt>
                <c:pt idx="23">
                  <c:v>45.104482758620698</c:v>
                </c:pt>
                <c:pt idx="24">
                  <c:v>13.275862068965518</c:v>
                </c:pt>
                <c:pt idx="25">
                  <c:v>9.614137931034481</c:v>
                </c:pt>
                <c:pt idx="26">
                  <c:v>2.3424137931034479</c:v>
                </c:pt>
                <c:pt idx="27">
                  <c:v>9.9634482758620706</c:v>
                </c:pt>
                <c:pt idx="28">
                  <c:v>1.7424137931034498</c:v>
                </c:pt>
                <c:pt idx="29">
                  <c:v>162.87827586206893</c:v>
                </c:pt>
                <c:pt idx="30">
                  <c:v>17.222413793103449</c:v>
                </c:pt>
                <c:pt idx="31">
                  <c:v>277.15137931034485</c:v>
                </c:pt>
                <c:pt idx="32">
                  <c:v>53.9</c:v>
                </c:pt>
                <c:pt idx="33">
                  <c:v>117.58413793103446</c:v>
                </c:pt>
                <c:pt idx="34">
                  <c:v>1033.4493103448276</c:v>
                </c:pt>
                <c:pt idx="35">
                  <c:v>35.008275862068963</c:v>
                </c:pt>
                <c:pt idx="36">
                  <c:v>30.480344827586212</c:v>
                </c:pt>
                <c:pt idx="37">
                  <c:v>6.8696551724137898</c:v>
                </c:pt>
                <c:pt idx="38">
                  <c:v>247.16344827586207</c:v>
                </c:pt>
                <c:pt idx="39">
                  <c:v>41.096551724137932</c:v>
                </c:pt>
                <c:pt idx="40">
                  <c:v>41.213103448275859</c:v>
                </c:pt>
                <c:pt idx="41">
                  <c:v>215.86655172413791</c:v>
                </c:pt>
                <c:pt idx="42">
                  <c:v>300.89068965517242</c:v>
                </c:pt>
                <c:pt idx="43">
                  <c:v>486.9858620689655</c:v>
                </c:pt>
                <c:pt idx="44">
                  <c:v>35.627931034482756</c:v>
                </c:pt>
                <c:pt idx="45">
                  <c:v>6.4762068965517239</c:v>
                </c:pt>
                <c:pt idx="46">
                  <c:v>57.709655172413797</c:v>
                </c:pt>
                <c:pt idx="47">
                  <c:v>39.441724137931025</c:v>
                </c:pt>
                <c:pt idx="48">
                  <c:v>8.7879310344827601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7C-4F3F-8F59-4092C7555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2360656"/>
        <c:axId val="442355664"/>
      </c:barChart>
      <c:catAx>
        <c:axId val="44236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2355664"/>
        <c:crosses val="autoZero"/>
        <c:auto val="1"/>
        <c:lblAlgn val="ctr"/>
        <c:lblOffset val="100"/>
        <c:noMultiLvlLbl val="0"/>
      </c:catAx>
      <c:valAx>
        <c:axId val="44235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236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511630</xdr:colOff>
      <xdr:row>57</xdr:row>
      <xdr:rowOff>103415</xdr:rowOff>
    </xdr:from>
    <xdr:to>
      <xdr:col>17</xdr:col>
      <xdr:colOff>435430</xdr:colOff>
      <xdr:row>77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ABEFEB-CF8C-495A-AE52-2D5538A42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408214</xdr:colOff>
      <xdr:row>9</xdr:row>
      <xdr:rowOff>152400</xdr:rowOff>
    </xdr:from>
    <xdr:to>
      <xdr:col>50</xdr:col>
      <xdr:colOff>272144</xdr:colOff>
      <xdr:row>71</xdr:row>
      <xdr:rowOff>180108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C6BFC48-D026-4722-AD12-ED0C6D34F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5"/>
  <sheetViews>
    <sheetView tabSelected="1" zoomScale="40" zoomScaleNormal="40" workbookViewId="0">
      <selection activeCell="BB56" sqref="BB56"/>
    </sheetView>
  </sheetViews>
  <sheetFormatPr defaultRowHeight="14.4" x14ac:dyDescent="0.3"/>
  <cols>
    <col min="1" max="1" width="29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  <c r="M1">
        <v>2009</v>
      </c>
      <c r="N1">
        <v>2008</v>
      </c>
      <c r="O1">
        <v>2007</v>
      </c>
      <c r="P1">
        <v>2006</v>
      </c>
      <c r="Q1">
        <v>2005</v>
      </c>
      <c r="R1">
        <v>2004</v>
      </c>
      <c r="S1">
        <v>2003</v>
      </c>
      <c r="T1">
        <v>2002</v>
      </c>
      <c r="U1">
        <v>2001</v>
      </c>
      <c r="V1">
        <v>2000</v>
      </c>
      <c r="W1">
        <v>1999</v>
      </c>
      <c r="X1">
        <v>1998</v>
      </c>
      <c r="Y1">
        <v>1997</v>
      </c>
      <c r="Z1">
        <v>1996</v>
      </c>
      <c r="AA1">
        <v>1995</v>
      </c>
      <c r="AB1">
        <v>1994</v>
      </c>
      <c r="AC1">
        <v>1993</v>
      </c>
      <c r="AD1">
        <v>1992</v>
      </c>
      <c r="AE1">
        <v>1991</v>
      </c>
      <c r="AF1">
        <v>1990</v>
      </c>
      <c r="AI1" t="s">
        <v>57</v>
      </c>
      <c r="AJ1" t="s">
        <v>54</v>
      </c>
      <c r="AK1" t="s">
        <v>55</v>
      </c>
      <c r="AL1" t="s">
        <v>56</v>
      </c>
    </row>
    <row r="2" spans="1:38" x14ac:dyDescent="0.3">
      <c r="A2" t="s">
        <v>48</v>
      </c>
      <c r="B2" t="s">
        <v>3</v>
      </c>
      <c r="C2" t="s">
        <v>4</v>
      </c>
      <c r="D2">
        <v>5.32</v>
      </c>
      <c r="E2">
        <v>5.37</v>
      </c>
      <c r="F2">
        <v>4.7</v>
      </c>
      <c r="G2">
        <v>4.2300000000000004</v>
      </c>
      <c r="H2">
        <v>4.37</v>
      </c>
      <c r="I2">
        <v>3.95</v>
      </c>
      <c r="J2">
        <v>3.74</v>
      </c>
      <c r="K2">
        <v>4.2</v>
      </c>
      <c r="L2">
        <v>3.46</v>
      </c>
      <c r="M2">
        <v>3.2</v>
      </c>
      <c r="N2">
        <v>3.05</v>
      </c>
      <c r="O2">
        <v>3.1</v>
      </c>
      <c r="P2">
        <v>2.94</v>
      </c>
      <c r="Q2">
        <v>2.95</v>
      </c>
      <c r="R2">
        <v>3.18</v>
      </c>
      <c r="S2">
        <v>2.99</v>
      </c>
      <c r="T2">
        <v>2.63</v>
      </c>
      <c r="U2">
        <v>2.11</v>
      </c>
      <c r="V2">
        <v>3.36</v>
      </c>
      <c r="W2">
        <v>3.16</v>
      </c>
      <c r="X2">
        <v>1.99</v>
      </c>
      <c r="Y2">
        <v>1.67</v>
      </c>
      <c r="Z2">
        <v>2.16</v>
      </c>
      <c r="AA2">
        <v>2.14</v>
      </c>
      <c r="AB2">
        <v>2.33</v>
      </c>
      <c r="AC2">
        <v>2.2599999999999998</v>
      </c>
      <c r="AD2">
        <v>2.4300000000000002</v>
      </c>
      <c r="AE2">
        <v>4.3</v>
      </c>
      <c r="AF2">
        <v>6.24</v>
      </c>
      <c r="AI2" t="s">
        <v>48</v>
      </c>
      <c r="AJ2">
        <f>LARGE(D2:AF2,1)</f>
        <v>6.24</v>
      </c>
      <c r="AK2">
        <f>SMALL(D2:AF2,1)</f>
        <v>1.67</v>
      </c>
      <c r="AL2">
        <f>AVERAGE(D2:AF2)</f>
        <v>3.3631034482758619</v>
      </c>
    </row>
    <row r="3" spans="1:38" x14ac:dyDescent="0.3">
      <c r="A3" t="s">
        <v>53</v>
      </c>
      <c r="B3" t="s">
        <v>3</v>
      </c>
      <c r="C3" t="s">
        <v>4</v>
      </c>
      <c r="D3">
        <v>0.46</v>
      </c>
      <c r="E3">
        <v>0.47</v>
      </c>
      <c r="F3">
        <v>0.47</v>
      </c>
      <c r="G3">
        <v>0.47</v>
      </c>
      <c r="H3">
        <v>0.46</v>
      </c>
      <c r="I3">
        <v>0.48</v>
      </c>
      <c r="J3">
        <v>0.49</v>
      </c>
      <c r="K3">
        <v>0.49</v>
      </c>
      <c r="L3">
        <v>0.52</v>
      </c>
      <c r="M3">
        <v>0.52</v>
      </c>
      <c r="N3">
        <v>0.54</v>
      </c>
      <c r="O3">
        <v>0.54</v>
      </c>
      <c r="P3">
        <v>0.55000000000000004</v>
      </c>
      <c r="Q3">
        <v>0.57999999999999996</v>
      </c>
      <c r="R3">
        <v>0.56000000000000005</v>
      </c>
      <c r="S3">
        <v>0.53</v>
      </c>
      <c r="T3">
        <v>0.53</v>
      </c>
      <c r="U3">
        <v>0.52</v>
      </c>
      <c r="V3">
        <v>0.52</v>
      </c>
      <c r="W3">
        <v>0.51</v>
      </c>
      <c r="X3">
        <v>0.49</v>
      </c>
      <c r="Y3">
        <v>0.47</v>
      </c>
      <c r="Z3">
        <v>0.45</v>
      </c>
      <c r="AA3">
        <v>0.43</v>
      </c>
      <c r="AB3">
        <v>0.41</v>
      </c>
      <c r="AC3">
        <v>0.41</v>
      </c>
      <c r="AD3">
        <v>0.41</v>
      </c>
      <c r="AE3">
        <v>0.41</v>
      </c>
      <c r="AF3">
        <v>0.41</v>
      </c>
      <c r="AI3" t="s">
        <v>53</v>
      </c>
      <c r="AJ3">
        <f t="shared" ref="AJ3:AJ50" si="0">LARGE(D3:AF3,1)</f>
        <v>0.57999999999999996</v>
      </c>
      <c r="AK3">
        <f t="shared" ref="AK3:AK50" si="1">SMALL(D3:AF3,1)</f>
        <v>0.41</v>
      </c>
      <c r="AL3">
        <f t="shared" ref="AL3:AL50" si="2">AVERAGE(D3:AF3)</f>
        <v>0.48620689655172405</v>
      </c>
    </row>
    <row r="4" spans="1:38" x14ac:dyDescent="0.3">
      <c r="A4" t="s">
        <v>47</v>
      </c>
      <c r="B4" t="s">
        <v>3</v>
      </c>
      <c r="C4" t="s">
        <v>4</v>
      </c>
      <c r="D4">
        <v>5.59</v>
      </c>
      <c r="E4">
        <v>5.36</v>
      </c>
      <c r="F4">
        <v>5.0999999999999996</v>
      </c>
      <c r="G4">
        <v>5.26</v>
      </c>
      <c r="H4">
        <v>5.4</v>
      </c>
      <c r="I4">
        <v>5.42</v>
      </c>
      <c r="J4">
        <v>5.64</v>
      </c>
      <c r="K4">
        <v>4.8600000000000003</v>
      </c>
      <c r="L4">
        <v>4.46</v>
      </c>
      <c r="M4">
        <v>4.63</v>
      </c>
      <c r="N4">
        <v>5.81</v>
      </c>
      <c r="O4">
        <v>5.33</v>
      </c>
      <c r="P4">
        <v>4.6100000000000003</v>
      </c>
      <c r="Q4">
        <v>4.58</v>
      </c>
      <c r="R4">
        <v>3.89</v>
      </c>
      <c r="S4">
        <v>3.62</v>
      </c>
      <c r="T4">
        <v>3.24</v>
      </c>
      <c r="U4">
        <v>3.73</v>
      </c>
      <c r="V4">
        <v>3.69</v>
      </c>
      <c r="W4">
        <v>3.24</v>
      </c>
      <c r="X4">
        <v>3.6</v>
      </c>
      <c r="Y4">
        <v>3.47</v>
      </c>
      <c r="Z4">
        <v>2.71</v>
      </c>
      <c r="AA4">
        <v>3.64</v>
      </c>
      <c r="AB4">
        <v>2.87</v>
      </c>
      <c r="AC4">
        <v>5.17</v>
      </c>
      <c r="AD4">
        <v>11.02</v>
      </c>
      <c r="AE4">
        <v>20.82</v>
      </c>
      <c r="AF4">
        <v>19.98</v>
      </c>
      <c r="AI4" t="s">
        <v>47</v>
      </c>
      <c r="AJ4">
        <f t="shared" si="0"/>
        <v>20.82</v>
      </c>
      <c r="AK4">
        <f t="shared" si="1"/>
        <v>2.71</v>
      </c>
      <c r="AL4">
        <f t="shared" si="2"/>
        <v>5.7496551724137923</v>
      </c>
    </row>
    <row r="5" spans="1:38" x14ac:dyDescent="0.3">
      <c r="A5" t="s">
        <v>7</v>
      </c>
      <c r="B5" t="s">
        <v>3</v>
      </c>
      <c r="C5" t="s">
        <v>4</v>
      </c>
      <c r="D5">
        <v>388.81</v>
      </c>
      <c r="E5">
        <v>389.39</v>
      </c>
      <c r="F5">
        <v>386.15</v>
      </c>
      <c r="G5">
        <v>346.53</v>
      </c>
      <c r="H5">
        <v>340.43</v>
      </c>
      <c r="I5">
        <v>349.83</v>
      </c>
      <c r="J5">
        <v>356.33</v>
      </c>
      <c r="K5">
        <v>356.33</v>
      </c>
      <c r="L5">
        <v>416.72</v>
      </c>
      <c r="M5">
        <v>424.33</v>
      </c>
      <c r="N5">
        <v>417.88</v>
      </c>
      <c r="O5">
        <v>414.75</v>
      </c>
      <c r="P5">
        <v>404.44</v>
      </c>
      <c r="Q5">
        <v>398.89</v>
      </c>
      <c r="R5">
        <v>394.65</v>
      </c>
      <c r="S5">
        <v>381.38</v>
      </c>
      <c r="T5">
        <v>382.28</v>
      </c>
      <c r="U5">
        <v>374.35</v>
      </c>
      <c r="V5">
        <v>389.23</v>
      </c>
      <c r="W5">
        <v>383.46</v>
      </c>
      <c r="X5">
        <v>378.07</v>
      </c>
      <c r="Y5">
        <v>357.18</v>
      </c>
      <c r="Z5">
        <v>349.99</v>
      </c>
      <c r="AA5">
        <v>339.4</v>
      </c>
      <c r="AB5">
        <v>329.03</v>
      </c>
      <c r="AC5">
        <v>322.72000000000003</v>
      </c>
      <c r="AD5">
        <v>318.72000000000003</v>
      </c>
      <c r="AE5">
        <v>315.07</v>
      </c>
      <c r="AF5">
        <v>313.95</v>
      </c>
      <c r="AI5" t="s">
        <v>7</v>
      </c>
      <c r="AJ5">
        <f t="shared" si="0"/>
        <v>424.33</v>
      </c>
      <c r="AK5">
        <f t="shared" si="1"/>
        <v>313.95</v>
      </c>
      <c r="AL5">
        <f t="shared" si="2"/>
        <v>369.66517241379302</v>
      </c>
    </row>
    <row r="6" spans="1:38" x14ac:dyDescent="0.3">
      <c r="A6" t="s">
        <v>22</v>
      </c>
      <c r="B6" t="s">
        <v>3</v>
      </c>
      <c r="C6" t="s">
        <v>4</v>
      </c>
      <c r="D6">
        <v>56.06</v>
      </c>
      <c r="E6">
        <v>58.71</v>
      </c>
      <c r="F6">
        <v>56.27</v>
      </c>
      <c r="G6">
        <v>56.08</v>
      </c>
      <c r="H6">
        <v>54.92</v>
      </c>
      <c r="I6">
        <v>58.68</v>
      </c>
      <c r="J6">
        <v>58.04</v>
      </c>
      <c r="K6">
        <v>61.2</v>
      </c>
      <c r="L6">
        <v>63.79</v>
      </c>
      <c r="M6">
        <v>58.26</v>
      </c>
      <c r="N6">
        <v>64.56</v>
      </c>
      <c r="O6">
        <v>65.08</v>
      </c>
      <c r="P6">
        <v>67.930000000000007</v>
      </c>
      <c r="Q6">
        <v>70.069999999999993</v>
      </c>
      <c r="R6">
        <v>69.63</v>
      </c>
      <c r="S6">
        <v>68.3</v>
      </c>
      <c r="T6">
        <v>63.2</v>
      </c>
      <c r="U6">
        <v>61.75</v>
      </c>
      <c r="V6">
        <v>50.06</v>
      </c>
      <c r="W6">
        <v>49.58</v>
      </c>
      <c r="X6">
        <v>51.2</v>
      </c>
      <c r="Y6">
        <v>50.75</v>
      </c>
      <c r="Z6">
        <v>51.43</v>
      </c>
      <c r="AA6">
        <v>47.71</v>
      </c>
      <c r="AB6">
        <v>44.81</v>
      </c>
      <c r="AC6">
        <v>44.33</v>
      </c>
      <c r="AD6">
        <v>44.19</v>
      </c>
      <c r="AE6">
        <v>48.95</v>
      </c>
      <c r="AF6">
        <v>44.8</v>
      </c>
      <c r="AI6" t="s">
        <v>22</v>
      </c>
      <c r="AJ6">
        <f t="shared" si="0"/>
        <v>70.069999999999993</v>
      </c>
      <c r="AK6">
        <f t="shared" si="1"/>
        <v>44.19</v>
      </c>
      <c r="AL6">
        <f t="shared" si="2"/>
        <v>56.563448275862058</v>
      </c>
    </row>
    <row r="7" spans="1:38" x14ac:dyDescent="0.3">
      <c r="A7" t="s">
        <v>28</v>
      </c>
      <c r="B7" t="s">
        <v>3</v>
      </c>
      <c r="C7" t="s">
        <v>4</v>
      </c>
      <c r="D7">
        <v>37.799999999999997</v>
      </c>
      <c r="E7">
        <v>34.799999999999997</v>
      </c>
      <c r="F7">
        <v>33.85</v>
      </c>
      <c r="G7">
        <v>38.47</v>
      </c>
      <c r="H7">
        <v>43.05</v>
      </c>
      <c r="I7">
        <v>43.53</v>
      </c>
      <c r="J7">
        <v>43.38</v>
      </c>
      <c r="K7">
        <v>41.94</v>
      </c>
      <c r="L7">
        <v>36.42</v>
      </c>
      <c r="M7">
        <v>32.15</v>
      </c>
      <c r="N7">
        <v>35.270000000000003</v>
      </c>
      <c r="O7">
        <v>32.479999999999997</v>
      </c>
      <c r="P7">
        <v>33.97</v>
      </c>
      <c r="Q7">
        <v>31.68</v>
      </c>
      <c r="R7">
        <v>30.99</v>
      </c>
      <c r="S7">
        <v>27.87</v>
      </c>
      <c r="T7">
        <v>27.13</v>
      </c>
      <c r="U7">
        <v>27.14</v>
      </c>
      <c r="V7">
        <v>20.46</v>
      </c>
      <c r="W7">
        <v>22.42</v>
      </c>
      <c r="X7">
        <v>24.49</v>
      </c>
      <c r="Y7">
        <v>26.24</v>
      </c>
      <c r="Z7">
        <v>25.62</v>
      </c>
      <c r="AA7">
        <v>24.64</v>
      </c>
      <c r="AB7">
        <v>31.66</v>
      </c>
      <c r="AC7">
        <v>43.24</v>
      </c>
      <c r="AD7">
        <v>54.78</v>
      </c>
      <c r="AE7">
        <v>63.29</v>
      </c>
      <c r="AF7">
        <v>66.900000000000006</v>
      </c>
      <c r="AI7" t="s">
        <v>28</v>
      </c>
      <c r="AJ7">
        <f t="shared" si="0"/>
        <v>66.900000000000006</v>
      </c>
      <c r="AK7">
        <f t="shared" si="1"/>
        <v>20.46</v>
      </c>
      <c r="AL7">
        <f t="shared" si="2"/>
        <v>35.712413793103444</v>
      </c>
    </row>
    <row r="8" spans="1:38" x14ac:dyDescent="0.3">
      <c r="A8" t="s">
        <v>17</v>
      </c>
      <c r="B8" t="s">
        <v>3</v>
      </c>
      <c r="C8" t="s">
        <v>4</v>
      </c>
      <c r="D8">
        <v>93.63</v>
      </c>
      <c r="E8">
        <v>92.93</v>
      </c>
      <c r="F8">
        <v>94.48</v>
      </c>
      <c r="G8">
        <v>92.84</v>
      </c>
      <c r="H8">
        <v>87.8</v>
      </c>
      <c r="I8">
        <v>94.25</v>
      </c>
      <c r="J8">
        <v>92.6</v>
      </c>
      <c r="K8">
        <v>93.21</v>
      </c>
      <c r="L8">
        <v>103.46</v>
      </c>
      <c r="M8">
        <v>96.65</v>
      </c>
      <c r="N8">
        <v>103.92</v>
      </c>
      <c r="O8">
        <v>101.57</v>
      </c>
      <c r="P8">
        <v>105.63</v>
      </c>
      <c r="Q8">
        <v>107.6</v>
      </c>
      <c r="R8">
        <v>111.01</v>
      </c>
      <c r="S8">
        <v>112.49</v>
      </c>
      <c r="T8">
        <v>107.84</v>
      </c>
      <c r="U8">
        <v>115.34</v>
      </c>
      <c r="V8">
        <v>113.27</v>
      </c>
      <c r="W8">
        <v>111.59</v>
      </c>
      <c r="X8">
        <v>115.49</v>
      </c>
      <c r="Y8">
        <v>112.72</v>
      </c>
      <c r="Z8">
        <v>115.53</v>
      </c>
      <c r="AA8">
        <v>110.65</v>
      </c>
      <c r="AB8">
        <v>110.99</v>
      </c>
      <c r="AC8">
        <v>106.19</v>
      </c>
      <c r="AD8">
        <v>108.42</v>
      </c>
      <c r="AE8">
        <v>110.05</v>
      </c>
      <c r="AF8">
        <v>105.4</v>
      </c>
      <c r="AI8" t="s">
        <v>17</v>
      </c>
      <c r="AJ8">
        <f t="shared" si="0"/>
        <v>115.53</v>
      </c>
      <c r="AK8">
        <f t="shared" si="1"/>
        <v>87.8</v>
      </c>
      <c r="AL8">
        <f t="shared" si="2"/>
        <v>104.39827586206897</v>
      </c>
    </row>
    <row r="9" spans="1:38" x14ac:dyDescent="0.3">
      <c r="A9" t="s">
        <v>34</v>
      </c>
      <c r="B9" t="s">
        <v>3</v>
      </c>
      <c r="C9" t="s">
        <v>4</v>
      </c>
      <c r="D9">
        <v>20.81</v>
      </c>
      <c r="E9">
        <v>20.91</v>
      </c>
      <c r="F9">
        <v>20.6</v>
      </c>
      <c r="G9">
        <v>15.9</v>
      </c>
      <c r="H9">
        <v>15.77</v>
      </c>
      <c r="I9">
        <v>18.13</v>
      </c>
      <c r="J9">
        <v>18.25</v>
      </c>
      <c r="K9">
        <v>20.02</v>
      </c>
      <c r="L9">
        <v>21.19</v>
      </c>
      <c r="M9">
        <v>20.93</v>
      </c>
      <c r="N9">
        <v>21.11</v>
      </c>
      <c r="O9">
        <v>19.23</v>
      </c>
      <c r="P9">
        <v>18.260000000000002</v>
      </c>
      <c r="Q9">
        <v>16.57</v>
      </c>
      <c r="R9">
        <v>15.92</v>
      </c>
      <c r="S9">
        <v>15.21</v>
      </c>
      <c r="T9">
        <v>14.9</v>
      </c>
      <c r="U9">
        <v>14.11</v>
      </c>
      <c r="V9">
        <v>17.21</v>
      </c>
      <c r="W9">
        <v>13.77</v>
      </c>
      <c r="X9">
        <v>14.02</v>
      </c>
      <c r="Y9">
        <v>11.75</v>
      </c>
      <c r="Z9">
        <v>7.44</v>
      </c>
      <c r="AA9">
        <v>6.63</v>
      </c>
      <c r="AB9">
        <v>6.42</v>
      </c>
      <c r="AC9">
        <v>16.66</v>
      </c>
      <c r="AD9">
        <v>19.22</v>
      </c>
      <c r="AE9">
        <v>24.7</v>
      </c>
      <c r="AF9">
        <v>27.22</v>
      </c>
      <c r="AI9" t="s">
        <v>34</v>
      </c>
      <c r="AJ9">
        <f t="shared" si="0"/>
        <v>27.22</v>
      </c>
      <c r="AK9">
        <f t="shared" si="1"/>
        <v>6.42</v>
      </c>
      <c r="AL9">
        <f t="shared" si="2"/>
        <v>16.9951724137931</v>
      </c>
    </row>
    <row r="10" spans="1:38" x14ac:dyDescent="0.3">
      <c r="A10" t="s">
        <v>45</v>
      </c>
      <c r="B10" t="s">
        <v>3</v>
      </c>
      <c r="C10" t="s">
        <v>4</v>
      </c>
      <c r="D10">
        <v>7.32</v>
      </c>
      <c r="E10">
        <v>10.24</v>
      </c>
      <c r="F10">
        <v>7.94</v>
      </c>
      <c r="G10">
        <v>32.57</v>
      </c>
      <c r="H10">
        <v>30.12</v>
      </c>
      <c r="I10">
        <v>27.7</v>
      </c>
      <c r="J10">
        <v>33.01</v>
      </c>
      <c r="K10">
        <v>37.56</v>
      </c>
      <c r="L10">
        <v>21.29</v>
      </c>
      <c r="M10">
        <v>19.41</v>
      </c>
      <c r="N10">
        <v>26.47</v>
      </c>
      <c r="O10">
        <v>29.07</v>
      </c>
      <c r="P10">
        <v>25.41</v>
      </c>
      <c r="Q10">
        <v>24.32</v>
      </c>
      <c r="R10">
        <v>23.63</v>
      </c>
      <c r="S10">
        <v>24.35</v>
      </c>
      <c r="T10">
        <v>20.079999999999998</v>
      </c>
      <c r="U10">
        <v>22.63</v>
      </c>
      <c r="V10">
        <v>21.56</v>
      </c>
      <c r="W10">
        <v>22.53</v>
      </c>
      <c r="X10">
        <v>28.83</v>
      </c>
      <c r="Y10">
        <v>31.61</v>
      </c>
      <c r="Z10">
        <v>33.299999999999997</v>
      </c>
      <c r="AA10">
        <v>32.94</v>
      </c>
      <c r="AB10">
        <v>31.76</v>
      </c>
      <c r="AC10">
        <v>33.909999999999997</v>
      </c>
      <c r="AD10">
        <v>33.380000000000003</v>
      </c>
      <c r="AE10">
        <v>36.85</v>
      </c>
      <c r="AF10">
        <v>51.81</v>
      </c>
      <c r="AI10" t="s">
        <v>45</v>
      </c>
      <c r="AJ10">
        <f t="shared" si="0"/>
        <v>51.81</v>
      </c>
      <c r="AK10">
        <f t="shared" si="1"/>
        <v>7.32</v>
      </c>
      <c r="AL10">
        <f t="shared" si="2"/>
        <v>26.951724137931031</v>
      </c>
    </row>
    <row r="11" spans="1:38" x14ac:dyDescent="0.3">
      <c r="A11" t="s">
        <v>39</v>
      </c>
      <c r="B11" t="s">
        <v>3</v>
      </c>
      <c r="C11" t="s">
        <v>4</v>
      </c>
      <c r="D11">
        <v>12.24</v>
      </c>
      <c r="E11">
        <v>13.14</v>
      </c>
      <c r="F11">
        <v>12.59</v>
      </c>
      <c r="G11">
        <v>15.18</v>
      </c>
      <c r="H11">
        <v>14.84</v>
      </c>
      <c r="I11">
        <v>15.54</v>
      </c>
      <c r="J11">
        <v>15.96</v>
      </c>
      <c r="K11">
        <v>17.54</v>
      </c>
      <c r="L11">
        <v>18.63</v>
      </c>
      <c r="M11">
        <v>19.48</v>
      </c>
      <c r="N11">
        <v>20.91</v>
      </c>
      <c r="O11">
        <v>22.06</v>
      </c>
      <c r="P11">
        <v>20.79</v>
      </c>
      <c r="Q11">
        <v>20.63</v>
      </c>
      <c r="R11">
        <v>20.27</v>
      </c>
      <c r="S11">
        <v>20.78</v>
      </c>
      <c r="T11">
        <v>19.45</v>
      </c>
      <c r="U11">
        <v>18.37</v>
      </c>
      <c r="V11">
        <v>17.190000000000001</v>
      </c>
      <c r="W11">
        <v>17.649999999999999</v>
      </c>
      <c r="X11">
        <v>17.62</v>
      </c>
      <c r="Y11">
        <v>16.2</v>
      </c>
      <c r="Z11">
        <v>14.49</v>
      </c>
      <c r="AA11">
        <v>14.55</v>
      </c>
      <c r="AB11">
        <v>13.98</v>
      </c>
      <c r="AC11">
        <v>14.64</v>
      </c>
      <c r="AD11">
        <v>14.1</v>
      </c>
      <c r="AE11">
        <v>13.78</v>
      </c>
      <c r="AF11">
        <v>19.48</v>
      </c>
      <c r="AI11" t="s">
        <v>39</v>
      </c>
      <c r="AJ11">
        <f t="shared" si="0"/>
        <v>22.06</v>
      </c>
      <c r="AK11">
        <f t="shared" si="1"/>
        <v>12.24</v>
      </c>
      <c r="AL11">
        <f t="shared" si="2"/>
        <v>16.968275862068964</v>
      </c>
    </row>
    <row r="12" spans="1:38" x14ac:dyDescent="0.3">
      <c r="A12" t="s">
        <v>46</v>
      </c>
      <c r="B12" t="s">
        <v>3</v>
      </c>
      <c r="C12" t="s">
        <v>4</v>
      </c>
      <c r="D12">
        <v>6.98</v>
      </c>
      <c r="E12">
        <v>7.05</v>
      </c>
      <c r="F12">
        <v>6.9</v>
      </c>
      <c r="G12">
        <v>6.46</v>
      </c>
      <c r="H12">
        <v>6.43</v>
      </c>
      <c r="I12">
        <v>6.07</v>
      </c>
      <c r="J12">
        <v>6.7</v>
      </c>
      <c r="K12">
        <v>7.23</v>
      </c>
      <c r="L12">
        <v>7.55</v>
      </c>
      <c r="M12">
        <v>7.91</v>
      </c>
      <c r="N12">
        <v>8.1300000000000008</v>
      </c>
      <c r="O12">
        <v>7.97</v>
      </c>
      <c r="P12">
        <v>7.67</v>
      </c>
      <c r="Q12">
        <v>7.61</v>
      </c>
      <c r="R12">
        <v>7.45</v>
      </c>
      <c r="S12">
        <v>7.51</v>
      </c>
      <c r="T12">
        <v>6.85</v>
      </c>
      <c r="U12">
        <v>6.67</v>
      </c>
      <c r="V12">
        <v>7</v>
      </c>
      <c r="W12">
        <v>6.74</v>
      </c>
      <c r="X12">
        <v>6.48</v>
      </c>
      <c r="Y12">
        <v>6.18</v>
      </c>
      <c r="Z12">
        <v>6.09</v>
      </c>
      <c r="AA12">
        <v>5.73</v>
      </c>
      <c r="AB12">
        <v>5.86</v>
      </c>
      <c r="AC12">
        <v>5.62</v>
      </c>
      <c r="AD12">
        <v>5.36</v>
      </c>
      <c r="AE12">
        <v>5</v>
      </c>
      <c r="AF12">
        <v>4.49</v>
      </c>
      <c r="AI12" t="s">
        <v>46</v>
      </c>
      <c r="AJ12">
        <f t="shared" si="0"/>
        <v>8.1300000000000008</v>
      </c>
      <c r="AK12">
        <f t="shared" si="1"/>
        <v>4.49</v>
      </c>
      <c r="AL12">
        <f t="shared" si="2"/>
        <v>6.6789655172413802</v>
      </c>
    </row>
    <row r="13" spans="1:38" x14ac:dyDescent="0.3">
      <c r="A13" t="s">
        <v>16</v>
      </c>
      <c r="B13" t="s">
        <v>3</v>
      </c>
      <c r="C13" t="s">
        <v>4</v>
      </c>
      <c r="D13">
        <v>96.66</v>
      </c>
      <c r="E13">
        <v>97.6</v>
      </c>
      <c r="F13">
        <v>97.04</v>
      </c>
      <c r="G13">
        <v>97.35</v>
      </c>
      <c r="H13">
        <v>96.12</v>
      </c>
      <c r="I13">
        <v>99.08</v>
      </c>
      <c r="J13">
        <v>103.54</v>
      </c>
      <c r="K13">
        <v>107.35</v>
      </c>
      <c r="L13">
        <v>106.98</v>
      </c>
      <c r="M13">
        <v>104.22</v>
      </c>
      <c r="N13">
        <v>111.36</v>
      </c>
      <c r="O13">
        <v>116.68</v>
      </c>
      <c r="P13">
        <v>113.65</v>
      </c>
      <c r="Q13">
        <v>113.05</v>
      </c>
      <c r="R13">
        <v>116.49</v>
      </c>
      <c r="S13">
        <v>115.82</v>
      </c>
      <c r="T13">
        <v>111.58</v>
      </c>
      <c r="U13">
        <v>115.78</v>
      </c>
      <c r="V13">
        <v>113.72</v>
      </c>
      <c r="W13">
        <v>102.5</v>
      </c>
      <c r="X13">
        <v>109.48</v>
      </c>
      <c r="Y13">
        <v>115.35</v>
      </c>
      <c r="Z13">
        <v>117.3</v>
      </c>
      <c r="AA13">
        <v>115.74</v>
      </c>
      <c r="AB13">
        <v>115.27</v>
      </c>
      <c r="AC13">
        <v>121.54</v>
      </c>
      <c r="AD13">
        <v>124.7</v>
      </c>
      <c r="AE13">
        <v>127.46</v>
      </c>
      <c r="AF13">
        <v>140.76</v>
      </c>
      <c r="AI13" t="s">
        <v>16</v>
      </c>
      <c r="AJ13">
        <f t="shared" si="0"/>
        <v>140.76</v>
      </c>
      <c r="AK13">
        <f t="shared" si="1"/>
        <v>96.12</v>
      </c>
      <c r="AL13">
        <f t="shared" si="2"/>
        <v>111.17827586206894</v>
      </c>
    </row>
    <row r="14" spans="1:38" x14ac:dyDescent="0.3">
      <c r="A14" t="s">
        <v>31</v>
      </c>
      <c r="B14" t="s">
        <v>3</v>
      </c>
      <c r="C14" t="s">
        <v>4</v>
      </c>
      <c r="D14">
        <v>34.229999999999997</v>
      </c>
      <c r="E14">
        <v>34.19</v>
      </c>
      <c r="F14">
        <v>36.229999999999997</v>
      </c>
      <c r="G14">
        <v>31.65</v>
      </c>
      <c r="H14">
        <v>33.81</v>
      </c>
      <c r="I14">
        <v>38.03</v>
      </c>
      <c r="J14">
        <v>36.25</v>
      </c>
      <c r="K14">
        <v>41.14</v>
      </c>
      <c r="L14">
        <v>48.16</v>
      </c>
      <c r="M14">
        <v>47.87</v>
      </c>
      <c r="N14">
        <v>50.1</v>
      </c>
      <c r="O14">
        <v>53.38</v>
      </c>
      <c r="P14">
        <v>58.19</v>
      </c>
      <c r="Q14">
        <v>50.25</v>
      </c>
      <c r="R14">
        <v>53.87</v>
      </c>
      <c r="S14">
        <v>59.33</v>
      </c>
      <c r="T14">
        <v>53.96</v>
      </c>
      <c r="U14">
        <v>53.84</v>
      </c>
      <c r="V14">
        <v>53.04</v>
      </c>
      <c r="W14">
        <v>57.29</v>
      </c>
      <c r="X14">
        <v>60.08</v>
      </c>
      <c r="Y14">
        <v>64.06</v>
      </c>
      <c r="Z14">
        <v>73.650000000000006</v>
      </c>
      <c r="AA14">
        <v>60.26</v>
      </c>
      <c r="AB14">
        <v>63.53</v>
      </c>
      <c r="AC14">
        <v>59.63</v>
      </c>
      <c r="AD14">
        <v>57.35</v>
      </c>
      <c r="AE14">
        <v>63.07</v>
      </c>
      <c r="AF14">
        <v>52.43</v>
      </c>
      <c r="AI14" t="s">
        <v>31</v>
      </c>
      <c r="AJ14">
        <f t="shared" si="0"/>
        <v>73.650000000000006</v>
      </c>
      <c r="AK14">
        <f t="shared" si="1"/>
        <v>31.65</v>
      </c>
      <c r="AL14">
        <f t="shared" si="2"/>
        <v>50.995517241379318</v>
      </c>
    </row>
    <row r="15" spans="1:38" x14ac:dyDescent="0.3">
      <c r="A15" t="s">
        <v>37</v>
      </c>
      <c r="B15" t="s">
        <v>3</v>
      </c>
      <c r="C15" t="s">
        <v>4</v>
      </c>
      <c r="D15">
        <v>17.96</v>
      </c>
      <c r="E15">
        <v>18.21</v>
      </c>
      <c r="F15">
        <v>17.579999999999998</v>
      </c>
      <c r="G15">
        <v>9.2100000000000009</v>
      </c>
      <c r="H15">
        <v>11.67</v>
      </c>
      <c r="I15">
        <v>13.04</v>
      </c>
      <c r="J15">
        <v>10.63</v>
      </c>
      <c r="K15">
        <v>11.9</v>
      </c>
      <c r="L15">
        <v>17.579999999999998</v>
      </c>
      <c r="M15">
        <v>13.63</v>
      </c>
      <c r="N15">
        <v>16.96</v>
      </c>
      <c r="O15">
        <v>18.52</v>
      </c>
      <c r="P15">
        <v>14.54</v>
      </c>
      <c r="Q15">
        <v>15.77</v>
      </c>
      <c r="R15">
        <v>15.55</v>
      </c>
      <c r="S15">
        <v>15.44</v>
      </c>
      <c r="T15">
        <v>13.46</v>
      </c>
      <c r="U15">
        <v>13.87</v>
      </c>
      <c r="V15">
        <v>13.38</v>
      </c>
      <c r="W15">
        <v>13.7</v>
      </c>
      <c r="X15">
        <v>14.59</v>
      </c>
      <c r="Y15">
        <v>15.09</v>
      </c>
      <c r="Z15">
        <v>15.46</v>
      </c>
      <c r="AA15">
        <v>14.48</v>
      </c>
      <c r="AB15">
        <v>16.079999999999998</v>
      </c>
      <c r="AC15">
        <v>16.52</v>
      </c>
      <c r="AD15">
        <v>21.97</v>
      </c>
      <c r="AE15">
        <v>29.58</v>
      </c>
      <c r="AF15">
        <v>33.229999999999997</v>
      </c>
      <c r="AI15" t="s">
        <v>37</v>
      </c>
      <c r="AJ15">
        <f t="shared" si="0"/>
        <v>33.229999999999997</v>
      </c>
      <c r="AK15">
        <f t="shared" si="1"/>
        <v>9.2100000000000009</v>
      </c>
      <c r="AL15">
        <f t="shared" si="2"/>
        <v>16.19310344827586</v>
      </c>
    </row>
    <row r="16" spans="1:38" x14ac:dyDescent="0.3">
      <c r="A16" t="s">
        <v>24</v>
      </c>
      <c r="B16" t="s">
        <v>3</v>
      </c>
      <c r="C16" t="s">
        <v>4</v>
      </c>
      <c r="D16">
        <v>51.3</v>
      </c>
      <c r="E16">
        <v>49.7</v>
      </c>
      <c r="F16">
        <v>52.33</v>
      </c>
      <c r="G16">
        <v>11.81</v>
      </c>
      <c r="H16">
        <v>8.4700000000000006</v>
      </c>
      <c r="I16">
        <v>4.46</v>
      </c>
      <c r="J16">
        <v>5.25</v>
      </c>
      <c r="K16">
        <v>0.44</v>
      </c>
      <c r="L16">
        <v>47.7</v>
      </c>
      <c r="M16">
        <v>39.31</v>
      </c>
      <c r="N16">
        <v>41.74</v>
      </c>
      <c r="O16">
        <v>50.15</v>
      </c>
      <c r="P16">
        <v>52.06</v>
      </c>
      <c r="Q16">
        <v>40.47</v>
      </c>
      <c r="R16">
        <v>52.66</v>
      </c>
      <c r="S16">
        <v>56.53</v>
      </c>
      <c r="T16">
        <v>48.21</v>
      </c>
      <c r="U16">
        <v>45.79</v>
      </c>
      <c r="V16">
        <v>24.44</v>
      </c>
      <c r="W16">
        <v>25.64</v>
      </c>
      <c r="X16">
        <v>26.22</v>
      </c>
      <c r="Y16">
        <v>29.53</v>
      </c>
      <c r="Z16">
        <v>31.47</v>
      </c>
      <c r="AA16">
        <v>24.98</v>
      </c>
      <c r="AB16">
        <v>28.8</v>
      </c>
      <c r="AC16">
        <v>22.34</v>
      </c>
      <c r="AD16">
        <v>21.15</v>
      </c>
      <c r="AE16">
        <v>24.01</v>
      </c>
      <c r="AF16">
        <v>23.44</v>
      </c>
      <c r="AI16" t="s">
        <v>24</v>
      </c>
      <c r="AJ16">
        <f t="shared" si="0"/>
        <v>56.53</v>
      </c>
      <c r="AK16">
        <f t="shared" si="1"/>
        <v>0.44</v>
      </c>
      <c r="AL16">
        <f t="shared" si="2"/>
        <v>32.427586206896549</v>
      </c>
    </row>
    <row r="17" spans="1:38" x14ac:dyDescent="0.3">
      <c r="A17" t="s">
        <v>12</v>
      </c>
      <c r="B17" t="s">
        <v>3</v>
      </c>
      <c r="C17" t="s">
        <v>4</v>
      </c>
      <c r="D17">
        <v>247.98</v>
      </c>
      <c r="E17">
        <v>254.37</v>
      </c>
      <c r="F17">
        <v>250.72</v>
      </c>
      <c r="G17">
        <v>249.42</v>
      </c>
      <c r="H17">
        <v>243.42</v>
      </c>
      <c r="I17">
        <v>275.52999999999997</v>
      </c>
      <c r="J17">
        <v>275.23</v>
      </c>
      <c r="K17">
        <v>272.44</v>
      </c>
      <c r="L17">
        <v>281.45</v>
      </c>
      <c r="M17">
        <v>277.39999999999998</v>
      </c>
      <c r="N17">
        <v>291.73</v>
      </c>
      <c r="O17">
        <v>296.43</v>
      </c>
      <c r="P17">
        <v>305.12</v>
      </c>
      <c r="Q17">
        <v>314.33999999999997</v>
      </c>
      <c r="R17">
        <v>311.47000000000003</v>
      </c>
      <c r="S17">
        <v>310.45</v>
      </c>
      <c r="T17">
        <v>304.82</v>
      </c>
      <c r="U17">
        <v>310.56</v>
      </c>
      <c r="V17">
        <v>348.31</v>
      </c>
      <c r="W17">
        <v>350.09</v>
      </c>
      <c r="X17">
        <v>356.3</v>
      </c>
      <c r="Y17">
        <v>334.26</v>
      </c>
      <c r="Z17">
        <v>343.1</v>
      </c>
      <c r="AA17">
        <v>327.43</v>
      </c>
      <c r="AB17">
        <v>319.62</v>
      </c>
      <c r="AC17">
        <v>324.68</v>
      </c>
      <c r="AD17">
        <v>343.81</v>
      </c>
      <c r="AE17">
        <v>355.84</v>
      </c>
      <c r="AF17">
        <v>331.69</v>
      </c>
      <c r="AI17" t="s">
        <v>12</v>
      </c>
      <c r="AJ17">
        <f t="shared" si="0"/>
        <v>356.3</v>
      </c>
      <c r="AK17">
        <f t="shared" si="1"/>
        <v>243.42</v>
      </c>
      <c r="AL17">
        <f t="shared" si="2"/>
        <v>303.72448275862075</v>
      </c>
    </row>
    <row r="18" spans="1:38" x14ac:dyDescent="0.3">
      <c r="A18" t="s">
        <v>6</v>
      </c>
      <c r="B18" t="s">
        <v>3</v>
      </c>
      <c r="C18" t="s">
        <v>4</v>
      </c>
      <c r="D18">
        <v>680.06</v>
      </c>
      <c r="E18">
        <v>702.73</v>
      </c>
      <c r="F18">
        <v>717.68</v>
      </c>
      <c r="G18">
        <v>713.08</v>
      </c>
      <c r="H18">
        <v>708.25</v>
      </c>
      <c r="I18">
        <v>748.42</v>
      </c>
      <c r="J18">
        <v>730.81</v>
      </c>
      <c r="K18">
        <v>717.17</v>
      </c>
      <c r="L18">
        <v>754.58</v>
      </c>
      <c r="M18">
        <v>716.32</v>
      </c>
      <c r="N18">
        <v>771.22</v>
      </c>
      <c r="O18">
        <v>765.28</v>
      </c>
      <c r="P18">
        <v>795.83</v>
      </c>
      <c r="Q18">
        <v>783.85</v>
      </c>
      <c r="R18">
        <v>802.5</v>
      </c>
      <c r="S18">
        <v>818.31</v>
      </c>
      <c r="T18">
        <v>815.01</v>
      </c>
      <c r="U18">
        <v>829.38</v>
      </c>
      <c r="V18">
        <v>778.97</v>
      </c>
      <c r="W18">
        <v>782.33</v>
      </c>
      <c r="X18">
        <v>812.12</v>
      </c>
      <c r="Y18">
        <v>819.93</v>
      </c>
      <c r="Z18">
        <v>851.78</v>
      </c>
      <c r="AA18">
        <v>822.15</v>
      </c>
      <c r="AB18">
        <v>824.87</v>
      </c>
      <c r="AC18">
        <v>836.08</v>
      </c>
      <c r="AD18">
        <v>841.83</v>
      </c>
      <c r="AE18">
        <v>881.44</v>
      </c>
      <c r="AF18">
        <v>904.38</v>
      </c>
      <c r="AI18" t="s">
        <v>6</v>
      </c>
      <c r="AJ18">
        <f t="shared" si="0"/>
        <v>904.38</v>
      </c>
      <c r="AK18">
        <f t="shared" si="1"/>
        <v>680.06</v>
      </c>
      <c r="AL18">
        <f t="shared" si="2"/>
        <v>783.66758620689654</v>
      </c>
    </row>
    <row r="19" spans="1:38" x14ac:dyDescent="0.3">
      <c r="A19" t="s">
        <v>18</v>
      </c>
      <c r="B19" t="s">
        <v>3</v>
      </c>
      <c r="C19" t="s">
        <v>4</v>
      </c>
      <c r="D19">
        <v>66.680000000000007</v>
      </c>
      <c r="E19">
        <v>68.19</v>
      </c>
      <c r="F19">
        <v>68.25</v>
      </c>
      <c r="G19">
        <v>69.41</v>
      </c>
      <c r="H19">
        <v>70.95</v>
      </c>
      <c r="I19">
        <v>73.89</v>
      </c>
      <c r="J19">
        <v>81.489999999999995</v>
      </c>
      <c r="K19">
        <v>85.95</v>
      </c>
      <c r="L19">
        <v>86.49</v>
      </c>
      <c r="M19">
        <v>93.65</v>
      </c>
      <c r="N19">
        <v>99.32</v>
      </c>
      <c r="O19">
        <v>103.23</v>
      </c>
      <c r="P19">
        <v>99.62</v>
      </c>
      <c r="Q19">
        <v>100.86</v>
      </c>
      <c r="R19">
        <v>98.76</v>
      </c>
      <c r="S19">
        <v>99.14</v>
      </c>
      <c r="T19">
        <v>95.52</v>
      </c>
      <c r="U19">
        <v>95.53</v>
      </c>
      <c r="V19">
        <v>93.53</v>
      </c>
      <c r="W19">
        <v>86.47</v>
      </c>
      <c r="X19">
        <v>86.2</v>
      </c>
      <c r="Y19">
        <v>82.84</v>
      </c>
      <c r="Z19">
        <v>81.83</v>
      </c>
      <c r="AA19">
        <v>81.91</v>
      </c>
      <c r="AB19">
        <v>78.81</v>
      </c>
      <c r="AC19">
        <v>77.17</v>
      </c>
      <c r="AD19">
        <v>77.25</v>
      </c>
      <c r="AE19">
        <v>74.89</v>
      </c>
      <c r="AF19">
        <v>74.69</v>
      </c>
      <c r="AI19" t="s">
        <v>18</v>
      </c>
      <c r="AJ19">
        <f t="shared" si="0"/>
        <v>103.23</v>
      </c>
      <c r="AK19">
        <f t="shared" si="1"/>
        <v>66.680000000000007</v>
      </c>
      <c r="AL19">
        <f t="shared" si="2"/>
        <v>84.569655172413775</v>
      </c>
    </row>
    <row r="20" spans="1:38" x14ac:dyDescent="0.3">
      <c r="A20" t="s">
        <v>26</v>
      </c>
      <c r="B20" t="s">
        <v>3</v>
      </c>
      <c r="C20" t="s">
        <v>4</v>
      </c>
      <c r="D20">
        <v>48.28</v>
      </c>
      <c r="E20">
        <v>48.45</v>
      </c>
      <c r="F20">
        <v>46.39</v>
      </c>
      <c r="G20">
        <v>44.72</v>
      </c>
      <c r="H20">
        <v>41.96</v>
      </c>
      <c r="I20">
        <v>42.1</v>
      </c>
      <c r="J20">
        <v>44.77</v>
      </c>
      <c r="K20">
        <v>48.25</v>
      </c>
      <c r="L20">
        <v>50.15</v>
      </c>
      <c r="M20">
        <v>50.11</v>
      </c>
      <c r="N20">
        <v>55.29</v>
      </c>
      <c r="O20">
        <v>56.13</v>
      </c>
      <c r="P20">
        <v>57.73</v>
      </c>
      <c r="Q20">
        <v>58.23</v>
      </c>
      <c r="R20">
        <v>58.66</v>
      </c>
      <c r="S20">
        <v>60.56</v>
      </c>
      <c r="T20">
        <v>58</v>
      </c>
      <c r="U20">
        <v>58.7</v>
      </c>
      <c r="V20">
        <v>56.26</v>
      </c>
      <c r="W20">
        <v>59.53</v>
      </c>
      <c r="X20">
        <v>58.98</v>
      </c>
      <c r="Y20">
        <v>58.62</v>
      </c>
      <c r="Z20">
        <v>60.1</v>
      </c>
      <c r="AA20">
        <v>59.07</v>
      </c>
      <c r="AB20">
        <v>59.41</v>
      </c>
      <c r="AC20">
        <v>60.01</v>
      </c>
      <c r="AD20">
        <v>59.63</v>
      </c>
      <c r="AE20">
        <v>66.180000000000007</v>
      </c>
      <c r="AF20">
        <v>69.040000000000006</v>
      </c>
      <c r="AI20" t="s">
        <v>26</v>
      </c>
      <c r="AJ20">
        <f t="shared" si="0"/>
        <v>69.040000000000006</v>
      </c>
      <c r="AK20">
        <f t="shared" si="1"/>
        <v>41.96</v>
      </c>
      <c r="AL20">
        <f t="shared" si="2"/>
        <v>55.010689655172413</v>
      </c>
    </row>
    <row r="21" spans="1:38" x14ac:dyDescent="0.3">
      <c r="A21" t="s">
        <v>51</v>
      </c>
      <c r="B21" t="s">
        <v>3</v>
      </c>
      <c r="C21" t="s">
        <v>4</v>
      </c>
      <c r="D21">
        <v>2.11</v>
      </c>
      <c r="E21">
        <v>2.09</v>
      </c>
      <c r="F21">
        <v>1.98</v>
      </c>
      <c r="G21">
        <v>1.98</v>
      </c>
      <c r="H21">
        <v>1.97</v>
      </c>
      <c r="I21">
        <v>1.95</v>
      </c>
      <c r="J21">
        <v>1.78</v>
      </c>
      <c r="K21">
        <v>1.81</v>
      </c>
      <c r="L21">
        <v>1.93</v>
      </c>
      <c r="M21">
        <v>2.08</v>
      </c>
      <c r="N21">
        <v>2.16</v>
      </c>
      <c r="O21">
        <v>2.36</v>
      </c>
      <c r="P21">
        <v>2.31</v>
      </c>
      <c r="Q21">
        <v>2.2599999999999998</v>
      </c>
      <c r="R21">
        <v>2.29</v>
      </c>
      <c r="S21">
        <v>2.2000000000000002</v>
      </c>
      <c r="T21">
        <v>2.2200000000000002</v>
      </c>
      <c r="U21">
        <v>2.14</v>
      </c>
      <c r="V21">
        <v>2.2400000000000002</v>
      </c>
      <c r="W21">
        <v>2.13</v>
      </c>
      <c r="X21">
        <v>2.17</v>
      </c>
      <c r="Y21">
        <v>2.17</v>
      </c>
      <c r="Z21">
        <v>2.2799999999999998</v>
      </c>
      <c r="AA21">
        <v>2.02</v>
      </c>
      <c r="AB21">
        <v>2.11</v>
      </c>
      <c r="AC21">
        <v>2</v>
      </c>
      <c r="AD21">
        <v>1.96</v>
      </c>
      <c r="AE21">
        <v>1.93</v>
      </c>
      <c r="AF21">
        <v>1.96</v>
      </c>
      <c r="AI21" t="s">
        <v>51</v>
      </c>
      <c r="AJ21">
        <f t="shared" si="0"/>
        <v>2.36</v>
      </c>
      <c r="AK21">
        <f t="shared" si="1"/>
        <v>1.78</v>
      </c>
      <c r="AL21">
        <f t="shared" si="2"/>
        <v>2.0893103448275867</v>
      </c>
    </row>
    <row r="22" spans="1:38" x14ac:dyDescent="0.3">
      <c r="A22" t="s">
        <v>30</v>
      </c>
      <c r="B22" t="s">
        <v>3</v>
      </c>
      <c r="C22" t="s">
        <v>4</v>
      </c>
      <c r="D22">
        <v>34.32</v>
      </c>
      <c r="E22">
        <v>34.74</v>
      </c>
      <c r="F22">
        <v>35.909999999999997</v>
      </c>
      <c r="G22">
        <v>34.75</v>
      </c>
      <c r="H22">
        <v>33.299999999999997</v>
      </c>
      <c r="I22">
        <v>33.47</v>
      </c>
      <c r="J22">
        <v>34.85</v>
      </c>
      <c r="K22">
        <v>34.11</v>
      </c>
      <c r="L22">
        <v>38.5</v>
      </c>
      <c r="M22">
        <v>38.89</v>
      </c>
      <c r="N22">
        <v>44.22</v>
      </c>
      <c r="O22">
        <v>44.89</v>
      </c>
      <c r="P22">
        <v>45.68</v>
      </c>
      <c r="Q22">
        <v>44.65</v>
      </c>
      <c r="R22">
        <v>42.73</v>
      </c>
      <c r="S22">
        <v>42.09</v>
      </c>
      <c r="T22">
        <v>41.92</v>
      </c>
      <c r="U22">
        <v>42.79</v>
      </c>
      <c r="V22">
        <v>40.15</v>
      </c>
      <c r="W22">
        <v>37.81</v>
      </c>
      <c r="X22">
        <v>36.200000000000003</v>
      </c>
      <c r="Y22">
        <v>33.68</v>
      </c>
      <c r="Z22">
        <v>32.51</v>
      </c>
      <c r="AA22">
        <v>31.05</v>
      </c>
      <c r="AB22">
        <v>30.45</v>
      </c>
      <c r="AC22">
        <v>29.26</v>
      </c>
      <c r="AD22">
        <v>29.13</v>
      </c>
      <c r="AE22">
        <v>29.05</v>
      </c>
      <c r="AF22">
        <v>28.53</v>
      </c>
      <c r="AI22" t="s">
        <v>30</v>
      </c>
      <c r="AJ22">
        <f t="shared" si="0"/>
        <v>45.68</v>
      </c>
      <c r="AK22">
        <f t="shared" si="1"/>
        <v>28.53</v>
      </c>
      <c r="AL22">
        <f t="shared" si="2"/>
        <v>36.538965517241373</v>
      </c>
    </row>
    <row r="23" spans="1:38" x14ac:dyDescent="0.3">
      <c r="A23" t="s">
        <v>10</v>
      </c>
      <c r="B23" t="s">
        <v>3</v>
      </c>
      <c r="C23" t="s">
        <v>4</v>
      </c>
      <c r="D23">
        <v>312.02999999999997</v>
      </c>
      <c r="E23">
        <v>316.37</v>
      </c>
      <c r="F23">
        <v>320.52</v>
      </c>
      <c r="G23">
        <v>303.19</v>
      </c>
      <c r="H23">
        <v>292.83</v>
      </c>
      <c r="I23">
        <v>311.79000000000002</v>
      </c>
      <c r="J23">
        <v>342.08</v>
      </c>
      <c r="K23">
        <v>362.02</v>
      </c>
      <c r="L23">
        <v>370.56</v>
      </c>
      <c r="M23">
        <v>362.34</v>
      </c>
      <c r="N23">
        <v>410.27</v>
      </c>
      <c r="O23">
        <v>424.66</v>
      </c>
      <c r="P23">
        <v>431.94</v>
      </c>
      <c r="Q23">
        <v>439.12</v>
      </c>
      <c r="R23">
        <v>437.69</v>
      </c>
      <c r="S23">
        <v>427.49</v>
      </c>
      <c r="T23">
        <v>408.76</v>
      </c>
      <c r="U23">
        <v>401.86</v>
      </c>
      <c r="V23">
        <v>401.78</v>
      </c>
      <c r="W23">
        <v>398.49</v>
      </c>
      <c r="X23">
        <v>391.85</v>
      </c>
      <c r="Y23">
        <v>381</v>
      </c>
      <c r="Z23">
        <v>377.63</v>
      </c>
      <c r="AA23">
        <v>381.89</v>
      </c>
      <c r="AB23">
        <v>357.76</v>
      </c>
      <c r="AC23">
        <v>362.41</v>
      </c>
      <c r="AD23">
        <v>367.75</v>
      </c>
      <c r="AE23">
        <v>369.55</v>
      </c>
      <c r="AF23">
        <v>370.74</v>
      </c>
      <c r="AI23" t="s">
        <v>10</v>
      </c>
      <c r="AJ23">
        <f t="shared" si="0"/>
        <v>439.12</v>
      </c>
      <c r="AK23">
        <f t="shared" si="1"/>
        <v>292.83</v>
      </c>
      <c r="AL23">
        <f t="shared" si="2"/>
        <v>373.66793103448265</v>
      </c>
    </row>
    <row r="24" spans="1:38" x14ac:dyDescent="0.3">
      <c r="A24" t="s">
        <v>49</v>
      </c>
      <c r="B24" t="s">
        <v>3</v>
      </c>
      <c r="C24" t="s">
        <v>4</v>
      </c>
      <c r="D24">
        <v>4.8499999999999996</v>
      </c>
      <c r="E24">
        <v>4.33</v>
      </c>
      <c r="F24">
        <v>4.37</v>
      </c>
      <c r="G24">
        <v>4.6399999999999997</v>
      </c>
      <c r="H24">
        <v>4.5999999999999996</v>
      </c>
      <c r="I24">
        <v>4.8</v>
      </c>
      <c r="J24">
        <v>4.92</v>
      </c>
      <c r="K24">
        <v>5.24</v>
      </c>
      <c r="L24">
        <v>5.28</v>
      </c>
      <c r="M24">
        <v>6.45</v>
      </c>
      <c r="N24">
        <v>5.71</v>
      </c>
      <c r="O24">
        <v>5.3</v>
      </c>
      <c r="P24">
        <v>5.65</v>
      </c>
      <c r="Q24">
        <v>6.14</v>
      </c>
      <c r="R24">
        <v>6.24</v>
      </c>
      <c r="S24">
        <v>6.29</v>
      </c>
      <c r="T24">
        <v>6.54</v>
      </c>
      <c r="U24">
        <v>6.54</v>
      </c>
      <c r="V24">
        <v>5.77</v>
      </c>
      <c r="W24">
        <v>5.24</v>
      </c>
      <c r="X24">
        <v>4.72</v>
      </c>
      <c r="Y24">
        <v>4.34</v>
      </c>
      <c r="Z24">
        <v>3.87</v>
      </c>
      <c r="AA24">
        <v>3.89</v>
      </c>
      <c r="AB24">
        <v>2.74</v>
      </c>
      <c r="AC24">
        <v>1.2</v>
      </c>
      <c r="AD24">
        <v>1.01</v>
      </c>
      <c r="AE24">
        <v>4.2699999999999996</v>
      </c>
      <c r="AF24">
        <v>5.84</v>
      </c>
      <c r="AI24" t="s">
        <v>49</v>
      </c>
      <c r="AJ24">
        <f t="shared" si="0"/>
        <v>6.54</v>
      </c>
      <c r="AK24">
        <f t="shared" si="1"/>
        <v>1.01</v>
      </c>
      <c r="AL24">
        <f t="shared" si="2"/>
        <v>4.8544827586206898</v>
      </c>
    </row>
    <row r="25" spans="1:38" x14ac:dyDescent="0.3">
      <c r="A25" t="s">
        <v>21</v>
      </c>
      <c r="B25" t="s">
        <v>3</v>
      </c>
      <c r="C25" t="s">
        <v>4</v>
      </c>
      <c r="D25">
        <v>58.94</v>
      </c>
      <c r="E25">
        <v>56.81</v>
      </c>
      <c r="F25">
        <v>51.18</v>
      </c>
      <c r="G25">
        <v>53.84</v>
      </c>
      <c r="H25">
        <v>59.7</v>
      </c>
      <c r="I25">
        <v>54.99</v>
      </c>
      <c r="J25">
        <v>52.3</v>
      </c>
      <c r="K25">
        <v>38.049999999999997</v>
      </c>
      <c r="L25">
        <v>57.23</v>
      </c>
      <c r="M25">
        <v>53.81</v>
      </c>
      <c r="N25">
        <v>51.47</v>
      </c>
      <c r="O25">
        <v>46.29</v>
      </c>
      <c r="P25">
        <v>49.37</v>
      </c>
      <c r="Q25">
        <v>49.13</v>
      </c>
      <c r="R25">
        <v>45.49</v>
      </c>
      <c r="S25">
        <v>44.28</v>
      </c>
      <c r="T25">
        <v>43.6</v>
      </c>
      <c r="U25">
        <v>41.43</v>
      </c>
      <c r="V25">
        <v>39.869999999999997</v>
      </c>
      <c r="W25">
        <v>38.06</v>
      </c>
      <c r="X25">
        <v>39.9</v>
      </c>
      <c r="Y25">
        <v>38.94</v>
      </c>
      <c r="Z25">
        <v>39.4</v>
      </c>
      <c r="AA25">
        <v>37.49</v>
      </c>
      <c r="AB25">
        <v>35.909999999999997</v>
      </c>
      <c r="AC25">
        <v>30.84</v>
      </c>
      <c r="AD25">
        <v>30.3</v>
      </c>
      <c r="AE25">
        <v>33.32</v>
      </c>
      <c r="AF25">
        <v>36.090000000000003</v>
      </c>
      <c r="AI25" t="s">
        <v>21</v>
      </c>
      <c r="AJ25">
        <f t="shared" si="0"/>
        <v>59.7</v>
      </c>
      <c r="AK25">
        <f t="shared" si="1"/>
        <v>30.3</v>
      </c>
      <c r="AL25">
        <f t="shared" si="2"/>
        <v>45.104482758620698</v>
      </c>
    </row>
    <row r="26" spans="1:38" x14ac:dyDescent="0.3">
      <c r="A26" t="s">
        <v>40</v>
      </c>
      <c r="B26" t="s">
        <v>3</v>
      </c>
      <c r="C26" t="s">
        <v>4</v>
      </c>
      <c r="D26">
        <v>10.95</v>
      </c>
      <c r="E26">
        <v>10.6</v>
      </c>
      <c r="F26">
        <v>10.59</v>
      </c>
      <c r="G26">
        <v>4.9800000000000004</v>
      </c>
      <c r="H26">
        <v>4.78</v>
      </c>
      <c r="I26">
        <v>5.27</v>
      </c>
      <c r="J26">
        <v>5.86</v>
      </c>
      <c r="K26">
        <v>5.78</v>
      </c>
      <c r="L26">
        <v>12.64</v>
      </c>
      <c r="M26">
        <v>11.72</v>
      </c>
      <c r="N26">
        <v>13.11</v>
      </c>
      <c r="O26">
        <v>13.26</v>
      </c>
      <c r="P26">
        <v>13.07</v>
      </c>
      <c r="Q26">
        <v>12.88</v>
      </c>
      <c r="R26">
        <v>11.98</v>
      </c>
      <c r="S26">
        <v>11.32</v>
      </c>
      <c r="T26">
        <v>11.31</v>
      </c>
      <c r="U26">
        <v>11.25</v>
      </c>
      <c r="V26">
        <v>11.12</v>
      </c>
      <c r="W26">
        <v>12.86</v>
      </c>
      <c r="X26">
        <v>15.35</v>
      </c>
      <c r="Y26">
        <v>14.57</v>
      </c>
      <c r="Z26">
        <v>14.89</v>
      </c>
      <c r="AA26">
        <v>14.42</v>
      </c>
      <c r="AB26">
        <v>15.5</v>
      </c>
      <c r="AC26">
        <v>16.420000000000002</v>
      </c>
      <c r="AD26">
        <v>20.67</v>
      </c>
      <c r="AE26">
        <v>34.96</v>
      </c>
      <c r="AF26">
        <v>32.89</v>
      </c>
      <c r="AI26" t="s">
        <v>40</v>
      </c>
      <c r="AJ26">
        <f t="shared" si="0"/>
        <v>34.96</v>
      </c>
      <c r="AK26">
        <f t="shared" si="1"/>
        <v>4.78</v>
      </c>
      <c r="AL26">
        <f t="shared" si="2"/>
        <v>13.275862068965518</v>
      </c>
    </row>
    <row r="27" spans="1:38" x14ac:dyDescent="0.3">
      <c r="A27" t="s">
        <v>42</v>
      </c>
      <c r="B27" t="s">
        <v>3</v>
      </c>
      <c r="C27" t="s">
        <v>4</v>
      </c>
      <c r="D27">
        <v>9.0399999999999991</v>
      </c>
      <c r="E27">
        <v>8.7200000000000006</v>
      </c>
      <c r="F27">
        <v>8.58</v>
      </c>
      <c r="G27">
        <v>8.89</v>
      </c>
      <c r="H27">
        <v>9.41</v>
      </c>
      <c r="I27">
        <v>9.91</v>
      </c>
      <c r="J27">
        <v>10.45</v>
      </c>
      <c r="K27">
        <v>10.69</v>
      </c>
      <c r="L27">
        <v>10.54</v>
      </c>
      <c r="M27">
        <v>9.9499999999999993</v>
      </c>
      <c r="N27">
        <v>10.53</v>
      </c>
      <c r="O27">
        <v>10.62</v>
      </c>
      <c r="P27">
        <v>11.22</v>
      </c>
      <c r="Q27">
        <v>11.42</v>
      </c>
      <c r="R27">
        <v>11.17</v>
      </c>
      <c r="S27">
        <v>9.75</v>
      </c>
      <c r="T27">
        <v>9.33</v>
      </c>
      <c r="U27">
        <v>8.6300000000000008</v>
      </c>
      <c r="V27">
        <v>8.0299999999999994</v>
      </c>
      <c r="W27">
        <v>7.31</v>
      </c>
      <c r="X27">
        <v>6.95</v>
      </c>
      <c r="Y27">
        <v>7.63</v>
      </c>
      <c r="Z27">
        <v>8.1199999999999992</v>
      </c>
      <c r="AA27">
        <v>8.0399999999999991</v>
      </c>
      <c r="AB27">
        <v>10.199999999999999</v>
      </c>
      <c r="AC27">
        <v>11.03</v>
      </c>
      <c r="AD27">
        <v>10.83</v>
      </c>
      <c r="AE27">
        <v>11.14</v>
      </c>
      <c r="AF27">
        <v>10.68</v>
      </c>
      <c r="AI27" t="s">
        <v>42</v>
      </c>
      <c r="AJ27">
        <f t="shared" si="0"/>
        <v>11.42</v>
      </c>
      <c r="AK27">
        <f t="shared" si="1"/>
        <v>6.95</v>
      </c>
      <c r="AL27">
        <f t="shared" si="2"/>
        <v>9.614137931034481</v>
      </c>
    </row>
    <row r="28" spans="1:38" x14ac:dyDescent="0.3">
      <c r="A28" t="s">
        <v>52</v>
      </c>
      <c r="B28" t="s">
        <v>3</v>
      </c>
      <c r="C28" t="s">
        <v>4</v>
      </c>
      <c r="D28">
        <v>1.54</v>
      </c>
      <c r="E28">
        <v>1.51</v>
      </c>
      <c r="F28">
        <v>1.34</v>
      </c>
      <c r="G28">
        <v>1.65</v>
      </c>
      <c r="H28">
        <v>2.35</v>
      </c>
      <c r="I28">
        <v>2.37</v>
      </c>
      <c r="J28">
        <v>2.71</v>
      </c>
      <c r="K28">
        <v>2.57</v>
      </c>
      <c r="L28">
        <v>2.58</v>
      </c>
      <c r="M28">
        <v>2.5</v>
      </c>
      <c r="N28">
        <v>2.72</v>
      </c>
      <c r="O28">
        <v>2.71</v>
      </c>
      <c r="P28">
        <v>2.65</v>
      </c>
      <c r="Q28">
        <v>2.62</v>
      </c>
      <c r="R28">
        <v>2.6</v>
      </c>
      <c r="S28">
        <v>2.61</v>
      </c>
      <c r="T28">
        <v>2.3199999999999998</v>
      </c>
      <c r="U28">
        <v>2.4900000000000002</v>
      </c>
      <c r="V28">
        <v>2.13</v>
      </c>
      <c r="W28">
        <v>2.41</v>
      </c>
      <c r="X28">
        <v>2.37</v>
      </c>
      <c r="Y28">
        <v>2.4700000000000002</v>
      </c>
      <c r="Z28">
        <v>2.3199999999999998</v>
      </c>
      <c r="AA28">
        <v>2.38</v>
      </c>
      <c r="AB28">
        <v>2.5099999999999998</v>
      </c>
      <c r="AC28">
        <v>2.81</v>
      </c>
      <c r="AD28">
        <v>2.17</v>
      </c>
      <c r="AE28">
        <v>2.21</v>
      </c>
      <c r="AF28">
        <v>2.31</v>
      </c>
      <c r="AI28" t="s">
        <v>52</v>
      </c>
      <c r="AJ28">
        <f t="shared" si="0"/>
        <v>2.81</v>
      </c>
      <c r="AK28">
        <f t="shared" si="1"/>
        <v>1.34</v>
      </c>
      <c r="AL28">
        <f t="shared" si="2"/>
        <v>2.3424137931034479</v>
      </c>
    </row>
    <row r="29" spans="1:38" x14ac:dyDescent="0.3">
      <c r="A29" t="s">
        <v>43</v>
      </c>
      <c r="B29" t="s">
        <v>3</v>
      </c>
      <c r="C29" t="s">
        <v>4</v>
      </c>
      <c r="D29">
        <v>8.6999999999999993</v>
      </c>
      <c r="E29">
        <v>8.26</v>
      </c>
      <c r="F29">
        <v>8.25</v>
      </c>
      <c r="G29">
        <v>7.57</v>
      </c>
      <c r="H29">
        <v>7.27</v>
      </c>
      <c r="I29">
        <v>6.73</v>
      </c>
      <c r="J29">
        <v>7.69</v>
      </c>
      <c r="K29">
        <v>7.9</v>
      </c>
      <c r="L29">
        <v>7.29</v>
      </c>
      <c r="M29">
        <v>6.63</v>
      </c>
      <c r="N29">
        <v>7.14</v>
      </c>
      <c r="O29">
        <v>7.13</v>
      </c>
      <c r="P29">
        <v>6.97</v>
      </c>
      <c r="Q29">
        <v>7.17</v>
      </c>
      <c r="R29">
        <v>6.77</v>
      </c>
      <c r="S29">
        <v>6.76</v>
      </c>
      <c r="T29">
        <v>6.18</v>
      </c>
      <c r="U29">
        <v>6.02</v>
      </c>
      <c r="V29">
        <v>6.4</v>
      </c>
      <c r="W29">
        <v>7.05</v>
      </c>
      <c r="X29">
        <v>8.35</v>
      </c>
      <c r="Y29">
        <v>9.2799999999999994</v>
      </c>
      <c r="Z29">
        <v>10.1</v>
      </c>
      <c r="AA29">
        <v>11.84</v>
      </c>
      <c r="AB29">
        <v>13.83</v>
      </c>
      <c r="AC29">
        <v>17.11</v>
      </c>
      <c r="AD29">
        <v>20.02</v>
      </c>
      <c r="AE29">
        <v>24.3</v>
      </c>
      <c r="AF29">
        <v>30.23</v>
      </c>
      <c r="AI29" t="s">
        <v>43</v>
      </c>
      <c r="AJ29">
        <f t="shared" si="0"/>
        <v>30.23</v>
      </c>
      <c r="AK29">
        <f t="shared" si="1"/>
        <v>6.02</v>
      </c>
      <c r="AL29">
        <f t="shared" si="2"/>
        <v>9.9634482758620706</v>
      </c>
    </row>
    <row r="30" spans="1:38" x14ac:dyDescent="0.3">
      <c r="A30" t="s">
        <v>50</v>
      </c>
      <c r="B30" t="s">
        <v>3</v>
      </c>
      <c r="C30" t="s">
        <v>4</v>
      </c>
      <c r="D30">
        <v>2.5499999999999998</v>
      </c>
      <c r="E30">
        <v>2.25</v>
      </c>
      <c r="F30">
        <v>2.14</v>
      </c>
      <c r="G30">
        <v>2.39</v>
      </c>
      <c r="H30">
        <v>2.25</v>
      </c>
      <c r="I30">
        <v>2.2999999999999998</v>
      </c>
      <c r="J30">
        <v>2.36</v>
      </c>
      <c r="K30">
        <v>2.56</v>
      </c>
      <c r="L30">
        <v>1.55</v>
      </c>
      <c r="M30">
        <v>2.38</v>
      </c>
      <c r="N30">
        <v>1.44</v>
      </c>
      <c r="O30">
        <v>2.0299999999999998</v>
      </c>
      <c r="P30">
        <v>1.95</v>
      </c>
      <c r="Q30">
        <v>2.12</v>
      </c>
      <c r="R30">
        <v>4.13</v>
      </c>
      <c r="S30">
        <v>4.13</v>
      </c>
      <c r="T30">
        <v>4.13</v>
      </c>
      <c r="U30">
        <v>4.13</v>
      </c>
      <c r="V30">
        <v>0.34</v>
      </c>
      <c r="W30">
        <v>0.34</v>
      </c>
      <c r="X30">
        <v>0.34</v>
      </c>
      <c r="Y30">
        <v>0.34</v>
      </c>
      <c r="Z30">
        <v>0.34</v>
      </c>
      <c r="AA30">
        <v>0.34</v>
      </c>
      <c r="AB30">
        <v>0.34</v>
      </c>
      <c r="AC30">
        <v>0.34</v>
      </c>
      <c r="AD30">
        <v>0.34</v>
      </c>
      <c r="AE30">
        <v>0.34</v>
      </c>
      <c r="AF30">
        <v>0.34</v>
      </c>
      <c r="AI30" t="s">
        <v>50</v>
      </c>
      <c r="AJ30">
        <f t="shared" si="0"/>
        <v>4.13</v>
      </c>
      <c r="AK30">
        <f t="shared" si="1"/>
        <v>0.34</v>
      </c>
      <c r="AL30">
        <f t="shared" si="2"/>
        <v>1.7424137931034498</v>
      </c>
    </row>
    <row r="31" spans="1:38" x14ac:dyDescent="0.3">
      <c r="A31" t="s">
        <v>15</v>
      </c>
      <c r="B31" t="s">
        <v>3</v>
      </c>
      <c r="C31" t="s">
        <v>4</v>
      </c>
      <c r="D31">
        <v>152.52000000000001</v>
      </c>
      <c r="E31">
        <v>157.27000000000001</v>
      </c>
      <c r="F31">
        <v>159.63999999999999</v>
      </c>
      <c r="G31">
        <v>159.47</v>
      </c>
      <c r="H31">
        <v>151.26</v>
      </c>
      <c r="I31">
        <v>158.49</v>
      </c>
      <c r="J31">
        <v>158.88999999999999</v>
      </c>
      <c r="K31">
        <v>160.24</v>
      </c>
      <c r="L31">
        <v>172.28</v>
      </c>
      <c r="M31">
        <v>161.66</v>
      </c>
      <c r="N31">
        <v>166.5</v>
      </c>
      <c r="O31">
        <v>165.74</v>
      </c>
      <c r="P31">
        <v>164.82</v>
      </c>
      <c r="Q31">
        <v>169.08</v>
      </c>
      <c r="R31">
        <v>173.27</v>
      </c>
      <c r="S31">
        <v>171.59</v>
      </c>
      <c r="T31">
        <v>168.66</v>
      </c>
      <c r="U31">
        <v>168.59</v>
      </c>
      <c r="V31">
        <v>163.75</v>
      </c>
      <c r="W31">
        <v>163.09</v>
      </c>
      <c r="X31">
        <v>168.37</v>
      </c>
      <c r="Y31">
        <v>167.94</v>
      </c>
      <c r="Z31">
        <v>175.38</v>
      </c>
      <c r="AA31">
        <v>165.81</v>
      </c>
      <c r="AB31">
        <v>158.9</v>
      </c>
      <c r="AC31">
        <v>159.74</v>
      </c>
      <c r="AD31">
        <v>154.74</v>
      </c>
      <c r="AE31">
        <v>155.94999999999999</v>
      </c>
      <c r="AF31">
        <v>149.83000000000001</v>
      </c>
      <c r="AI31" t="s">
        <v>15</v>
      </c>
      <c r="AJ31">
        <f t="shared" si="0"/>
        <v>175.38</v>
      </c>
      <c r="AK31">
        <f t="shared" si="1"/>
        <v>149.83000000000001</v>
      </c>
      <c r="AL31">
        <f t="shared" si="2"/>
        <v>162.87827586206893</v>
      </c>
    </row>
    <row r="32" spans="1:38" x14ac:dyDescent="0.3">
      <c r="A32" t="s">
        <v>36</v>
      </c>
      <c r="B32" t="s">
        <v>3</v>
      </c>
      <c r="C32" t="s">
        <v>4</v>
      </c>
      <c r="D32">
        <v>18.43</v>
      </c>
      <c r="E32">
        <v>17.95</v>
      </c>
      <c r="F32">
        <v>18.989999999999998</v>
      </c>
      <c r="G32">
        <v>19.7</v>
      </c>
      <c r="H32">
        <v>19.34</v>
      </c>
      <c r="I32">
        <v>19.27</v>
      </c>
      <c r="J32">
        <v>20.16</v>
      </c>
      <c r="K32">
        <v>21.2</v>
      </c>
      <c r="L32">
        <v>19.05</v>
      </c>
      <c r="M32">
        <v>14.63</v>
      </c>
      <c r="N32">
        <v>14.23</v>
      </c>
      <c r="O32">
        <v>15.16</v>
      </c>
      <c r="P32">
        <v>14.51</v>
      </c>
      <c r="Q32">
        <v>13.52</v>
      </c>
      <c r="R32">
        <v>14.6</v>
      </c>
      <c r="S32">
        <v>14.25</v>
      </c>
      <c r="T32">
        <v>11.6</v>
      </c>
      <c r="U32">
        <v>11.91</v>
      </c>
      <c r="V32">
        <v>19.02</v>
      </c>
      <c r="W32">
        <v>24.3</v>
      </c>
      <c r="X32">
        <v>22.47</v>
      </c>
      <c r="Y32">
        <v>20.75</v>
      </c>
      <c r="Z32">
        <v>18.989999999999998</v>
      </c>
      <c r="AA32">
        <v>18.05</v>
      </c>
      <c r="AB32">
        <v>18.63</v>
      </c>
      <c r="AC32">
        <v>16.98</v>
      </c>
      <c r="AD32">
        <v>15.4</v>
      </c>
      <c r="AE32">
        <v>12.21</v>
      </c>
      <c r="AF32">
        <v>14.15</v>
      </c>
      <c r="AI32" t="s">
        <v>36</v>
      </c>
      <c r="AJ32">
        <f t="shared" si="0"/>
        <v>24.3</v>
      </c>
      <c r="AK32">
        <f t="shared" si="1"/>
        <v>11.6</v>
      </c>
      <c r="AL32">
        <f t="shared" si="2"/>
        <v>17.222413793103449</v>
      </c>
    </row>
    <row r="33" spans="1:38" x14ac:dyDescent="0.3">
      <c r="A33" t="s">
        <v>11</v>
      </c>
      <c r="B33" t="s">
        <v>3</v>
      </c>
      <c r="C33" t="s">
        <v>4</v>
      </c>
      <c r="D33">
        <v>279.83</v>
      </c>
      <c r="E33">
        <v>279.92</v>
      </c>
      <c r="F33">
        <v>266.86</v>
      </c>
      <c r="G33">
        <v>261.94</v>
      </c>
      <c r="H33">
        <v>258.63</v>
      </c>
      <c r="I33">
        <v>271.24</v>
      </c>
      <c r="J33">
        <v>276.27</v>
      </c>
      <c r="K33">
        <v>283.51</v>
      </c>
      <c r="L33">
        <v>242.12</v>
      </c>
      <c r="M33">
        <v>225.64</v>
      </c>
      <c r="N33">
        <v>236.73</v>
      </c>
      <c r="O33">
        <v>241.79</v>
      </c>
      <c r="P33">
        <v>242.51</v>
      </c>
      <c r="Q33">
        <v>229.77</v>
      </c>
      <c r="R33">
        <v>230.24</v>
      </c>
      <c r="S33">
        <v>226.19</v>
      </c>
      <c r="T33">
        <v>215.84</v>
      </c>
      <c r="U33">
        <v>222.2</v>
      </c>
      <c r="V33">
        <v>282.27</v>
      </c>
      <c r="W33">
        <v>295.56</v>
      </c>
      <c r="X33">
        <v>305.04000000000002</v>
      </c>
      <c r="Y33">
        <v>331.29</v>
      </c>
      <c r="Z33">
        <v>342</v>
      </c>
      <c r="AA33">
        <v>326.79000000000002</v>
      </c>
      <c r="AB33">
        <v>326.60000000000002</v>
      </c>
      <c r="AC33">
        <v>330.86</v>
      </c>
      <c r="AD33">
        <v>330.22</v>
      </c>
      <c r="AE33">
        <v>338.47</v>
      </c>
      <c r="AF33">
        <v>337.06</v>
      </c>
      <c r="AI33" t="s">
        <v>11</v>
      </c>
      <c r="AJ33">
        <f t="shared" si="0"/>
        <v>342</v>
      </c>
      <c r="AK33">
        <f t="shared" si="1"/>
        <v>215.84</v>
      </c>
      <c r="AL33">
        <f t="shared" si="2"/>
        <v>277.15137931034485</v>
      </c>
    </row>
    <row r="34" spans="1:38" x14ac:dyDescent="0.3">
      <c r="A34" t="s">
        <v>25</v>
      </c>
      <c r="B34" t="s">
        <v>3</v>
      </c>
      <c r="C34" t="s">
        <v>4</v>
      </c>
      <c r="D34">
        <v>50.07</v>
      </c>
      <c r="E34">
        <v>53.63</v>
      </c>
      <c r="F34">
        <v>49.06</v>
      </c>
      <c r="G34">
        <v>49.04</v>
      </c>
      <c r="H34">
        <v>45.12</v>
      </c>
      <c r="I34">
        <v>45.75</v>
      </c>
      <c r="J34">
        <v>47.42</v>
      </c>
      <c r="K34">
        <v>49.06</v>
      </c>
      <c r="L34">
        <v>51.53</v>
      </c>
      <c r="M34">
        <v>56.89</v>
      </c>
      <c r="N34">
        <v>57.43</v>
      </c>
      <c r="O34">
        <v>59.39</v>
      </c>
      <c r="P34">
        <v>61.04</v>
      </c>
      <c r="Q34">
        <v>66.069999999999993</v>
      </c>
      <c r="R34">
        <v>62.72</v>
      </c>
      <c r="S34">
        <v>61.11</v>
      </c>
      <c r="T34">
        <v>66.19</v>
      </c>
      <c r="U34">
        <v>61.97</v>
      </c>
      <c r="V34">
        <v>63.11</v>
      </c>
      <c r="W34">
        <v>63.66</v>
      </c>
      <c r="X34">
        <v>57.06</v>
      </c>
      <c r="Y34">
        <v>52.39</v>
      </c>
      <c r="Z34">
        <v>50.2</v>
      </c>
      <c r="AA34">
        <v>52.16</v>
      </c>
      <c r="AB34">
        <v>48.77</v>
      </c>
      <c r="AC34">
        <v>47.26</v>
      </c>
      <c r="AD34">
        <v>48.24</v>
      </c>
      <c r="AE34">
        <v>44.23</v>
      </c>
      <c r="AF34">
        <v>42.53</v>
      </c>
      <c r="AI34" t="s">
        <v>25</v>
      </c>
      <c r="AJ34">
        <f t="shared" si="0"/>
        <v>66.19</v>
      </c>
      <c r="AK34">
        <f t="shared" si="1"/>
        <v>42.53</v>
      </c>
      <c r="AL34">
        <f t="shared" si="2"/>
        <v>53.9</v>
      </c>
    </row>
    <row r="35" spans="1:38" x14ac:dyDescent="0.3">
      <c r="A35" t="s">
        <v>23</v>
      </c>
      <c r="B35" t="s">
        <v>3</v>
      </c>
      <c r="C35" t="s">
        <v>4</v>
      </c>
      <c r="D35">
        <v>52</v>
      </c>
      <c r="E35">
        <v>51.22</v>
      </c>
      <c r="F35">
        <v>48.26</v>
      </c>
      <c r="G35">
        <v>212.22</v>
      </c>
      <c r="H35">
        <v>213.71</v>
      </c>
      <c r="I35">
        <v>213.11</v>
      </c>
      <c r="J35">
        <v>203.39</v>
      </c>
      <c r="K35">
        <v>201.17</v>
      </c>
      <c r="L35">
        <v>74.81</v>
      </c>
      <c r="M35">
        <v>77.83</v>
      </c>
      <c r="N35">
        <v>92.52</v>
      </c>
      <c r="O35">
        <v>93.74</v>
      </c>
      <c r="P35">
        <v>96.25</v>
      </c>
      <c r="Q35">
        <v>93.11</v>
      </c>
      <c r="R35">
        <v>94.04</v>
      </c>
      <c r="S35">
        <v>96.93</v>
      </c>
      <c r="T35">
        <v>90.9</v>
      </c>
      <c r="U35">
        <v>91.42</v>
      </c>
      <c r="V35">
        <v>89.58</v>
      </c>
      <c r="W35">
        <v>86.2</v>
      </c>
      <c r="X35">
        <v>100.09</v>
      </c>
      <c r="Y35">
        <v>114.12</v>
      </c>
      <c r="Z35">
        <v>124.65</v>
      </c>
      <c r="AA35">
        <v>121.43</v>
      </c>
      <c r="AB35">
        <v>115.79</v>
      </c>
      <c r="AC35">
        <v>118.34</v>
      </c>
      <c r="AD35">
        <v>126.69</v>
      </c>
      <c r="AE35">
        <v>143.08000000000001</v>
      </c>
      <c r="AF35">
        <v>173.34</v>
      </c>
      <c r="AI35" t="s">
        <v>23</v>
      </c>
      <c r="AJ35">
        <f t="shared" si="0"/>
        <v>213.71</v>
      </c>
      <c r="AK35">
        <f t="shared" si="1"/>
        <v>48.26</v>
      </c>
      <c r="AL35">
        <f t="shared" si="2"/>
        <v>117.58413793103446</v>
      </c>
    </row>
    <row r="36" spans="1:38" x14ac:dyDescent="0.3">
      <c r="A36" t="s">
        <v>5</v>
      </c>
      <c r="B36" t="s">
        <v>3</v>
      </c>
      <c r="C36" t="s">
        <v>4</v>
      </c>
      <c r="D36">
        <v>1049.05</v>
      </c>
      <c r="E36">
        <v>998.24</v>
      </c>
      <c r="F36">
        <v>971.87</v>
      </c>
      <c r="G36">
        <v>870.02</v>
      </c>
      <c r="H36">
        <v>919.33</v>
      </c>
      <c r="I36">
        <v>936.52</v>
      </c>
      <c r="J36">
        <v>979.37</v>
      </c>
      <c r="K36">
        <v>974.12</v>
      </c>
      <c r="L36">
        <v>814.11</v>
      </c>
      <c r="M36">
        <v>726.06</v>
      </c>
      <c r="N36">
        <v>844.09</v>
      </c>
      <c r="O36">
        <v>822.52</v>
      </c>
      <c r="P36">
        <v>821.2</v>
      </c>
      <c r="Q36">
        <v>762.04</v>
      </c>
      <c r="R36">
        <v>765.36</v>
      </c>
      <c r="S36">
        <v>753.44</v>
      </c>
      <c r="T36">
        <v>723.05</v>
      </c>
      <c r="U36">
        <v>721.85</v>
      </c>
      <c r="V36">
        <v>1115.29</v>
      </c>
      <c r="W36">
        <v>1081.8699999999999</v>
      </c>
      <c r="X36">
        <v>1043.96</v>
      </c>
      <c r="Y36">
        <v>1052.5</v>
      </c>
      <c r="Z36">
        <v>1159.83</v>
      </c>
      <c r="AA36">
        <v>1190.3900000000001</v>
      </c>
      <c r="AB36">
        <v>1238.4100000000001</v>
      </c>
      <c r="AC36">
        <v>1447.33</v>
      </c>
      <c r="AD36">
        <v>1630.98</v>
      </c>
      <c r="AE36">
        <v>1766.89</v>
      </c>
      <c r="AF36">
        <v>1790.34</v>
      </c>
      <c r="AI36" t="s">
        <v>5</v>
      </c>
      <c r="AJ36">
        <f t="shared" si="0"/>
        <v>1790.34</v>
      </c>
      <c r="AK36">
        <f t="shared" si="1"/>
        <v>721.85</v>
      </c>
      <c r="AL36">
        <f t="shared" si="2"/>
        <v>1033.4493103448276</v>
      </c>
    </row>
    <row r="37" spans="1:38" x14ac:dyDescent="0.3">
      <c r="A37" t="s">
        <v>27</v>
      </c>
      <c r="B37" t="s">
        <v>3</v>
      </c>
      <c r="C37" t="s">
        <v>4</v>
      </c>
      <c r="D37">
        <v>45.45</v>
      </c>
      <c r="E37">
        <v>46.81</v>
      </c>
      <c r="F37">
        <v>46.16</v>
      </c>
      <c r="G37">
        <v>42.32</v>
      </c>
      <c r="H37">
        <v>35.880000000000003</v>
      </c>
      <c r="I37">
        <v>43.3</v>
      </c>
      <c r="J37">
        <v>42.61</v>
      </c>
      <c r="K37">
        <v>47.97</v>
      </c>
      <c r="L37">
        <v>11.07</v>
      </c>
      <c r="M37">
        <v>11.48</v>
      </c>
      <c r="N37">
        <v>15.76</v>
      </c>
      <c r="O37">
        <v>16.989999999999998</v>
      </c>
      <c r="P37">
        <v>18.170000000000002</v>
      </c>
      <c r="Q37">
        <v>15.92</v>
      </c>
      <c r="R37">
        <v>21.96</v>
      </c>
      <c r="S37">
        <v>17.510000000000002</v>
      </c>
      <c r="T37">
        <v>14.12</v>
      </c>
      <c r="U37">
        <v>10.58</v>
      </c>
      <c r="V37">
        <v>41.07</v>
      </c>
      <c r="W37">
        <v>37.869999999999997</v>
      </c>
      <c r="X37">
        <v>54.38</v>
      </c>
      <c r="Y37">
        <v>54.36</v>
      </c>
      <c r="Z37">
        <v>49.78</v>
      </c>
      <c r="AA37">
        <v>42.42</v>
      </c>
      <c r="AB37">
        <v>36.729999999999997</v>
      </c>
      <c r="AC37">
        <v>40.299999999999997</v>
      </c>
      <c r="AD37">
        <v>45.99</v>
      </c>
      <c r="AE37">
        <v>49.29</v>
      </c>
      <c r="AF37">
        <v>58.99</v>
      </c>
      <c r="AI37" t="s">
        <v>27</v>
      </c>
      <c r="AJ37">
        <f t="shared" si="0"/>
        <v>58.99</v>
      </c>
      <c r="AK37">
        <f t="shared" si="1"/>
        <v>10.58</v>
      </c>
      <c r="AL37">
        <f t="shared" si="2"/>
        <v>35.008275862068963</v>
      </c>
    </row>
    <row r="38" spans="1:38" x14ac:dyDescent="0.3">
      <c r="A38" t="s">
        <v>32</v>
      </c>
      <c r="B38" t="s">
        <v>3</v>
      </c>
      <c r="C38" t="s">
        <v>4</v>
      </c>
      <c r="D38">
        <v>31.93</v>
      </c>
      <c r="E38">
        <v>32.51</v>
      </c>
      <c r="F38">
        <v>30.43</v>
      </c>
      <c r="G38">
        <v>23.15</v>
      </c>
      <c r="H38">
        <v>22.84</v>
      </c>
      <c r="I38">
        <v>25.34</v>
      </c>
      <c r="J38">
        <v>24.76</v>
      </c>
      <c r="K38">
        <v>26.53</v>
      </c>
      <c r="L38">
        <v>27.05</v>
      </c>
      <c r="M38">
        <v>25.44</v>
      </c>
      <c r="N38">
        <v>28.64</v>
      </c>
      <c r="O38">
        <v>28.82</v>
      </c>
      <c r="P38">
        <v>29.48</v>
      </c>
      <c r="Q38">
        <v>30.12</v>
      </c>
      <c r="R38">
        <v>29.04</v>
      </c>
      <c r="S38">
        <v>29.94</v>
      </c>
      <c r="T38">
        <v>29.68</v>
      </c>
      <c r="U38">
        <v>30.18</v>
      </c>
      <c r="V38">
        <v>28.64</v>
      </c>
      <c r="W38">
        <v>31.22</v>
      </c>
      <c r="X38">
        <v>31.97</v>
      </c>
      <c r="Y38">
        <v>32.840000000000003</v>
      </c>
      <c r="Z38">
        <v>32.74</v>
      </c>
      <c r="AA38">
        <v>32.94</v>
      </c>
      <c r="AB38">
        <v>32.270000000000003</v>
      </c>
      <c r="AC38">
        <v>34.89</v>
      </c>
      <c r="AD38">
        <v>36.659999999999997</v>
      </c>
      <c r="AE38">
        <v>38.5</v>
      </c>
      <c r="AF38">
        <v>45.38</v>
      </c>
      <c r="AI38" t="s">
        <v>32</v>
      </c>
      <c r="AJ38">
        <f t="shared" si="0"/>
        <v>45.38</v>
      </c>
      <c r="AK38">
        <f t="shared" si="1"/>
        <v>22.84</v>
      </c>
      <c r="AL38">
        <f t="shared" si="2"/>
        <v>30.480344827586212</v>
      </c>
    </row>
    <row r="39" spans="1:38" x14ac:dyDescent="0.3">
      <c r="A39" t="s">
        <v>38</v>
      </c>
      <c r="B39" t="s">
        <v>3</v>
      </c>
      <c r="C39" t="s">
        <v>4</v>
      </c>
      <c r="D39">
        <v>14.39</v>
      </c>
      <c r="E39">
        <v>14.49</v>
      </c>
      <c r="F39">
        <v>14.27</v>
      </c>
      <c r="G39">
        <v>10.54</v>
      </c>
      <c r="H39">
        <v>10.55</v>
      </c>
      <c r="I39">
        <v>11.97</v>
      </c>
      <c r="J39">
        <v>12.54</v>
      </c>
      <c r="K39">
        <v>13.1</v>
      </c>
      <c r="L39">
        <v>4.28</v>
      </c>
      <c r="M39">
        <v>4.01</v>
      </c>
      <c r="N39">
        <v>5.86</v>
      </c>
      <c r="O39">
        <v>4.7699999999999996</v>
      </c>
      <c r="P39">
        <v>4.78</v>
      </c>
      <c r="Q39">
        <v>4.4000000000000004</v>
      </c>
      <c r="R39">
        <v>4.18</v>
      </c>
      <c r="S39">
        <v>3.89</v>
      </c>
      <c r="T39">
        <v>4</v>
      </c>
      <c r="U39">
        <v>3.85</v>
      </c>
      <c r="V39">
        <v>5.18</v>
      </c>
      <c r="W39">
        <v>5.54</v>
      </c>
      <c r="X39">
        <v>6.1</v>
      </c>
      <c r="Y39">
        <v>6.32</v>
      </c>
      <c r="Z39">
        <v>5.89</v>
      </c>
      <c r="AA39">
        <v>5.07</v>
      </c>
      <c r="AB39">
        <v>4.2</v>
      </c>
      <c r="AC39">
        <v>4.16</v>
      </c>
      <c r="AD39">
        <v>3.42</v>
      </c>
      <c r="AE39">
        <v>3.34</v>
      </c>
      <c r="AF39">
        <v>4.13</v>
      </c>
      <c r="AI39" t="s">
        <v>38</v>
      </c>
      <c r="AJ39">
        <f t="shared" si="0"/>
        <v>14.49</v>
      </c>
      <c r="AK39">
        <f t="shared" si="1"/>
        <v>3.34</v>
      </c>
      <c r="AL39">
        <f t="shared" si="2"/>
        <v>6.8696551724137898</v>
      </c>
    </row>
    <row r="40" spans="1:38" x14ac:dyDescent="0.3">
      <c r="A40" t="s">
        <v>13</v>
      </c>
      <c r="B40" t="s">
        <v>3</v>
      </c>
      <c r="C40" t="s">
        <v>4</v>
      </c>
      <c r="D40">
        <v>244.45</v>
      </c>
      <c r="E40">
        <v>249.55</v>
      </c>
      <c r="F40">
        <v>233.15</v>
      </c>
      <c r="G40">
        <v>248.42</v>
      </c>
      <c r="H40">
        <v>233.1</v>
      </c>
      <c r="I40">
        <v>234.94</v>
      </c>
      <c r="J40">
        <v>261.41000000000003</v>
      </c>
      <c r="K40">
        <v>266.54000000000002</v>
      </c>
      <c r="L40">
        <v>254.12</v>
      </c>
      <c r="M40">
        <v>268.35000000000002</v>
      </c>
      <c r="N40">
        <v>305.02999999999997</v>
      </c>
      <c r="O40">
        <v>335.55</v>
      </c>
      <c r="P40">
        <v>322.64999999999998</v>
      </c>
      <c r="Q40">
        <v>331.38</v>
      </c>
      <c r="R40">
        <v>316.44</v>
      </c>
      <c r="S40">
        <v>299.52999999999997</v>
      </c>
      <c r="T40">
        <v>293.62</v>
      </c>
      <c r="U40">
        <v>275.62</v>
      </c>
      <c r="V40">
        <v>250.68</v>
      </c>
      <c r="W40">
        <v>235.67</v>
      </c>
      <c r="X40">
        <v>213.54</v>
      </c>
      <c r="Y40">
        <v>205.91</v>
      </c>
      <c r="Z40">
        <v>187.41</v>
      </c>
      <c r="AA40">
        <v>197.88</v>
      </c>
      <c r="AB40">
        <v>185.76</v>
      </c>
      <c r="AC40">
        <v>175.41</v>
      </c>
      <c r="AD40">
        <v>189.79</v>
      </c>
      <c r="AE40">
        <v>179.52</v>
      </c>
      <c r="AF40">
        <v>172.32</v>
      </c>
      <c r="AI40" t="s">
        <v>13</v>
      </c>
      <c r="AJ40">
        <f t="shared" si="0"/>
        <v>335.55</v>
      </c>
      <c r="AK40">
        <f t="shared" si="1"/>
        <v>172.32</v>
      </c>
      <c r="AL40">
        <f t="shared" si="2"/>
        <v>247.16344827586207</v>
      </c>
    </row>
    <row r="41" spans="1:38" x14ac:dyDescent="0.3">
      <c r="A41" t="s">
        <v>35</v>
      </c>
      <c r="B41" t="s">
        <v>3</v>
      </c>
      <c r="C41" t="s">
        <v>4</v>
      </c>
      <c r="D41">
        <v>19.68</v>
      </c>
      <c r="E41">
        <v>21.76</v>
      </c>
      <c r="F41">
        <v>22.14</v>
      </c>
      <c r="G41">
        <v>17</v>
      </c>
      <c r="H41">
        <v>16.89</v>
      </c>
      <c r="I41">
        <v>18.3</v>
      </c>
      <c r="J41">
        <v>19.899999999999999</v>
      </c>
      <c r="K41">
        <v>22.31</v>
      </c>
      <c r="L41">
        <v>37.15</v>
      </c>
      <c r="M41">
        <v>31.76</v>
      </c>
      <c r="N41">
        <v>34.94</v>
      </c>
      <c r="O41">
        <v>35.880000000000003</v>
      </c>
      <c r="P41">
        <v>37.61</v>
      </c>
      <c r="Q41">
        <v>38.880000000000003</v>
      </c>
      <c r="R41">
        <v>42.17</v>
      </c>
      <c r="S41">
        <v>43.7</v>
      </c>
      <c r="T41">
        <v>42.49</v>
      </c>
      <c r="U41">
        <v>40.950000000000003</v>
      </c>
      <c r="V41">
        <v>55.31</v>
      </c>
      <c r="W41">
        <v>59.21</v>
      </c>
      <c r="X41">
        <v>60.26</v>
      </c>
      <c r="Y41">
        <v>59.26</v>
      </c>
      <c r="Z41">
        <v>65.52</v>
      </c>
      <c r="AA41">
        <v>60.1</v>
      </c>
      <c r="AB41">
        <v>60.35</v>
      </c>
      <c r="AC41">
        <v>58.36</v>
      </c>
      <c r="AD41">
        <v>58.61</v>
      </c>
      <c r="AE41">
        <v>56.1</v>
      </c>
      <c r="AF41">
        <v>55.21</v>
      </c>
      <c r="AI41" t="s">
        <v>35</v>
      </c>
      <c r="AJ41">
        <f t="shared" si="0"/>
        <v>65.52</v>
      </c>
      <c r="AK41">
        <f t="shared" si="1"/>
        <v>16.89</v>
      </c>
      <c r="AL41">
        <f t="shared" si="2"/>
        <v>41.096551724137932</v>
      </c>
    </row>
    <row r="42" spans="1:38" ht="15" customHeight="1" x14ac:dyDescent="0.3">
      <c r="A42" t="s">
        <v>29</v>
      </c>
      <c r="B42" t="s">
        <v>3</v>
      </c>
      <c r="C42" t="s">
        <v>4</v>
      </c>
      <c r="D42">
        <v>35.229999999999997</v>
      </c>
      <c r="E42">
        <v>36.380000000000003</v>
      </c>
      <c r="F42">
        <v>37.369999999999997</v>
      </c>
      <c r="G42">
        <v>36.82</v>
      </c>
      <c r="H42">
        <v>37.51</v>
      </c>
      <c r="I42">
        <v>41.27</v>
      </c>
      <c r="J42">
        <v>40.26</v>
      </c>
      <c r="K42">
        <v>38.979999999999997</v>
      </c>
      <c r="L42">
        <v>42.85</v>
      </c>
      <c r="M42">
        <v>41.31</v>
      </c>
      <c r="N42">
        <v>42.6</v>
      </c>
      <c r="O42">
        <v>41.18</v>
      </c>
      <c r="P42">
        <v>43.12</v>
      </c>
      <c r="Q42">
        <v>43.49</v>
      </c>
      <c r="R42">
        <v>42.93</v>
      </c>
      <c r="S42">
        <v>42.49</v>
      </c>
      <c r="T42">
        <v>41.23</v>
      </c>
      <c r="U42">
        <v>42.83</v>
      </c>
      <c r="V42">
        <v>42.24</v>
      </c>
      <c r="W42">
        <v>43.06</v>
      </c>
      <c r="X42">
        <v>42.78</v>
      </c>
      <c r="Y42">
        <v>41.28</v>
      </c>
      <c r="Z42">
        <v>42.54</v>
      </c>
      <c r="AA42">
        <v>41.98</v>
      </c>
      <c r="AB42">
        <v>41.13</v>
      </c>
      <c r="AC42">
        <v>41.99</v>
      </c>
      <c r="AD42">
        <v>44.25</v>
      </c>
      <c r="AE42">
        <v>44.21</v>
      </c>
      <c r="AF42">
        <v>41.87</v>
      </c>
      <c r="AI42" t="s">
        <v>29</v>
      </c>
      <c r="AJ42">
        <f t="shared" si="0"/>
        <v>44.25</v>
      </c>
      <c r="AK42">
        <f t="shared" si="1"/>
        <v>35.229999999999997</v>
      </c>
      <c r="AL42">
        <f t="shared" si="2"/>
        <v>41.213103448275859</v>
      </c>
    </row>
    <row r="43" spans="1:38" ht="15" customHeight="1" x14ac:dyDescent="0.3">
      <c r="A43" t="s">
        <v>8</v>
      </c>
      <c r="B43" t="s">
        <v>3</v>
      </c>
      <c r="C43" t="s">
        <v>4</v>
      </c>
      <c r="D43">
        <v>384.32</v>
      </c>
      <c r="E43">
        <v>387.25</v>
      </c>
      <c r="F43">
        <v>345.94</v>
      </c>
      <c r="G43">
        <v>291.92</v>
      </c>
      <c r="H43">
        <v>280.97000000000003</v>
      </c>
      <c r="I43">
        <v>258.5</v>
      </c>
      <c r="J43">
        <v>269.20999999999998</v>
      </c>
      <c r="K43">
        <v>258.05</v>
      </c>
      <c r="L43">
        <v>254.16</v>
      </c>
      <c r="M43">
        <v>244.87</v>
      </c>
      <c r="N43">
        <v>244.24</v>
      </c>
      <c r="O43">
        <v>246.01</v>
      </c>
      <c r="P43">
        <v>218.13</v>
      </c>
      <c r="Q43">
        <v>192.05</v>
      </c>
      <c r="R43">
        <v>181.64</v>
      </c>
      <c r="S43">
        <v>176.2</v>
      </c>
      <c r="T43">
        <v>165.15</v>
      </c>
      <c r="U43">
        <v>154.82</v>
      </c>
      <c r="V43">
        <v>199.67</v>
      </c>
      <c r="W43">
        <v>175.93</v>
      </c>
      <c r="X43">
        <v>176.91</v>
      </c>
      <c r="Y43">
        <v>176.65</v>
      </c>
      <c r="Z43">
        <v>168.5</v>
      </c>
      <c r="AA43">
        <v>151.32</v>
      </c>
      <c r="AB43">
        <v>136.99</v>
      </c>
      <c r="AC43">
        <v>138.69</v>
      </c>
      <c r="AD43">
        <v>132.88</v>
      </c>
      <c r="AE43">
        <v>126.88</v>
      </c>
      <c r="AF43">
        <v>122.28</v>
      </c>
      <c r="AI43" t="s">
        <v>8</v>
      </c>
      <c r="AJ43">
        <f t="shared" si="0"/>
        <v>387.25</v>
      </c>
      <c r="AK43">
        <f t="shared" si="1"/>
        <v>122.28</v>
      </c>
      <c r="AL43">
        <f t="shared" si="2"/>
        <v>215.86655172413791</v>
      </c>
    </row>
    <row r="44" spans="1:38" ht="15" customHeight="1" x14ac:dyDescent="0.3">
      <c r="A44" t="s">
        <v>14</v>
      </c>
      <c r="B44" t="s">
        <v>3</v>
      </c>
      <c r="C44" t="s">
        <v>4</v>
      </c>
      <c r="D44">
        <v>173.18</v>
      </c>
      <c r="E44">
        <v>162.66</v>
      </c>
      <c r="F44">
        <v>189.1</v>
      </c>
      <c r="G44">
        <v>176.6</v>
      </c>
      <c r="H44">
        <v>223.34</v>
      </c>
      <c r="I44">
        <v>254.33</v>
      </c>
      <c r="J44">
        <v>263.01</v>
      </c>
      <c r="K44">
        <v>269.24</v>
      </c>
      <c r="L44">
        <v>244.87</v>
      </c>
      <c r="M44">
        <v>227.7</v>
      </c>
      <c r="N44">
        <v>276.79000000000002</v>
      </c>
      <c r="O44">
        <v>287.66000000000003</v>
      </c>
      <c r="P44">
        <v>279.54000000000002</v>
      </c>
      <c r="Q44">
        <v>270.97000000000003</v>
      </c>
      <c r="R44">
        <v>282.73</v>
      </c>
      <c r="S44">
        <v>305.94</v>
      </c>
      <c r="T44">
        <v>279.72000000000003</v>
      </c>
      <c r="U44">
        <v>276.38</v>
      </c>
      <c r="V44">
        <v>248.7</v>
      </c>
      <c r="W44">
        <v>257.08999999999997</v>
      </c>
      <c r="X44">
        <v>260.74</v>
      </c>
      <c r="Y44">
        <v>279.68</v>
      </c>
      <c r="Z44">
        <v>297.56</v>
      </c>
      <c r="AA44">
        <v>350.76</v>
      </c>
      <c r="AB44">
        <v>367.14</v>
      </c>
      <c r="AC44">
        <v>450.79</v>
      </c>
      <c r="AD44">
        <v>526.12</v>
      </c>
      <c r="AE44">
        <v>603.4</v>
      </c>
      <c r="AF44">
        <v>640.09</v>
      </c>
      <c r="AI44" t="s">
        <v>14</v>
      </c>
      <c r="AJ44">
        <f t="shared" si="0"/>
        <v>640.09</v>
      </c>
      <c r="AK44">
        <f t="shared" si="1"/>
        <v>162.66</v>
      </c>
      <c r="AL44">
        <f t="shared" si="2"/>
        <v>300.89068965517242</v>
      </c>
    </row>
    <row r="45" spans="1:38" x14ac:dyDescent="0.3">
      <c r="A45" t="s">
        <v>9</v>
      </c>
      <c r="B45" t="s">
        <v>3</v>
      </c>
      <c r="C45" t="s">
        <v>4</v>
      </c>
      <c r="D45">
        <v>347.84</v>
      </c>
      <c r="E45">
        <v>355.42</v>
      </c>
      <c r="F45">
        <v>367.93</v>
      </c>
      <c r="G45">
        <v>389.41</v>
      </c>
      <c r="H45">
        <v>403.89</v>
      </c>
      <c r="I45">
        <v>442.1</v>
      </c>
      <c r="J45">
        <v>456.12</v>
      </c>
      <c r="K45">
        <v>433.47</v>
      </c>
      <c r="L45">
        <v>470.83</v>
      </c>
      <c r="M45">
        <v>454.16</v>
      </c>
      <c r="N45">
        <v>503.46</v>
      </c>
      <c r="O45">
        <v>518.20000000000005</v>
      </c>
      <c r="P45">
        <v>530.67999999999995</v>
      </c>
      <c r="Q45">
        <v>529.64</v>
      </c>
      <c r="R45">
        <v>531.36</v>
      </c>
      <c r="S45">
        <v>531.12</v>
      </c>
      <c r="T45">
        <v>519.27</v>
      </c>
      <c r="U45">
        <v>533.53</v>
      </c>
      <c r="V45">
        <v>519.16</v>
      </c>
      <c r="W45">
        <v>511.41</v>
      </c>
      <c r="X45">
        <v>514.07000000000005</v>
      </c>
      <c r="Y45">
        <v>511.37</v>
      </c>
      <c r="Z45">
        <v>533.70000000000005</v>
      </c>
      <c r="AA45">
        <v>513.33000000000004</v>
      </c>
      <c r="AB45">
        <v>524.42999999999995</v>
      </c>
      <c r="AC45">
        <v>529.55999999999995</v>
      </c>
      <c r="AD45">
        <v>542.02</v>
      </c>
      <c r="AE45">
        <v>559.38</v>
      </c>
      <c r="AF45">
        <v>545.73</v>
      </c>
      <c r="AI45" t="s">
        <v>9</v>
      </c>
      <c r="AJ45">
        <f t="shared" si="0"/>
        <v>559.38</v>
      </c>
      <c r="AK45">
        <f t="shared" si="1"/>
        <v>347.84</v>
      </c>
      <c r="AL45">
        <f t="shared" si="2"/>
        <v>486.9858620689655</v>
      </c>
    </row>
    <row r="46" spans="1:38" x14ac:dyDescent="0.3">
      <c r="A46" t="s">
        <v>33</v>
      </c>
      <c r="B46" t="s">
        <v>3</v>
      </c>
      <c r="C46" t="s">
        <v>4</v>
      </c>
      <c r="D46">
        <v>30.1</v>
      </c>
      <c r="E46">
        <v>30.05</v>
      </c>
      <c r="F46">
        <v>30.74</v>
      </c>
      <c r="G46">
        <v>29.32</v>
      </c>
      <c r="H46">
        <v>29.78</v>
      </c>
      <c r="I46">
        <v>28.54</v>
      </c>
      <c r="J46">
        <v>27.91</v>
      </c>
      <c r="K46">
        <v>25.71</v>
      </c>
      <c r="L46">
        <v>22.33</v>
      </c>
      <c r="M46">
        <v>23.33</v>
      </c>
      <c r="N46">
        <v>27.77</v>
      </c>
      <c r="O46">
        <v>25.7</v>
      </c>
      <c r="P46">
        <v>32.36</v>
      </c>
      <c r="Q46">
        <v>34.840000000000003</v>
      </c>
      <c r="R46">
        <v>32.28</v>
      </c>
      <c r="S46">
        <v>32.520000000000003</v>
      </c>
      <c r="T46">
        <v>36.32</v>
      </c>
      <c r="U46">
        <v>36.909999999999997</v>
      </c>
      <c r="V46">
        <v>38.43</v>
      </c>
      <c r="W46">
        <v>37.200000000000003</v>
      </c>
      <c r="X46">
        <v>37.81</v>
      </c>
      <c r="Y46">
        <v>37.89</v>
      </c>
      <c r="Z46">
        <v>38.799999999999997</v>
      </c>
      <c r="AA46">
        <v>44.19</v>
      </c>
      <c r="AB46">
        <v>46</v>
      </c>
      <c r="AC46">
        <v>51.94</v>
      </c>
      <c r="AD46">
        <v>43.05</v>
      </c>
      <c r="AE46">
        <v>65.45</v>
      </c>
      <c r="AF46">
        <v>55.94</v>
      </c>
      <c r="AI46" t="s">
        <v>33</v>
      </c>
      <c r="AJ46">
        <f t="shared" si="0"/>
        <v>65.45</v>
      </c>
      <c r="AK46">
        <f t="shared" si="1"/>
        <v>22.33</v>
      </c>
      <c r="AL46">
        <f t="shared" si="2"/>
        <v>35.627931034482756</v>
      </c>
    </row>
    <row r="47" spans="1:38" x14ac:dyDescent="0.3">
      <c r="A47" t="s">
        <v>41</v>
      </c>
      <c r="B47" t="s">
        <v>3</v>
      </c>
      <c r="C47" t="s">
        <v>4</v>
      </c>
      <c r="D47">
        <v>9.4600000000000009</v>
      </c>
      <c r="E47">
        <v>9.6300000000000008</v>
      </c>
      <c r="F47">
        <v>9.65</v>
      </c>
      <c r="G47">
        <v>9.1999999999999993</v>
      </c>
      <c r="H47">
        <v>8.4700000000000006</v>
      </c>
      <c r="I47">
        <v>7.84</v>
      </c>
      <c r="J47">
        <v>7.19</v>
      </c>
      <c r="K47">
        <v>6.52</v>
      </c>
      <c r="L47">
        <v>1.81</v>
      </c>
      <c r="M47">
        <v>2.11</v>
      </c>
      <c r="N47">
        <v>1.32</v>
      </c>
      <c r="O47">
        <v>2.11</v>
      </c>
      <c r="P47">
        <v>1.18</v>
      </c>
      <c r="Q47">
        <v>0.73</v>
      </c>
      <c r="R47">
        <v>0.14000000000000001</v>
      </c>
      <c r="S47">
        <v>0.36</v>
      </c>
      <c r="T47">
        <v>0.56000000000000005</v>
      </c>
      <c r="U47">
        <v>0</v>
      </c>
      <c r="V47">
        <v>13.5</v>
      </c>
      <c r="W47">
        <v>13.75</v>
      </c>
      <c r="X47">
        <v>13.28</v>
      </c>
      <c r="Y47">
        <v>12.75</v>
      </c>
      <c r="Z47">
        <v>11.9</v>
      </c>
      <c r="AA47">
        <v>10.09</v>
      </c>
      <c r="AB47">
        <v>7.82</v>
      </c>
      <c r="AC47">
        <v>2.17</v>
      </c>
      <c r="AD47">
        <v>1.81</v>
      </c>
      <c r="AE47">
        <v>7.24</v>
      </c>
      <c r="AF47">
        <v>15.22</v>
      </c>
      <c r="AI47" t="s">
        <v>41</v>
      </c>
      <c r="AJ47">
        <f t="shared" si="0"/>
        <v>15.22</v>
      </c>
      <c r="AK47">
        <f t="shared" si="1"/>
        <v>0</v>
      </c>
      <c r="AL47">
        <f t="shared" si="2"/>
        <v>6.4762068965517239</v>
      </c>
    </row>
    <row r="48" spans="1:38" x14ac:dyDescent="0.3">
      <c r="A48" t="s">
        <v>20</v>
      </c>
      <c r="B48" t="s">
        <v>3</v>
      </c>
      <c r="C48" t="s">
        <v>4</v>
      </c>
      <c r="D48">
        <v>62.05</v>
      </c>
      <c r="E48">
        <v>66.12</v>
      </c>
      <c r="F48">
        <v>65.34</v>
      </c>
      <c r="G48">
        <v>66.09</v>
      </c>
      <c r="H48">
        <v>64.67</v>
      </c>
      <c r="I48">
        <v>66.95</v>
      </c>
      <c r="J48">
        <v>76.010000000000005</v>
      </c>
      <c r="K48">
        <v>69.77</v>
      </c>
      <c r="L48">
        <v>70.510000000000005</v>
      </c>
      <c r="M48">
        <v>65.709999999999994</v>
      </c>
      <c r="N48">
        <v>66.7</v>
      </c>
      <c r="O48">
        <v>66.58</v>
      </c>
      <c r="P48">
        <v>64.319999999999993</v>
      </c>
      <c r="Q48">
        <v>60.98</v>
      </c>
      <c r="R48">
        <v>63.15</v>
      </c>
      <c r="S48">
        <v>62.88</v>
      </c>
      <c r="T48">
        <v>61.07</v>
      </c>
      <c r="U48">
        <v>57.94</v>
      </c>
      <c r="V48">
        <v>56.97</v>
      </c>
      <c r="W48">
        <v>52.96</v>
      </c>
      <c r="X48">
        <v>51.48</v>
      </c>
      <c r="Y48">
        <v>50.94</v>
      </c>
      <c r="Z48">
        <v>48.71</v>
      </c>
      <c r="AA48">
        <v>46.75</v>
      </c>
      <c r="AB48">
        <v>43.34</v>
      </c>
      <c r="AC48">
        <v>40.479999999999997</v>
      </c>
      <c r="AD48">
        <v>36.83</v>
      </c>
      <c r="AE48">
        <v>34.5</v>
      </c>
      <c r="AF48">
        <v>33.78</v>
      </c>
      <c r="AI48" t="s">
        <v>20</v>
      </c>
      <c r="AJ48">
        <f t="shared" si="0"/>
        <v>76.010000000000005</v>
      </c>
      <c r="AK48">
        <f t="shared" si="1"/>
        <v>33.78</v>
      </c>
      <c r="AL48">
        <f t="shared" si="2"/>
        <v>57.709655172413797</v>
      </c>
    </row>
    <row r="49" spans="1:38" x14ac:dyDescent="0.3">
      <c r="A49" t="s">
        <v>19</v>
      </c>
      <c r="B49" t="s">
        <v>3</v>
      </c>
      <c r="C49" t="s">
        <v>4</v>
      </c>
      <c r="D49">
        <v>64.739999999999995</v>
      </c>
      <c r="E49">
        <v>63.99</v>
      </c>
      <c r="F49">
        <v>61.14</v>
      </c>
      <c r="G49">
        <v>61.71</v>
      </c>
      <c r="H49">
        <v>59.72</v>
      </c>
      <c r="I49">
        <v>58.28</v>
      </c>
      <c r="J49">
        <v>58.71</v>
      </c>
      <c r="K49">
        <v>56.35</v>
      </c>
      <c r="L49">
        <v>49.14</v>
      </c>
      <c r="M49">
        <v>46.02</v>
      </c>
      <c r="N49">
        <v>45.66</v>
      </c>
      <c r="O49">
        <v>43.21</v>
      </c>
      <c r="P49">
        <v>41.66</v>
      </c>
      <c r="Q49">
        <v>39.96</v>
      </c>
      <c r="R49">
        <v>37.64</v>
      </c>
      <c r="S49">
        <v>33.69</v>
      </c>
      <c r="T49">
        <v>33.75</v>
      </c>
      <c r="U49">
        <v>32.4</v>
      </c>
      <c r="V49">
        <v>28.39</v>
      </c>
      <c r="W49">
        <v>27.7</v>
      </c>
      <c r="X49">
        <v>26.15</v>
      </c>
      <c r="Y49">
        <v>25.43</v>
      </c>
      <c r="Z49">
        <v>23.99</v>
      </c>
      <c r="AA49">
        <v>24.3</v>
      </c>
      <c r="AB49">
        <v>23.24</v>
      </c>
      <c r="AC49">
        <v>21.08</v>
      </c>
      <c r="AD49">
        <v>20.37</v>
      </c>
      <c r="AE49">
        <v>18.559999999999999</v>
      </c>
      <c r="AF49">
        <v>16.829999999999998</v>
      </c>
      <c r="AI49" t="s">
        <v>19</v>
      </c>
      <c r="AJ49">
        <f t="shared" si="0"/>
        <v>64.739999999999995</v>
      </c>
      <c r="AK49">
        <f t="shared" si="1"/>
        <v>16.829999999999998</v>
      </c>
      <c r="AL49">
        <f t="shared" si="2"/>
        <v>39.441724137931025</v>
      </c>
    </row>
    <row r="50" spans="1:38" x14ac:dyDescent="0.3">
      <c r="A50" t="s">
        <v>44</v>
      </c>
      <c r="B50" t="s">
        <v>3</v>
      </c>
      <c r="C50" t="s">
        <v>4</v>
      </c>
      <c r="D50">
        <v>7.37</v>
      </c>
      <c r="E50">
        <v>7.86</v>
      </c>
      <c r="F50">
        <v>7.39</v>
      </c>
      <c r="G50">
        <v>7.48</v>
      </c>
      <c r="H50">
        <v>7.78</v>
      </c>
      <c r="I50">
        <v>8.24</v>
      </c>
      <c r="J50">
        <v>9.1300000000000008</v>
      </c>
      <c r="K50">
        <v>9.64</v>
      </c>
      <c r="L50">
        <v>8.73</v>
      </c>
      <c r="M50">
        <v>8.9600000000000009</v>
      </c>
      <c r="N50">
        <v>9.58</v>
      </c>
      <c r="O50">
        <v>9.81</v>
      </c>
      <c r="P50">
        <v>9.3699999999999992</v>
      </c>
      <c r="Q50">
        <v>9.36</v>
      </c>
      <c r="R50">
        <v>8.92</v>
      </c>
      <c r="S50">
        <v>9.2100000000000009</v>
      </c>
      <c r="T50">
        <v>8.43</v>
      </c>
      <c r="U50">
        <v>8.99</v>
      </c>
      <c r="V50">
        <v>8.82</v>
      </c>
      <c r="W50">
        <v>9.14</v>
      </c>
      <c r="X50">
        <v>9.8800000000000008</v>
      </c>
      <c r="Y50">
        <v>9.0399999999999991</v>
      </c>
      <c r="Z50">
        <v>10.11</v>
      </c>
      <c r="AA50">
        <v>8.57</v>
      </c>
      <c r="AB50">
        <v>8.59</v>
      </c>
      <c r="AC50">
        <v>8.89</v>
      </c>
      <c r="AD50">
        <v>8.59</v>
      </c>
      <c r="AE50">
        <v>8.3800000000000008</v>
      </c>
      <c r="AF50">
        <v>8.59</v>
      </c>
      <c r="AI50" t="s">
        <v>44</v>
      </c>
      <c r="AJ50">
        <f t="shared" si="0"/>
        <v>10.11</v>
      </c>
      <c r="AK50">
        <f t="shared" si="1"/>
        <v>7.37</v>
      </c>
      <c r="AL50">
        <f t="shared" si="2"/>
        <v>8.7879310344827601</v>
      </c>
    </row>
    <row r="52" spans="1:38" x14ac:dyDescent="0.3">
      <c r="C52" s="1"/>
      <c r="D52" s="1">
        <v>2018</v>
      </c>
      <c r="E52" s="1">
        <v>2017</v>
      </c>
      <c r="F52" s="1">
        <v>2016</v>
      </c>
      <c r="G52" s="1">
        <v>2015</v>
      </c>
      <c r="H52" s="1">
        <v>2014</v>
      </c>
      <c r="I52" s="1">
        <v>2013</v>
      </c>
      <c r="J52" s="1">
        <v>2012</v>
      </c>
      <c r="K52" s="1">
        <v>2011</v>
      </c>
      <c r="L52" s="1">
        <v>2010</v>
      </c>
      <c r="M52" s="1">
        <v>2009</v>
      </c>
      <c r="N52" s="1">
        <v>2008</v>
      </c>
      <c r="O52" s="1">
        <v>2007</v>
      </c>
      <c r="P52" s="1">
        <v>2006</v>
      </c>
      <c r="Q52" s="1">
        <v>2005</v>
      </c>
      <c r="R52" s="1">
        <v>2004</v>
      </c>
      <c r="S52" s="1">
        <v>2003</v>
      </c>
      <c r="T52" s="1">
        <v>2002</v>
      </c>
      <c r="U52" s="1">
        <v>2001</v>
      </c>
      <c r="V52" s="1">
        <v>2000</v>
      </c>
      <c r="W52" s="1">
        <v>1999</v>
      </c>
      <c r="X52" s="1">
        <v>1998</v>
      </c>
      <c r="Y52" s="1">
        <v>1997</v>
      </c>
      <c r="Z52" s="1">
        <v>1996</v>
      </c>
      <c r="AA52" s="1">
        <v>1995</v>
      </c>
      <c r="AB52" s="1">
        <v>1994</v>
      </c>
      <c r="AC52" s="1">
        <v>1993</v>
      </c>
      <c r="AD52" s="1">
        <v>1992</v>
      </c>
      <c r="AE52" s="1">
        <v>1991</v>
      </c>
      <c r="AF52" s="1">
        <v>1990</v>
      </c>
    </row>
    <row r="53" spans="1:38" x14ac:dyDescent="0.3">
      <c r="C53" s="1" t="s">
        <v>54</v>
      </c>
      <c r="D53" s="1">
        <f>LARGE(D2:D50,1)</f>
        <v>1049.05</v>
      </c>
      <c r="E53" s="1">
        <f t="shared" ref="E53:AF53" si="3">LARGE(E2:E50,1)</f>
        <v>998.24</v>
      </c>
      <c r="F53" s="1">
        <f t="shared" si="3"/>
        <v>971.87</v>
      </c>
      <c r="G53" s="1">
        <f t="shared" si="3"/>
        <v>870.02</v>
      </c>
      <c r="H53" s="1">
        <f t="shared" si="3"/>
        <v>919.33</v>
      </c>
      <c r="I53" s="1">
        <f t="shared" si="3"/>
        <v>936.52</v>
      </c>
      <c r="J53" s="1">
        <f t="shared" si="3"/>
        <v>979.37</v>
      </c>
      <c r="K53" s="1">
        <f t="shared" si="3"/>
        <v>974.12</v>
      </c>
      <c r="L53" s="1">
        <f t="shared" si="3"/>
        <v>814.11</v>
      </c>
      <c r="M53" s="1">
        <f t="shared" si="3"/>
        <v>726.06</v>
      </c>
      <c r="N53" s="1">
        <f t="shared" si="3"/>
        <v>844.09</v>
      </c>
      <c r="O53" s="1">
        <f t="shared" si="3"/>
        <v>822.52</v>
      </c>
      <c r="P53" s="1">
        <f t="shared" si="3"/>
        <v>821.2</v>
      </c>
      <c r="Q53" s="1">
        <f t="shared" si="3"/>
        <v>783.85</v>
      </c>
      <c r="R53" s="1">
        <f t="shared" si="3"/>
        <v>802.5</v>
      </c>
      <c r="S53" s="1">
        <f t="shared" si="3"/>
        <v>818.31</v>
      </c>
      <c r="T53" s="1">
        <f t="shared" si="3"/>
        <v>815.01</v>
      </c>
      <c r="U53" s="1">
        <f t="shared" si="3"/>
        <v>829.38</v>
      </c>
      <c r="V53" s="1">
        <f t="shared" si="3"/>
        <v>1115.29</v>
      </c>
      <c r="W53" s="1">
        <f t="shared" si="3"/>
        <v>1081.8699999999999</v>
      </c>
      <c r="X53" s="1">
        <f t="shared" si="3"/>
        <v>1043.96</v>
      </c>
      <c r="Y53" s="1">
        <f t="shared" si="3"/>
        <v>1052.5</v>
      </c>
      <c r="Z53" s="1">
        <f t="shared" si="3"/>
        <v>1159.83</v>
      </c>
      <c r="AA53" s="1">
        <f t="shared" si="3"/>
        <v>1190.3900000000001</v>
      </c>
      <c r="AB53" s="1">
        <f t="shared" si="3"/>
        <v>1238.4100000000001</v>
      </c>
      <c r="AC53" s="1">
        <f t="shared" si="3"/>
        <v>1447.33</v>
      </c>
      <c r="AD53" s="1">
        <f t="shared" si="3"/>
        <v>1630.98</v>
      </c>
      <c r="AE53" s="1">
        <f t="shared" si="3"/>
        <v>1766.89</v>
      </c>
      <c r="AF53" s="1">
        <f t="shared" si="3"/>
        <v>1790.34</v>
      </c>
    </row>
    <row r="54" spans="1:38" x14ac:dyDescent="0.3">
      <c r="C54" s="1" t="s">
        <v>55</v>
      </c>
      <c r="D54" s="1">
        <f>SMALL(D2:D50,1)</f>
        <v>0.46</v>
      </c>
      <c r="E54" s="1">
        <f t="shared" ref="E54:AF54" si="4">SMALL(E2:E50,1)</f>
        <v>0.47</v>
      </c>
      <c r="F54" s="1">
        <f t="shared" si="4"/>
        <v>0.47</v>
      </c>
      <c r="G54" s="1">
        <f>SMALL(G2:G50,1)</f>
        <v>0.47</v>
      </c>
      <c r="H54" s="1">
        <f t="shared" si="4"/>
        <v>0.46</v>
      </c>
      <c r="I54" s="1">
        <f t="shared" si="4"/>
        <v>0.48</v>
      </c>
      <c r="J54" s="1">
        <f t="shared" si="4"/>
        <v>0.49</v>
      </c>
      <c r="K54" s="1">
        <f t="shared" si="4"/>
        <v>0.44</v>
      </c>
      <c r="L54" s="1">
        <f t="shared" si="4"/>
        <v>0.52</v>
      </c>
      <c r="M54" s="1">
        <f t="shared" si="4"/>
        <v>0.52</v>
      </c>
      <c r="N54" s="1">
        <f t="shared" si="4"/>
        <v>0.54</v>
      </c>
      <c r="O54" s="1">
        <f t="shared" si="4"/>
        <v>0.54</v>
      </c>
      <c r="P54" s="1">
        <f t="shared" si="4"/>
        <v>0.55000000000000004</v>
      </c>
      <c r="Q54" s="1">
        <f t="shared" si="4"/>
        <v>0.57999999999999996</v>
      </c>
      <c r="R54" s="1">
        <f t="shared" si="4"/>
        <v>0.14000000000000001</v>
      </c>
      <c r="S54" s="1">
        <f t="shared" si="4"/>
        <v>0.36</v>
      </c>
      <c r="T54" s="1">
        <f t="shared" si="4"/>
        <v>0.53</v>
      </c>
      <c r="U54" s="1">
        <f t="shared" si="4"/>
        <v>0</v>
      </c>
      <c r="V54" s="1">
        <f t="shared" si="4"/>
        <v>0.34</v>
      </c>
      <c r="W54" s="1">
        <f t="shared" si="4"/>
        <v>0.34</v>
      </c>
      <c r="X54" s="1">
        <f t="shared" si="4"/>
        <v>0.34</v>
      </c>
      <c r="Y54" s="1">
        <f t="shared" si="4"/>
        <v>0.34</v>
      </c>
      <c r="Z54" s="1">
        <f t="shared" si="4"/>
        <v>0.34</v>
      </c>
      <c r="AA54" s="1">
        <f t="shared" si="4"/>
        <v>0.34</v>
      </c>
      <c r="AB54" s="1">
        <f t="shared" si="4"/>
        <v>0.34</v>
      </c>
      <c r="AC54" s="1">
        <f t="shared" si="4"/>
        <v>0.34</v>
      </c>
      <c r="AD54" s="1">
        <f t="shared" si="4"/>
        <v>0.34</v>
      </c>
      <c r="AE54" s="1">
        <f t="shared" si="4"/>
        <v>0.34</v>
      </c>
      <c r="AF54" s="1">
        <f t="shared" si="4"/>
        <v>0.34</v>
      </c>
    </row>
    <row r="55" spans="1:38" x14ac:dyDescent="0.3">
      <c r="C55" s="1" t="s">
        <v>56</v>
      </c>
      <c r="D55" s="1">
        <f>AVERAGE(D2:D50)</f>
        <v>110.10795918367344</v>
      </c>
      <c r="E55" s="1">
        <f t="shared" ref="E55:AF55" si="5">AVERAGE(E2:E50)</f>
        <v>110.20816326530611</v>
      </c>
      <c r="F55" s="1">
        <f t="shared" si="5"/>
        <v>108.88897959183674</v>
      </c>
      <c r="G55" s="1">
        <f t="shared" si="5"/>
        <v>107.079387755102</v>
      </c>
      <c r="H55" s="1">
        <f t="shared" si="5"/>
        <v>107.74448979591841</v>
      </c>
      <c r="I55" s="1">
        <f t="shared" si="5"/>
        <v>112.16306122448981</v>
      </c>
      <c r="J55" s="1">
        <f t="shared" si="5"/>
        <v>115.13020408163264</v>
      </c>
      <c r="K55" s="1">
        <f t="shared" si="5"/>
        <v>114.96795918367351</v>
      </c>
      <c r="L55" s="1">
        <f t="shared" si="5"/>
        <v>111.66285714285718</v>
      </c>
      <c r="M55" s="1">
        <f t="shared" si="5"/>
        <v>107.03367346938776</v>
      </c>
      <c r="N55" s="1">
        <f t="shared" si="5"/>
        <v>116.61204081632651</v>
      </c>
      <c r="O55" s="1">
        <f t="shared" si="5"/>
        <v>117.98040816326531</v>
      </c>
      <c r="P55" s="1">
        <f t="shared" si="5"/>
        <v>118.22714285714281</v>
      </c>
      <c r="Q55" s="1">
        <f t="shared" si="5"/>
        <v>115.83918367346939</v>
      </c>
      <c r="R55" s="1">
        <f t="shared" si="5"/>
        <v>116.26612244897957</v>
      </c>
      <c r="S55" s="1">
        <f t="shared" si="5"/>
        <v>115.71469387755099</v>
      </c>
      <c r="T55" s="1">
        <f t="shared" si="5"/>
        <v>112.05408163265304</v>
      </c>
      <c r="U55" s="1">
        <f t="shared" si="5"/>
        <v>111.84428571428566</v>
      </c>
      <c r="V55" s="1">
        <f t="shared" si="5"/>
        <v>120.66959183673472</v>
      </c>
      <c r="W55" s="1">
        <f t="shared" si="5"/>
        <v>119.1087755102041</v>
      </c>
      <c r="X55" s="1">
        <f t="shared" si="5"/>
        <v>119.81204081632649</v>
      </c>
      <c r="Y55" s="1">
        <f t="shared" si="5"/>
        <v>119.89897959183672</v>
      </c>
      <c r="Z55" s="1">
        <f t="shared" si="5"/>
        <v>123.74612244897958</v>
      </c>
      <c r="AA55" s="1">
        <f t="shared" si="5"/>
        <v>122.28918367346937</v>
      </c>
      <c r="AB55" s="1">
        <f t="shared" si="5"/>
        <v>122.10102040816328</v>
      </c>
      <c r="AC55" s="1">
        <f t="shared" si="5"/>
        <v>128.68897959183673</v>
      </c>
      <c r="AD55" s="1">
        <f t="shared" si="5"/>
        <v>135.52163265306123</v>
      </c>
      <c r="AE55" s="1">
        <f t="shared" si="5"/>
        <v>143.51714285714289</v>
      </c>
      <c r="AF55" s="1">
        <f t="shared" si="5"/>
        <v>145.58285714285716</v>
      </c>
    </row>
  </sheetData>
  <sortState xmlns:xlrd2="http://schemas.microsoft.com/office/spreadsheetml/2017/richdata2" ref="A2:AF45">
    <sortCondition ref="A3:A4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4</vt:i4>
      </vt:variant>
    </vt:vector>
  </HeadingPairs>
  <TitlesOfParts>
    <vt:vector size="5" baseType="lpstr">
      <vt:lpstr>historical_emissions</vt:lpstr>
      <vt:lpstr>ano</vt:lpstr>
      <vt:lpstr>maximo</vt:lpstr>
      <vt:lpstr>media</vt:lpstr>
      <vt:lpstr>minimo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Freire</dc:creator>
  <cp:lastModifiedBy>Sofia Freire</cp:lastModifiedBy>
  <dcterms:created xsi:type="dcterms:W3CDTF">2022-03-25T09:56:15Z</dcterms:created>
  <dcterms:modified xsi:type="dcterms:W3CDTF">2022-03-28T17:43:07Z</dcterms:modified>
</cp:coreProperties>
</file>