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Mestrado\IPAI\IPAI-2122-G09-S2\Parte2\Dimensões\"/>
    </mc:Choice>
  </mc:AlternateContent>
  <xr:revisionPtr revIDLastSave="0" documentId="13_ncr:1_{36F0AE8C-FBD4-4A78-A34B-80DD63F26952}" xr6:coauthVersionLast="47" xr6:coauthVersionMax="47" xr10:uidLastSave="{00000000-0000-0000-0000-000000000000}"/>
  <bookViews>
    <workbookView xWindow="1710" yWindow="750" windowWidth="17340" windowHeight="13635" xr2:uid="{00000000-000D-0000-FFFF-FFFF00000000}"/>
  </bookViews>
  <sheets>
    <sheet name="DimensaoEurovisa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Q64" i="1"/>
  <c r="Q62" i="1"/>
  <c r="Q53" i="1"/>
  <c r="Q52" i="1"/>
  <c r="Q50" i="1"/>
  <c r="Q41" i="1"/>
  <c r="Q40" i="1"/>
  <c r="Q38" i="1"/>
  <c r="Q29" i="1"/>
  <c r="Q28" i="1"/>
  <c r="Q26" i="1"/>
  <c r="Q22" i="1"/>
  <c r="Q17" i="1"/>
  <c r="Q16" i="1"/>
  <c r="Q14" i="1"/>
  <c r="Q10" i="1"/>
  <c r="Q5" i="1"/>
  <c r="Q4" i="1"/>
  <c r="Q2" i="1"/>
  <c r="J4" i="1"/>
  <c r="J5" i="1"/>
  <c r="J6" i="1"/>
  <c r="J7" i="1"/>
  <c r="J8" i="1"/>
  <c r="J9" i="1"/>
  <c r="J10" i="1"/>
  <c r="J11" i="1"/>
  <c r="J12" i="1"/>
  <c r="J13" i="1"/>
  <c r="Q13" i="1" s="1"/>
  <c r="J14" i="1"/>
  <c r="J15" i="1"/>
  <c r="J16" i="1"/>
  <c r="J17" i="1"/>
  <c r="J18" i="1"/>
  <c r="J19" i="1"/>
  <c r="J20" i="1"/>
  <c r="J21" i="1"/>
  <c r="J22" i="1"/>
  <c r="J23" i="1"/>
  <c r="J24" i="1"/>
  <c r="J25" i="1"/>
  <c r="Q25" i="1" s="1"/>
  <c r="J26" i="1"/>
  <c r="J27" i="1"/>
  <c r="J28" i="1"/>
  <c r="J29" i="1"/>
  <c r="J30" i="1"/>
  <c r="J31" i="1"/>
  <c r="J32" i="1"/>
  <c r="J33" i="1"/>
  <c r="J34" i="1"/>
  <c r="J35" i="1"/>
  <c r="J36" i="1"/>
  <c r="J37" i="1"/>
  <c r="Q37" i="1" s="1"/>
  <c r="J38" i="1"/>
  <c r="J39" i="1"/>
  <c r="J40" i="1"/>
  <c r="J41" i="1"/>
  <c r="J42" i="1"/>
  <c r="J43" i="1"/>
  <c r="J44" i="1"/>
  <c r="J45" i="1"/>
  <c r="J46" i="1"/>
  <c r="J47" i="1"/>
  <c r="J48" i="1"/>
  <c r="J49" i="1"/>
  <c r="Q49" i="1" s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Q3" i="1" s="1"/>
  <c r="I8" i="1"/>
  <c r="Q8" i="1" s="1"/>
  <c r="I4" i="1"/>
  <c r="I5" i="1"/>
  <c r="I6" i="1"/>
  <c r="Q6" i="1" s="1"/>
  <c r="I7" i="1"/>
  <c r="Q7" i="1" s="1"/>
  <c r="I9" i="1"/>
  <c r="Q9" i="1" s="1"/>
  <c r="I10" i="1"/>
  <c r="I11" i="1"/>
  <c r="Q11" i="1" s="1"/>
  <c r="I12" i="1"/>
  <c r="Q12" i="1" s="1"/>
  <c r="I13" i="1"/>
  <c r="I14" i="1"/>
  <c r="I15" i="1"/>
  <c r="Q15" i="1" s="1"/>
  <c r="I16" i="1"/>
  <c r="I17" i="1"/>
  <c r="I18" i="1"/>
  <c r="Q18" i="1" s="1"/>
  <c r="I19" i="1"/>
  <c r="Q19" i="1" s="1"/>
  <c r="I20" i="1"/>
  <c r="Q20" i="1" s="1"/>
  <c r="I21" i="1"/>
  <c r="Q21" i="1" s="1"/>
  <c r="I22" i="1"/>
  <c r="I23" i="1"/>
  <c r="Q23" i="1" s="1"/>
  <c r="I24" i="1"/>
  <c r="Q24" i="1" s="1"/>
  <c r="I25" i="1"/>
  <c r="I26" i="1"/>
  <c r="I27" i="1"/>
  <c r="Q27" i="1" s="1"/>
  <c r="I28" i="1"/>
  <c r="I29" i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I38" i="1"/>
  <c r="I39" i="1"/>
  <c r="Q39" i="1" s="1"/>
  <c r="I40" i="1"/>
  <c r="I41" i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I50" i="1"/>
  <c r="I51" i="1"/>
  <c r="Q51" i="1" s="1"/>
  <c r="I52" i="1"/>
  <c r="I53" i="1"/>
  <c r="I54" i="1"/>
  <c r="Q54" i="1" s="1"/>
  <c r="I55" i="1"/>
  <c r="Q55" i="1" s="1"/>
  <c r="I56" i="1"/>
  <c r="Q56" i="1" s="1"/>
  <c r="I57" i="1"/>
  <c r="Q57" i="1" s="1"/>
  <c r="I58" i="1"/>
  <c r="Q58" i="1" s="1"/>
  <c r="I59" i="1"/>
  <c r="Q59" i="1" s="1"/>
  <c r="I60" i="1"/>
  <c r="Q60" i="1" s="1"/>
  <c r="I61" i="1"/>
  <c r="Q61" i="1" s="1"/>
  <c r="I62" i="1"/>
  <c r="I63" i="1"/>
  <c r="Q63" i="1" s="1"/>
  <c r="I64" i="1"/>
  <c r="I65" i="1"/>
  <c r="I66" i="1"/>
  <c r="Q66" i="1" s="1"/>
  <c r="I3" i="1"/>
</calcChain>
</file>

<file path=xl/sharedStrings.xml><?xml version="1.0" encoding="utf-8"?>
<sst xmlns="http://schemas.openxmlformats.org/spreadsheetml/2006/main" count="475" uniqueCount="166">
  <si>
    <t>NULL</t>
  </si>
  <si>
    <t>Switzerland</t>
  </si>
  <si>
    <t>Lugano</t>
  </si>
  <si>
    <t>10-1</t>
  </si>
  <si>
    <t>West Germany</t>
  </si>
  <si>
    <t>Frankfurt</t>
  </si>
  <si>
    <t>Netherlands</t>
  </si>
  <si>
    <t>Hilversum</t>
  </si>
  <si>
    <t>France</t>
  </si>
  <si>
    <t>Cannes</t>
  </si>
  <si>
    <t>United Kingdom</t>
  </si>
  <si>
    <t>London</t>
  </si>
  <si>
    <t>3-1</t>
  </si>
  <si>
    <t>Luxembourg</t>
  </si>
  <si>
    <t>Luxembourg City</t>
  </si>
  <si>
    <t>5-1</t>
  </si>
  <si>
    <t>5,3,1/6,3/9</t>
  </si>
  <si>
    <t>Denmark</t>
  </si>
  <si>
    <t>Copenhagen</t>
  </si>
  <si>
    <t>Italy</t>
  </si>
  <si>
    <t>Naples</t>
  </si>
  <si>
    <t>Austria</t>
  </si>
  <si>
    <t>Vienna</t>
  </si>
  <si>
    <t>Spain</t>
  </si>
  <si>
    <t>Madrid</t>
  </si>
  <si>
    <t>Amsterdam</t>
  </si>
  <si>
    <t>10-2</t>
  </si>
  <si>
    <t>Ireland</t>
  </si>
  <si>
    <t>Dublin</t>
  </si>
  <si>
    <t>Edinburgh</t>
  </si>
  <si>
    <t>Brighton</t>
  </si>
  <si>
    <t>12,10,8-1</t>
  </si>
  <si>
    <t>Sweden</t>
  </si>
  <si>
    <t>Stockholm</t>
  </si>
  <si>
    <t>The Hague</t>
  </si>
  <si>
    <t>Paris</t>
  </si>
  <si>
    <t>Israel</t>
  </si>
  <si>
    <t>Jerusalem</t>
  </si>
  <si>
    <t>Harrogate</t>
  </si>
  <si>
    <t>Munich</t>
  </si>
  <si>
    <t>Gothenburg</t>
  </si>
  <si>
    <t>Norway</t>
  </si>
  <si>
    <t>Bergen</t>
  </si>
  <si>
    <t>Belgium</t>
  </si>
  <si>
    <t>Brussels</t>
  </si>
  <si>
    <t>Lausanne</t>
  </si>
  <si>
    <t>Yugoslavia</t>
  </si>
  <si>
    <t>Zagreb</t>
  </si>
  <si>
    <t>Rome</t>
  </si>
  <si>
    <t>Malmö</t>
  </si>
  <si>
    <t>Millstreet</t>
  </si>
  <si>
    <t>Oslo</t>
  </si>
  <si>
    <t>Birmingham</t>
  </si>
  <si>
    <t>Estonia</t>
  </si>
  <si>
    <t>Tallinn</t>
  </si>
  <si>
    <t>Latvia</t>
  </si>
  <si>
    <t>Riga</t>
  </si>
  <si>
    <t>Turkey</t>
  </si>
  <si>
    <t>Istanbul</t>
  </si>
  <si>
    <t>Ukraine</t>
  </si>
  <si>
    <t>Kiev</t>
  </si>
  <si>
    <t>Greece</t>
  </si>
  <si>
    <t>Athens</t>
  </si>
  <si>
    <t>Finland</t>
  </si>
  <si>
    <t>Helsinki</t>
  </si>
  <si>
    <t>Serbia</t>
  </si>
  <si>
    <t>Belgrade</t>
  </si>
  <si>
    <t>Russia</t>
  </si>
  <si>
    <t>Moscow</t>
  </si>
  <si>
    <t>Germany</t>
  </si>
  <si>
    <t>Düsseldorf</t>
  </si>
  <si>
    <t>Azerbaijan</t>
  </si>
  <si>
    <t>Baku</t>
  </si>
  <si>
    <t>(12,10,8-1) x 2</t>
  </si>
  <si>
    <t>Portugal</t>
  </si>
  <si>
    <t>Lisbon</t>
  </si>
  <si>
    <t>Tel Aviv</t>
  </si>
  <si>
    <t>The Netherlands</t>
  </si>
  <si>
    <t>Rotterdam</t>
  </si>
  <si>
    <t>RegraLinguagem</t>
  </si>
  <si>
    <t>NaoExisteRegraLinguagem</t>
  </si>
  <si>
    <t>ApenasLinguaMaterna</t>
  </si>
  <si>
    <t>IDEurovisao</t>
  </si>
  <si>
    <t>NumeroEdicao</t>
  </si>
  <si>
    <t>VerificacaoVotoJuri</t>
  </si>
  <si>
    <t>VerificacaoTelevoto</t>
  </si>
  <si>
    <t>TotalPontosPaisDa</t>
  </si>
  <si>
    <t>MaxPontosPaisADaPaisB</t>
  </si>
  <si>
    <t>DescricaoPontos</t>
  </si>
  <si>
    <t>TotalPontosDisponivelConcurso</t>
  </si>
  <si>
    <t>MaxPontuacaoPais</t>
  </si>
  <si>
    <t>TotalParticipantes</t>
  </si>
  <si>
    <t>Ano</t>
  </si>
  <si>
    <t>PaisAnfitriao</t>
  </si>
  <si>
    <t>CidadeAnfitria</t>
  </si>
  <si>
    <t>Voto Juri</t>
  </si>
  <si>
    <t>Sem Voto Juri</t>
  </si>
  <si>
    <t>Televoto</t>
  </si>
  <si>
    <t>Sem Televoto</t>
  </si>
  <si>
    <t>SQL</t>
  </si>
  <si>
    <t>INSERT INTO DimEurovisao VALUES (</t>
  </si>
  <si>
    <t>INSERT INTO DimEurovisao VALUES (1, 1, 7, 'Voto Juri', 'Sem Televoto', NULL, NULL, 'NULL', NULL, NULL, 1956, 'Switzerland', 'Lugano', 'NaoExisteRegraLinguagem');</t>
  </si>
  <si>
    <t>INSERT INTO DimEurovisao VALUES (2, 2, 10, 'Voto Juri', 'Sem Televoto', 10, 10, '10-1', 100, 90, 1957, 'West Germany', 'Frankfurt', 'NaoExisteRegraLinguagem');</t>
  </si>
  <si>
    <t>INSERT INTO DimEurovisao VALUES (3, 3, 10, 'Voto Juri', 'Sem Televoto', 10, 10, '10-1', 100, 90, 1958, 'Netherlands', 'Hilversum', 'NaoExisteRegraLinguagem');</t>
  </si>
  <si>
    <t>INSERT INTO DimEurovisao VALUES (4, 4, 11, 'Voto Juri', 'Sem Televoto', 10, 10, '10-1', 110, 100, 1959, 'France', 'Cannes', 'NaoExisteRegraLinguagem');</t>
  </si>
  <si>
    <t>INSERT INTO DimEurovisao VALUES (5, 5, 13, 'Voto Juri', 'Sem Televoto', 10, 10, '10-1', 130, 120, 1960, 'United Kingdom', 'London', 'NaoExisteRegraLinguagem');</t>
  </si>
  <si>
    <t>INSERT INTO DimEurovisao VALUES (6, 6, 16, 'Voto Juri', 'Sem Televoto', 10, 10, '10-1', 160, 150, 1961, 'France', 'Cannes', 'NaoExisteRegraLinguagem');</t>
  </si>
  <si>
    <t>INSERT INTO DimEurovisao VALUES (7, 7, 16, 'Voto Juri', 'Sem Televoto', 6, 3, '3-1', 96, 45, 1962, 'Luxembourg', 'Luxembourg City', 'NaoExisteRegraLinguagem');</t>
  </si>
  <si>
    <t>INSERT INTO DimEurovisao VALUES (8, 8, 16, 'Voto Juri', 'Sem Televoto', 15, 5, '5-1', 240, 75, 1963, 'United Kingdom', 'London', 'NaoExisteRegraLinguagem');</t>
  </si>
  <si>
    <t>INSERT INTO DimEurovisao VALUES (9, 9, 16, 'Voto Juri', 'Sem Televoto', 9, 9, '5,3,1/6,3/9', 144, 135, 1964, 'Denmark', 'Copenhagen', 'NaoExisteRegraLinguagem');</t>
  </si>
  <si>
    <t>INSERT INTO DimEurovisao VALUES (10, 10, 18, 'Voto Juri', 'Sem Televoto', 9, 9, '5,3,1/6,3/9', 162, 153, 1965, 'Italy', 'Naples', 'NaoExisteRegraLinguagem');</t>
  </si>
  <si>
    <t>INSERT INTO DimEurovisao VALUES (11, 11, 18, 'Voto Juri', 'Sem Televoto', 9, 9, '5,3,1/6,3/9', 162, 153, 1966, 'Luxembourg', 'Luxembourg City', 'ApenasLinguaMaterna');</t>
  </si>
  <si>
    <t>INSERT INTO DimEurovisao VALUES (12, 12, 17, 'Voto Juri', 'Sem Televoto', 10, 10, '10-1', 170, 160, 1967, 'Austria', 'Vienna', 'ApenasLinguaMaterna');</t>
  </si>
  <si>
    <t>INSERT INTO DimEurovisao VALUES (13, 13, 17, 'Voto Juri', 'Sem Televoto', 10, 10, '10-1', 170, 160, 1968, 'United Kingdom', 'London', 'ApenasLinguaMaterna');</t>
  </si>
  <si>
    <t>INSERT INTO DimEurovisao VALUES (14, 14, 16, 'Voto Juri', 'Sem Televoto', 10, 10, '10-1', 160, 150, 1969, 'Spain', 'Madrid', 'ApenasLinguaMaterna');</t>
  </si>
  <si>
    <t>INSERT INTO DimEurovisao VALUES (15, 15, 12, 'Voto Juri', 'Sem Televoto', 10, 10, '10-1', 120, 110, 1970, 'Netherlands', 'Amsterdam', 'ApenasLinguaMaterna');</t>
  </si>
  <si>
    <t>INSERT INTO DimEurovisao VALUES (16, 16, 18, 'Voto Juri', 'Sem Televoto', 170, 10, '10-2', 3060, 170, 1971, 'Ireland', 'Dublin', 'ApenasLinguaMaterna');</t>
  </si>
  <si>
    <t>INSERT INTO DimEurovisao VALUES (17, 17, 18, 'Voto Juri', 'Sem Televoto', 170, 10, '10-2', 3060, 170, 1972, 'United Kingdom', 'Edinburgh', 'ApenasLinguaMaterna');</t>
  </si>
  <si>
    <t>INSERT INTO DimEurovisao VALUES (18, 18, 17, 'Voto Juri', 'Sem Televoto', 160, 10, '10-2', 2720, 160, 1973, 'Luxembourg', 'Luxembourg City', 'ApenasLinguaMaterna');</t>
  </si>
  <si>
    <t>INSERT INTO DimEurovisao VALUES (19, 19, 17, 'Voto Juri', 'Sem Televoto', 10, 10, '10-1', 170, 160, 1974, 'United Kingdom', 'Brighton', 'NaoExisteRegraLinguagem');</t>
  </si>
  <si>
    <t>INSERT INTO DimEurovisao VALUES (20, 20, 19, 'Voto Juri', 'Sem Televoto', 58, 12, '12,10,8-1', 1102, 216, 1975, 'Sweden', 'Stockholm', 'NaoExisteRegraLinguagem');</t>
  </si>
  <si>
    <t>INSERT INTO DimEurovisao VALUES (21, 21, 18, 'Voto Juri', 'Sem Televoto', 58, 12, '12,10,8-1', 1044, 204, 1976, 'Netherlands', 'The Hague', 'NaoExisteRegraLinguagem');</t>
  </si>
  <si>
    <t>INSERT INTO DimEurovisao VALUES (22, 22, 18, 'Voto Juri', 'Sem Televoto', 58, 12, '12,10,8-1', 1044, 204, 1977, 'United Kingdom', 'London', 'ApenasLinguaMaterna');</t>
  </si>
  <si>
    <t>INSERT INTO DimEurovisao VALUES (23, 23, 20, 'Voto Juri', 'Sem Televoto', 58, 12, '12,10,8-1', 1160, 228, 1978, 'France', 'Paris', 'ApenasLinguaMaterna');</t>
  </si>
  <si>
    <t>INSERT INTO DimEurovisao VALUES (24, 24, 19, 'Voto Juri', 'Sem Televoto', 58, 12, '12,10,8-1', 1102, 216, 1979, 'Israel', 'Jerusalem', 'ApenasLinguaMaterna');</t>
  </si>
  <si>
    <t>INSERT INTO DimEurovisao VALUES (25, 25, 19, 'Voto Juri', 'Sem Televoto', 58, 12, '12,10,8-1', 1102, 216, 1980, 'Netherlands', 'The Hague', 'ApenasLinguaMaterna');</t>
  </si>
  <si>
    <t>INSERT INTO DimEurovisao VALUES (26, 26, 20, 'Voto Juri', 'Sem Televoto', 58, 12, '12,10,8-1', 1160, 228, 1981, 'Ireland', 'Dublin', 'ApenasLinguaMaterna');</t>
  </si>
  <si>
    <t>INSERT INTO DimEurovisao VALUES (27, 27, 18, 'Voto Juri', 'Sem Televoto', 58, 12, '12,10,8-1', 1044, 204, 1982, 'United Kingdom', 'Harrogate', 'ApenasLinguaMaterna');</t>
  </si>
  <si>
    <t>INSERT INTO DimEurovisao VALUES (28, 28, 20, 'Voto Juri', 'Sem Televoto', 58, 12, '12,10,8-1', 1160, 228, 1983, 'West Germany', 'Munich', 'ApenasLinguaMaterna');</t>
  </si>
  <si>
    <t>INSERT INTO DimEurovisao VALUES (29, 29, 19, 'Voto Juri', 'Sem Televoto', 58, 12, '12,10,8-1', 1102, 216, 1984, 'Luxembourg', 'Luxembourg City', 'ApenasLinguaMaterna');</t>
  </si>
  <si>
    <t>INSERT INTO DimEurovisao VALUES (30, 30, 19, 'Voto Juri', 'Sem Televoto', 58, 12, '12,10,8-1', 1102, 216, 1985, 'Sweden', 'Gothenburg', 'ApenasLinguaMaterna');</t>
  </si>
  <si>
    <t>INSERT INTO DimEurovisao VALUES (31, 31, 20, 'Voto Juri', 'Sem Televoto', 58, 12, '12,10,8-1', 1160, 228, 1986, 'Norway', 'Bergen', 'ApenasLinguaMaterna');</t>
  </si>
  <si>
    <t>INSERT INTO DimEurovisao VALUES (32, 32, 22, 'Voto Juri', 'Sem Televoto', 58, 12, '12,10,8-1', 1276, 252, 1987, 'Belgium', 'Brussels', 'ApenasLinguaMaterna');</t>
  </si>
  <si>
    <t>INSERT INTO DimEurovisao VALUES (33, 33, 21, 'Voto Juri', 'Sem Televoto', 58, 12, '12,10,8-1', 1218, 240, 1988, 'Ireland', 'Dublin', 'ApenasLinguaMaterna');</t>
  </si>
  <si>
    <t>INSERT INTO DimEurovisao VALUES (34, 34, 22, 'Voto Juri', 'Sem Televoto', 58, 12, '12,10,8-1', 1276, 252, 1989, 'Switzerland', 'Lausanne', 'ApenasLinguaMaterna');</t>
  </si>
  <si>
    <t>INSERT INTO DimEurovisao VALUES (35, 35, 22, 'Voto Juri', 'Sem Televoto', 58, 12, '12,10,8-1', 1276, 252, 1990, 'Yugoslavia', 'Zagreb', 'ApenasLinguaMaterna');</t>
  </si>
  <si>
    <t>INSERT INTO DimEurovisao VALUES (36, 36, 22, 'Voto Juri', 'Sem Televoto', 58, 12, '12,10,8-1', 1276, 252, 1991, 'Italy', 'Rome', 'ApenasLinguaMaterna');</t>
  </si>
  <si>
    <t>INSERT INTO DimEurovisao VALUES (37, 37, 23, 'Voto Juri', 'Sem Televoto', 58, 12, '12,10,8-1', 1334, 264, 1992, 'Sweden', 'Malmö', 'ApenasLinguaMaterna');</t>
  </si>
  <si>
    <t>INSERT INTO DimEurovisao VALUES (38, 38, 25, 'Voto Juri', 'Sem Televoto', 58, 12, '12,10,8-1', 1450, 288, 1993, 'Ireland', 'Millstreet', 'ApenasLinguaMaterna');</t>
  </si>
  <si>
    <t>INSERT INTO DimEurovisao VALUES (39, 39, 25, 'Voto Juri', 'Sem Televoto', 58, 12, '12,10,8-1', 1450, 288, 1994, 'Ireland', 'Dublin', 'ApenasLinguaMaterna');</t>
  </si>
  <si>
    <t>INSERT INTO DimEurovisao VALUES (40, 40, 23, 'Voto Juri', 'Sem Televoto', 58, 12, '12,10,8-1', 1334, 264, 1995, 'Ireland', 'Dublin', 'ApenasLinguaMaterna');</t>
  </si>
  <si>
    <t>INSERT INTO DimEurovisao VALUES (41, 41, 23, 'Voto Juri', 'Sem Televoto', 58, 12, '12,10,8-1', 1334, 264, 1996, 'Norway', 'Oslo', 'ApenasLinguaMaterna');</t>
  </si>
  <si>
    <t>INSERT INTO DimEurovisao VALUES (42, 42, 25, 'Voto Juri', 'Televoto', 58, 12, '12,10,8-1', 1450, 288, 1997, 'Ireland', 'Dublin', 'ApenasLinguaMaterna');</t>
  </si>
  <si>
    <t>INSERT INTO DimEurovisao VALUES (43, 43, 25, 'Sem Voto Juri', 'Televoto', 58, 12, '12,10,8-1', 1450, 288, 1998, 'United Kingdom', 'Birmingham', 'ApenasLinguaMaterna');</t>
  </si>
  <si>
    <t>INSERT INTO DimEurovisao VALUES (44, 44, 23, 'Sem Voto Juri', 'Televoto', 58, 12, '12,10,8-1', 1334, 264, 1999, 'Israel', 'Jerusalem', 'NaoExisteRegraLinguagem');</t>
  </si>
  <si>
    <t>INSERT INTO DimEurovisao VALUES (45, 45, 24, 'Sem Voto Juri', 'Televoto', 58, 12, '12,10,8-1', 1392, 276, 2000, 'Sweden', 'Stockholm', 'NaoExisteRegraLinguagem');</t>
  </si>
  <si>
    <t>INSERT INTO DimEurovisao VALUES (46, 46, 23, 'Voto Juri', 'Televoto', 58, 12, '12,10,8-1', 1334, 264, 2001, 'Denmark', 'Copenhagen', 'NaoExisteRegraLinguagem');</t>
  </si>
  <si>
    <t>INSERT INTO DimEurovisao VALUES (47, 47, 24, 'Voto Juri', 'Televoto', 58, 12, '12,10,8-1', 1392, 276, 2002, 'Estonia', 'Tallinn', 'NaoExisteRegraLinguagem');</t>
  </si>
  <si>
    <t>INSERT INTO DimEurovisao VALUES (48, 48, 26, 'Sem Voto Juri', 'Televoto', 58, 12, '12,10,8-1', 1508, 300, 2003, 'Latvia', 'Riga', 'NaoExisteRegraLinguagem');</t>
  </si>
  <si>
    <t>INSERT INTO DimEurovisao VALUES (49, 49, 36, 'Sem Voto Juri', 'Televoto', 58, 12, '12,10,8-1', 2088, 420, 2004, 'Turkey', 'Istanbul', 'NaoExisteRegraLinguagem');</t>
  </si>
  <si>
    <t>INSERT INTO DimEurovisao VALUES (50, 50, 39, 'Sem Voto Juri', 'Televoto', 58, 12, '12,10,8-1', 2262, 456, 2005, 'Ukraine', 'Kiev', 'NaoExisteRegraLinguagem');</t>
  </si>
  <si>
    <t>INSERT INTO DimEurovisao VALUES (51, 51, 37, 'Sem Voto Juri', 'Televoto', 58, 12, '12,10,8-1', 2146, 432, 2006, 'Greece', 'Athens', 'NaoExisteRegraLinguagem');</t>
  </si>
  <si>
    <t>INSERT INTO DimEurovisao VALUES (52, 52, 42, 'Sem Voto Juri', 'Televoto', 58, 12, '12,10,8-1', 2436, 492, 2007, 'Finland', 'Helsinki', 'NaoExisteRegraLinguagem');</t>
  </si>
  <si>
    <t>INSERT INTO DimEurovisao VALUES (53, 53, 43, 'Sem Voto Juri', 'Televoto', 58, 12, '12,10,8-1', 2494, 504, 2008, 'Serbia', 'Belgrade', 'NaoExisteRegraLinguagem');</t>
  </si>
  <si>
    <t>INSERT INTO DimEurovisao VALUES (54, 54, 42, 'Voto Juri', 'Televoto', 58, 12, '12,10,8-1', 2436, 492, 2009, 'Russia', 'Moscow', 'NaoExisteRegraLinguagem');</t>
  </si>
  <si>
    <t>INSERT INTO DimEurovisao VALUES (55, 55, 39, 'Voto Juri', 'Televoto', 58, 12, '12,10,8-1', 2262, 456, 2010, 'Norway', 'Oslo', 'NaoExisteRegraLinguagem');</t>
  </si>
  <si>
    <t>INSERT INTO DimEurovisao VALUES (56, 56, 43, 'Voto Juri', 'Televoto', 58, 12, '12,10,8-1', 2494, 504, 2011, 'Germany', 'Düsseldorf', 'NaoExisteRegraLinguagem');</t>
  </si>
  <si>
    <t>INSERT INTO DimEurovisao VALUES (57, 57, 42, 'Voto Juri', 'Televoto', 58, 12, '12,10,8-1', 2436, 492, 2012, 'Azerbaijan', 'Baku', 'NaoExisteRegraLinguagem');</t>
  </si>
  <si>
    <t>INSERT INTO DimEurovisao VALUES (58, 58, 39, 'Voto Juri', 'Televoto', 58, 12, '12,10,8-1', 2262, 456, 2013, 'Sweden', 'Malmö', 'NaoExisteRegraLinguagem');</t>
  </si>
  <si>
    <t>INSERT INTO DimEurovisao VALUES (59, 59, 37, 'Voto Juri', 'Televoto', 58, 12, '12,10,8-1', 2146, 432, 2014, 'Denmark', 'Copenhagen', 'NaoExisteRegraLinguagem');</t>
  </si>
  <si>
    <t>INSERT INTO DimEurovisao VALUES (60, 60, 40, 'Voto Juri', 'Televoto', 58, 12, '12,10,8-1', 2320, 468, 2015, 'Austria', 'Vienna', 'NaoExisteRegraLinguagem');</t>
  </si>
  <si>
    <t>INSERT INTO DimEurovisao VALUES (61, 61, 42, 'Voto Juri', 'Televoto', 116, 24, '(12,10,8-1) x 2', 4872, 984, 2016, 'Sweden', 'Stockholm', 'NaoExisteRegraLinguagem');</t>
  </si>
  <si>
    <t>INSERT INTO DimEurovisao VALUES (62, 62, 42, 'Voto Juri', 'Televoto', 116, 24, '(12,10,8-1) x 2', 4872, 984, 2017, 'Ukraine', 'Kiev', 'NaoExisteRegraLinguagem');</t>
  </si>
  <si>
    <t>INSERT INTO DimEurovisao VALUES (63, 63, 43, 'Voto Juri', 'Televoto', 116, 24, '(12,10,8-1) x 2', 4988, 1008, 2018, 'Portugal', 'Lisbon', 'NaoExisteRegraLinguagem');</t>
  </si>
  <si>
    <t>INSERT INTO DimEurovisao VALUES (64, 64, 41, 'Voto Juri', 'Televoto', 116, 24, '(12,10,8-1) x 2', 4756, 960, 2019, 'Israel', 'Tel Aviv', 'NaoExisteRegraLinguagem');</t>
  </si>
  <si>
    <t>INSERT INTO DimEurovisao VALUES (65, 65, 39, 'Voto Juri', 'Televoto', 116, 24, '(12,10,8-1) x 2', 4524, 912, 2021, 'The Netherlands', 'Rotterdam', 'NaoExisteRegraLinguagem');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</si>
</sst>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workbookViewId="0">
      <selection activeCell="E15" sqref="E15"/>
    </sheetView>
  </sheetViews>
  <sheetFormatPr defaultRowHeight="15" x14ac:dyDescent="0.25"/>
  <cols>
    <col min="1" max="1" width="11.42578125" bestFit="1" customWidth="1"/>
    <col min="2" max="2" width="14.140625" bestFit="1" customWidth="1"/>
    <col min="3" max="3" width="16" bestFit="1" customWidth="1"/>
    <col min="4" max="4" width="18.5703125" bestFit="1" customWidth="1"/>
    <col min="5" max="5" width="19" bestFit="1" customWidth="1"/>
    <col min="6" max="6" width="17.7109375" bestFit="1" customWidth="1"/>
    <col min="7" max="7" width="23.140625" bestFit="1" customWidth="1"/>
    <col min="8" max="8" width="16.85546875" style="2" bestFit="1" customWidth="1"/>
    <col min="9" max="9" width="29.85546875" bestFit="1" customWidth="1"/>
    <col min="10" max="10" width="20.5703125" bestFit="1" customWidth="1"/>
    <col min="11" max="11" width="5" bestFit="1" customWidth="1"/>
    <col min="12" max="12" width="15.85546875" bestFit="1" customWidth="1"/>
    <col min="13" max="13" width="16" bestFit="1" customWidth="1"/>
    <col min="14" max="14" width="24.85546875" bestFit="1" customWidth="1"/>
  </cols>
  <sheetData>
    <row r="1" spans="1:33" s="3" customFormat="1" ht="18" customHeight="1" x14ac:dyDescent="0.25">
      <c r="A1" s="3" t="s">
        <v>82</v>
      </c>
      <c r="B1" s="3" t="s">
        <v>83</v>
      </c>
      <c r="C1" s="3" t="s">
        <v>91</v>
      </c>
      <c r="D1" s="3" t="s">
        <v>84</v>
      </c>
      <c r="E1" s="3" t="s">
        <v>85</v>
      </c>
      <c r="F1" s="3" t="s">
        <v>86</v>
      </c>
      <c r="G1" s="3" t="s">
        <v>87</v>
      </c>
      <c r="H1" s="4" t="s">
        <v>88</v>
      </c>
      <c r="I1" s="3" t="s">
        <v>89</v>
      </c>
      <c r="J1" s="3" t="s">
        <v>90</v>
      </c>
      <c r="K1" s="3" t="s">
        <v>92</v>
      </c>
      <c r="L1" s="3" t="s">
        <v>93</v>
      </c>
      <c r="M1" s="3" t="s">
        <v>94</v>
      </c>
      <c r="N1" s="3" t="s">
        <v>79</v>
      </c>
      <c r="P1" s="3" t="s">
        <v>99</v>
      </c>
      <c r="Q1" s="3" t="s">
        <v>100</v>
      </c>
    </row>
    <row r="2" spans="1:33" x14ac:dyDescent="0.25">
      <c r="A2">
        <v>1</v>
      </c>
      <c r="B2">
        <v>1</v>
      </c>
      <c r="C2">
        <v>7</v>
      </c>
      <c r="D2" t="s">
        <v>95</v>
      </c>
      <c r="E2" t="s">
        <v>98</v>
      </c>
      <c r="F2" t="s">
        <v>0</v>
      </c>
      <c r="G2" t="s">
        <v>0</v>
      </c>
      <c r="H2" s="2" t="s">
        <v>0</v>
      </c>
      <c r="I2" t="s">
        <v>0</v>
      </c>
      <c r="J2" t="s">
        <v>0</v>
      </c>
      <c r="K2">
        <v>1956</v>
      </c>
      <c r="L2" s="1" t="s">
        <v>1</v>
      </c>
      <c r="M2" s="1" t="s">
        <v>2</v>
      </c>
      <c r="N2" s="5" t="s">
        <v>80</v>
      </c>
      <c r="Q2" t="str">
        <f>$Q$1&amp;A2&amp;", "&amp;B2&amp;", "&amp;C2&amp;", '"&amp;D2&amp;"', '"&amp;E2&amp;"', "&amp;F2&amp;", "&amp;G2&amp;", '"&amp;H2&amp;"', "&amp;I2&amp;", "&amp;J2&amp;", "&amp;K2&amp;", '"&amp;L2&amp;"', '"&amp;M2&amp;"', '"&amp;N2&amp;"');"</f>
        <v>INSERT INTO DimEurovisao VALUES (1, 1, 7, 'Voto Juri', 'Sem Televoto', NULL, NULL, 'NULL', NULL, NULL, 1956, 'Switzerland', 'Lugano', 'NaoExisteRegraLinguagem');</v>
      </c>
      <c r="AG2" t="s">
        <v>101</v>
      </c>
    </row>
    <row r="3" spans="1:33" x14ac:dyDescent="0.25">
      <c r="A3">
        <v>2</v>
      </c>
      <c r="B3">
        <v>2</v>
      </c>
      <c r="C3">
        <v>10</v>
      </c>
      <c r="D3" t="s">
        <v>95</v>
      </c>
      <c r="E3" t="s">
        <v>98</v>
      </c>
      <c r="F3">
        <v>10</v>
      </c>
      <c r="G3">
        <v>10</v>
      </c>
      <c r="H3" s="2" t="s">
        <v>3</v>
      </c>
      <c r="I3">
        <f>F3*C3</f>
        <v>100</v>
      </c>
      <c r="J3">
        <f>G3*(C3-1)</f>
        <v>90</v>
      </c>
      <c r="K3">
        <v>1957</v>
      </c>
      <c r="L3" s="1" t="s">
        <v>4</v>
      </c>
      <c r="M3" s="1" t="s">
        <v>5</v>
      </c>
      <c r="N3" s="5" t="s">
        <v>80</v>
      </c>
      <c r="Q3" t="str">
        <f t="shared" ref="Q3:Q66" si="0">$Q$1&amp;A3&amp;", "&amp;B3&amp;", "&amp;C3&amp;", '"&amp;D3&amp;"', '"&amp;E3&amp;"', "&amp;F3&amp;", "&amp;G3&amp;", '"&amp;H3&amp;"', "&amp;I3&amp;", "&amp;J3&amp;", "&amp;K3&amp;", '"&amp;L3&amp;"', '"&amp;M3&amp;"', '"&amp;N3&amp;"');"</f>
        <v>INSERT INTO DimEurovisao VALUES (2, 2, 10, 'Voto Juri', 'Sem Televoto', 10, 10, '10-1', 100, 90, 1957, 'West Germany', 'Frankfurt', 'NaoExisteRegraLinguagem');</v>
      </c>
      <c r="AG3" t="s">
        <v>102</v>
      </c>
    </row>
    <row r="4" spans="1:33" x14ac:dyDescent="0.25">
      <c r="A4">
        <v>3</v>
      </c>
      <c r="B4">
        <v>3</v>
      </c>
      <c r="C4">
        <v>10</v>
      </c>
      <c r="D4" t="s">
        <v>95</v>
      </c>
      <c r="E4" t="s">
        <v>98</v>
      </c>
      <c r="F4">
        <v>10</v>
      </c>
      <c r="G4">
        <v>10</v>
      </c>
      <c r="H4" s="2" t="s">
        <v>3</v>
      </c>
      <c r="I4">
        <f t="shared" ref="I4:I66" si="1">F4*C4</f>
        <v>100</v>
      </c>
      <c r="J4">
        <f t="shared" ref="J4:J66" si="2">G4*(C4-1)</f>
        <v>90</v>
      </c>
      <c r="K4">
        <v>1958</v>
      </c>
      <c r="L4" s="1" t="s">
        <v>6</v>
      </c>
      <c r="M4" s="1" t="s">
        <v>7</v>
      </c>
      <c r="N4" s="5" t="s">
        <v>80</v>
      </c>
      <c r="Q4" t="str">
        <f t="shared" si="0"/>
        <v>INSERT INTO DimEurovisao VALUES (3, 3, 10, 'Voto Juri', 'Sem Televoto', 10, 10, '10-1', 100, 90, 1958, 'Netherlands', 'Hilversum', 'NaoExisteRegraLinguagem');</v>
      </c>
      <c r="AG4" t="s">
        <v>103</v>
      </c>
    </row>
    <row r="5" spans="1:33" x14ac:dyDescent="0.25">
      <c r="A5">
        <v>4</v>
      </c>
      <c r="B5">
        <v>4</v>
      </c>
      <c r="C5">
        <v>11</v>
      </c>
      <c r="D5" t="s">
        <v>95</v>
      </c>
      <c r="E5" t="s">
        <v>98</v>
      </c>
      <c r="F5">
        <v>10</v>
      </c>
      <c r="G5">
        <v>10</v>
      </c>
      <c r="H5" s="2" t="s">
        <v>3</v>
      </c>
      <c r="I5">
        <f t="shared" si="1"/>
        <v>110</v>
      </c>
      <c r="J5">
        <f t="shared" si="2"/>
        <v>100</v>
      </c>
      <c r="K5">
        <v>1959</v>
      </c>
      <c r="L5" s="1" t="s">
        <v>8</v>
      </c>
      <c r="M5" s="1" t="s">
        <v>9</v>
      </c>
      <c r="N5" s="5" t="s">
        <v>80</v>
      </c>
      <c r="Q5" t="str">
        <f t="shared" si="0"/>
        <v>INSERT INTO DimEurovisao VALUES (4, 4, 11, 'Voto Juri', 'Sem Televoto', 10, 10, '10-1', 110, 100, 1959, 'France', 'Cannes', 'NaoExisteRegraLinguagem');</v>
      </c>
      <c r="AG5" t="s">
        <v>104</v>
      </c>
    </row>
    <row r="6" spans="1:33" x14ac:dyDescent="0.25">
      <c r="A6">
        <v>5</v>
      </c>
      <c r="B6">
        <v>5</v>
      </c>
      <c r="C6">
        <v>13</v>
      </c>
      <c r="D6" t="s">
        <v>95</v>
      </c>
      <c r="E6" t="s">
        <v>98</v>
      </c>
      <c r="F6">
        <v>10</v>
      </c>
      <c r="G6">
        <v>10</v>
      </c>
      <c r="H6" s="2" t="s">
        <v>3</v>
      </c>
      <c r="I6">
        <f t="shared" si="1"/>
        <v>130</v>
      </c>
      <c r="J6">
        <f t="shared" si="2"/>
        <v>120</v>
      </c>
      <c r="K6">
        <v>1960</v>
      </c>
      <c r="L6" s="1" t="s">
        <v>10</v>
      </c>
      <c r="M6" s="1" t="s">
        <v>11</v>
      </c>
      <c r="N6" s="5" t="s">
        <v>80</v>
      </c>
      <c r="Q6" t="str">
        <f t="shared" si="0"/>
        <v>INSERT INTO DimEurovisao VALUES (5, 5, 13, 'Voto Juri', 'Sem Televoto', 10, 10, '10-1', 130, 120, 1960, 'United Kingdom', 'London', 'NaoExisteRegraLinguagem');</v>
      </c>
      <c r="AG6" t="s">
        <v>105</v>
      </c>
    </row>
    <row r="7" spans="1:33" x14ac:dyDescent="0.25">
      <c r="A7">
        <v>6</v>
      </c>
      <c r="B7">
        <v>6</v>
      </c>
      <c r="C7">
        <v>16</v>
      </c>
      <c r="D7" t="s">
        <v>95</v>
      </c>
      <c r="E7" t="s">
        <v>98</v>
      </c>
      <c r="F7">
        <v>10</v>
      </c>
      <c r="G7">
        <v>10</v>
      </c>
      <c r="H7" s="2" t="s">
        <v>3</v>
      </c>
      <c r="I7">
        <f t="shared" si="1"/>
        <v>160</v>
      </c>
      <c r="J7">
        <f t="shared" si="2"/>
        <v>150</v>
      </c>
      <c r="K7">
        <v>1961</v>
      </c>
      <c r="L7" s="1" t="s">
        <v>8</v>
      </c>
      <c r="M7" s="1" t="s">
        <v>9</v>
      </c>
      <c r="N7" s="5" t="s">
        <v>80</v>
      </c>
      <c r="Q7" t="str">
        <f t="shared" si="0"/>
        <v>INSERT INTO DimEurovisao VALUES (6, 6, 16, 'Voto Juri', 'Sem Televoto', 10, 10, '10-1', 160, 150, 1961, 'France', 'Cannes', 'NaoExisteRegraLinguagem');</v>
      </c>
      <c r="AG7" t="s">
        <v>106</v>
      </c>
    </row>
    <row r="8" spans="1:33" x14ac:dyDescent="0.25">
      <c r="A8">
        <v>7</v>
      </c>
      <c r="B8">
        <v>7</v>
      </c>
      <c r="C8">
        <v>16</v>
      </c>
      <c r="D8" t="s">
        <v>95</v>
      </c>
      <c r="E8" t="s">
        <v>98</v>
      </c>
      <c r="F8">
        <v>6</v>
      </c>
      <c r="G8">
        <v>3</v>
      </c>
      <c r="H8" s="2" t="s">
        <v>12</v>
      </c>
      <c r="I8">
        <f>F8*C8</f>
        <v>96</v>
      </c>
      <c r="J8">
        <f t="shared" si="2"/>
        <v>45</v>
      </c>
      <c r="K8">
        <v>1962</v>
      </c>
      <c r="L8" s="1" t="s">
        <v>13</v>
      </c>
      <c r="M8" s="1" t="s">
        <v>14</v>
      </c>
      <c r="N8" s="5" t="s">
        <v>80</v>
      </c>
      <c r="Q8" t="str">
        <f t="shared" si="0"/>
        <v>INSERT INTO DimEurovisao VALUES (7, 7, 16, 'Voto Juri', 'Sem Televoto', 6, 3, '3-1', 96, 45, 1962, 'Luxembourg', 'Luxembourg City', 'NaoExisteRegraLinguagem');</v>
      </c>
      <c r="AG8" t="s">
        <v>107</v>
      </c>
    </row>
    <row r="9" spans="1:33" x14ac:dyDescent="0.25">
      <c r="A9">
        <v>8</v>
      </c>
      <c r="B9">
        <v>8</v>
      </c>
      <c r="C9">
        <v>16</v>
      </c>
      <c r="D9" t="s">
        <v>95</v>
      </c>
      <c r="E9" t="s">
        <v>98</v>
      </c>
      <c r="F9">
        <v>15</v>
      </c>
      <c r="G9">
        <v>5</v>
      </c>
      <c r="H9" s="2" t="s">
        <v>15</v>
      </c>
      <c r="I9">
        <f t="shared" si="1"/>
        <v>240</v>
      </c>
      <c r="J9">
        <f t="shared" si="2"/>
        <v>75</v>
      </c>
      <c r="K9">
        <v>1963</v>
      </c>
      <c r="L9" s="1" t="s">
        <v>10</v>
      </c>
      <c r="M9" s="1" t="s">
        <v>11</v>
      </c>
      <c r="N9" s="5" t="s">
        <v>80</v>
      </c>
      <c r="Q9" t="str">
        <f t="shared" si="0"/>
        <v>INSERT INTO DimEurovisao VALUES (8, 8, 16, 'Voto Juri', 'Sem Televoto', 15, 5, '5-1', 240, 75, 1963, 'United Kingdom', 'London', 'NaoExisteRegraLinguagem');</v>
      </c>
      <c r="AG9" t="s">
        <v>108</v>
      </c>
    </row>
    <row r="10" spans="1:33" x14ac:dyDescent="0.25">
      <c r="A10">
        <v>9</v>
      </c>
      <c r="B10">
        <v>9</v>
      </c>
      <c r="C10">
        <v>16</v>
      </c>
      <c r="D10" t="s">
        <v>95</v>
      </c>
      <c r="E10" t="s">
        <v>98</v>
      </c>
      <c r="F10">
        <v>9</v>
      </c>
      <c r="G10">
        <v>9</v>
      </c>
      <c r="H10" s="2" t="s">
        <v>16</v>
      </c>
      <c r="I10">
        <f t="shared" si="1"/>
        <v>144</v>
      </c>
      <c r="J10">
        <f t="shared" si="2"/>
        <v>135</v>
      </c>
      <c r="K10">
        <v>1964</v>
      </c>
      <c r="L10" s="1" t="s">
        <v>17</v>
      </c>
      <c r="M10" s="1" t="s">
        <v>18</v>
      </c>
      <c r="N10" s="5" t="s">
        <v>80</v>
      </c>
      <c r="Q10" t="str">
        <f t="shared" si="0"/>
        <v>INSERT INTO DimEurovisao VALUES (9, 9, 16, 'Voto Juri', 'Sem Televoto', 9, 9, '5,3,1/6,3/9', 144, 135, 1964, 'Denmark', 'Copenhagen', 'NaoExisteRegraLinguagem');</v>
      </c>
      <c r="AG10" t="s">
        <v>109</v>
      </c>
    </row>
    <row r="11" spans="1:33" x14ac:dyDescent="0.25">
      <c r="A11">
        <v>10</v>
      </c>
      <c r="B11">
        <v>10</v>
      </c>
      <c r="C11">
        <v>18</v>
      </c>
      <c r="D11" t="s">
        <v>95</v>
      </c>
      <c r="E11" t="s">
        <v>98</v>
      </c>
      <c r="F11">
        <v>9</v>
      </c>
      <c r="G11">
        <v>9</v>
      </c>
      <c r="H11" s="2" t="s">
        <v>16</v>
      </c>
      <c r="I11">
        <f t="shared" si="1"/>
        <v>162</v>
      </c>
      <c r="J11">
        <f t="shared" si="2"/>
        <v>153</v>
      </c>
      <c r="K11">
        <v>1965</v>
      </c>
      <c r="L11" s="1" t="s">
        <v>19</v>
      </c>
      <c r="M11" s="1" t="s">
        <v>20</v>
      </c>
      <c r="N11" s="5" t="s">
        <v>80</v>
      </c>
      <c r="Q11" t="str">
        <f t="shared" si="0"/>
        <v>INSERT INTO DimEurovisao VALUES (10, 10, 18, 'Voto Juri', 'Sem Televoto', 9, 9, '5,3,1/6,3/9', 162, 153, 1965, 'Italy', 'Naples', 'NaoExisteRegraLinguagem');</v>
      </c>
      <c r="AG11" t="s">
        <v>110</v>
      </c>
    </row>
    <row r="12" spans="1:33" x14ac:dyDescent="0.25">
      <c r="A12">
        <v>11</v>
      </c>
      <c r="B12">
        <v>11</v>
      </c>
      <c r="C12">
        <v>18</v>
      </c>
      <c r="D12" t="s">
        <v>95</v>
      </c>
      <c r="E12" t="s">
        <v>98</v>
      </c>
      <c r="F12">
        <v>9</v>
      </c>
      <c r="G12">
        <v>9</v>
      </c>
      <c r="H12" s="2" t="s">
        <v>16</v>
      </c>
      <c r="I12">
        <f t="shared" si="1"/>
        <v>162</v>
      </c>
      <c r="J12">
        <f t="shared" si="2"/>
        <v>153</v>
      </c>
      <c r="K12">
        <v>1966</v>
      </c>
      <c r="L12" s="1" t="s">
        <v>13</v>
      </c>
      <c r="M12" s="1" t="s">
        <v>14</v>
      </c>
      <c r="N12" t="s">
        <v>81</v>
      </c>
      <c r="Q12" t="str">
        <f t="shared" si="0"/>
        <v>INSERT INTO DimEurovisao VALUES (11, 11, 18, 'Voto Juri', 'Sem Televoto', 9, 9, '5,3,1/6,3/9', 162, 153, 1966, 'Luxembourg', 'Luxembourg City', 'ApenasLinguaMaterna');</v>
      </c>
      <c r="AG12" t="s">
        <v>111</v>
      </c>
    </row>
    <row r="13" spans="1:33" x14ac:dyDescent="0.25">
      <c r="A13">
        <v>12</v>
      </c>
      <c r="B13">
        <v>12</v>
      </c>
      <c r="C13">
        <v>17</v>
      </c>
      <c r="D13" t="s">
        <v>95</v>
      </c>
      <c r="E13" t="s">
        <v>98</v>
      </c>
      <c r="F13">
        <v>10</v>
      </c>
      <c r="G13">
        <v>10</v>
      </c>
      <c r="H13" s="2" t="s">
        <v>3</v>
      </c>
      <c r="I13">
        <f t="shared" si="1"/>
        <v>170</v>
      </c>
      <c r="J13">
        <f t="shared" si="2"/>
        <v>160</v>
      </c>
      <c r="K13">
        <v>1967</v>
      </c>
      <c r="L13" s="1" t="s">
        <v>21</v>
      </c>
      <c r="M13" s="1" t="s">
        <v>22</v>
      </c>
      <c r="N13" t="s">
        <v>81</v>
      </c>
      <c r="Q13" t="str">
        <f t="shared" si="0"/>
        <v>INSERT INTO DimEurovisao VALUES (12, 12, 17, 'Voto Juri', 'Sem Televoto', 10, 10, '10-1', 170, 160, 1967, 'Austria', 'Vienna', 'ApenasLinguaMaterna');</v>
      </c>
      <c r="AG13" t="s">
        <v>112</v>
      </c>
    </row>
    <row r="14" spans="1:33" x14ac:dyDescent="0.25">
      <c r="A14">
        <v>13</v>
      </c>
      <c r="B14">
        <v>13</v>
      </c>
      <c r="C14">
        <v>17</v>
      </c>
      <c r="D14" t="s">
        <v>95</v>
      </c>
      <c r="E14" t="s">
        <v>98</v>
      </c>
      <c r="F14">
        <v>10</v>
      </c>
      <c r="G14">
        <v>10</v>
      </c>
      <c r="H14" s="2" t="s">
        <v>3</v>
      </c>
      <c r="I14">
        <f t="shared" si="1"/>
        <v>170</v>
      </c>
      <c r="J14">
        <f t="shared" si="2"/>
        <v>160</v>
      </c>
      <c r="K14">
        <v>1968</v>
      </c>
      <c r="L14" s="1" t="s">
        <v>10</v>
      </c>
      <c r="M14" s="1" t="s">
        <v>11</v>
      </c>
      <c r="N14" t="s">
        <v>81</v>
      </c>
      <c r="Q14" t="str">
        <f t="shared" si="0"/>
        <v>INSERT INTO DimEurovisao VALUES (13, 13, 17, 'Voto Juri', 'Sem Televoto', 10, 10, '10-1', 170, 160, 1968, 'United Kingdom', 'London', 'ApenasLinguaMaterna');</v>
      </c>
      <c r="AG14" t="s">
        <v>113</v>
      </c>
    </row>
    <row r="15" spans="1:33" x14ac:dyDescent="0.25">
      <c r="A15">
        <v>14</v>
      </c>
      <c r="B15">
        <v>14</v>
      </c>
      <c r="C15">
        <v>16</v>
      </c>
      <c r="D15" t="s">
        <v>95</v>
      </c>
      <c r="E15" t="s">
        <v>98</v>
      </c>
      <c r="F15">
        <v>10</v>
      </c>
      <c r="G15">
        <v>10</v>
      </c>
      <c r="H15" s="2" t="s">
        <v>3</v>
      </c>
      <c r="I15">
        <f t="shared" si="1"/>
        <v>160</v>
      </c>
      <c r="J15">
        <f t="shared" si="2"/>
        <v>150</v>
      </c>
      <c r="K15">
        <v>1969</v>
      </c>
      <c r="L15" s="1" t="s">
        <v>23</v>
      </c>
      <c r="M15" s="1" t="s">
        <v>24</v>
      </c>
      <c r="N15" t="s">
        <v>81</v>
      </c>
      <c r="Q15" t="str">
        <f t="shared" si="0"/>
        <v>INSERT INTO DimEurovisao VALUES (14, 14, 16, 'Voto Juri', 'Sem Televoto', 10, 10, '10-1', 160, 150, 1969, 'Spain', 'Madrid', 'ApenasLinguaMaterna');</v>
      </c>
      <c r="AG15" t="s">
        <v>114</v>
      </c>
    </row>
    <row r="16" spans="1:33" x14ac:dyDescent="0.25">
      <c r="A16">
        <v>15</v>
      </c>
      <c r="B16">
        <v>15</v>
      </c>
      <c r="C16">
        <v>12</v>
      </c>
      <c r="D16" t="s">
        <v>95</v>
      </c>
      <c r="E16" t="s">
        <v>98</v>
      </c>
      <c r="F16">
        <v>10</v>
      </c>
      <c r="G16">
        <v>10</v>
      </c>
      <c r="H16" s="2" t="s">
        <v>3</v>
      </c>
      <c r="I16">
        <f t="shared" si="1"/>
        <v>120</v>
      </c>
      <c r="J16">
        <f t="shared" si="2"/>
        <v>110</v>
      </c>
      <c r="K16">
        <v>1970</v>
      </c>
      <c r="L16" s="1" t="s">
        <v>6</v>
      </c>
      <c r="M16" s="1" t="s">
        <v>25</v>
      </c>
      <c r="N16" t="s">
        <v>81</v>
      </c>
      <c r="Q16" t="str">
        <f t="shared" si="0"/>
        <v>INSERT INTO DimEurovisao VALUES (15, 15, 12, 'Voto Juri', 'Sem Televoto', 10, 10, '10-1', 120, 110, 1970, 'Netherlands', 'Amsterdam', 'ApenasLinguaMaterna');</v>
      </c>
      <c r="AG16" t="s">
        <v>115</v>
      </c>
    </row>
    <row r="17" spans="1:33" x14ac:dyDescent="0.25">
      <c r="A17">
        <v>16</v>
      </c>
      <c r="B17">
        <v>16</v>
      </c>
      <c r="C17">
        <v>18</v>
      </c>
      <c r="D17" t="s">
        <v>95</v>
      </c>
      <c r="E17" t="s">
        <v>98</v>
      </c>
      <c r="F17">
        <v>170</v>
      </c>
      <c r="G17">
        <v>10</v>
      </c>
      <c r="H17" s="2" t="s">
        <v>26</v>
      </c>
      <c r="I17">
        <f t="shared" si="1"/>
        <v>3060</v>
      </c>
      <c r="J17">
        <f t="shared" si="2"/>
        <v>170</v>
      </c>
      <c r="K17">
        <v>1971</v>
      </c>
      <c r="L17" s="1" t="s">
        <v>27</v>
      </c>
      <c r="M17" s="1" t="s">
        <v>28</v>
      </c>
      <c r="N17" t="s">
        <v>81</v>
      </c>
      <c r="Q17" t="str">
        <f t="shared" si="0"/>
        <v>INSERT INTO DimEurovisao VALUES (16, 16, 18, 'Voto Juri', 'Sem Televoto', 170, 10, '10-2', 3060, 170, 1971, 'Ireland', 'Dublin', 'ApenasLinguaMaterna');</v>
      </c>
      <c r="AG17" t="s">
        <v>116</v>
      </c>
    </row>
    <row r="18" spans="1:33" x14ac:dyDescent="0.25">
      <c r="A18">
        <v>17</v>
      </c>
      <c r="B18">
        <v>17</v>
      </c>
      <c r="C18">
        <v>18</v>
      </c>
      <c r="D18" t="s">
        <v>95</v>
      </c>
      <c r="E18" t="s">
        <v>98</v>
      </c>
      <c r="F18">
        <v>170</v>
      </c>
      <c r="G18">
        <v>10</v>
      </c>
      <c r="H18" s="2" t="s">
        <v>26</v>
      </c>
      <c r="I18">
        <f t="shared" si="1"/>
        <v>3060</v>
      </c>
      <c r="J18">
        <f t="shared" si="2"/>
        <v>170</v>
      </c>
      <c r="K18">
        <v>1972</v>
      </c>
      <c r="L18" s="1" t="s">
        <v>10</v>
      </c>
      <c r="M18" s="1" t="s">
        <v>29</v>
      </c>
      <c r="N18" t="s">
        <v>81</v>
      </c>
      <c r="Q18" t="str">
        <f t="shared" si="0"/>
        <v>INSERT INTO DimEurovisao VALUES (17, 17, 18, 'Voto Juri', 'Sem Televoto', 170, 10, '10-2', 3060, 170, 1972, 'United Kingdom', 'Edinburgh', 'ApenasLinguaMaterna');</v>
      </c>
      <c r="AG18" t="s">
        <v>117</v>
      </c>
    </row>
    <row r="19" spans="1:33" x14ac:dyDescent="0.25">
      <c r="A19">
        <v>18</v>
      </c>
      <c r="B19">
        <v>18</v>
      </c>
      <c r="C19">
        <v>17</v>
      </c>
      <c r="D19" t="s">
        <v>95</v>
      </c>
      <c r="E19" t="s">
        <v>98</v>
      </c>
      <c r="F19">
        <v>160</v>
      </c>
      <c r="G19">
        <v>10</v>
      </c>
      <c r="H19" s="2" t="s">
        <v>26</v>
      </c>
      <c r="I19">
        <f t="shared" si="1"/>
        <v>2720</v>
      </c>
      <c r="J19">
        <f t="shared" si="2"/>
        <v>160</v>
      </c>
      <c r="K19">
        <v>1973</v>
      </c>
      <c r="L19" s="1" t="s">
        <v>13</v>
      </c>
      <c r="M19" s="1" t="s">
        <v>14</v>
      </c>
      <c r="N19" t="s">
        <v>81</v>
      </c>
      <c r="Q19" t="str">
        <f t="shared" si="0"/>
        <v>INSERT INTO DimEurovisao VALUES (18, 18, 17, 'Voto Juri', 'Sem Televoto', 160, 10, '10-2', 2720, 160, 1973, 'Luxembourg', 'Luxembourg City', 'ApenasLinguaMaterna');</v>
      </c>
      <c r="AG19" t="s">
        <v>118</v>
      </c>
    </row>
    <row r="20" spans="1:33" x14ac:dyDescent="0.25">
      <c r="A20">
        <v>19</v>
      </c>
      <c r="B20">
        <v>19</v>
      </c>
      <c r="C20">
        <v>17</v>
      </c>
      <c r="D20" t="s">
        <v>95</v>
      </c>
      <c r="E20" t="s">
        <v>98</v>
      </c>
      <c r="F20">
        <v>10</v>
      </c>
      <c r="G20">
        <v>10</v>
      </c>
      <c r="H20" s="2" t="s">
        <v>3</v>
      </c>
      <c r="I20">
        <f t="shared" si="1"/>
        <v>170</v>
      </c>
      <c r="J20">
        <f t="shared" si="2"/>
        <v>160</v>
      </c>
      <c r="K20">
        <v>1974</v>
      </c>
      <c r="L20" s="1" t="s">
        <v>10</v>
      </c>
      <c r="M20" s="1" t="s">
        <v>30</v>
      </c>
      <c r="N20" t="s">
        <v>80</v>
      </c>
      <c r="Q20" t="str">
        <f t="shared" si="0"/>
        <v>INSERT INTO DimEurovisao VALUES (19, 19, 17, 'Voto Juri', 'Sem Televoto', 10, 10, '10-1', 170, 160, 1974, 'United Kingdom', 'Brighton', 'NaoExisteRegraLinguagem');</v>
      </c>
      <c r="AG20" t="s">
        <v>119</v>
      </c>
    </row>
    <row r="21" spans="1:33" x14ac:dyDescent="0.25">
      <c r="A21">
        <v>20</v>
      </c>
      <c r="B21">
        <v>20</v>
      </c>
      <c r="C21">
        <v>19</v>
      </c>
      <c r="D21" t="s">
        <v>95</v>
      </c>
      <c r="E21" t="s">
        <v>98</v>
      </c>
      <c r="F21">
        <v>58</v>
      </c>
      <c r="G21">
        <v>12</v>
      </c>
      <c r="H21" s="2" t="s">
        <v>31</v>
      </c>
      <c r="I21">
        <f t="shared" si="1"/>
        <v>1102</v>
      </c>
      <c r="J21">
        <f t="shared" si="2"/>
        <v>216</v>
      </c>
      <c r="K21">
        <v>1975</v>
      </c>
      <c r="L21" s="1" t="s">
        <v>32</v>
      </c>
      <c r="M21" s="1" t="s">
        <v>33</v>
      </c>
      <c r="N21" t="s">
        <v>80</v>
      </c>
      <c r="Q21" t="str">
        <f t="shared" si="0"/>
        <v>INSERT INTO DimEurovisao VALUES (20, 20, 19, 'Voto Juri', 'Sem Televoto', 58, 12, '12,10,8-1', 1102, 216, 1975, 'Sweden', 'Stockholm', 'NaoExisteRegraLinguagem');</v>
      </c>
      <c r="AG21" t="s">
        <v>120</v>
      </c>
    </row>
    <row r="22" spans="1:33" x14ac:dyDescent="0.25">
      <c r="A22">
        <v>21</v>
      </c>
      <c r="B22">
        <v>21</v>
      </c>
      <c r="C22">
        <v>18</v>
      </c>
      <c r="D22" t="s">
        <v>95</v>
      </c>
      <c r="E22" t="s">
        <v>98</v>
      </c>
      <c r="F22">
        <v>58</v>
      </c>
      <c r="G22">
        <v>12</v>
      </c>
      <c r="H22" s="2" t="s">
        <v>31</v>
      </c>
      <c r="I22">
        <f t="shared" si="1"/>
        <v>1044</v>
      </c>
      <c r="J22">
        <f t="shared" si="2"/>
        <v>204</v>
      </c>
      <c r="K22">
        <v>1976</v>
      </c>
      <c r="L22" s="1" t="s">
        <v>6</v>
      </c>
      <c r="M22" s="1" t="s">
        <v>34</v>
      </c>
      <c r="N22" t="s">
        <v>80</v>
      </c>
      <c r="Q22" t="str">
        <f t="shared" si="0"/>
        <v>INSERT INTO DimEurovisao VALUES (21, 21, 18, 'Voto Juri', 'Sem Televoto', 58, 12, '12,10,8-1', 1044, 204, 1976, 'Netherlands', 'The Hague', 'NaoExisteRegraLinguagem');</v>
      </c>
      <c r="AG22" t="s">
        <v>121</v>
      </c>
    </row>
    <row r="23" spans="1:33" x14ac:dyDescent="0.25">
      <c r="A23">
        <v>22</v>
      </c>
      <c r="B23">
        <v>22</v>
      </c>
      <c r="C23">
        <v>18</v>
      </c>
      <c r="D23" t="s">
        <v>95</v>
      </c>
      <c r="E23" t="s">
        <v>98</v>
      </c>
      <c r="F23">
        <v>58</v>
      </c>
      <c r="G23">
        <v>12</v>
      </c>
      <c r="H23" s="2" t="s">
        <v>31</v>
      </c>
      <c r="I23">
        <f t="shared" si="1"/>
        <v>1044</v>
      </c>
      <c r="J23">
        <f t="shared" si="2"/>
        <v>204</v>
      </c>
      <c r="K23">
        <v>1977</v>
      </c>
      <c r="L23" s="1" t="s">
        <v>10</v>
      </c>
      <c r="M23" s="1" t="s">
        <v>11</v>
      </c>
      <c r="N23" t="s">
        <v>81</v>
      </c>
      <c r="Q23" t="str">
        <f t="shared" si="0"/>
        <v>INSERT INTO DimEurovisao VALUES (22, 22, 18, 'Voto Juri', 'Sem Televoto', 58, 12, '12,10,8-1', 1044, 204, 1977, 'United Kingdom', 'London', 'ApenasLinguaMaterna');</v>
      </c>
      <c r="AG23" t="s">
        <v>122</v>
      </c>
    </row>
    <row r="24" spans="1:33" x14ac:dyDescent="0.25">
      <c r="A24">
        <v>23</v>
      </c>
      <c r="B24">
        <v>23</v>
      </c>
      <c r="C24">
        <v>20</v>
      </c>
      <c r="D24" t="s">
        <v>95</v>
      </c>
      <c r="E24" t="s">
        <v>98</v>
      </c>
      <c r="F24">
        <v>58</v>
      </c>
      <c r="G24">
        <v>12</v>
      </c>
      <c r="H24" s="2" t="s">
        <v>31</v>
      </c>
      <c r="I24">
        <f t="shared" si="1"/>
        <v>1160</v>
      </c>
      <c r="J24">
        <f t="shared" si="2"/>
        <v>228</v>
      </c>
      <c r="K24">
        <v>1978</v>
      </c>
      <c r="L24" s="1" t="s">
        <v>8</v>
      </c>
      <c r="M24" s="1" t="s">
        <v>35</v>
      </c>
      <c r="N24" t="s">
        <v>81</v>
      </c>
      <c r="Q24" t="str">
        <f t="shared" si="0"/>
        <v>INSERT INTO DimEurovisao VALUES (23, 23, 20, 'Voto Juri', 'Sem Televoto', 58, 12, '12,10,8-1', 1160, 228, 1978, 'France', 'Paris', 'ApenasLinguaMaterna');</v>
      </c>
      <c r="AG24" t="s">
        <v>123</v>
      </c>
    </row>
    <row r="25" spans="1:33" x14ac:dyDescent="0.25">
      <c r="A25">
        <v>24</v>
      </c>
      <c r="B25">
        <v>24</v>
      </c>
      <c r="C25">
        <v>19</v>
      </c>
      <c r="D25" t="s">
        <v>95</v>
      </c>
      <c r="E25" t="s">
        <v>98</v>
      </c>
      <c r="F25">
        <v>58</v>
      </c>
      <c r="G25">
        <v>12</v>
      </c>
      <c r="H25" s="2" t="s">
        <v>31</v>
      </c>
      <c r="I25">
        <f t="shared" si="1"/>
        <v>1102</v>
      </c>
      <c r="J25">
        <f t="shared" si="2"/>
        <v>216</v>
      </c>
      <c r="K25">
        <v>1979</v>
      </c>
      <c r="L25" s="1" t="s">
        <v>36</v>
      </c>
      <c r="M25" s="1" t="s">
        <v>37</v>
      </c>
      <c r="N25" t="s">
        <v>81</v>
      </c>
      <c r="Q25" t="str">
        <f t="shared" si="0"/>
        <v>INSERT INTO DimEurovisao VALUES (24, 24, 19, 'Voto Juri', 'Sem Televoto', 58, 12, '12,10,8-1', 1102, 216, 1979, 'Israel', 'Jerusalem', 'ApenasLinguaMaterna');</v>
      </c>
      <c r="AG25" t="s">
        <v>124</v>
      </c>
    </row>
    <row r="26" spans="1:33" x14ac:dyDescent="0.25">
      <c r="A26">
        <v>25</v>
      </c>
      <c r="B26">
        <v>25</v>
      </c>
      <c r="C26">
        <v>19</v>
      </c>
      <c r="D26" t="s">
        <v>95</v>
      </c>
      <c r="E26" t="s">
        <v>98</v>
      </c>
      <c r="F26">
        <v>58</v>
      </c>
      <c r="G26">
        <v>12</v>
      </c>
      <c r="H26" s="2" t="s">
        <v>31</v>
      </c>
      <c r="I26">
        <f t="shared" si="1"/>
        <v>1102</v>
      </c>
      <c r="J26">
        <f t="shared" si="2"/>
        <v>216</v>
      </c>
      <c r="K26">
        <v>1980</v>
      </c>
      <c r="L26" s="1" t="s">
        <v>6</v>
      </c>
      <c r="M26" s="1" t="s">
        <v>34</v>
      </c>
      <c r="N26" t="s">
        <v>81</v>
      </c>
      <c r="Q26" t="str">
        <f t="shared" si="0"/>
        <v>INSERT INTO DimEurovisao VALUES (25, 25, 19, 'Voto Juri', 'Sem Televoto', 58, 12, '12,10,8-1', 1102, 216, 1980, 'Netherlands', 'The Hague', 'ApenasLinguaMaterna');</v>
      </c>
      <c r="AG26" t="s">
        <v>125</v>
      </c>
    </row>
    <row r="27" spans="1:33" x14ac:dyDescent="0.25">
      <c r="A27">
        <v>26</v>
      </c>
      <c r="B27">
        <v>26</v>
      </c>
      <c r="C27">
        <v>20</v>
      </c>
      <c r="D27" t="s">
        <v>95</v>
      </c>
      <c r="E27" t="s">
        <v>98</v>
      </c>
      <c r="F27">
        <v>58</v>
      </c>
      <c r="G27">
        <v>12</v>
      </c>
      <c r="H27" s="2" t="s">
        <v>31</v>
      </c>
      <c r="I27">
        <f t="shared" si="1"/>
        <v>1160</v>
      </c>
      <c r="J27">
        <f t="shared" si="2"/>
        <v>228</v>
      </c>
      <c r="K27">
        <v>1981</v>
      </c>
      <c r="L27" s="1" t="s">
        <v>27</v>
      </c>
      <c r="M27" s="1" t="s">
        <v>28</v>
      </c>
      <c r="N27" t="s">
        <v>81</v>
      </c>
      <c r="Q27" t="str">
        <f t="shared" si="0"/>
        <v>INSERT INTO DimEurovisao VALUES (26, 26, 20, 'Voto Juri', 'Sem Televoto', 58, 12, '12,10,8-1', 1160, 228, 1981, 'Ireland', 'Dublin', 'ApenasLinguaMaterna');</v>
      </c>
      <c r="AG27" t="s">
        <v>126</v>
      </c>
    </row>
    <row r="28" spans="1:33" x14ac:dyDescent="0.25">
      <c r="A28">
        <v>27</v>
      </c>
      <c r="B28">
        <v>27</v>
      </c>
      <c r="C28">
        <v>18</v>
      </c>
      <c r="D28" t="s">
        <v>95</v>
      </c>
      <c r="E28" t="s">
        <v>98</v>
      </c>
      <c r="F28">
        <v>58</v>
      </c>
      <c r="G28">
        <v>12</v>
      </c>
      <c r="H28" s="2" t="s">
        <v>31</v>
      </c>
      <c r="I28">
        <f t="shared" si="1"/>
        <v>1044</v>
      </c>
      <c r="J28">
        <f t="shared" si="2"/>
        <v>204</v>
      </c>
      <c r="K28">
        <v>1982</v>
      </c>
      <c r="L28" s="1" t="s">
        <v>10</v>
      </c>
      <c r="M28" s="1" t="s">
        <v>38</v>
      </c>
      <c r="N28" t="s">
        <v>81</v>
      </c>
      <c r="Q28" t="str">
        <f t="shared" si="0"/>
        <v>INSERT INTO DimEurovisao VALUES (27, 27, 18, 'Voto Juri', 'Sem Televoto', 58, 12, '12,10,8-1', 1044, 204, 1982, 'United Kingdom', 'Harrogate', 'ApenasLinguaMaterna');</v>
      </c>
      <c r="AG28" t="s">
        <v>127</v>
      </c>
    </row>
    <row r="29" spans="1:33" x14ac:dyDescent="0.25">
      <c r="A29">
        <v>28</v>
      </c>
      <c r="B29">
        <v>28</v>
      </c>
      <c r="C29">
        <v>20</v>
      </c>
      <c r="D29" t="s">
        <v>95</v>
      </c>
      <c r="E29" t="s">
        <v>98</v>
      </c>
      <c r="F29">
        <v>58</v>
      </c>
      <c r="G29">
        <v>12</v>
      </c>
      <c r="H29" s="2" t="s">
        <v>31</v>
      </c>
      <c r="I29">
        <f t="shared" si="1"/>
        <v>1160</v>
      </c>
      <c r="J29">
        <f t="shared" si="2"/>
        <v>228</v>
      </c>
      <c r="K29">
        <v>1983</v>
      </c>
      <c r="L29" s="1" t="s">
        <v>4</v>
      </c>
      <c r="M29" s="1" t="s">
        <v>39</v>
      </c>
      <c r="N29" t="s">
        <v>81</v>
      </c>
      <c r="Q29" t="str">
        <f t="shared" si="0"/>
        <v>INSERT INTO DimEurovisao VALUES (28, 28, 20, 'Voto Juri', 'Sem Televoto', 58, 12, '12,10,8-1', 1160, 228, 1983, 'West Germany', 'Munich', 'ApenasLinguaMaterna');</v>
      </c>
      <c r="AG29" t="s">
        <v>128</v>
      </c>
    </row>
    <row r="30" spans="1:33" x14ac:dyDescent="0.25">
      <c r="A30">
        <v>29</v>
      </c>
      <c r="B30">
        <v>29</v>
      </c>
      <c r="C30">
        <v>19</v>
      </c>
      <c r="D30" t="s">
        <v>95</v>
      </c>
      <c r="E30" t="s">
        <v>98</v>
      </c>
      <c r="F30">
        <v>58</v>
      </c>
      <c r="G30">
        <v>12</v>
      </c>
      <c r="H30" s="2" t="s">
        <v>31</v>
      </c>
      <c r="I30">
        <f t="shared" si="1"/>
        <v>1102</v>
      </c>
      <c r="J30">
        <f t="shared" si="2"/>
        <v>216</v>
      </c>
      <c r="K30">
        <v>1984</v>
      </c>
      <c r="L30" s="1" t="s">
        <v>13</v>
      </c>
      <c r="M30" s="1" t="s">
        <v>14</v>
      </c>
      <c r="N30" t="s">
        <v>81</v>
      </c>
      <c r="Q30" t="str">
        <f t="shared" si="0"/>
        <v>INSERT INTO DimEurovisao VALUES (29, 29, 19, 'Voto Juri', 'Sem Televoto', 58, 12, '12,10,8-1', 1102, 216, 1984, 'Luxembourg', 'Luxembourg City', 'ApenasLinguaMaterna');</v>
      </c>
      <c r="AG30" t="s">
        <v>129</v>
      </c>
    </row>
    <row r="31" spans="1:33" x14ac:dyDescent="0.25">
      <c r="A31">
        <v>30</v>
      </c>
      <c r="B31">
        <v>30</v>
      </c>
      <c r="C31">
        <v>19</v>
      </c>
      <c r="D31" t="s">
        <v>95</v>
      </c>
      <c r="E31" t="s">
        <v>98</v>
      </c>
      <c r="F31">
        <v>58</v>
      </c>
      <c r="G31">
        <v>12</v>
      </c>
      <c r="H31" s="2" t="s">
        <v>31</v>
      </c>
      <c r="I31">
        <f t="shared" si="1"/>
        <v>1102</v>
      </c>
      <c r="J31">
        <f t="shared" si="2"/>
        <v>216</v>
      </c>
      <c r="K31">
        <v>1985</v>
      </c>
      <c r="L31" s="1" t="s">
        <v>32</v>
      </c>
      <c r="M31" s="1" t="s">
        <v>40</v>
      </c>
      <c r="N31" t="s">
        <v>81</v>
      </c>
      <c r="Q31" t="str">
        <f t="shared" si="0"/>
        <v>INSERT INTO DimEurovisao VALUES (30, 30, 19, 'Voto Juri', 'Sem Televoto', 58, 12, '12,10,8-1', 1102, 216, 1985, 'Sweden', 'Gothenburg', 'ApenasLinguaMaterna');</v>
      </c>
      <c r="AG31" t="s">
        <v>130</v>
      </c>
    </row>
    <row r="32" spans="1:33" x14ac:dyDescent="0.25">
      <c r="A32">
        <v>31</v>
      </c>
      <c r="B32">
        <v>31</v>
      </c>
      <c r="C32">
        <v>20</v>
      </c>
      <c r="D32" t="s">
        <v>95</v>
      </c>
      <c r="E32" t="s">
        <v>98</v>
      </c>
      <c r="F32">
        <v>58</v>
      </c>
      <c r="G32">
        <v>12</v>
      </c>
      <c r="H32" s="2" t="s">
        <v>31</v>
      </c>
      <c r="I32">
        <f t="shared" si="1"/>
        <v>1160</v>
      </c>
      <c r="J32">
        <f t="shared" si="2"/>
        <v>228</v>
      </c>
      <c r="K32">
        <v>1986</v>
      </c>
      <c r="L32" s="1" t="s">
        <v>41</v>
      </c>
      <c r="M32" s="1" t="s">
        <v>42</v>
      </c>
      <c r="N32" t="s">
        <v>81</v>
      </c>
      <c r="Q32" t="str">
        <f t="shared" si="0"/>
        <v>INSERT INTO DimEurovisao VALUES (31, 31, 20, 'Voto Juri', 'Sem Televoto', 58, 12, '12,10,8-1', 1160, 228, 1986, 'Norway', 'Bergen', 'ApenasLinguaMaterna');</v>
      </c>
      <c r="AG32" t="s">
        <v>131</v>
      </c>
    </row>
    <row r="33" spans="1:33" x14ac:dyDescent="0.25">
      <c r="A33">
        <v>32</v>
      </c>
      <c r="B33">
        <v>32</v>
      </c>
      <c r="C33">
        <v>22</v>
      </c>
      <c r="D33" t="s">
        <v>95</v>
      </c>
      <c r="E33" t="s">
        <v>98</v>
      </c>
      <c r="F33">
        <v>58</v>
      </c>
      <c r="G33">
        <v>12</v>
      </c>
      <c r="H33" s="2" t="s">
        <v>31</v>
      </c>
      <c r="I33">
        <f t="shared" si="1"/>
        <v>1276</v>
      </c>
      <c r="J33">
        <f t="shared" si="2"/>
        <v>252</v>
      </c>
      <c r="K33">
        <v>1987</v>
      </c>
      <c r="L33" s="1" t="s">
        <v>43</v>
      </c>
      <c r="M33" s="1" t="s">
        <v>44</v>
      </c>
      <c r="N33" t="s">
        <v>81</v>
      </c>
      <c r="Q33" t="str">
        <f t="shared" si="0"/>
        <v>INSERT INTO DimEurovisao VALUES (32, 32, 22, 'Voto Juri', 'Sem Televoto', 58, 12, '12,10,8-1', 1276, 252, 1987, 'Belgium', 'Brussels', 'ApenasLinguaMaterna');</v>
      </c>
      <c r="AG33" t="s">
        <v>132</v>
      </c>
    </row>
    <row r="34" spans="1:33" x14ac:dyDescent="0.25">
      <c r="A34">
        <v>33</v>
      </c>
      <c r="B34">
        <v>33</v>
      </c>
      <c r="C34">
        <v>21</v>
      </c>
      <c r="D34" t="s">
        <v>95</v>
      </c>
      <c r="E34" t="s">
        <v>98</v>
      </c>
      <c r="F34">
        <v>58</v>
      </c>
      <c r="G34">
        <v>12</v>
      </c>
      <c r="H34" s="2" t="s">
        <v>31</v>
      </c>
      <c r="I34">
        <f t="shared" si="1"/>
        <v>1218</v>
      </c>
      <c r="J34">
        <f t="shared" si="2"/>
        <v>240</v>
      </c>
      <c r="K34">
        <v>1988</v>
      </c>
      <c r="L34" s="1" t="s">
        <v>27</v>
      </c>
      <c r="M34" s="1" t="s">
        <v>28</v>
      </c>
      <c r="N34" t="s">
        <v>81</v>
      </c>
      <c r="Q34" t="str">
        <f t="shared" si="0"/>
        <v>INSERT INTO DimEurovisao VALUES (33, 33, 21, 'Voto Juri', 'Sem Televoto', 58, 12, '12,10,8-1', 1218, 240, 1988, 'Ireland', 'Dublin', 'ApenasLinguaMaterna');</v>
      </c>
      <c r="AG34" t="s">
        <v>133</v>
      </c>
    </row>
    <row r="35" spans="1:33" x14ac:dyDescent="0.25">
      <c r="A35">
        <v>34</v>
      </c>
      <c r="B35">
        <v>34</v>
      </c>
      <c r="C35">
        <v>22</v>
      </c>
      <c r="D35" t="s">
        <v>95</v>
      </c>
      <c r="E35" t="s">
        <v>98</v>
      </c>
      <c r="F35">
        <v>58</v>
      </c>
      <c r="G35">
        <v>12</v>
      </c>
      <c r="H35" s="2" t="s">
        <v>31</v>
      </c>
      <c r="I35">
        <f t="shared" si="1"/>
        <v>1276</v>
      </c>
      <c r="J35">
        <f t="shared" si="2"/>
        <v>252</v>
      </c>
      <c r="K35">
        <v>1989</v>
      </c>
      <c r="L35" s="1" t="s">
        <v>1</v>
      </c>
      <c r="M35" s="1" t="s">
        <v>45</v>
      </c>
      <c r="N35" t="s">
        <v>81</v>
      </c>
      <c r="Q35" t="str">
        <f t="shared" si="0"/>
        <v>INSERT INTO DimEurovisao VALUES (34, 34, 22, 'Voto Juri', 'Sem Televoto', 58, 12, '12,10,8-1', 1276, 252, 1989, 'Switzerland', 'Lausanne', 'ApenasLinguaMaterna');</v>
      </c>
      <c r="AG35" t="s">
        <v>134</v>
      </c>
    </row>
    <row r="36" spans="1:33" x14ac:dyDescent="0.25">
      <c r="A36">
        <v>35</v>
      </c>
      <c r="B36">
        <v>35</v>
      </c>
      <c r="C36">
        <v>22</v>
      </c>
      <c r="D36" t="s">
        <v>95</v>
      </c>
      <c r="E36" t="s">
        <v>98</v>
      </c>
      <c r="F36">
        <v>58</v>
      </c>
      <c r="G36">
        <v>12</v>
      </c>
      <c r="H36" s="2" t="s">
        <v>31</v>
      </c>
      <c r="I36">
        <f t="shared" si="1"/>
        <v>1276</v>
      </c>
      <c r="J36">
        <f t="shared" si="2"/>
        <v>252</v>
      </c>
      <c r="K36">
        <v>1990</v>
      </c>
      <c r="L36" s="1" t="s">
        <v>46</v>
      </c>
      <c r="M36" s="1" t="s">
        <v>47</v>
      </c>
      <c r="N36" t="s">
        <v>81</v>
      </c>
      <c r="Q36" t="str">
        <f t="shared" si="0"/>
        <v>INSERT INTO DimEurovisao VALUES (35, 35, 22, 'Voto Juri', 'Sem Televoto', 58, 12, '12,10,8-1', 1276, 252, 1990, 'Yugoslavia', 'Zagreb', 'ApenasLinguaMaterna');</v>
      </c>
      <c r="AG36" t="s">
        <v>135</v>
      </c>
    </row>
    <row r="37" spans="1:33" x14ac:dyDescent="0.25">
      <c r="A37">
        <v>36</v>
      </c>
      <c r="B37">
        <v>36</v>
      </c>
      <c r="C37">
        <v>22</v>
      </c>
      <c r="D37" t="s">
        <v>95</v>
      </c>
      <c r="E37" t="s">
        <v>98</v>
      </c>
      <c r="F37">
        <v>58</v>
      </c>
      <c r="G37">
        <v>12</v>
      </c>
      <c r="H37" s="2" t="s">
        <v>31</v>
      </c>
      <c r="I37">
        <f t="shared" si="1"/>
        <v>1276</v>
      </c>
      <c r="J37">
        <f t="shared" si="2"/>
        <v>252</v>
      </c>
      <c r="K37">
        <v>1991</v>
      </c>
      <c r="L37" s="1" t="s">
        <v>19</v>
      </c>
      <c r="M37" s="1" t="s">
        <v>48</v>
      </c>
      <c r="N37" t="s">
        <v>81</v>
      </c>
      <c r="Q37" t="str">
        <f t="shared" si="0"/>
        <v>INSERT INTO DimEurovisao VALUES (36, 36, 22, 'Voto Juri', 'Sem Televoto', 58, 12, '12,10,8-1', 1276, 252, 1991, 'Italy', 'Rome', 'ApenasLinguaMaterna');</v>
      </c>
      <c r="AG37" t="s">
        <v>136</v>
      </c>
    </row>
    <row r="38" spans="1:33" x14ac:dyDescent="0.25">
      <c r="A38">
        <v>37</v>
      </c>
      <c r="B38">
        <v>37</v>
      </c>
      <c r="C38">
        <v>23</v>
      </c>
      <c r="D38" t="s">
        <v>95</v>
      </c>
      <c r="E38" t="s">
        <v>98</v>
      </c>
      <c r="F38">
        <v>58</v>
      </c>
      <c r="G38">
        <v>12</v>
      </c>
      <c r="H38" s="2" t="s">
        <v>31</v>
      </c>
      <c r="I38">
        <f t="shared" si="1"/>
        <v>1334</v>
      </c>
      <c r="J38">
        <f t="shared" si="2"/>
        <v>264</v>
      </c>
      <c r="K38">
        <v>1992</v>
      </c>
      <c r="L38" s="1" t="s">
        <v>32</v>
      </c>
      <c r="M38" s="1" t="s">
        <v>49</v>
      </c>
      <c r="N38" t="s">
        <v>81</v>
      </c>
      <c r="Q38" t="str">
        <f t="shared" si="0"/>
        <v>INSERT INTO DimEurovisao VALUES (37, 37, 23, 'Voto Juri', 'Sem Televoto', 58, 12, '12,10,8-1', 1334, 264, 1992, 'Sweden', 'Malmö', 'ApenasLinguaMaterna');</v>
      </c>
      <c r="AG38" t="s">
        <v>137</v>
      </c>
    </row>
    <row r="39" spans="1:33" x14ac:dyDescent="0.25">
      <c r="A39">
        <v>38</v>
      </c>
      <c r="B39">
        <v>38</v>
      </c>
      <c r="C39">
        <v>25</v>
      </c>
      <c r="D39" t="s">
        <v>95</v>
      </c>
      <c r="E39" t="s">
        <v>98</v>
      </c>
      <c r="F39">
        <v>58</v>
      </c>
      <c r="G39">
        <v>12</v>
      </c>
      <c r="H39" s="2" t="s">
        <v>31</v>
      </c>
      <c r="I39">
        <f t="shared" si="1"/>
        <v>1450</v>
      </c>
      <c r="J39">
        <f t="shared" si="2"/>
        <v>288</v>
      </c>
      <c r="K39">
        <v>1993</v>
      </c>
      <c r="L39" s="1" t="s">
        <v>27</v>
      </c>
      <c r="M39" s="1" t="s">
        <v>50</v>
      </c>
      <c r="N39" t="s">
        <v>81</v>
      </c>
      <c r="Q39" t="str">
        <f t="shared" si="0"/>
        <v>INSERT INTO DimEurovisao VALUES (38, 38, 25, 'Voto Juri', 'Sem Televoto', 58, 12, '12,10,8-1', 1450, 288, 1993, 'Ireland', 'Millstreet', 'ApenasLinguaMaterna');</v>
      </c>
      <c r="AG39" t="s">
        <v>138</v>
      </c>
    </row>
    <row r="40" spans="1:33" x14ac:dyDescent="0.25">
      <c r="A40">
        <v>39</v>
      </c>
      <c r="B40">
        <v>39</v>
      </c>
      <c r="C40">
        <v>25</v>
      </c>
      <c r="D40" t="s">
        <v>95</v>
      </c>
      <c r="E40" t="s">
        <v>98</v>
      </c>
      <c r="F40">
        <v>58</v>
      </c>
      <c r="G40">
        <v>12</v>
      </c>
      <c r="H40" s="2" t="s">
        <v>31</v>
      </c>
      <c r="I40">
        <f t="shared" si="1"/>
        <v>1450</v>
      </c>
      <c r="J40">
        <f t="shared" si="2"/>
        <v>288</v>
      </c>
      <c r="K40">
        <v>1994</v>
      </c>
      <c r="L40" s="1" t="s">
        <v>27</v>
      </c>
      <c r="M40" s="1" t="s">
        <v>28</v>
      </c>
      <c r="N40" t="s">
        <v>81</v>
      </c>
      <c r="Q40" t="str">
        <f t="shared" si="0"/>
        <v>INSERT INTO DimEurovisao VALUES (39, 39, 25, 'Voto Juri', 'Sem Televoto', 58, 12, '12,10,8-1', 1450, 288, 1994, 'Ireland', 'Dublin', 'ApenasLinguaMaterna');</v>
      </c>
      <c r="AG40" t="s">
        <v>139</v>
      </c>
    </row>
    <row r="41" spans="1:33" x14ac:dyDescent="0.25">
      <c r="A41">
        <v>40</v>
      </c>
      <c r="B41">
        <v>40</v>
      </c>
      <c r="C41">
        <v>23</v>
      </c>
      <c r="D41" t="s">
        <v>95</v>
      </c>
      <c r="E41" t="s">
        <v>98</v>
      </c>
      <c r="F41">
        <v>58</v>
      </c>
      <c r="G41">
        <v>12</v>
      </c>
      <c r="H41" s="2" t="s">
        <v>31</v>
      </c>
      <c r="I41">
        <f t="shared" si="1"/>
        <v>1334</v>
      </c>
      <c r="J41">
        <f t="shared" si="2"/>
        <v>264</v>
      </c>
      <c r="K41">
        <v>1995</v>
      </c>
      <c r="L41" s="1" t="s">
        <v>27</v>
      </c>
      <c r="M41" s="1" t="s">
        <v>28</v>
      </c>
      <c r="N41" t="s">
        <v>81</v>
      </c>
      <c r="Q41" t="str">
        <f t="shared" si="0"/>
        <v>INSERT INTO DimEurovisao VALUES (40, 40, 23, 'Voto Juri', 'Sem Televoto', 58, 12, '12,10,8-1', 1334, 264, 1995, 'Ireland', 'Dublin', 'ApenasLinguaMaterna');</v>
      </c>
      <c r="AG41" t="s">
        <v>140</v>
      </c>
    </row>
    <row r="42" spans="1:33" x14ac:dyDescent="0.25">
      <c r="A42">
        <v>41</v>
      </c>
      <c r="B42">
        <v>41</v>
      </c>
      <c r="C42">
        <v>23</v>
      </c>
      <c r="D42" t="s">
        <v>95</v>
      </c>
      <c r="E42" t="s">
        <v>98</v>
      </c>
      <c r="F42">
        <v>58</v>
      </c>
      <c r="G42">
        <v>12</v>
      </c>
      <c r="H42" s="2" t="s">
        <v>31</v>
      </c>
      <c r="I42">
        <f t="shared" si="1"/>
        <v>1334</v>
      </c>
      <c r="J42">
        <f t="shared" si="2"/>
        <v>264</v>
      </c>
      <c r="K42">
        <v>1996</v>
      </c>
      <c r="L42" s="1" t="s">
        <v>41</v>
      </c>
      <c r="M42" s="1" t="s">
        <v>51</v>
      </c>
      <c r="N42" t="s">
        <v>81</v>
      </c>
      <c r="Q42" t="str">
        <f t="shared" si="0"/>
        <v>INSERT INTO DimEurovisao VALUES (41, 41, 23, 'Voto Juri', 'Sem Televoto', 58, 12, '12,10,8-1', 1334, 264, 1996, 'Norway', 'Oslo', 'ApenasLinguaMaterna');</v>
      </c>
      <c r="AG42" t="s">
        <v>141</v>
      </c>
    </row>
    <row r="43" spans="1:33" x14ac:dyDescent="0.25">
      <c r="A43">
        <v>42</v>
      </c>
      <c r="B43">
        <v>42</v>
      </c>
      <c r="C43">
        <v>25</v>
      </c>
      <c r="D43" t="s">
        <v>95</v>
      </c>
      <c r="E43" t="s">
        <v>97</v>
      </c>
      <c r="F43">
        <v>58</v>
      </c>
      <c r="G43">
        <v>12</v>
      </c>
      <c r="H43" s="2" t="s">
        <v>31</v>
      </c>
      <c r="I43">
        <f t="shared" si="1"/>
        <v>1450</v>
      </c>
      <c r="J43">
        <f t="shared" si="2"/>
        <v>288</v>
      </c>
      <c r="K43">
        <v>1997</v>
      </c>
      <c r="L43" s="1" t="s">
        <v>27</v>
      </c>
      <c r="M43" s="1" t="s">
        <v>28</v>
      </c>
      <c r="N43" t="s">
        <v>81</v>
      </c>
      <c r="Q43" t="str">
        <f t="shared" si="0"/>
        <v>INSERT INTO DimEurovisao VALUES (42, 42, 25, 'Voto Juri', 'Televoto', 58, 12, '12,10,8-1', 1450, 288, 1997, 'Ireland', 'Dublin', 'ApenasLinguaMaterna');</v>
      </c>
      <c r="AG43" t="s">
        <v>142</v>
      </c>
    </row>
    <row r="44" spans="1:33" x14ac:dyDescent="0.25">
      <c r="A44">
        <v>43</v>
      </c>
      <c r="B44">
        <v>43</v>
      </c>
      <c r="C44">
        <v>25</v>
      </c>
      <c r="D44" t="s">
        <v>96</v>
      </c>
      <c r="E44" t="s">
        <v>97</v>
      </c>
      <c r="F44">
        <v>58</v>
      </c>
      <c r="G44">
        <v>12</v>
      </c>
      <c r="H44" s="2" t="s">
        <v>31</v>
      </c>
      <c r="I44">
        <f t="shared" si="1"/>
        <v>1450</v>
      </c>
      <c r="J44">
        <f t="shared" si="2"/>
        <v>288</v>
      </c>
      <c r="K44">
        <v>1998</v>
      </c>
      <c r="L44" s="1" t="s">
        <v>10</v>
      </c>
      <c r="M44" s="1" t="s">
        <v>52</v>
      </c>
      <c r="N44" t="s">
        <v>81</v>
      </c>
      <c r="Q44" t="str">
        <f t="shared" si="0"/>
        <v>INSERT INTO DimEurovisao VALUES (43, 43, 25, 'Sem Voto Juri', 'Televoto', 58, 12, '12,10,8-1', 1450, 288, 1998, 'United Kingdom', 'Birmingham', 'ApenasLinguaMaterna');</v>
      </c>
      <c r="AG44" t="s">
        <v>143</v>
      </c>
    </row>
    <row r="45" spans="1:33" x14ac:dyDescent="0.25">
      <c r="A45">
        <v>44</v>
      </c>
      <c r="B45">
        <v>44</v>
      </c>
      <c r="C45">
        <v>23</v>
      </c>
      <c r="D45" t="s">
        <v>96</v>
      </c>
      <c r="E45" t="s">
        <v>97</v>
      </c>
      <c r="F45">
        <v>58</v>
      </c>
      <c r="G45">
        <v>12</v>
      </c>
      <c r="H45" s="2" t="s">
        <v>31</v>
      </c>
      <c r="I45">
        <f t="shared" si="1"/>
        <v>1334</v>
      </c>
      <c r="J45">
        <f t="shared" si="2"/>
        <v>264</v>
      </c>
      <c r="K45">
        <v>1999</v>
      </c>
      <c r="L45" s="1" t="s">
        <v>36</v>
      </c>
      <c r="M45" s="1" t="s">
        <v>37</v>
      </c>
      <c r="N45" t="s">
        <v>80</v>
      </c>
      <c r="Q45" t="str">
        <f t="shared" si="0"/>
        <v>INSERT INTO DimEurovisao VALUES (44, 44, 23, 'Sem Voto Juri', 'Televoto', 58, 12, '12,10,8-1', 1334, 264, 1999, 'Israel', 'Jerusalem', 'NaoExisteRegraLinguagem');</v>
      </c>
      <c r="AG45" t="s">
        <v>144</v>
      </c>
    </row>
    <row r="46" spans="1:33" x14ac:dyDescent="0.25">
      <c r="A46">
        <v>45</v>
      </c>
      <c r="B46">
        <v>45</v>
      </c>
      <c r="C46">
        <v>24</v>
      </c>
      <c r="D46" t="s">
        <v>96</v>
      </c>
      <c r="E46" t="s">
        <v>97</v>
      </c>
      <c r="F46">
        <v>58</v>
      </c>
      <c r="G46">
        <v>12</v>
      </c>
      <c r="H46" s="2" t="s">
        <v>31</v>
      </c>
      <c r="I46">
        <f t="shared" si="1"/>
        <v>1392</v>
      </c>
      <c r="J46">
        <f t="shared" si="2"/>
        <v>276</v>
      </c>
      <c r="K46">
        <v>2000</v>
      </c>
      <c r="L46" s="1" t="s">
        <v>32</v>
      </c>
      <c r="M46" s="1" t="s">
        <v>33</v>
      </c>
      <c r="N46" t="s">
        <v>80</v>
      </c>
      <c r="Q46" t="str">
        <f t="shared" si="0"/>
        <v>INSERT INTO DimEurovisao VALUES (45, 45, 24, 'Sem Voto Juri', 'Televoto', 58, 12, '12,10,8-1', 1392, 276, 2000, 'Sweden', 'Stockholm', 'NaoExisteRegraLinguagem');</v>
      </c>
      <c r="AG46" t="s">
        <v>145</v>
      </c>
    </row>
    <row r="47" spans="1:33" x14ac:dyDescent="0.25">
      <c r="A47">
        <v>46</v>
      </c>
      <c r="B47">
        <v>46</v>
      </c>
      <c r="C47">
        <v>23</v>
      </c>
      <c r="D47" t="s">
        <v>95</v>
      </c>
      <c r="E47" t="s">
        <v>97</v>
      </c>
      <c r="F47">
        <v>58</v>
      </c>
      <c r="G47">
        <v>12</v>
      </c>
      <c r="H47" s="2" t="s">
        <v>31</v>
      </c>
      <c r="I47">
        <f t="shared" si="1"/>
        <v>1334</v>
      </c>
      <c r="J47">
        <f t="shared" si="2"/>
        <v>264</v>
      </c>
      <c r="K47">
        <v>2001</v>
      </c>
      <c r="L47" s="1" t="s">
        <v>17</v>
      </c>
      <c r="M47" s="1" t="s">
        <v>18</v>
      </c>
      <c r="N47" t="s">
        <v>80</v>
      </c>
      <c r="Q47" t="str">
        <f t="shared" si="0"/>
        <v>INSERT INTO DimEurovisao VALUES (46, 46, 23, 'Voto Juri', 'Televoto', 58, 12, '12,10,8-1', 1334, 264, 2001, 'Denmark', 'Copenhagen', 'NaoExisteRegraLinguagem');</v>
      </c>
      <c r="AG47" t="s">
        <v>146</v>
      </c>
    </row>
    <row r="48" spans="1:33" x14ac:dyDescent="0.25">
      <c r="A48">
        <v>47</v>
      </c>
      <c r="B48">
        <v>47</v>
      </c>
      <c r="C48">
        <v>24</v>
      </c>
      <c r="D48" t="s">
        <v>95</v>
      </c>
      <c r="E48" t="s">
        <v>97</v>
      </c>
      <c r="F48">
        <v>58</v>
      </c>
      <c r="G48">
        <v>12</v>
      </c>
      <c r="H48" s="2" t="s">
        <v>31</v>
      </c>
      <c r="I48">
        <f t="shared" si="1"/>
        <v>1392</v>
      </c>
      <c r="J48">
        <f t="shared" si="2"/>
        <v>276</v>
      </c>
      <c r="K48">
        <v>2002</v>
      </c>
      <c r="L48" s="1" t="s">
        <v>53</v>
      </c>
      <c r="M48" s="1" t="s">
        <v>54</v>
      </c>
      <c r="N48" t="s">
        <v>80</v>
      </c>
      <c r="Q48" t="str">
        <f t="shared" si="0"/>
        <v>INSERT INTO DimEurovisao VALUES (47, 47, 24, 'Voto Juri', 'Televoto', 58, 12, '12,10,8-1', 1392, 276, 2002, 'Estonia', 'Tallinn', 'NaoExisteRegraLinguagem');</v>
      </c>
      <c r="AG48" t="s">
        <v>147</v>
      </c>
    </row>
    <row r="49" spans="1:33" x14ac:dyDescent="0.25">
      <c r="A49">
        <v>48</v>
      </c>
      <c r="B49">
        <v>48</v>
      </c>
      <c r="C49">
        <v>26</v>
      </c>
      <c r="D49" t="s">
        <v>96</v>
      </c>
      <c r="E49" t="s">
        <v>97</v>
      </c>
      <c r="F49">
        <v>58</v>
      </c>
      <c r="G49">
        <v>12</v>
      </c>
      <c r="H49" s="2" t="s">
        <v>31</v>
      </c>
      <c r="I49">
        <f t="shared" si="1"/>
        <v>1508</v>
      </c>
      <c r="J49">
        <f t="shared" si="2"/>
        <v>300</v>
      </c>
      <c r="K49">
        <v>2003</v>
      </c>
      <c r="L49" s="1" t="s">
        <v>55</v>
      </c>
      <c r="M49" s="1" t="s">
        <v>56</v>
      </c>
      <c r="N49" t="s">
        <v>80</v>
      </c>
      <c r="Q49" t="str">
        <f t="shared" si="0"/>
        <v>INSERT INTO DimEurovisao VALUES (48, 48, 26, 'Sem Voto Juri', 'Televoto', 58, 12, '12,10,8-1', 1508, 300, 2003, 'Latvia', 'Riga', 'NaoExisteRegraLinguagem');</v>
      </c>
      <c r="AG49" t="s">
        <v>148</v>
      </c>
    </row>
    <row r="50" spans="1:33" x14ac:dyDescent="0.25">
      <c r="A50">
        <v>49</v>
      </c>
      <c r="B50">
        <v>49</v>
      </c>
      <c r="C50">
        <v>36</v>
      </c>
      <c r="D50" t="s">
        <v>96</v>
      </c>
      <c r="E50" t="s">
        <v>97</v>
      </c>
      <c r="F50">
        <v>58</v>
      </c>
      <c r="G50">
        <v>12</v>
      </c>
      <c r="H50" s="2" t="s">
        <v>31</v>
      </c>
      <c r="I50">
        <f t="shared" si="1"/>
        <v>2088</v>
      </c>
      <c r="J50">
        <f t="shared" si="2"/>
        <v>420</v>
      </c>
      <c r="K50">
        <v>2004</v>
      </c>
      <c r="L50" s="1" t="s">
        <v>57</v>
      </c>
      <c r="M50" s="1" t="s">
        <v>58</v>
      </c>
      <c r="N50" t="s">
        <v>80</v>
      </c>
      <c r="Q50" t="str">
        <f t="shared" si="0"/>
        <v>INSERT INTO DimEurovisao VALUES (49, 49, 36, 'Sem Voto Juri', 'Televoto', 58, 12, '12,10,8-1', 2088, 420, 2004, 'Turkey', 'Istanbul', 'NaoExisteRegraLinguagem');</v>
      </c>
      <c r="AG50" t="s">
        <v>149</v>
      </c>
    </row>
    <row r="51" spans="1:33" x14ac:dyDescent="0.25">
      <c r="A51">
        <v>50</v>
      </c>
      <c r="B51">
        <v>50</v>
      </c>
      <c r="C51">
        <v>39</v>
      </c>
      <c r="D51" t="s">
        <v>96</v>
      </c>
      <c r="E51" t="s">
        <v>97</v>
      </c>
      <c r="F51">
        <v>58</v>
      </c>
      <c r="G51">
        <v>12</v>
      </c>
      <c r="H51" s="2" t="s">
        <v>31</v>
      </c>
      <c r="I51">
        <f t="shared" si="1"/>
        <v>2262</v>
      </c>
      <c r="J51">
        <f t="shared" si="2"/>
        <v>456</v>
      </c>
      <c r="K51">
        <v>2005</v>
      </c>
      <c r="L51" s="1" t="s">
        <v>59</v>
      </c>
      <c r="M51" s="1" t="s">
        <v>60</v>
      </c>
      <c r="N51" t="s">
        <v>80</v>
      </c>
      <c r="Q51" t="str">
        <f t="shared" si="0"/>
        <v>INSERT INTO DimEurovisao VALUES (50, 50, 39, 'Sem Voto Juri', 'Televoto', 58, 12, '12,10,8-1', 2262, 456, 2005, 'Ukraine', 'Kiev', 'NaoExisteRegraLinguagem');</v>
      </c>
      <c r="AG51" t="s">
        <v>150</v>
      </c>
    </row>
    <row r="52" spans="1:33" x14ac:dyDescent="0.25">
      <c r="A52">
        <v>51</v>
      </c>
      <c r="B52">
        <v>51</v>
      </c>
      <c r="C52">
        <v>37</v>
      </c>
      <c r="D52" t="s">
        <v>96</v>
      </c>
      <c r="E52" t="s">
        <v>97</v>
      </c>
      <c r="F52">
        <v>58</v>
      </c>
      <c r="G52">
        <v>12</v>
      </c>
      <c r="H52" s="2" t="s">
        <v>31</v>
      </c>
      <c r="I52">
        <f t="shared" si="1"/>
        <v>2146</v>
      </c>
      <c r="J52">
        <f t="shared" si="2"/>
        <v>432</v>
      </c>
      <c r="K52">
        <v>2006</v>
      </c>
      <c r="L52" s="1" t="s">
        <v>61</v>
      </c>
      <c r="M52" s="1" t="s">
        <v>62</v>
      </c>
      <c r="N52" t="s">
        <v>80</v>
      </c>
      <c r="Q52" t="str">
        <f t="shared" si="0"/>
        <v>INSERT INTO DimEurovisao VALUES (51, 51, 37, 'Sem Voto Juri', 'Televoto', 58, 12, '12,10,8-1', 2146, 432, 2006, 'Greece', 'Athens', 'NaoExisteRegraLinguagem');</v>
      </c>
      <c r="AG52" t="s">
        <v>151</v>
      </c>
    </row>
    <row r="53" spans="1:33" x14ac:dyDescent="0.25">
      <c r="A53">
        <v>52</v>
      </c>
      <c r="B53">
        <v>52</v>
      </c>
      <c r="C53">
        <v>42</v>
      </c>
      <c r="D53" t="s">
        <v>96</v>
      </c>
      <c r="E53" t="s">
        <v>97</v>
      </c>
      <c r="F53">
        <v>58</v>
      </c>
      <c r="G53">
        <v>12</v>
      </c>
      <c r="H53" s="2" t="s">
        <v>31</v>
      </c>
      <c r="I53">
        <f t="shared" si="1"/>
        <v>2436</v>
      </c>
      <c r="J53">
        <f t="shared" si="2"/>
        <v>492</v>
      </c>
      <c r="K53">
        <v>2007</v>
      </c>
      <c r="L53" s="1" t="s">
        <v>63</v>
      </c>
      <c r="M53" s="1" t="s">
        <v>64</v>
      </c>
      <c r="N53" t="s">
        <v>80</v>
      </c>
      <c r="Q53" t="str">
        <f t="shared" si="0"/>
        <v>INSERT INTO DimEurovisao VALUES (52, 52, 42, 'Sem Voto Juri', 'Televoto', 58, 12, '12,10,8-1', 2436, 492, 2007, 'Finland', 'Helsinki', 'NaoExisteRegraLinguagem');</v>
      </c>
      <c r="AG53" t="s">
        <v>152</v>
      </c>
    </row>
    <row r="54" spans="1:33" x14ac:dyDescent="0.25">
      <c r="A54">
        <v>53</v>
      </c>
      <c r="B54">
        <v>53</v>
      </c>
      <c r="C54">
        <v>43</v>
      </c>
      <c r="D54" t="s">
        <v>96</v>
      </c>
      <c r="E54" t="s">
        <v>97</v>
      </c>
      <c r="F54">
        <v>58</v>
      </c>
      <c r="G54">
        <v>12</v>
      </c>
      <c r="H54" s="2" t="s">
        <v>31</v>
      </c>
      <c r="I54">
        <f t="shared" si="1"/>
        <v>2494</v>
      </c>
      <c r="J54">
        <f t="shared" si="2"/>
        <v>504</v>
      </c>
      <c r="K54">
        <v>2008</v>
      </c>
      <c r="L54" s="1" t="s">
        <v>65</v>
      </c>
      <c r="M54" s="1" t="s">
        <v>66</v>
      </c>
      <c r="N54" t="s">
        <v>80</v>
      </c>
      <c r="Q54" t="str">
        <f t="shared" si="0"/>
        <v>INSERT INTO DimEurovisao VALUES (53, 53, 43, 'Sem Voto Juri', 'Televoto', 58, 12, '12,10,8-1', 2494, 504, 2008, 'Serbia', 'Belgrade', 'NaoExisteRegraLinguagem');</v>
      </c>
      <c r="AG54" t="s">
        <v>153</v>
      </c>
    </row>
    <row r="55" spans="1:33" x14ac:dyDescent="0.25">
      <c r="A55">
        <v>54</v>
      </c>
      <c r="B55">
        <v>54</v>
      </c>
      <c r="C55">
        <v>42</v>
      </c>
      <c r="D55" t="s">
        <v>95</v>
      </c>
      <c r="E55" t="s">
        <v>97</v>
      </c>
      <c r="F55">
        <v>58</v>
      </c>
      <c r="G55">
        <v>12</v>
      </c>
      <c r="H55" s="2" t="s">
        <v>31</v>
      </c>
      <c r="I55">
        <f t="shared" si="1"/>
        <v>2436</v>
      </c>
      <c r="J55">
        <f t="shared" si="2"/>
        <v>492</v>
      </c>
      <c r="K55">
        <v>2009</v>
      </c>
      <c r="L55" s="1" t="s">
        <v>67</v>
      </c>
      <c r="M55" s="1" t="s">
        <v>68</v>
      </c>
      <c r="N55" t="s">
        <v>80</v>
      </c>
      <c r="Q55" t="str">
        <f t="shared" si="0"/>
        <v>INSERT INTO DimEurovisao VALUES (54, 54, 42, 'Voto Juri', 'Televoto', 58, 12, '12,10,8-1', 2436, 492, 2009, 'Russia', 'Moscow', 'NaoExisteRegraLinguagem');</v>
      </c>
      <c r="AG55" t="s">
        <v>154</v>
      </c>
    </row>
    <row r="56" spans="1:33" x14ac:dyDescent="0.25">
      <c r="A56">
        <v>55</v>
      </c>
      <c r="B56">
        <v>55</v>
      </c>
      <c r="C56">
        <v>39</v>
      </c>
      <c r="D56" t="s">
        <v>95</v>
      </c>
      <c r="E56" t="s">
        <v>97</v>
      </c>
      <c r="F56">
        <v>58</v>
      </c>
      <c r="G56">
        <v>12</v>
      </c>
      <c r="H56" s="2" t="s">
        <v>31</v>
      </c>
      <c r="I56">
        <f t="shared" si="1"/>
        <v>2262</v>
      </c>
      <c r="J56">
        <f t="shared" si="2"/>
        <v>456</v>
      </c>
      <c r="K56">
        <v>2010</v>
      </c>
      <c r="L56" s="1" t="s">
        <v>41</v>
      </c>
      <c r="M56" s="1" t="s">
        <v>51</v>
      </c>
      <c r="N56" t="s">
        <v>80</v>
      </c>
      <c r="Q56" t="str">
        <f t="shared" si="0"/>
        <v>INSERT INTO DimEurovisao VALUES (55, 55, 39, 'Voto Juri', 'Televoto', 58, 12, '12,10,8-1', 2262, 456, 2010, 'Norway', 'Oslo', 'NaoExisteRegraLinguagem');</v>
      </c>
      <c r="AG56" t="s">
        <v>155</v>
      </c>
    </row>
    <row r="57" spans="1:33" x14ac:dyDescent="0.25">
      <c r="A57">
        <v>56</v>
      </c>
      <c r="B57">
        <v>56</v>
      </c>
      <c r="C57">
        <v>43</v>
      </c>
      <c r="D57" t="s">
        <v>95</v>
      </c>
      <c r="E57" t="s">
        <v>97</v>
      </c>
      <c r="F57">
        <v>58</v>
      </c>
      <c r="G57">
        <v>12</v>
      </c>
      <c r="H57" s="2" t="s">
        <v>31</v>
      </c>
      <c r="I57">
        <f t="shared" si="1"/>
        <v>2494</v>
      </c>
      <c r="J57">
        <f t="shared" si="2"/>
        <v>504</v>
      </c>
      <c r="K57">
        <v>2011</v>
      </c>
      <c r="L57" s="1" t="s">
        <v>69</v>
      </c>
      <c r="M57" s="1" t="s">
        <v>70</v>
      </c>
      <c r="N57" t="s">
        <v>80</v>
      </c>
      <c r="Q57" t="str">
        <f t="shared" si="0"/>
        <v>INSERT INTO DimEurovisao VALUES (56, 56, 43, 'Voto Juri', 'Televoto', 58, 12, '12,10,8-1', 2494, 504, 2011, 'Germany', 'Düsseldorf', 'NaoExisteRegraLinguagem');</v>
      </c>
      <c r="AG57" t="s">
        <v>156</v>
      </c>
    </row>
    <row r="58" spans="1:33" x14ac:dyDescent="0.25">
      <c r="A58">
        <v>57</v>
      </c>
      <c r="B58">
        <v>57</v>
      </c>
      <c r="C58">
        <v>42</v>
      </c>
      <c r="D58" t="s">
        <v>95</v>
      </c>
      <c r="E58" t="s">
        <v>97</v>
      </c>
      <c r="F58">
        <v>58</v>
      </c>
      <c r="G58">
        <v>12</v>
      </c>
      <c r="H58" s="2" t="s">
        <v>31</v>
      </c>
      <c r="I58">
        <f t="shared" si="1"/>
        <v>2436</v>
      </c>
      <c r="J58">
        <f t="shared" si="2"/>
        <v>492</v>
      </c>
      <c r="K58">
        <v>2012</v>
      </c>
      <c r="L58" s="1" t="s">
        <v>71</v>
      </c>
      <c r="M58" s="1" t="s">
        <v>72</v>
      </c>
      <c r="N58" t="s">
        <v>80</v>
      </c>
      <c r="Q58" t="str">
        <f t="shared" si="0"/>
        <v>INSERT INTO DimEurovisao VALUES (57, 57, 42, 'Voto Juri', 'Televoto', 58, 12, '12,10,8-1', 2436, 492, 2012, 'Azerbaijan', 'Baku', 'NaoExisteRegraLinguagem');</v>
      </c>
      <c r="AG58" t="s">
        <v>157</v>
      </c>
    </row>
    <row r="59" spans="1:33" x14ac:dyDescent="0.25">
      <c r="A59">
        <v>58</v>
      </c>
      <c r="B59">
        <v>58</v>
      </c>
      <c r="C59">
        <v>39</v>
      </c>
      <c r="D59" t="s">
        <v>95</v>
      </c>
      <c r="E59" t="s">
        <v>97</v>
      </c>
      <c r="F59">
        <v>58</v>
      </c>
      <c r="G59">
        <v>12</v>
      </c>
      <c r="H59" s="2" t="s">
        <v>31</v>
      </c>
      <c r="I59">
        <f t="shared" si="1"/>
        <v>2262</v>
      </c>
      <c r="J59">
        <f t="shared" si="2"/>
        <v>456</v>
      </c>
      <c r="K59">
        <v>2013</v>
      </c>
      <c r="L59" s="1" t="s">
        <v>32</v>
      </c>
      <c r="M59" s="1" t="s">
        <v>49</v>
      </c>
      <c r="N59" t="s">
        <v>80</v>
      </c>
      <c r="Q59" t="str">
        <f t="shared" si="0"/>
        <v>INSERT INTO DimEurovisao VALUES (58, 58, 39, 'Voto Juri', 'Televoto', 58, 12, '12,10,8-1', 2262, 456, 2013, 'Sweden', 'Malmö', 'NaoExisteRegraLinguagem');</v>
      </c>
      <c r="AG59" t="s">
        <v>158</v>
      </c>
    </row>
    <row r="60" spans="1:33" x14ac:dyDescent="0.25">
      <c r="A60">
        <v>59</v>
      </c>
      <c r="B60">
        <v>59</v>
      </c>
      <c r="C60">
        <v>37</v>
      </c>
      <c r="D60" t="s">
        <v>95</v>
      </c>
      <c r="E60" t="s">
        <v>97</v>
      </c>
      <c r="F60">
        <v>58</v>
      </c>
      <c r="G60">
        <v>12</v>
      </c>
      <c r="H60" s="2" t="s">
        <v>31</v>
      </c>
      <c r="I60">
        <f t="shared" si="1"/>
        <v>2146</v>
      </c>
      <c r="J60">
        <f t="shared" si="2"/>
        <v>432</v>
      </c>
      <c r="K60">
        <v>2014</v>
      </c>
      <c r="L60" s="1" t="s">
        <v>17</v>
      </c>
      <c r="M60" s="1" t="s">
        <v>18</v>
      </c>
      <c r="N60" t="s">
        <v>80</v>
      </c>
      <c r="Q60" t="str">
        <f t="shared" si="0"/>
        <v>INSERT INTO DimEurovisao VALUES (59, 59, 37, 'Voto Juri', 'Televoto', 58, 12, '12,10,8-1', 2146, 432, 2014, 'Denmark', 'Copenhagen', 'NaoExisteRegraLinguagem');</v>
      </c>
      <c r="AG60" t="s">
        <v>159</v>
      </c>
    </row>
    <row r="61" spans="1:33" x14ac:dyDescent="0.25">
      <c r="A61">
        <v>60</v>
      </c>
      <c r="B61">
        <v>60</v>
      </c>
      <c r="C61">
        <v>40</v>
      </c>
      <c r="D61" t="s">
        <v>95</v>
      </c>
      <c r="E61" t="s">
        <v>97</v>
      </c>
      <c r="F61">
        <v>58</v>
      </c>
      <c r="G61">
        <v>12</v>
      </c>
      <c r="H61" s="2" t="s">
        <v>31</v>
      </c>
      <c r="I61">
        <f t="shared" si="1"/>
        <v>2320</v>
      </c>
      <c r="J61">
        <f t="shared" si="2"/>
        <v>468</v>
      </c>
      <c r="K61">
        <v>2015</v>
      </c>
      <c r="L61" s="1" t="s">
        <v>21</v>
      </c>
      <c r="M61" s="1" t="s">
        <v>22</v>
      </c>
      <c r="N61" t="s">
        <v>80</v>
      </c>
      <c r="Q61" t="str">
        <f t="shared" si="0"/>
        <v>INSERT INTO DimEurovisao VALUES (60, 60, 40, 'Voto Juri', 'Televoto', 58, 12, '12,10,8-1', 2320, 468, 2015, 'Austria', 'Vienna', 'NaoExisteRegraLinguagem');</v>
      </c>
      <c r="AG61" t="s">
        <v>160</v>
      </c>
    </row>
    <row r="62" spans="1:33" x14ac:dyDescent="0.25">
      <c r="A62">
        <v>61</v>
      </c>
      <c r="B62">
        <v>61</v>
      </c>
      <c r="C62">
        <v>42</v>
      </c>
      <c r="D62" t="s">
        <v>95</v>
      </c>
      <c r="E62" t="s">
        <v>97</v>
      </c>
      <c r="F62">
        <v>116</v>
      </c>
      <c r="G62">
        <v>24</v>
      </c>
      <c r="H62" s="2" t="s">
        <v>73</v>
      </c>
      <c r="I62">
        <f t="shared" si="1"/>
        <v>4872</v>
      </c>
      <c r="J62">
        <f t="shared" si="2"/>
        <v>984</v>
      </c>
      <c r="K62">
        <v>2016</v>
      </c>
      <c r="L62" s="1" t="s">
        <v>32</v>
      </c>
      <c r="M62" s="1" t="s">
        <v>33</v>
      </c>
      <c r="N62" t="s">
        <v>80</v>
      </c>
      <c r="Q62" t="str">
        <f t="shared" si="0"/>
        <v>INSERT INTO DimEurovisao VALUES (61, 61, 42, 'Voto Juri', 'Televoto', 116, 24, '(12,10,8-1) x 2', 4872, 984, 2016, 'Sweden', 'Stockholm', 'NaoExisteRegraLinguagem');</v>
      </c>
      <c r="AG62" t="s">
        <v>161</v>
      </c>
    </row>
    <row r="63" spans="1:33" x14ac:dyDescent="0.25">
      <c r="A63">
        <v>62</v>
      </c>
      <c r="B63">
        <v>62</v>
      </c>
      <c r="C63">
        <v>42</v>
      </c>
      <c r="D63" t="s">
        <v>95</v>
      </c>
      <c r="E63" t="s">
        <v>97</v>
      </c>
      <c r="F63">
        <v>116</v>
      </c>
      <c r="G63">
        <v>24</v>
      </c>
      <c r="H63" s="2" t="s">
        <v>73</v>
      </c>
      <c r="I63">
        <f t="shared" si="1"/>
        <v>4872</v>
      </c>
      <c r="J63">
        <f t="shared" si="2"/>
        <v>984</v>
      </c>
      <c r="K63">
        <v>2017</v>
      </c>
      <c r="L63" s="1" t="s">
        <v>59</v>
      </c>
      <c r="M63" s="1" t="s">
        <v>60</v>
      </c>
      <c r="N63" t="s">
        <v>80</v>
      </c>
      <c r="Q63" t="str">
        <f t="shared" si="0"/>
        <v>INSERT INTO DimEurovisao VALUES (62, 62, 42, 'Voto Juri', 'Televoto', 116, 24, '(12,10,8-1) x 2', 4872, 984, 2017, 'Ukraine', 'Kiev', 'NaoExisteRegraLinguagem');</v>
      </c>
      <c r="AG63" t="s">
        <v>162</v>
      </c>
    </row>
    <row r="64" spans="1:33" x14ac:dyDescent="0.25">
      <c r="A64">
        <v>63</v>
      </c>
      <c r="B64">
        <v>63</v>
      </c>
      <c r="C64">
        <v>43</v>
      </c>
      <c r="D64" t="s">
        <v>95</v>
      </c>
      <c r="E64" t="s">
        <v>97</v>
      </c>
      <c r="F64">
        <v>116</v>
      </c>
      <c r="G64">
        <v>24</v>
      </c>
      <c r="H64" s="2" t="s">
        <v>73</v>
      </c>
      <c r="I64">
        <f t="shared" si="1"/>
        <v>4988</v>
      </c>
      <c r="J64">
        <f t="shared" si="2"/>
        <v>1008</v>
      </c>
      <c r="K64">
        <v>2018</v>
      </c>
      <c r="L64" s="1" t="s">
        <v>74</v>
      </c>
      <c r="M64" s="1" t="s">
        <v>75</v>
      </c>
      <c r="N64" t="s">
        <v>80</v>
      </c>
      <c r="Q64" t="str">
        <f t="shared" si="0"/>
        <v>INSERT INTO DimEurovisao VALUES (63, 63, 43, 'Voto Juri', 'Televoto', 116, 24, '(12,10,8-1) x 2', 4988, 1008, 2018, 'Portugal', 'Lisbon', 'NaoExisteRegraLinguagem');</v>
      </c>
      <c r="AG64" t="s">
        <v>163</v>
      </c>
    </row>
    <row r="65" spans="1:33" x14ac:dyDescent="0.25">
      <c r="A65">
        <v>64</v>
      </c>
      <c r="B65">
        <v>64</v>
      </c>
      <c r="C65">
        <v>41</v>
      </c>
      <c r="D65" t="s">
        <v>95</v>
      </c>
      <c r="E65" t="s">
        <v>97</v>
      </c>
      <c r="F65">
        <v>116</v>
      </c>
      <c r="G65">
        <v>24</v>
      </c>
      <c r="H65" s="2" t="s">
        <v>73</v>
      </c>
      <c r="I65">
        <f t="shared" si="1"/>
        <v>4756</v>
      </c>
      <c r="J65">
        <f t="shared" si="2"/>
        <v>960</v>
      </c>
      <c r="K65">
        <v>2019</v>
      </c>
      <c r="L65" s="1" t="s">
        <v>36</v>
      </c>
      <c r="M65" s="1" t="s">
        <v>76</v>
      </c>
      <c r="N65" t="s">
        <v>80</v>
      </c>
      <c r="Q65" t="str">
        <f t="shared" si="0"/>
        <v>INSERT INTO DimEurovisao VALUES (64, 64, 41, 'Voto Juri', 'Televoto', 116, 24, '(12,10,8-1) x 2', 4756, 960, 2019, 'Israel', 'Tel Aviv', 'NaoExisteRegraLinguagem');</v>
      </c>
      <c r="AG65" t="s">
        <v>164</v>
      </c>
    </row>
    <row r="66" spans="1:33" x14ac:dyDescent="0.25">
      <c r="A66">
        <v>65</v>
      </c>
      <c r="B66">
        <v>65</v>
      </c>
      <c r="C66">
        <v>39</v>
      </c>
      <c r="D66" t="s">
        <v>95</v>
      </c>
      <c r="E66" t="s">
        <v>97</v>
      </c>
      <c r="F66">
        <v>116</v>
      </c>
      <c r="G66">
        <v>24</v>
      </c>
      <c r="H66" s="2" t="s">
        <v>73</v>
      </c>
      <c r="I66">
        <f t="shared" si="1"/>
        <v>4524</v>
      </c>
      <c r="J66">
        <f t="shared" si="2"/>
        <v>912</v>
      </c>
      <c r="K66">
        <v>2021</v>
      </c>
      <c r="L66" s="1" t="s">
        <v>77</v>
      </c>
      <c r="M66" s="1" t="s">
        <v>78</v>
      </c>
      <c r="N66" t="s">
        <v>80</v>
      </c>
      <c r="Q66" t="str">
        <f t="shared" si="0"/>
        <v>INSERT INTO DimEurovisao VALUES (65, 65, 39, 'Voto Juri', 'Televoto', 116, 24, '(12,10,8-1) x 2', 4524, 912, 2021, 'The Netherlands', 'Rotterdam', 'NaoExisteRegraLinguagem');</v>
      </c>
      <c r="AG66" t="s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DimensaoEurovisao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Sílvia Mourão</dc:creator>
  <cp:keywords/>
  <dc:description/>
  <cp:lastModifiedBy>Eow</cp:lastModifiedBy>
  <cp:revision/>
  <dcterms:created xsi:type="dcterms:W3CDTF">2022-04-16T14:30:45Z</dcterms:created>
  <dcterms:modified xsi:type="dcterms:W3CDTF">2022-05-19T02:47:16Z</dcterms:modified>
  <cp:category/>
  <cp:contentStatus/>
</cp:coreProperties>
</file>