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ilvi\Desktop\"/>
    </mc:Choice>
  </mc:AlternateContent>
  <xr:revisionPtr revIDLastSave="0" documentId="13_ncr:1_{68A47CC2-8E70-4363-9736-1DED1A1624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hort Analysis" sheetId="2" r:id="rId1"/>
    <sheet name="SQL Query UPDATED" sheetId="1" r:id="rId2"/>
    <sheet name="OLD SQL Que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8" i="2" l="1"/>
  <c r="B108" i="2"/>
  <c r="D107" i="2"/>
  <c r="C107" i="2"/>
  <c r="B107" i="2"/>
  <c r="E106" i="2"/>
  <c r="D106" i="2"/>
  <c r="C106" i="2"/>
  <c r="B106" i="2"/>
  <c r="F105" i="2"/>
  <c r="E105" i="2"/>
  <c r="D105" i="2"/>
  <c r="C105" i="2"/>
  <c r="B105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H102" i="2"/>
  <c r="G102" i="2"/>
  <c r="F102" i="2"/>
  <c r="E102" i="2"/>
  <c r="D102" i="2"/>
  <c r="C102" i="2"/>
  <c r="B102" i="2"/>
  <c r="H101" i="2"/>
  <c r="G101" i="2"/>
  <c r="F101" i="2"/>
  <c r="E101" i="2"/>
  <c r="D101" i="2"/>
  <c r="C101" i="2"/>
  <c r="B101" i="2"/>
  <c r="H100" i="2"/>
  <c r="G100" i="2"/>
  <c r="F100" i="2"/>
  <c r="E100" i="2"/>
  <c r="D100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B53" i="2"/>
  <c r="B52" i="2"/>
  <c r="B51" i="2"/>
  <c r="B50" i="2"/>
  <c r="B49" i="2"/>
  <c r="B48" i="2"/>
  <c r="B47" i="2"/>
  <c r="B46" i="2"/>
  <c r="B45" i="2"/>
  <c r="B44" i="2"/>
  <c r="B43" i="2"/>
  <c r="B42" i="2"/>
  <c r="C137" i="2" l="1"/>
  <c r="E137" i="2"/>
  <c r="D137" i="2"/>
  <c r="F137" i="2"/>
  <c r="G137" i="2"/>
  <c r="H137" i="2"/>
  <c r="B137" i="2"/>
</calcChain>
</file>

<file path=xl/sharedStrings.xml><?xml version="1.0" encoding="utf-8"?>
<sst xmlns="http://schemas.openxmlformats.org/spreadsheetml/2006/main" count="262" uniqueCount="162">
  <si>
    <t>)</t>
  </si>
  <si>
    <t>Week_cohort</t>
  </si>
  <si>
    <t>joiners_week_0</t>
  </si>
  <si>
    <t>Week_1</t>
  </si>
  <si>
    <t>Week_2</t>
  </si>
  <si>
    <t>Week_3</t>
  </si>
  <si>
    <t>Week_4</t>
  </si>
  <si>
    <t>Week_5</t>
  </si>
  <si>
    <t>Week_6</t>
  </si>
  <si>
    <t>Growth of new subscriptions</t>
  </si>
  <si>
    <t>2020-11-02</t>
  </si>
  <si>
    <t>*Eliminated as an outlier. Only one day data from week 2020-10-26 is available which causes inaccuracy when we compare data from week 2020-11-02 which has full 7 days data</t>
  </si>
  <si>
    <t>2020-11-09</t>
  </si>
  <si>
    <t>2020-11-16</t>
  </si>
  <si>
    <t>2020-11-23</t>
  </si>
  <si>
    <t>2020-11-30</t>
  </si>
  <si>
    <t>2020-12-07</t>
  </si>
  <si>
    <t>2020-12-14</t>
  </si>
  <si>
    <t>2020-12-21</t>
  </si>
  <si>
    <t>2020-12-28</t>
  </si>
  <si>
    <t>2021-01-04</t>
  </si>
  <si>
    <t>2021-01-11</t>
  </si>
  <si>
    <t>2021-01-18</t>
  </si>
  <si>
    <t>2021-01-25</t>
  </si>
  <si>
    <t>LAGGING COHORT</t>
  </si>
  <si>
    <t>LEADING COHORT</t>
  </si>
  <si>
    <t>MOST SUCCESSFUL COHORTS</t>
  </si>
  <si>
    <t>AVERAGE</t>
  </si>
  <si>
    <t>CUSTOMER RETENTION</t>
  </si>
  <si>
    <t>WEEKLY GROWTH (%) OF NEW SUBSCRIPTIONS</t>
  </si>
  <si>
    <t>CUSTOMER RETENTION RATE</t>
  </si>
  <si>
    <t>CUSTOMER RETENTION CATEGORIZED</t>
  </si>
  <si>
    <t>AVERAGE RETENTION RATE BY WEEK OF USAGE</t>
  </si>
  <si>
    <t>SUMMARY</t>
  </si>
  <si>
    <t>1. Overall new subscriptions are growing over time</t>
  </si>
  <si>
    <t>1. New subscriptions are not generated as rapidly - downward trend</t>
  </si>
  <si>
    <t>*might be because of the service quality. SOLUTION: Focus on quality area</t>
  </si>
  <si>
    <t>*might be consequence of industry/service maturity. SOLUTION: Upgrade product, increase competitiveness and innovativeness of the service/product</t>
  </si>
  <si>
    <t>1. 2020 Nov 1st week generated the least new joiners</t>
  </si>
  <si>
    <t>2. 2020 Dec 1st week generated the most new joiners</t>
  </si>
  <si>
    <t>1. 2020 Dec cohorts maintained the highest cutomer retention rate</t>
  </si>
  <si>
    <t>*SOLUTION: improve onboarding experience using 2020 Dec onboarding program as a reference point</t>
  </si>
  <si>
    <t>SOLUTION: Improve ad campaigns and marketing strategy that was used during 2020 Dec 1st week</t>
  </si>
  <si>
    <t xml:space="preserve">2. 2020 Nov cohorts had the highest churns </t>
  </si>
  <si>
    <t>1. Most of the customers churn during 1st and 2nd week of subscription</t>
  </si>
  <si>
    <t>SOLUTION: Provide more attention to subscribers during 1st and 2nd week of their usage - more tutorials, notifications to encourage interaction</t>
  </si>
  <si>
    <t>-- RETRIEVING # OF NEW SUBSCRIPTIONS AND # OF CHURNS PER WEEK</t>
  </si>
  <si>
    <t>-- Counting new subscriptions per week</t>
  </si>
  <si>
    <r>
      <t>WITH</t>
    </r>
    <r>
      <rPr>
        <sz val="7"/>
        <color rgb="FF000000"/>
        <rFont val="Consolas"/>
        <family val="3"/>
      </rPr>
      <t> new_joiners </t>
    </r>
    <r>
      <rPr>
        <sz val="7"/>
        <color rgb="FF3367D6"/>
        <rFont val="Consolas"/>
        <family val="3"/>
      </rPr>
      <t>AS</t>
    </r>
    <r>
      <rPr>
        <sz val="7"/>
        <color rgb="FF37474F"/>
        <rFont val="Consolas"/>
        <family val="3"/>
      </rPr>
      <t>(</t>
    </r>
  </si>
  <si>
    <r>
      <t>  </t>
    </r>
    <r>
      <rPr>
        <sz val="7"/>
        <color rgb="FFD81B60"/>
        <rFont val="Consolas"/>
        <family val="3"/>
      </rPr>
      <t>-- Breaks down subscriptions to weekly data</t>
    </r>
  </si>
  <si>
    <r>
      <t>  </t>
    </r>
    <r>
      <rPr>
        <sz val="7"/>
        <color rgb="FF3367D6"/>
        <rFont val="Consolas"/>
        <family val="3"/>
      </rPr>
      <t>SELECT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Week_cohort,</t>
    </r>
  </si>
  <si>
    <r>
      <t>  </t>
    </r>
    <r>
      <rPr>
        <sz val="7"/>
        <color rgb="FFD81B60"/>
        <rFont val="Consolas"/>
        <family val="3"/>
      </rPr>
      <t>-- Counts # of new customers in each weekly cohort</t>
    </r>
  </si>
  <si>
    <r>
      <t>    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user_pseudo_id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joiners</t>
    </r>
  </si>
  <si>
    <r>
      <t>  </t>
    </r>
    <r>
      <rPr>
        <sz val="7"/>
        <color rgb="FF3367D6"/>
        <rFont val="Consolas"/>
        <family val="3"/>
      </rPr>
      <t>FROM</t>
    </r>
    <r>
      <rPr>
        <sz val="7"/>
        <color rgb="FF000000"/>
        <rFont val="Consolas"/>
        <family val="3"/>
      </rPr>
      <t> </t>
    </r>
    <r>
      <rPr>
        <sz val="7"/>
        <color rgb="FF0D904F"/>
        <rFont val="Consolas"/>
        <family val="3"/>
      </rPr>
      <t>`tc-da-1.turing_data_analytics.subscriptions`</t>
    </r>
  </si>
  <si>
    <r>
      <t>  </t>
    </r>
    <r>
      <rPr>
        <sz val="7"/>
        <color rgb="FF3367D6"/>
        <rFont val="Consolas"/>
        <family val="3"/>
      </rPr>
      <t>GROUP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BY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1</t>
    </r>
  </si>
  <si>
    <r>
      <t>  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,</t>
    </r>
  </si>
  <si>
    <t>  </t>
  </si>
  <si>
    <r>
      <t>  </t>
    </r>
    <r>
      <rPr>
        <sz val="7"/>
        <color rgb="FFD81B60"/>
        <rFont val="Consolas"/>
        <family val="3"/>
      </rPr>
      <t>-- # of churned subscribers in 1st week of usage per cohort</t>
    </r>
  </si>
  <si>
    <r>
      <t>churns_1 </t>
    </r>
    <r>
      <rPr>
        <sz val="7"/>
        <color rgb="FF3367D6"/>
        <rFont val="Consolas"/>
        <family val="3"/>
      </rPr>
      <t>AS</t>
    </r>
    <r>
      <rPr>
        <sz val="7"/>
        <color rgb="FF37474F"/>
        <rFont val="Consolas"/>
        <family val="3"/>
      </rPr>
      <t>(</t>
    </r>
  </si>
  <si>
    <r>
      <t>    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user_pseudo_id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leavers_1</t>
    </r>
  </si>
  <si>
    <r>
      <t>  </t>
    </r>
    <r>
      <rPr>
        <sz val="7"/>
        <color rgb="FFD81B60"/>
        <rFont val="Consolas"/>
        <family val="3"/>
      </rPr>
      <t>-- Filters only subscribers that cancel subscription at the same week as activated it</t>
    </r>
  </si>
  <si>
    <r>
      <t>  </t>
    </r>
    <r>
      <rPr>
        <sz val="7"/>
        <color rgb="FF3367D6"/>
        <rFont val="Consolas"/>
        <family val="3"/>
      </rPr>
      <t>WHERE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</si>
  <si>
    <r>
      <t>)</t>
    </r>
    <r>
      <rPr>
        <sz val="7"/>
        <color rgb="FF000000"/>
        <rFont val="Consolas"/>
        <family val="3"/>
      </rPr>
      <t>,</t>
    </r>
  </si>
  <si>
    <r>
      <t> </t>
    </r>
    <r>
      <rPr>
        <sz val="7"/>
        <color rgb="FFD81B60"/>
        <rFont val="Consolas"/>
        <family val="3"/>
      </rPr>
      <t>-- # of churned subscribers in 2nd week of usage per cohort</t>
    </r>
  </si>
  <si>
    <r>
      <t>churns_2 </t>
    </r>
    <r>
      <rPr>
        <sz val="7"/>
        <color rgb="FF3367D6"/>
        <rFont val="Consolas"/>
        <family val="3"/>
      </rPr>
      <t>AS</t>
    </r>
    <r>
      <rPr>
        <sz val="7"/>
        <color rgb="FF37474F"/>
        <rFont val="Consolas"/>
        <family val="3"/>
      </rPr>
      <t>(</t>
    </r>
  </si>
  <si>
    <r>
      <t>  </t>
    </r>
    <r>
      <rPr>
        <sz val="7"/>
        <color rgb="FF3367D6"/>
        <rFont val="Consolas"/>
        <family val="3"/>
      </rPr>
      <t>SELECT</t>
    </r>
    <r>
      <rPr>
        <sz val="7"/>
        <color rgb="FF000000"/>
        <rFont val="Consolas"/>
        <family val="3"/>
      </rPr>
      <t> </t>
    </r>
  </si>
  <si>
    <r>
      <t> 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Week_cohort,</t>
    </r>
  </si>
  <si>
    <r>
      <t>   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user_pseudo_id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leavers_2</t>
    </r>
  </si>
  <si>
    <r>
      <t>  </t>
    </r>
    <r>
      <rPr>
        <sz val="7"/>
        <color rgb="FFD81B60"/>
        <rFont val="Consolas"/>
        <family val="3"/>
      </rPr>
      <t>-- Filters subscribers that canceled 1 week after subscription start</t>
    </r>
  </si>
  <si>
    <r>
      <t>  </t>
    </r>
    <r>
      <rPr>
        <sz val="7"/>
        <color rgb="FF3367D6"/>
        <rFont val="Consolas"/>
        <family val="3"/>
      </rPr>
      <t>WHERE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1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</si>
  <si>
    <r>
      <t> </t>
    </r>
    <r>
      <rPr>
        <sz val="7"/>
        <color rgb="FFD81B60"/>
        <rFont val="Consolas"/>
        <family val="3"/>
      </rPr>
      <t>-- # of churned subscribers in 3rd week of usage per cohort</t>
    </r>
  </si>
  <si>
    <r>
      <t>churns_3 </t>
    </r>
    <r>
      <rPr>
        <sz val="7"/>
        <color rgb="FF3367D6"/>
        <rFont val="Consolas"/>
        <family val="3"/>
      </rPr>
      <t>AS</t>
    </r>
    <r>
      <rPr>
        <sz val="7"/>
        <color rgb="FF37474F"/>
        <rFont val="Consolas"/>
        <family val="3"/>
      </rPr>
      <t>(</t>
    </r>
  </si>
  <si>
    <r>
      <t>    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user_pseudo_id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leavers_3</t>
    </r>
  </si>
  <si>
    <r>
      <t>  </t>
    </r>
    <r>
      <rPr>
        <sz val="7"/>
        <color rgb="FFD81B60"/>
        <rFont val="Consolas"/>
        <family val="3"/>
      </rPr>
      <t>-- Filters subscribers that canceled 2 weeks after subscription start</t>
    </r>
  </si>
  <si>
    <r>
      <t>  </t>
    </r>
    <r>
      <rPr>
        <sz val="7"/>
        <color rgb="FF3367D6"/>
        <rFont val="Consolas"/>
        <family val="3"/>
      </rPr>
      <t>WHERE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2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</si>
  <si>
    <r>
      <t> </t>
    </r>
    <r>
      <rPr>
        <sz val="7"/>
        <color rgb="FFD81B60"/>
        <rFont val="Consolas"/>
        <family val="3"/>
      </rPr>
      <t>-- # of churned subscribers in 4th week of usage per cohort</t>
    </r>
  </si>
  <si>
    <r>
      <t>churns_4 </t>
    </r>
    <r>
      <rPr>
        <sz val="7"/>
        <color rgb="FF3367D6"/>
        <rFont val="Consolas"/>
        <family val="3"/>
      </rPr>
      <t>AS</t>
    </r>
    <r>
      <rPr>
        <sz val="7"/>
        <color rgb="FF37474F"/>
        <rFont val="Consolas"/>
        <family val="3"/>
      </rPr>
      <t>(</t>
    </r>
  </si>
  <si>
    <r>
      <t>    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user_pseudo_id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leavers_4</t>
    </r>
  </si>
  <si>
    <r>
      <t>    </t>
    </r>
    <r>
      <rPr>
        <sz val="7"/>
        <color rgb="FFD81B60"/>
        <rFont val="Consolas"/>
        <family val="3"/>
      </rPr>
      <t>-- Filters subscriptions that were canceled 3 weeks after subscription start</t>
    </r>
  </si>
  <si>
    <r>
      <t>  </t>
    </r>
    <r>
      <rPr>
        <sz val="7"/>
        <color rgb="FF3367D6"/>
        <rFont val="Consolas"/>
        <family val="3"/>
      </rPr>
      <t>WHERE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3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</si>
  <si>
    <r>
      <t> </t>
    </r>
    <r>
      <rPr>
        <sz val="7"/>
        <color rgb="FFD81B60"/>
        <rFont val="Consolas"/>
        <family val="3"/>
      </rPr>
      <t>-- # of churned subscribers in 5th week of usage per cohort</t>
    </r>
  </si>
  <si>
    <r>
      <t>churns_5 </t>
    </r>
    <r>
      <rPr>
        <sz val="7"/>
        <color rgb="FF3367D6"/>
        <rFont val="Consolas"/>
        <family val="3"/>
      </rPr>
      <t>AS</t>
    </r>
    <r>
      <rPr>
        <sz val="7"/>
        <color rgb="FF37474F"/>
        <rFont val="Consolas"/>
        <family val="3"/>
      </rPr>
      <t>(</t>
    </r>
  </si>
  <si>
    <r>
      <t>    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user_pseudo_id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leavers_5</t>
    </r>
  </si>
  <si>
    <r>
      <t>    </t>
    </r>
    <r>
      <rPr>
        <sz val="7"/>
        <color rgb="FFD81B60"/>
        <rFont val="Consolas"/>
        <family val="3"/>
      </rPr>
      <t>-- Filters subscribers that canceled 4 weeks after subscription start</t>
    </r>
  </si>
  <si>
    <r>
      <t>  </t>
    </r>
    <r>
      <rPr>
        <sz val="7"/>
        <color rgb="FF3367D6"/>
        <rFont val="Consolas"/>
        <family val="3"/>
      </rPr>
      <t>WHERE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4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</si>
  <si>
    <r>
      <t> </t>
    </r>
    <r>
      <rPr>
        <sz val="7"/>
        <color rgb="FFD81B60"/>
        <rFont val="Consolas"/>
        <family val="3"/>
      </rPr>
      <t>-- # of churned subscribers in 6th week of usage per cohort</t>
    </r>
  </si>
  <si>
    <r>
      <t>churns_6 </t>
    </r>
    <r>
      <rPr>
        <sz val="7"/>
        <color rgb="FF3367D6"/>
        <rFont val="Consolas"/>
        <family val="3"/>
      </rPr>
      <t>AS</t>
    </r>
    <r>
      <rPr>
        <sz val="7"/>
        <color rgb="FF37474F"/>
        <rFont val="Consolas"/>
        <family val="3"/>
      </rPr>
      <t>(</t>
    </r>
  </si>
  <si>
    <r>
      <t>    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user_pseudo_id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leavers_6</t>
    </r>
  </si>
  <si>
    <r>
      <t>    </t>
    </r>
    <r>
      <rPr>
        <sz val="7"/>
        <color rgb="FFD81B60"/>
        <rFont val="Consolas"/>
        <family val="3"/>
      </rPr>
      <t>-- Filters subscribers that canceled 5 weeks after subscription start</t>
    </r>
  </si>
  <si>
    <r>
      <t>  </t>
    </r>
    <r>
      <rPr>
        <sz val="7"/>
        <color rgb="FF3367D6"/>
        <rFont val="Consolas"/>
        <family val="3"/>
      </rPr>
      <t>WHERE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5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</si>
  <si>
    <t>-- COHORT ANALYSIS OF RETAINED SUBSCRIOTIONS</t>
  </si>
  <si>
    <r>
      <t>SELECT</t>
    </r>
    <r>
      <rPr>
        <sz val="7"/>
        <color rgb="FF000000"/>
        <rFont val="Consolas"/>
        <family val="3"/>
      </rPr>
      <t> </t>
    </r>
  </si>
  <si>
    <r>
      <t>  </t>
    </r>
    <r>
      <rPr>
        <sz val="7"/>
        <color rgb="FFD81B60"/>
        <rFont val="Consolas"/>
        <family val="3"/>
      </rPr>
      <t>-- Breaks down subscriptions to weekly data starting on Monday</t>
    </r>
  </si>
  <si>
    <r>
      <t>  </t>
    </r>
    <r>
      <rPr>
        <sz val="7"/>
        <color rgb="FFD81B60"/>
        <rFont val="Consolas"/>
        <family val="3"/>
      </rPr>
      <t>-- # of subscribers per cohort on the 1st week without churns</t>
    </r>
  </si>
  <si>
    <r>
      <t>  new_joiners.joiners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joiners_week_0,</t>
    </r>
  </si>
  <si>
    <r>
      <t>   </t>
    </r>
    <r>
      <rPr>
        <sz val="7"/>
        <color rgb="FFD81B60"/>
        <rFont val="Consolas"/>
        <family val="3"/>
      </rPr>
      <t>-- # of retained subscribers per cohort on the 1st week with churns</t>
    </r>
  </si>
  <si>
    <r>
      <t>  new_joiners.joiners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IFNULL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churns_1.leavers_1,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Week_1,</t>
    </r>
  </si>
  <si>
    <r>
      <t>   </t>
    </r>
    <r>
      <rPr>
        <sz val="7"/>
        <color rgb="FFD81B60"/>
        <rFont val="Consolas"/>
        <family val="3"/>
      </rPr>
      <t>-- # of retained subscribers per cohort on the 2nd week</t>
    </r>
  </si>
  <si>
    <r>
      <t>  new_joiners.joiners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IFNULL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churns_1.leavers_1,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churns_2.leavers_2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Week_2,</t>
    </r>
  </si>
  <si>
    <r>
      <t>     </t>
    </r>
    <r>
      <rPr>
        <sz val="7"/>
        <color rgb="FFD81B60"/>
        <rFont val="Consolas"/>
        <family val="3"/>
      </rPr>
      <t>-- # of retained subscribers per cohort on the 3rd week</t>
    </r>
  </si>
  <si>
    <r>
      <t>  new_joiners.joiners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IFNULL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churns_1.leavers_1,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churns_2.leavers_2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churns_3.leavers_3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Week_3,</t>
    </r>
  </si>
  <si>
    <r>
      <t>     </t>
    </r>
    <r>
      <rPr>
        <sz val="7"/>
        <color rgb="FFD81B60"/>
        <rFont val="Consolas"/>
        <family val="3"/>
      </rPr>
      <t>-- # of retained subscribers per cohort on the 4th week</t>
    </r>
  </si>
  <si>
    <r>
      <t>  new_joiners.joiners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IFNULL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churns_1.leavers_1,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churns_2.leavers_2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churns_3.leavers_3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churns_4.leavers_4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Week_4,</t>
    </r>
  </si>
  <si>
    <r>
      <t>     </t>
    </r>
    <r>
      <rPr>
        <sz val="7"/>
        <color rgb="FFD81B60"/>
        <rFont val="Consolas"/>
        <family val="3"/>
      </rPr>
      <t>-- # of retained subscribers per cohort on the 5th week</t>
    </r>
  </si>
  <si>
    <r>
      <t>  new_joiners.joiners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IFNULL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churns_1.leavers_1,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churns_2.leavers_2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churns_3.leavers_3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churns_4.leavers_4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churns_5.leavers_5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Week_5,</t>
    </r>
  </si>
  <si>
    <r>
      <t>     </t>
    </r>
    <r>
      <rPr>
        <sz val="7"/>
        <color rgb="FFD81B60"/>
        <rFont val="Consolas"/>
        <family val="3"/>
      </rPr>
      <t>-- # of retained subscribers per cohort on the 6th week</t>
    </r>
  </si>
  <si>
    <r>
      <t>  new_joiners.joiners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IFNULL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churns_1.leavers_1,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churns_2.leavers_2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churns_3.leavers_3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churns_4.leavers_4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churns_5.leavers_5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churns_6.leavers_6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Week_6</t>
    </r>
  </si>
  <si>
    <r>
      <t>  </t>
    </r>
    <r>
      <rPr>
        <sz val="7"/>
        <color rgb="FFD81B60"/>
        <rFont val="Consolas"/>
        <family val="3"/>
      </rPr>
      <t>-- TABLE USED</t>
    </r>
  </si>
  <si>
    <r>
      <t>  </t>
    </r>
    <r>
      <rPr>
        <sz val="7"/>
        <color rgb="FF3367D6"/>
        <rFont val="Consolas"/>
        <family val="3"/>
      </rPr>
      <t>FROM</t>
    </r>
    <r>
      <rPr>
        <sz val="7"/>
        <color rgb="FF000000"/>
        <rFont val="Consolas"/>
        <family val="3"/>
      </rPr>
      <t> </t>
    </r>
    <r>
      <rPr>
        <sz val="7"/>
        <color rgb="FF0D904F"/>
        <rFont val="Consolas"/>
        <family val="3"/>
      </rPr>
      <t>`tc-da-1.turing_data_analytics.subscriptions`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subscriptions</t>
    </r>
  </si>
  <si>
    <r>
      <t>  </t>
    </r>
    <r>
      <rPr>
        <sz val="7"/>
        <color rgb="FFD81B60"/>
        <rFont val="Consolas"/>
        <family val="3"/>
      </rPr>
      <t>-- Tables merged by subscription start date</t>
    </r>
  </si>
  <si>
    <r>
      <t>  </t>
    </r>
    <r>
      <rPr>
        <sz val="7"/>
        <color rgb="FF3367D6"/>
        <rFont val="Consolas"/>
        <family val="3"/>
      </rPr>
      <t>LEFT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JOIN</t>
    </r>
    <r>
      <rPr>
        <sz val="7"/>
        <color rgb="FF000000"/>
        <rFont val="Consolas"/>
        <family val="3"/>
      </rPr>
      <t> new_joiners</t>
    </r>
  </si>
  <si>
    <r>
      <t>  </t>
    </r>
    <r>
      <rPr>
        <sz val="7"/>
        <color rgb="FF3367D6"/>
        <rFont val="Consolas"/>
        <family val="3"/>
      </rPr>
      <t>ON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subscriptions.subscription_start,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= new_joiners.Week_cohort</t>
    </r>
  </si>
  <si>
    <r>
      <t>  </t>
    </r>
    <r>
      <rPr>
        <sz val="7"/>
        <color rgb="FF3367D6"/>
        <rFont val="Consolas"/>
        <family val="3"/>
      </rPr>
      <t>LEFT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JOIN</t>
    </r>
    <r>
      <rPr>
        <sz val="7"/>
        <color rgb="FF000000"/>
        <rFont val="Consolas"/>
        <family val="3"/>
      </rPr>
      <t> churns_1</t>
    </r>
  </si>
  <si>
    <r>
      <t>  </t>
    </r>
    <r>
      <rPr>
        <sz val="7"/>
        <color rgb="FF3367D6"/>
        <rFont val="Consolas"/>
        <family val="3"/>
      </rPr>
      <t>ON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subscriptions.subscription_start,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= churns_1.Week_cohort</t>
    </r>
  </si>
  <si>
    <r>
      <t>  </t>
    </r>
    <r>
      <rPr>
        <sz val="7"/>
        <color rgb="FF3367D6"/>
        <rFont val="Consolas"/>
        <family val="3"/>
      </rPr>
      <t>LEFT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JOIN</t>
    </r>
    <r>
      <rPr>
        <sz val="7"/>
        <color rgb="FF000000"/>
        <rFont val="Consolas"/>
        <family val="3"/>
      </rPr>
      <t> churns_2</t>
    </r>
  </si>
  <si>
    <r>
      <t>  </t>
    </r>
    <r>
      <rPr>
        <sz val="7"/>
        <color rgb="FF3367D6"/>
        <rFont val="Consolas"/>
        <family val="3"/>
      </rPr>
      <t>ON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subscriptions.subscription_start,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= churns_2.Week_cohort</t>
    </r>
  </si>
  <si>
    <r>
      <t>  </t>
    </r>
    <r>
      <rPr>
        <sz val="7"/>
        <color rgb="FF3367D6"/>
        <rFont val="Consolas"/>
        <family val="3"/>
      </rPr>
      <t>LEFT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JOIN</t>
    </r>
    <r>
      <rPr>
        <sz val="7"/>
        <color rgb="FF000000"/>
        <rFont val="Consolas"/>
        <family val="3"/>
      </rPr>
      <t> churns_3</t>
    </r>
  </si>
  <si>
    <r>
      <t>  </t>
    </r>
    <r>
      <rPr>
        <sz val="7"/>
        <color rgb="FF3367D6"/>
        <rFont val="Consolas"/>
        <family val="3"/>
      </rPr>
      <t>ON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subscriptions.subscription_start,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= churns_3.Week_cohort</t>
    </r>
  </si>
  <si>
    <r>
      <t>  </t>
    </r>
    <r>
      <rPr>
        <sz val="7"/>
        <color rgb="FF3367D6"/>
        <rFont val="Consolas"/>
        <family val="3"/>
      </rPr>
      <t>LEFT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JOIN</t>
    </r>
    <r>
      <rPr>
        <sz val="7"/>
        <color rgb="FF000000"/>
        <rFont val="Consolas"/>
        <family val="3"/>
      </rPr>
      <t> churns_4</t>
    </r>
  </si>
  <si>
    <r>
      <t>  </t>
    </r>
    <r>
      <rPr>
        <sz val="7"/>
        <color rgb="FF3367D6"/>
        <rFont val="Consolas"/>
        <family val="3"/>
      </rPr>
      <t>ON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subscriptions.subscription_start,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= churns_4.Week_cohort</t>
    </r>
  </si>
  <si>
    <r>
      <t>  </t>
    </r>
    <r>
      <rPr>
        <sz val="7"/>
        <color rgb="FF3367D6"/>
        <rFont val="Consolas"/>
        <family val="3"/>
      </rPr>
      <t>LEFT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JOIN</t>
    </r>
    <r>
      <rPr>
        <sz val="7"/>
        <color rgb="FF000000"/>
        <rFont val="Consolas"/>
        <family val="3"/>
      </rPr>
      <t> churns_5</t>
    </r>
  </si>
  <si>
    <r>
      <t>  </t>
    </r>
    <r>
      <rPr>
        <sz val="7"/>
        <color rgb="FF3367D6"/>
        <rFont val="Consolas"/>
        <family val="3"/>
      </rPr>
      <t>ON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subscriptions.subscription_start,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= churns_5.Week_cohort</t>
    </r>
  </si>
  <si>
    <r>
      <t>  </t>
    </r>
    <r>
      <rPr>
        <sz val="7"/>
        <color rgb="FF3367D6"/>
        <rFont val="Consolas"/>
        <family val="3"/>
      </rPr>
      <t>LEFT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JOIN</t>
    </r>
    <r>
      <rPr>
        <sz val="7"/>
        <color rgb="FF000000"/>
        <rFont val="Consolas"/>
        <family val="3"/>
      </rPr>
      <t> churns_6</t>
    </r>
  </si>
  <si>
    <r>
      <t>  </t>
    </r>
    <r>
      <rPr>
        <sz val="7"/>
        <color rgb="FF3367D6"/>
        <rFont val="Consolas"/>
        <family val="3"/>
      </rPr>
      <t>ON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subscriptions.subscription_start,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= churns_6.Week_cohort</t>
    </r>
  </si>
  <si>
    <r>
      <t>  </t>
    </r>
    <r>
      <rPr>
        <sz val="7"/>
        <color rgb="FFD81B60"/>
        <rFont val="Consolas"/>
        <family val="3"/>
      </rPr>
      <t>-- DATA GROUPED BY COHORT AND RETAINED CUSTOMERS PER EACH WEEK</t>
    </r>
  </si>
  <si>
    <r>
      <t>  </t>
    </r>
    <r>
      <rPr>
        <sz val="7"/>
        <color rgb="FF3367D6"/>
        <rFont val="Consolas"/>
        <family val="3"/>
      </rPr>
      <t>GROUP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BY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1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2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3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4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5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6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7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8</t>
    </r>
  </si>
  <si>
    <t># COUNTING NEW JOINERS AND CHURNS PER WEEKLY COHORT</t>
  </si>
  <si>
    <r>
      <t>WITH</t>
    </r>
    <r>
      <rPr>
        <sz val="7"/>
        <color rgb="FF000000"/>
        <rFont val="Consolas"/>
        <family val="3"/>
      </rPr>
      <t> cohort_analysis </t>
    </r>
    <r>
      <rPr>
        <sz val="7"/>
        <color rgb="FF3367D6"/>
        <rFont val="Consolas"/>
        <family val="3"/>
      </rPr>
      <t>AS</t>
    </r>
    <r>
      <rPr>
        <sz val="7"/>
        <color rgb="FF37474F"/>
        <rFont val="Consolas"/>
        <family val="3"/>
      </rPr>
      <t>(</t>
    </r>
  </si>
  <si>
    <r>
      <t>  </t>
    </r>
    <r>
      <rPr>
        <sz val="7"/>
        <color rgb="FFD81B60"/>
        <rFont val="Consolas"/>
        <family val="3"/>
      </rPr>
      <t>-- Counting new joiners per week</t>
    </r>
  </si>
  <si>
    <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user_pseudo_id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new_joiners_0,</t>
    </r>
  </si>
  <si>
    <t>-- Counts # of churned out subscribers during week 1 of subscribtion</t>
  </si>
  <si>
    <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WHEN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THEN</t>
    </r>
    <r>
      <rPr>
        <sz val="7"/>
        <color rgb="FF000000"/>
        <rFont val="Consolas"/>
        <family val="3"/>
      </rPr>
      <t> user_pseudo_id 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Churns_1,</t>
    </r>
  </si>
  <si>
    <t>-- Counts # of churned out subscribers during week 2 of subscribtion</t>
  </si>
  <si>
    <r>
      <t>NULLIF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WHEN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1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THEN</t>
    </r>
    <r>
      <rPr>
        <sz val="7"/>
        <color rgb="FF000000"/>
        <rFont val="Consolas"/>
        <family val="3"/>
      </rPr>
      <t> user_pseudo_id 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Churns_2,</t>
    </r>
  </si>
  <si>
    <t>-- Counts # of churned out subscribers during week 3 of subscribtion</t>
  </si>
  <si>
    <r>
      <t>NULLIF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WHEN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2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THEN</t>
    </r>
    <r>
      <rPr>
        <sz val="7"/>
        <color rgb="FF000000"/>
        <rFont val="Consolas"/>
        <family val="3"/>
      </rPr>
      <t> user_pseudo_id 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Churns_3,</t>
    </r>
  </si>
  <si>
    <t>-- Counts # of churned out subscribers during week 4 of subscribtion</t>
  </si>
  <si>
    <r>
      <t>NULLIF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WHEN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3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THEN</t>
    </r>
    <r>
      <rPr>
        <sz val="7"/>
        <color rgb="FF000000"/>
        <rFont val="Consolas"/>
        <family val="3"/>
      </rPr>
      <t> user_pseudo_id 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Churns_4,</t>
    </r>
  </si>
  <si>
    <t>-- Counts # of churned out subscribers during week 5 of subscribtion</t>
  </si>
  <si>
    <r>
      <t>NULLIF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WHEN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4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THEN</t>
    </r>
    <r>
      <rPr>
        <sz val="7"/>
        <color rgb="FF000000"/>
        <rFont val="Consolas"/>
        <family val="3"/>
      </rPr>
      <t> user_pseudo_id 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Churns_5,</t>
    </r>
  </si>
  <si>
    <t>-- Counts # of churned out subscribers during week 6 of subscribtion</t>
  </si>
  <si>
    <r>
      <t>NULLIF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000000"/>
        <rFont val="Consolas"/>
        <family val="3"/>
      </rPr>
      <t> 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WHEN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subscription_start,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3367D6"/>
        <rFont val="Consolas"/>
        <family val="3"/>
      </rPr>
      <t>INTERVAL</t>
    </r>
    <r>
      <rPr>
        <sz val="7"/>
        <color rgb="FF000000"/>
        <rFont val="Consolas"/>
        <family val="3"/>
      </rPr>
      <t> </t>
    </r>
    <r>
      <rPr>
        <sz val="7"/>
        <color rgb="FFF4511E"/>
        <rFont val="Consolas"/>
        <family val="3"/>
      </rPr>
      <t>5</t>
    </r>
    <r>
      <rPr>
        <sz val="7"/>
        <color rgb="FF000000"/>
        <rFont val="Consolas"/>
        <family val="3"/>
      </rPr>
      <t> WEEK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= </t>
    </r>
    <r>
      <rPr>
        <sz val="7"/>
        <color rgb="FF3367D6"/>
        <rFont val="Consolas"/>
        <family val="3"/>
      </rPr>
      <t>DATE_TRUNC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subscription_end, WEEK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MONDAY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THEN</t>
    </r>
    <r>
      <rPr>
        <sz val="7"/>
        <color rgb="FF000000"/>
        <rFont val="Consolas"/>
        <family val="3"/>
      </rPr>
      <t> user_pseudo_id 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))</t>
    </r>
    <r>
      <rPr>
        <sz val="7"/>
        <color rgb="FF000000"/>
        <rFont val="Consolas"/>
        <family val="3"/>
      </rPr>
      <t>, </t>
    </r>
    <r>
      <rPr>
        <sz val="7"/>
        <color rgb="FFF4511E"/>
        <rFont val="Consolas"/>
        <family val="3"/>
      </rPr>
      <t>0</t>
    </r>
    <r>
      <rPr>
        <sz val="7"/>
        <color rgb="FF37474F"/>
        <rFont val="Consolas"/>
        <family val="3"/>
      </rPr>
      <t>)</t>
    </r>
    <r>
      <rPr>
        <sz val="7"/>
        <color rgb="FF000000"/>
        <rFont val="Consolas"/>
        <family val="3"/>
      </rPr>
      <t>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Churns_6</t>
    </r>
  </si>
  <si>
    <t>#CALCULATING RETENTION PER EACH WEEKLY COHORT</t>
  </si>
  <si>
    <t>-- Weekly cohort name</t>
  </si>
  <si>
    <t>cohort_analysis.Week_cohort,</t>
  </si>
  <si>
    <t>-- Initial joiners in a cohort</t>
  </si>
  <si>
    <t>cohort_analysis.new_joiners_0,</t>
  </si>
  <si>
    <t>-- Retained customers during week 1</t>
  </si>
  <si>
    <r>
      <t>cohort_analysis.new_joiners_0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cohort_analysis.Churns_1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Week_1,</t>
    </r>
  </si>
  <si>
    <t>-- Retained customers during week 2</t>
  </si>
  <si>
    <r>
      <t>cohort_analysis.new_joiners_0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cohort_analysis.Churns_1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cohort_analysis.Churns_2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Week_2,</t>
    </r>
  </si>
  <si>
    <t>-- Retained customers during week 3</t>
  </si>
  <si>
    <r>
      <t>cohort_analysis.new_joiners_0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cohort_analysis.Churns_1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cohort_analysis.Churns_2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cohort_analysis.Churns_3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Week_3,</t>
    </r>
  </si>
  <si>
    <t>-- Retained customers during week 4</t>
  </si>
  <si>
    <r>
      <t>cohort_analysis.new_joiners_0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cohort_analysis.Churns_1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cohort_analysis.Churns_2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cohort_analysis.Churns_3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cohort_analysis.Churns_4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Week_4,</t>
    </r>
  </si>
  <si>
    <t>-- Retained customers during week 5</t>
  </si>
  <si>
    <r>
      <t>cohort_analysis.new_joiners_0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cohort_analysis.Churns_1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cohort_analysis.Churns_2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cohort_analysis.Churns_3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cohort_analysis.Churns_4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 cohort_analysis.Churns_5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Week_5,</t>
    </r>
  </si>
  <si>
    <t>-- Retained customers during week 6</t>
  </si>
  <si>
    <r>
      <t>cohort_analysis.new_joiners_0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cohort_analysis.Churns_1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cohort_analysis.Churns_2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cohort_analysis.Churns_3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cohort_analysis.Churns_4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 cohort_analysis.Churns_5 </t>
    </r>
    <r>
      <rPr>
        <sz val="7"/>
        <color rgb="FF37474F"/>
        <rFont val="Consolas"/>
        <family val="3"/>
      </rPr>
      <t>-</t>
    </r>
    <r>
      <rPr>
        <sz val="7"/>
        <color rgb="FF000000"/>
        <rFont val="Consolas"/>
        <family val="3"/>
      </rPr>
      <t> cohort_analysis.Churns_6 </t>
    </r>
    <r>
      <rPr>
        <sz val="7"/>
        <color rgb="FF3367D6"/>
        <rFont val="Consolas"/>
        <family val="3"/>
      </rPr>
      <t>AS</t>
    </r>
    <r>
      <rPr>
        <sz val="7"/>
        <color rgb="FF000000"/>
        <rFont val="Consolas"/>
        <family val="3"/>
      </rPr>
      <t> Week_6</t>
    </r>
  </si>
  <si>
    <r>
      <t>FROM</t>
    </r>
    <r>
      <rPr>
        <sz val="7"/>
        <color rgb="FF000000"/>
        <rFont val="Consolas"/>
        <family val="3"/>
      </rPr>
      <t> cohort_analysis</t>
    </r>
  </si>
  <si>
    <r>
      <t>  </t>
    </r>
    <r>
      <rPr>
        <sz val="7"/>
        <color rgb="FFD81B60"/>
        <rFont val="Consolas"/>
        <family val="3"/>
      </rPr>
      <t>-- USE COUNTIFS INSTEAD OF MULTIPLE CTEs</t>
    </r>
  </si>
  <si>
    <t>-- USE COUNIFS!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</si>
</sst>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rgb="FFFF0000"/>
      <name val="Arial"/>
      <scheme val="minor"/>
    </font>
    <font>
      <b/>
      <sz val="10"/>
      <color rgb="FFE06666"/>
      <name val="Arial"/>
      <scheme val="minor"/>
    </font>
    <font>
      <b/>
      <sz val="10"/>
      <color theme="7"/>
      <name val="Arial"/>
      <scheme val="minor"/>
    </font>
    <font>
      <b/>
      <sz val="10"/>
      <color rgb="FF57BB8A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7"/>
      <color rgb="FF000000"/>
      <name val="Consolas"/>
      <family val="3"/>
    </font>
    <font>
      <sz val="7"/>
      <color rgb="FFD81B60"/>
      <name val="Consolas"/>
      <family val="3"/>
    </font>
    <font>
      <sz val="7"/>
      <color rgb="FF3367D6"/>
      <name val="Consolas"/>
      <family val="3"/>
    </font>
    <font>
      <sz val="7"/>
      <color rgb="FF37474F"/>
      <name val="Consolas"/>
      <family val="3"/>
    </font>
    <font>
      <sz val="7"/>
      <color rgb="FF0D904F"/>
      <name val="Consolas"/>
      <family val="3"/>
    </font>
    <font>
      <sz val="7"/>
      <color rgb="FFF4511E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E"/>
        <bgColor rgb="FFFFFFFE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E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D904F"/>
      </right>
      <top style="thin">
        <color rgb="FF0D904F"/>
      </top>
      <bottom/>
      <diagonal/>
    </border>
    <border>
      <left/>
      <right style="thin">
        <color rgb="FF0D904F"/>
      </right>
      <top/>
      <bottom/>
      <diagonal/>
    </border>
    <border>
      <left/>
      <right style="thin">
        <color rgb="FF0D904F"/>
      </right>
      <top/>
      <bottom style="thin">
        <color rgb="FF0D904F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0" fontId="2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" fontId="2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1" fontId="6" fillId="0" borderId="0" xfId="0" applyNumberFormat="1" applyFont="1" applyAlignment="1"/>
    <xf numFmtId="9" fontId="2" fillId="0" borderId="0" xfId="0" applyNumberFormat="1" applyFont="1"/>
    <xf numFmtId="0" fontId="2" fillId="0" borderId="0" xfId="0" applyFont="1" applyAlignment="1"/>
    <xf numFmtId="10" fontId="8" fillId="0" borderId="0" xfId="0" applyNumberFormat="1" applyFont="1"/>
    <xf numFmtId="49" fontId="8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9" fillId="0" borderId="0" xfId="0" applyFont="1" applyAlignment="1"/>
    <xf numFmtId="49" fontId="1" fillId="0" borderId="0" xfId="0" applyNumberFormat="1" applyFont="1" applyFill="1" applyAlignment="1">
      <alignment horizontal="left"/>
    </xf>
    <xf numFmtId="0" fontId="9" fillId="0" borderId="0" xfId="0" applyFont="1" applyFill="1" applyAlignment="1"/>
    <xf numFmtId="0" fontId="12" fillId="0" borderId="0" xfId="0" applyFont="1" applyAlignment="1">
      <alignment vertical="center"/>
    </xf>
    <xf numFmtId="0" fontId="0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4" borderId="0" xfId="0" applyFont="1" applyFill="1" applyAlignment="1">
      <alignment horizontal="center"/>
    </xf>
    <xf numFmtId="0" fontId="6" fillId="0" borderId="1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New subscriptions per week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1"/>
            <c:marker>
              <c:symbol val="circle"/>
              <c:size val="10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03-4D89-84B6-25A65F6DBF12}"/>
              </c:ext>
            </c:extLst>
          </c:dPt>
          <c:dPt>
            <c:idx val="2"/>
            <c:marker>
              <c:spPr>
                <a:solidFill>
                  <a:schemeClr val="accent1"/>
                </a:solidFill>
                <a:ln cmpd="sng"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03-4D89-84B6-25A65F6DBF12}"/>
              </c:ext>
            </c:extLst>
          </c:dPt>
          <c:dPt>
            <c:idx val="3"/>
            <c:marker>
              <c:spPr>
                <a:solidFill>
                  <a:schemeClr val="accent1"/>
                </a:solidFill>
                <a:ln cmpd="sng"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03-4D89-84B6-25A65F6DBF1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A03-4D89-84B6-25A65F6DBF12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03-4D89-84B6-25A65F6DBF12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A03-4D89-84B6-25A65F6DBF12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A03-4D89-84B6-25A65F6DBF12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A03-4D89-84B6-25A65F6DBF12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A03-4D89-84B6-25A65F6DBF12}"/>
              </c:ext>
            </c:extLst>
          </c:dPt>
          <c:trendline>
            <c:spPr>
              <a:ln w="19050">
                <a:solidFill>
                  <a:srgbClr val="34A85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'Cohort Analysis'!$A$5:$A$17</c:f>
              <c:strCache>
                <c:ptCount val="13"/>
                <c:pt idx="0">
                  <c:v>2020-11-02</c:v>
                </c:pt>
                <c:pt idx="1">
                  <c:v>2020-11-09</c:v>
                </c:pt>
                <c:pt idx="2">
                  <c:v>2020-11-16</c:v>
                </c:pt>
                <c:pt idx="3">
                  <c:v>2020-11-23</c:v>
                </c:pt>
                <c:pt idx="4">
                  <c:v>2020-11-30</c:v>
                </c:pt>
                <c:pt idx="5">
                  <c:v>2020-12-07</c:v>
                </c:pt>
                <c:pt idx="6">
                  <c:v>2020-12-14</c:v>
                </c:pt>
                <c:pt idx="7">
                  <c:v>2020-12-21</c:v>
                </c:pt>
                <c:pt idx="8">
                  <c:v>2020-12-28</c:v>
                </c:pt>
                <c:pt idx="9">
                  <c:v>2021-01-04</c:v>
                </c:pt>
                <c:pt idx="10">
                  <c:v>2021-01-11</c:v>
                </c:pt>
                <c:pt idx="11">
                  <c:v>2021-01-18</c:v>
                </c:pt>
                <c:pt idx="12">
                  <c:v>2021-01-25</c:v>
                </c:pt>
              </c:strCache>
            </c:strRef>
          </c:cat>
          <c:val>
            <c:numRef>
              <c:f>'Cohort Analysis'!$B$5:$B$17</c:f>
              <c:numCache>
                <c:formatCode>General</c:formatCode>
                <c:ptCount val="13"/>
                <c:pt idx="0">
                  <c:v>19375</c:v>
                </c:pt>
                <c:pt idx="1">
                  <c:v>16244</c:v>
                </c:pt>
                <c:pt idx="2">
                  <c:v>18264</c:v>
                </c:pt>
                <c:pt idx="3">
                  <c:v>20345</c:v>
                </c:pt>
                <c:pt idx="4">
                  <c:v>22313</c:v>
                </c:pt>
                <c:pt idx="5">
                  <c:v>28994</c:v>
                </c:pt>
                <c:pt idx="6">
                  <c:v>25198</c:v>
                </c:pt>
                <c:pt idx="7">
                  <c:v>17741</c:v>
                </c:pt>
                <c:pt idx="8">
                  <c:v>17096</c:v>
                </c:pt>
                <c:pt idx="9">
                  <c:v>23419</c:v>
                </c:pt>
                <c:pt idx="10">
                  <c:v>21763</c:v>
                </c:pt>
                <c:pt idx="11">
                  <c:v>20988</c:v>
                </c:pt>
                <c:pt idx="12">
                  <c:v>19869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03-4D89-84B6-25A65F6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29517"/>
        <c:axId val="511029595"/>
      </c:lineChart>
      <c:catAx>
        <c:axId val="44802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Week cohort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1029595"/>
        <c:crosses val="autoZero"/>
        <c:auto val="1"/>
        <c:lblAlgn val="ctr"/>
        <c:lblOffset val="100"/>
        <c:noMultiLvlLbl val="1"/>
      </c:catAx>
      <c:valAx>
        <c:axId val="511029595"/>
        <c:scaling>
          <c:orientation val="minMax"/>
          <c:min val="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new subscriptions in thousands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8029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Growth of new subscriptions weekly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circle"/>
              <c:size val="10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C6-44BE-9DC0-171DA4DB43B2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C6-44BE-9DC0-171DA4DB43B2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C6-44BE-9DC0-171DA4DB43B2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C6-44BE-9DC0-171DA4DB43B2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C6-44BE-9DC0-171DA4DB43B2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C6-44BE-9DC0-171DA4DB43B2}"/>
              </c:ext>
            </c:extLst>
          </c:dPt>
          <c:trendline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'Cohort Analysis'!$A$43:$A$53</c:f>
              <c:strCache>
                <c:ptCount val="11"/>
                <c:pt idx="0">
                  <c:v>2020-11-09</c:v>
                </c:pt>
                <c:pt idx="1">
                  <c:v>2020-11-16</c:v>
                </c:pt>
                <c:pt idx="2">
                  <c:v>2020-11-23</c:v>
                </c:pt>
                <c:pt idx="3">
                  <c:v>2020-11-30</c:v>
                </c:pt>
                <c:pt idx="4">
                  <c:v>2020-12-07</c:v>
                </c:pt>
                <c:pt idx="5">
                  <c:v>2020-12-14</c:v>
                </c:pt>
                <c:pt idx="6">
                  <c:v>2020-12-21</c:v>
                </c:pt>
                <c:pt idx="7">
                  <c:v>2020-12-28</c:v>
                </c:pt>
                <c:pt idx="8">
                  <c:v>2021-01-04</c:v>
                </c:pt>
                <c:pt idx="9">
                  <c:v>2021-01-11</c:v>
                </c:pt>
                <c:pt idx="10">
                  <c:v>2021-01-18</c:v>
                </c:pt>
              </c:strCache>
            </c:strRef>
          </c:cat>
          <c:val>
            <c:numRef>
              <c:f>'Cohort Analysis'!$B$43:$B$53</c:f>
              <c:numCache>
                <c:formatCode>0.00%</c:formatCode>
                <c:ptCount val="11"/>
                <c:pt idx="0">
                  <c:v>-0.16159999999999999</c:v>
                </c:pt>
                <c:pt idx="1">
                  <c:v>0.12435360748584093</c:v>
                </c:pt>
                <c:pt idx="2">
                  <c:v>0.11393999123959703</c:v>
                </c:pt>
                <c:pt idx="3">
                  <c:v>9.6731383632342099E-2</c:v>
                </c:pt>
                <c:pt idx="4">
                  <c:v>0.29942186169497603</c:v>
                </c:pt>
                <c:pt idx="5">
                  <c:v>-0.13092363937366353</c:v>
                </c:pt>
                <c:pt idx="6">
                  <c:v>-0.2959361854115406</c:v>
                </c:pt>
                <c:pt idx="7">
                  <c:v>-3.6356462431655488E-2</c:v>
                </c:pt>
                <c:pt idx="8">
                  <c:v>0.36985259709873652</c:v>
                </c:pt>
                <c:pt idx="9">
                  <c:v>-7.0711815192792182E-2</c:v>
                </c:pt>
                <c:pt idx="10">
                  <c:v>-3.5610899232642559E-2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C6-44BE-9DC0-171DA4DB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572583"/>
        <c:axId val="6126126"/>
      </c:lineChart>
      <c:catAx>
        <c:axId val="1583572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Week cohort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26126"/>
        <c:crosses val="autoZero"/>
        <c:auto val="1"/>
        <c:lblAlgn val="ctr"/>
        <c:lblOffset val="100"/>
        <c:noMultiLvlLbl val="1"/>
      </c:catAx>
      <c:valAx>
        <c:axId val="6126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Growth of new subscriptions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5725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18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11766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0</xdr:col>
      <xdr:colOff>0</xdr:colOff>
      <xdr:row>108</xdr:row>
      <xdr:rowOff>112059</xdr:rowOff>
    </xdr:from>
    <xdr:to>
      <xdr:col>7</xdr:col>
      <xdr:colOff>89646</xdr:colOff>
      <xdr:row>131</xdr:row>
      <xdr:rowOff>155143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843867-A01B-E067-7FDB-153C07AE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6624"/>
          <a:ext cx="6436658" cy="396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22860</xdr:rowOff>
    </xdr:from>
    <xdr:to>
      <xdr:col>7</xdr:col>
      <xdr:colOff>778379</xdr:colOff>
      <xdr:row>159</xdr:row>
      <xdr:rowOff>68579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46FAC7-641C-F99E-3A1C-09801266F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8660"/>
          <a:ext cx="7119116" cy="440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37"/>
  <sheetViews>
    <sheetView tabSelected="1" zoomScale="85" zoomScaleNormal="85" workbookViewId="0">
      <selection activeCell="J13" sqref="J13"/>
    </sheetView>
  </sheetViews>
  <sheetFormatPr defaultColWidth="12.6640625" defaultRowHeight="15.75" customHeight="1" x14ac:dyDescent="0.25"/>
  <cols>
    <col min="1" max="1" width="13.6640625" customWidth="1"/>
    <col min="2" max="2" width="15.44140625" bestFit="1" customWidth="1"/>
  </cols>
  <sheetData>
    <row r="1" spans="1:8" ht="15.75" customHeight="1" x14ac:dyDescent="0.25">
      <c r="A1" s="32" t="s">
        <v>28</v>
      </c>
      <c r="B1" s="32"/>
      <c r="C1" s="32"/>
      <c r="D1" s="32"/>
      <c r="E1" s="32"/>
      <c r="F1" s="32"/>
      <c r="G1" s="32"/>
      <c r="H1" s="32"/>
    </row>
    <row r="3" spans="1:8" ht="13.2" x14ac:dyDescent="0.25">
      <c r="A3" s="20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</row>
    <row r="4" spans="1:8" ht="13.2" x14ac:dyDescent="0.25">
      <c r="A4" s="18">
        <v>44130</v>
      </c>
      <c r="B4" s="22">
        <v>2365</v>
      </c>
      <c r="C4" s="22">
        <v>2365</v>
      </c>
      <c r="D4" s="22">
        <v>2184</v>
      </c>
      <c r="E4" s="22">
        <v>2128</v>
      </c>
      <c r="F4" s="22">
        <v>2094</v>
      </c>
      <c r="G4" s="22">
        <v>2075</v>
      </c>
      <c r="H4" s="22">
        <v>2062</v>
      </c>
    </row>
    <row r="5" spans="1:8" ht="13.2" x14ac:dyDescent="0.25">
      <c r="A5" s="17" t="s">
        <v>10</v>
      </c>
      <c r="B5" s="22">
        <v>19375</v>
      </c>
      <c r="C5" s="22">
        <v>18250</v>
      </c>
      <c r="D5" s="22">
        <v>17440</v>
      </c>
      <c r="E5" s="22">
        <v>17038</v>
      </c>
      <c r="F5" s="22">
        <v>16809</v>
      </c>
      <c r="G5" s="22">
        <v>16580</v>
      </c>
      <c r="H5" s="22">
        <v>16385</v>
      </c>
    </row>
    <row r="6" spans="1:8" ht="13.2" x14ac:dyDescent="0.25">
      <c r="A6" s="17" t="s">
        <v>12</v>
      </c>
      <c r="B6" s="22">
        <v>16244</v>
      </c>
      <c r="C6" s="22">
        <v>15324</v>
      </c>
      <c r="D6" s="22">
        <v>14531</v>
      </c>
      <c r="E6" s="22">
        <v>14268</v>
      </c>
      <c r="F6" s="22">
        <v>14070</v>
      </c>
      <c r="G6" s="22">
        <v>13872</v>
      </c>
      <c r="H6" s="22">
        <v>13787</v>
      </c>
    </row>
    <row r="7" spans="1:8" ht="13.2" x14ac:dyDescent="0.25">
      <c r="A7" s="17" t="s">
        <v>13</v>
      </c>
      <c r="B7" s="22">
        <v>18264</v>
      </c>
      <c r="C7" s="22">
        <v>17207</v>
      </c>
      <c r="D7" s="22">
        <v>16459</v>
      </c>
      <c r="E7" s="22">
        <v>16108</v>
      </c>
      <c r="F7" s="22">
        <v>15861</v>
      </c>
      <c r="G7" s="22">
        <v>15690</v>
      </c>
      <c r="H7" s="22">
        <v>15622</v>
      </c>
    </row>
    <row r="8" spans="1:8" ht="13.2" x14ac:dyDescent="0.25">
      <c r="A8" s="17" t="s">
        <v>14</v>
      </c>
      <c r="B8" s="22">
        <v>20345</v>
      </c>
      <c r="C8" s="22">
        <v>19244</v>
      </c>
      <c r="D8" s="22">
        <v>18457</v>
      </c>
      <c r="E8" s="22">
        <v>18083</v>
      </c>
      <c r="F8" s="22">
        <v>17859</v>
      </c>
      <c r="G8" s="22">
        <v>17767</v>
      </c>
      <c r="H8" s="22">
        <v>17740</v>
      </c>
    </row>
    <row r="9" spans="1:8" ht="13.2" x14ac:dyDescent="0.25">
      <c r="A9" s="17" t="s">
        <v>15</v>
      </c>
      <c r="B9" s="22">
        <v>22313</v>
      </c>
      <c r="C9" s="22">
        <v>21143</v>
      </c>
      <c r="D9" s="22">
        <v>20194</v>
      </c>
      <c r="E9" s="22">
        <v>19837</v>
      </c>
      <c r="F9" s="22">
        <v>19712</v>
      </c>
      <c r="G9" s="22">
        <v>19662</v>
      </c>
      <c r="H9" s="22">
        <v>19603</v>
      </c>
    </row>
    <row r="10" spans="1:8" ht="13.2" x14ac:dyDescent="0.25">
      <c r="A10" s="17" t="s">
        <v>16</v>
      </c>
      <c r="B10" s="22">
        <v>28994</v>
      </c>
      <c r="C10" s="22">
        <v>27636</v>
      </c>
      <c r="D10" s="22">
        <v>26780</v>
      </c>
      <c r="E10" s="22">
        <v>26576</v>
      </c>
      <c r="F10" s="22">
        <v>26495</v>
      </c>
      <c r="G10" s="22">
        <v>26369</v>
      </c>
      <c r="H10" s="22">
        <v>26297</v>
      </c>
    </row>
    <row r="11" spans="1:8" ht="13.2" x14ac:dyDescent="0.25">
      <c r="A11" s="17" t="s">
        <v>17</v>
      </c>
      <c r="B11" s="22">
        <v>25198</v>
      </c>
      <c r="C11" s="22">
        <v>24109</v>
      </c>
      <c r="D11" s="22">
        <v>23506</v>
      </c>
      <c r="E11" s="22">
        <v>23424</v>
      </c>
      <c r="F11" s="22">
        <v>23302</v>
      </c>
      <c r="G11" s="22">
        <v>23214</v>
      </c>
      <c r="H11" s="22">
        <v>23152</v>
      </c>
    </row>
    <row r="12" spans="1:8" ht="13.2" x14ac:dyDescent="0.25">
      <c r="A12" s="17" t="s">
        <v>18</v>
      </c>
      <c r="B12" s="22">
        <v>17741</v>
      </c>
      <c r="C12" s="22">
        <v>17197</v>
      </c>
      <c r="D12" s="22">
        <v>16873</v>
      </c>
      <c r="E12" s="22">
        <v>16752</v>
      </c>
      <c r="F12" s="22">
        <v>16658</v>
      </c>
      <c r="G12" s="22">
        <v>16589</v>
      </c>
      <c r="H12" s="22">
        <v>16536</v>
      </c>
    </row>
    <row r="13" spans="1:8" ht="13.2" x14ac:dyDescent="0.25">
      <c r="A13" s="17" t="s">
        <v>19</v>
      </c>
      <c r="B13" s="22">
        <v>17096</v>
      </c>
      <c r="C13" s="22">
        <v>16564</v>
      </c>
      <c r="D13" s="22">
        <v>16188</v>
      </c>
      <c r="E13" s="22">
        <v>16029</v>
      </c>
      <c r="F13" s="22">
        <v>15923</v>
      </c>
      <c r="G13" s="22">
        <v>15838</v>
      </c>
      <c r="H13" s="22"/>
    </row>
    <row r="14" spans="1:8" ht="13.2" x14ac:dyDescent="0.25">
      <c r="A14" s="17" t="s">
        <v>20</v>
      </c>
      <c r="B14" s="22">
        <v>23419</v>
      </c>
      <c r="C14" s="22">
        <v>22490</v>
      </c>
      <c r="D14" s="22">
        <v>21818</v>
      </c>
      <c r="E14" s="22">
        <v>21566</v>
      </c>
      <c r="F14" s="22">
        <v>21385</v>
      </c>
      <c r="G14" s="22"/>
      <c r="H14" s="22"/>
    </row>
    <row r="15" spans="1:8" ht="13.2" x14ac:dyDescent="0.25">
      <c r="A15" s="17" t="s">
        <v>21</v>
      </c>
      <c r="B15" s="22">
        <v>21763</v>
      </c>
      <c r="C15" s="22">
        <v>20917</v>
      </c>
      <c r="D15" s="22">
        <v>20206</v>
      </c>
      <c r="E15" s="22">
        <v>19949</v>
      </c>
      <c r="F15" s="22"/>
      <c r="G15" s="22"/>
      <c r="H15" s="22"/>
    </row>
    <row r="16" spans="1:8" ht="13.2" x14ac:dyDescent="0.25">
      <c r="A16" s="17" t="s">
        <v>22</v>
      </c>
      <c r="B16" s="22">
        <v>20988</v>
      </c>
      <c r="C16" s="22">
        <v>20033</v>
      </c>
      <c r="D16" s="22">
        <v>19197</v>
      </c>
      <c r="E16" s="22"/>
      <c r="F16" s="22"/>
      <c r="G16" s="22"/>
      <c r="H16" s="22"/>
    </row>
    <row r="17" spans="1:11" ht="13.2" x14ac:dyDescent="0.25">
      <c r="A17" s="17" t="s">
        <v>23</v>
      </c>
      <c r="B17" s="22">
        <v>19869</v>
      </c>
      <c r="C17" s="22">
        <v>18792</v>
      </c>
      <c r="D17" s="22"/>
      <c r="E17" s="22"/>
      <c r="F17" s="22"/>
      <c r="G17" s="22"/>
      <c r="H17" s="22"/>
    </row>
    <row r="18" spans="1:11" ht="13.2" x14ac:dyDescent="0.25">
      <c r="A18" s="19"/>
      <c r="B18" s="19"/>
      <c r="C18" s="19"/>
      <c r="D18" s="19"/>
      <c r="E18" s="19"/>
      <c r="F18" s="19"/>
      <c r="G18" s="19"/>
      <c r="H18" s="19"/>
      <c r="I18" s="23"/>
      <c r="J18" s="19"/>
      <c r="K18" s="23"/>
    </row>
    <row r="19" spans="1:11" ht="13.2" x14ac:dyDescent="0.25">
      <c r="A19" s="8"/>
      <c r="B19" s="8"/>
      <c r="C19" s="8"/>
      <c r="D19" s="8"/>
      <c r="E19" s="8"/>
      <c r="F19" s="8"/>
      <c r="G19" s="19"/>
      <c r="H19" s="19"/>
      <c r="I19" s="32" t="s">
        <v>33</v>
      </c>
      <c r="J19" s="32"/>
      <c r="K19" s="32"/>
    </row>
    <row r="20" spans="1:11" ht="13.2" x14ac:dyDescent="0.25">
      <c r="A20" s="8"/>
      <c r="B20" s="8"/>
      <c r="C20" s="8"/>
      <c r="D20" s="8"/>
      <c r="E20" s="8"/>
      <c r="F20" s="8"/>
      <c r="G20" s="19"/>
      <c r="H20" s="19"/>
      <c r="I20" s="26" t="s">
        <v>34</v>
      </c>
      <c r="J20" s="19"/>
      <c r="K20" s="23"/>
    </row>
    <row r="21" spans="1:11" ht="13.2" x14ac:dyDescent="0.25">
      <c r="A21" s="8"/>
      <c r="B21" s="8"/>
      <c r="C21" s="8"/>
      <c r="D21" s="8"/>
      <c r="E21" s="8"/>
      <c r="F21" s="8"/>
      <c r="G21" s="19"/>
      <c r="H21" s="19"/>
      <c r="I21" s="23"/>
      <c r="J21" s="19"/>
      <c r="K21" s="23"/>
    </row>
    <row r="22" spans="1:11" ht="13.2" x14ac:dyDescent="0.25">
      <c r="A22" s="8"/>
      <c r="B22" s="8"/>
      <c r="C22" s="8"/>
      <c r="D22" s="8"/>
      <c r="E22" s="8"/>
      <c r="F22" s="8"/>
      <c r="G22" s="19"/>
      <c r="H22" s="19"/>
      <c r="I22" s="23"/>
      <c r="J22" s="19"/>
      <c r="K22" s="23"/>
    </row>
    <row r="23" spans="1:11" ht="13.2" x14ac:dyDescent="0.25">
      <c r="A23" s="8"/>
      <c r="B23" s="8"/>
      <c r="C23" s="8"/>
      <c r="D23" s="8"/>
      <c r="E23" s="8"/>
      <c r="F23" s="8"/>
      <c r="G23" s="19"/>
      <c r="H23" s="19"/>
      <c r="I23" s="23"/>
      <c r="J23" s="19"/>
      <c r="K23" s="23"/>
    </row>
    <row r="24" spans="1:11" ht="15.75" customHeight="1" x14ac:dyDescent="0.25">
      <c r="G24" s="23"/>
      <c r="H24" s="23"/>
      <c r="I24" s="23"/>
      <c r="J24" s="23"/>
      <c r="K24" s="23"/>
    </row>
    <row r="25" spans="1:11" ht="15.75" customHeight="1" x14ac:dyDescent="0.25">
      <c r="G25" s="23"/>
      <c r="H25" s="23"/>
      <c r="I25" s="23"/>
      <c r="J25" s="23"/>
      <c r="K25" s="23"/>
    </row>
    <row r="37" spans="1:8" ht="12" customHeight="1" x14ac:dyDescent="0.25"/>
    <row r="38" spans="1:8" ht="12" customHeight="1" x14ac:dyDescent="0.25"/>
    <row r="39" spans="1:8" ht="12" customHeight="1" x14ac:dyDescent="0.25"/>
    <row r="40" spans="1:8" ht="12" customHeight="1" x14ac:dyDescent="0.25">
      <c r="A40" s="32" t="s">
        <v>29</v>
      </c>
      <c r="B40" s="32"/>
      <c r="C40" s="32"/>
      <c r="D40" s="32"/>
      <c r="E40" s="32"/>
      <c r="F40" s="32"/>
      <c r="G40" s="32"/>
      <c r="H40" s="32"/>
    </row>
    <row r="41" spans="1:8" ht="12" customHeight="1" x14ac:dyDescent="0.25">
      <c r="A41" s="1" t="s">
        <v>1</v>
      </c>
      <c r="B41" s="1" t="s">
        <v>9</v>
      </c>
    </row>
    <row r="42" spans="1:8" ht="12" customHeight="1" x14ac:dyDescent="0.25">
      <c r="A42" s="16" t="s">
        <v>10</v>
      </c>
      <c r="B42" s="15">
        <f t="shared" ref="B42:B53" si="0">(B5-B4)/B4</f>
        <v>7.1923890063424949</v>
      </c>
      <c r="C42" s="6" t="s">
        <v>11</v>
      </c>
    </row>
    <row r="43" spans="1:8" ht="12" customHeight="1" x14ac:dyDescent="0.25">
      <c r="A43" s="17" t="s">
        <v>12</v>
      </c>
      <c r="B43" s="4">
        <f t="shared" si="0"/>
        <v>-0.16159999999999999</v>
      </c>
    </row>
    <row r="44" spans="1:8" ht="12" customHeight="1" x14ac:dyDescent="0.25">
      <c r="A44" s="17" t="s">
        <v>13</v>
      </c>
      <c r="B44" s="4">
        <f t="shared" si="0"/>
        <v>0.12435360748584093</v>
      </c>
    </row>
    <row r="45" spans="1:8" ht="12" customHeight="1" x14ac:dyDescent="0.25">
      <c r="A45" s="17" t="s">
        <v>14</v>
      </c>
      <c r="B45" s="4">
        <f t="shared" si="0"/>
        <v>0.11393999123959703</v>
      </c>
    </row>
    <row r="46" spans="1:8" ht="12" customHeight="1" x14ac:dyDescent="0.25">
      <c r="A46" s="17" t="s">
        <v>15</v>
      </c>
      <c r="B46" s="4">
        <f t="shared" si="0"/>
        <v>9.6731383632342099E-2</v>
      </c>
    </row>
    <row r="47" spans="1:8" ht="12" customHeight="1" x14ac:dyDescent="0.25">
      <c r="A47" s="17" t="s">
        <v>16</v>
      </c>
      <c r="B47" s="4">
        <f t="shared" si="0"/>
        <v>0.29942186169497603</v>
      </c>
    </row>
    <row r="48" spans="1:8" ht="12" customHeight="1" x14ac:dyDescent="0.25">
      <c r="A48" s="17" t="s">
        <v>17</v>
      </c>
      <c r="B48" s="4">
        <f t="shared" si="0"/>
        <v>-0.13092363937366353</v>
      </c>
    </row>
    <row r="49" spans="1:11" ht="12" customHeight="1" x14ac:dyDescent="0.25">
      <c r="A49" s="17" t="s">
        <v>18</v>
      </c>
      <c r="B49" s="4">
        <f t="shared" si="0"/>
        <v>-0.2959361854115406</v>
      </c>
    </row>
    <row r="50" spans="1:11" ht="12" customHeight="1" x14ac:dyDescent="0.25">
      <c r="A50" s="17" t="s">
        <v>19</v>
      </c>
      <c r="B50" s="4">
        <f t="shared" si="0"/>
        <v>-3.6356462431655488E-2</v>
      </c>
    </row>
    <row r="51" spans="1:11" ht="12" customHeight="1" x14ac:dyDescent="0.25">
      <c r="A51" s="17" t="s">
        <v>20</v>
      </c>
      <c r="B51" s="4">
        <f t="shared" si="0"/>
        <v>0.36985259709873652</v>
      </c>
    </row>
    <row r="52" spans="1:11" ht="12" customHeight="1" x14ac:dyDescent="0.25">
      <c r="A52" s="17" t="s">
        <v>21</v>
      </c>
      <c r="B52" s="4">
        <f t="shared" si="0"/>
        <v>-7.0711815192792182E-2</v>
      </c>
    </row>
    <row r="53" spans="1:11" ht="12" customHeight="1" x14ac:dyDescent="0.25">
      <c r="A53" s="17" t="s">
        <v>22</v>
      </c>
      <c r="B53" s="4">
        <f t="shared" si="0"/>
        <v>-3.5610899232642559E-2</v>
      </c>
    </row>
    <row r="54" spans="1:11" ht="12" customHeight="1" x14ac:dyDescent="0.25">
      <c r="A54" s="4"/>
      <c r="I54" s="32" t="s">
        <v>33</v>
      </c>
      <c r="J54" s="32"/>
      <c r="K54" s="32"/>
    </row>
    <row r="55" spans="1:11" ht="12" customHeight="1" x14ac:dyDescent="0.25">
      <c r="A55" s="4"/>
      <c r="I55" s="26" t="s">
        <v>35</v>
      </c>
      <c r="J55" s="19"/>
      <c r="K55" s="23"/>
    </row>
    <row r="56" spans="1:11" ht="12" customHeight="1" x14ac:dyDescent="0.25">
      <c r="A56" s="4"/>
      <c r="B56" s="18"/>
      <c r="C56" s="4"/>
      <c r="I56" s="24" t="s">
        <v>37</v>
      </c>
    </row>
    <row r="57" spans="1:11" ht="12" customHeight="1" x14ac:dyDescent="0.25">
      <c r="I57" s="24" t="s">
        <v>36</v>
      </c>
    </row>
    <row r="58" spans="1:11" ht="12" customHeight="1" x14ac:dyDescent="0.25"/>
    <row r="59" spans="1:11" ht="12" customHeight="1" x14ac:dyDescent="0.25"/>
    <row r="60" spans="1:11" ht="12" customHeight="1" x14ac:dyDescent="0.25"/>
    <row r="61" spans="1:11" ht="12" customHeight="1" x14ac:dyDescent="0.25"/>
    <row r="62" spans="1:11" ht="12" customHeight="1" x14ac:dyDescent="0.25"/>
    <row r="63" spans="1:11" ht="12" customHeight="1" x14ac:dyDescent="0.25"/>
    <row r="64" spans="1:11" ht="12" customHeight="1" x14ac:dyDescent="0.25"/>
    <row r="65" spans="1:13" ht="12" customHeight="1" x14ac:dyDescent="0.25"/>
    <row r="66" spans="1:13" ht="12" customHeight="1" x14ac:dyDescent="0.25"/>
    <row r="67" spans="1:13" ht="12" customHeight="1" x14ac:dyDescent="0.25"/>
    <row r="68" spans="1:13" ht="12" customHeight="1" x14ac:dyDescent="0.25"/>
    <row r="69" spans="1:13" ht="12" customHeight="1" x14ac:dyDescent="0.25"/>
    <row r="70" spans="1:13" ht="12" customHeight="1" x14ac:dyDescent="0.25"/>
    <row r="71" spans="1:13" ht="12" customHeight="1" x14ac:dyDescent="0.25"/>
    <row r="72" spans="1:13" ht="12" customHeight="1" x14ac:dyDescent="0.25"/>
    <row r="73" spans="1:13" ht="12" customHeight="1" x14ac:dyDescent="0.25"/>
    <row r="74" spans="1:13" ht="12" customHeight="1" x14ac:dyDescent="0.25"/>
    <row r="75" spans="1:13" ht="12" customHeight="1" x14ac:dyDescent="0.25"/>
    <row r="76" spans="1:13" ht="12" customHeight="1" x14ac:dyDescent="0.25"/>
    <row r="77" spans="1:13" ht="12" customHeight="1" x14ac:dyDescent="0.25"/>
    <row r="78" spans="1:13" ht="12" customHeight="1" x14ac:dyDescent="0.25">
      <c r="A78" s="32" t="s">
        <v>31</v>
      </c>
      <c r="B78" s="32"/>
      <c r="C78" s="32"/>
      <c r="D78" s="32"/>
      <c r="E78" s="32"/>
      <c r="F78" s="32"/>
      <c r="G78" s="32"/>
      <c r="H78" s="32"/>
      <c r="K78" s="32" t="s">
        <v>33</v>
      </c>
      <c r="L78" s="32"/>
      <c r="M78" s="32"/>
    </row>
    <row r="79" spans="1:13" ht="19.5" customHeight="1" x14ac:dyDescent="0.25">
      <c r="A79" s="20" t="s">
        <v>1</v>
      </c>
      <c r="B79" s="2" t="s">
        <v>2</v>
      </c>
      <c r="C79" s="2" t="s">
        <v>3</v>
      </c>
      <c r="D79" s="2" t="s">
        <v>4</v>
      </c>
      <c r="E79" s="2" t="s">
        <v>5</v>
      </c>
      <c r="F79" s="2" t="s">
        <v>6</v>
      </c>
      <c r="G79" s="2" t="s">
        <v>7</v>
      </c>
      <c r="H79" s="2" t="s">
        <v>8</v>
      </c>
      <c r="K79" s="26" t="s">
        <v>38</v>
      </c>
      <c r="L79" s="19"/>
      <c r="M79" s="23"/>
    </row>
    <row r="80" spans="1:13" ht="13.2" x14ac:dyDescent="0.25">
      <c r="A80" s="17" t="s">
        <v>10</v>
      </c>
      <c r="B80" s="5">
        <v>19375</v>
      </c>
      <c r="C80" s="3">
        <v>18250</v>
      </c>
      <c r="D80" s="3">
        <v>17440</v>
      </c>
      <c r="E80" s="3">
        <v>17038</v>
      </c>
      <c r="F80" s="3">
        <v>16809</v>
      </c>
      <c r="G80" s="3">
        <v>16580</v>
      </c>
      <c r="H80" s="3">
        <v>16385</v>
      </c>
      <c r="I80" s="9"/>
      <c r="K80" s="24" t="s">
        <v>39</v>
      </c>
    </row>
    <row r="81" spans="1:13" ht="13.2" x14ac:dyDescent="0.25">
      <c r="A81" s="17" t="s">
        <v>12</v>
      </c>
      <c r="B81" s="5">
        <v>16244</v>
      </c>
      <c r="C81" s="3">
        <v>15324</v>
      </c>
      <c r="D81" s="3">
        <v>14531</v>
      </c>
      <c r="E81" s="3">
        <v>14268</v>
      </c>
      <c r="F81" s="3">
        <v>14070</v>
      </c>
      <c r="G81" s="3">
        <v>13872</v>
      </c>
      <c r="H81" s="3">
        <v>13787</v>
      </c>
      <c r="I81" s="10" t="s">
        <v>24</v>
      </c>
      <c r="K81" s="24" t="s">
        <v>42</v>
      </c>
    </row>
    <row r="82" spans="1:13" ht="13.2" x14ac:dyDescent="0.25">
      <c r="A82" s="17" t="s">
        <v>13</v>
      </c>
      <c r="B82" s="5">
        <v>18264</v>
      </c>
      <c r="C82" s="3">
        <v>17207</v>
      </c>
      <c r="D82" s="3">
        <v>16459</v>
      </c>
      <c r="E82" s="3">
        <v>16108</v>
      </c>
      <c r="F82" s="3">
        <v>15861</v>
      </c>
      <c r="G82" s="3">
        <v>15690</v>
      </c>
      <c r="H82" s="3">
        <v>15622</v>
      </c>
      <c r="I82" s="9"/>
    </row>
    <row r="83" spans="1:13" ht="13.2" x14ac:dyDescent="0.25">
      <c r="A83" s="17" t="s">
        <v>14</v>
      </c>
      <c r="B83" s="5">
        <v>20345</v>
      </c>
      <c r="C83" s="3">
        <v>19244</v>
      </c>
      <c r="D83" s="3">
        <v>18457</v>
      </c>
      <c r="E83" s="3">
        <v>18083</v>
      </c>
      <c r="F83" s="3">
        <v>17859</v>
      </c>
      <c r="G83" s="3">
        <v>17767</v>
      </c>
      <c r="H83" s="3">
        <v>17740</v>
      </c>
      <c r="I83" s="9"/>
    </row>
    <row r="84" spans="1:13" ht="13.2" x14ac:dyDescent="0.25">
      <c r="A84" s="17" t="s">
        <v>15</v>
      </c>
      <c r="B84" s="5">
        <v>22313</v>
      </c>
      <c r="C84" s="3">
        <v>21143</v>
      </c>
      <c r="D84" s="3">
        <v>20194</v>
      </c>
      <c r="E84" s="3">
        <v>19837</v>
      </c>
      <c r="F84" s="3">
        <v>19712</v>
      </c>
      <c r="G84" s="3">
        <v>19662</v>
      </c>
      <c r="H84" s="3">
        <v>19603</v>
      </c>
      <c r="I84" s="9"/>
      <c r="J84" s="11"/>
    </row>
    <row r="85" spans="1:13" ht="13.2" x14ac:dyDescent="0.25">
      <c r="A85" s="17" t="s">
        <v>16</v>
      </c>
      <c r="B85" s="5">
        <v>28994</v>
      </c>
      <c r="C85" s="3">
        <v>27636</v>
      </c>
      <c r="D85" s="3">
        <v>26780</v>
      </c>
      <c r="E85" s="3">
        <v>26576</v>
      </c>
      <c r="F85" s="3">
        <v>26495</v>
      </c>
      <c r="G85" s="3">
        <v>26369</v>
      </c>
      <c r="H85" s="3">
        <v>26297</v>
      </c>
      <c r="I85" s="12" t="s">
        <v>25</v>
      </c>
    </row>
    <row r="86" spans="1:13" ht="13.2" x14ac:dyDescent="0.25">
      <c r="A86" s="17" t="s">
        <v>17</v>
      </c>
      <c r="B86" s="5">
        <v>25198</v>
      </c>
      <c r="C86" s="3">
        <v>24109</v>
      </c>
      <c r="D86" s="3">
        <v>23506</v>
      </c>
      <c r="E86" s="3">
        <v>23424</v>
      </c>
      <c r="F86" s="3">
        <v>23302</v>
      </c>
      <c r="G86" s="3">
        <v>23214</v>
      </c>
      <c r="H86" s="3">
        <v>23152</v>
      </c>
      <c r="I86" s="9"/>
    </row>
    <row r="87" spans="1:13" ht="13.2" x14ac:dyDescent="0.25">
      <c r="A87" s="17" t="s">
        <v>18</v>
      </c>
      <c r="B87" s="5">
        <v>17741</v>
      </c>
      <c r="C87" s="3">
        <v>17197</v>
      </c>
      <c r="D87" s="3">
        <v>16873</v>
      </c>
      <c r="E87" s="3">
        <v>16752</v>
      </c>
      <c r="F87" s="3">
        <v>16658</v>
      </c>
      <c r="G87" s="3">
        <v>16589</v>
      </c>
      <c r="H87" s="3">
        <v>16536</v>
      </c>
      <c r="I87" s="9"/>
    </row>
    <row r="88" spans="1:13" ht="13.2" x14ac:dyDescent="0.25">
      <c r="A88" s="17" t="s">
        <v>19</v>
      </c>
      <c r="B88" s="5">
        <v>17096</v>
      </c>
      <c r="C88" s="3">
        <v>16564</v>
      </c>
      <c r="D88" s="3">
        <v>16188</v>
      </c>
      <c r="E88" s="3">
        <v>16029</v>
      </c>
      <c r="F88" s="3">
        <v>15923</v>
      </c>
      <c r="G88" s="3">
        <v>15838</v>
      </c>
      <c r="H88" s="7"/>
      <c r="I88" s="9"/>
    </row>
    <row r="89" spans="1:13" ht="13.2" x14ac:dyDescent="0.25">
      <c r="A89" s="17" t="s">
        <v>20</v>
      </c>
      <c r="B89" s="5">
        <v>23419</v>
      </c>
      <c r="C89" s="3">
        <v>22490</v>
      </c>
      <c r="D89" s="3">
        <v>21818</v>
      </c>
      <c r="E89" s="3">
        <v>21566</v>
      </c>
      <c r="F89" s="3">
        <v>21385</v>
      </c>
      <c r="G89" s="7"/>
      <c r="H89" s="7"/>
      <c r="I89" s="9"/>
    </row>
    <row r="90" spans="1:13" ht="13.2" x14ac:dyDescent="0.25">
      <c r="A90" s="17" t="s">
        <v>21</v>
      </c>
      <c r="B90" s="5">
        <v>21763</v>
      </c>
      <c r="C90" s="3">
        <v>20917</v>
      </c>
      <c r="D90" s="3">
        <v>20206</v>
      </c>
      <c r="E90" s="3">
        <v>19949</v>
      </c>
      <c r="F90" s="7"/>
      <c r="G90" s="7"/>
      <c r="H90" s="7"/>
      <c r="I90" s="9"/>
    </row>
    <row r="91" spans="1:13" ht="13.2" x14ac:dyDescent="0.25">
      <c r="A91" s="17" t="s">
        <v>22</v>
      </c>
      <c r="B91" s="5">
        <v>20988</v>
      </c>
      <c r="C91" s="3">
        <v>20033</v>
      </c>
      <c r="D91" s="3">
        <v>19197</v>
      </c>
      <c r="E91" s="7"/>
      <c r="F91" s="7"/>
      <c r="G91" s="7"/>
      <c r="H91" s="7"/>
      <c r="I91" s="9"/>
    </row>
    <row r="92" spans="1:13" ht="13.2" x14ac:dyDescent="0.25">
      <c r="A92" s="17" t="s">
        <v>23</v>
      </c>
      <c r="B92" s="5">
        <v>19869</v>
      </c>
      <c r="C92" s="3">
        <v>18792</v>
      </c>
      <c r="D92" s="7"/>
      <c r="E92" s="7"/>
      <c r="F92" s="7"/>
      <c r="G92" s="7"/>
      <c r="H92" s="7"/>
    </row>
    <row r="94" spans="1:13" ht="13.2" x14ac:dyDescent="0.25">
      <c r="A94" s="32" t="s">
        <v>30</v>
      </c>
      <c r="B94" s="32"/>
      <c r="C94" s="32"/>
      <c r="D94" s="32"/>
      <c r="E94" s="32"/>
      <c r="F94" s="32"/>
      <c r="G94" s="32"/>
      <c r="H94" s="32"/>
      <c r="K94" s="32" t="s">
        <v>33</v>
      </c>
      <c r="L94" s="32"/>
      <c r="M94" s="32"/>
    </row>
    <row r="95" spans="1:13" ht="13.2" x14ac:dyDescent="0.25">
      <c r="A95" s="1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K95" s="26" t="s">
        <v>40</v>
      </c>
      <c r="L95" s="19"/>
      <c r="M95" s="23"/>
    </row>
    <row r="96" spans="1:13" ht="13.2" x14ac:dyDescent="0.25">
      <c r="A96" s="17" t="s">
        <v>10</v>
      </c>
      <c r="B96" s="13">
        <f t="shared" ref="B96:H96" si="1">B80/$B$80</f>
        <v>1</v>
      </c>
      <c r="C96" s="13">
        <f t="shared" si="1"/>
        <v>0.9419354838709677</v>
      </c>
      <c r="D96" s="13">
        <f t="shared" si="1"/>
        <v>0.90012903225806451</v>
      </c>
      <c r="E96" s="13">
        <f t="shared" si="1"/>
        <v>0.87938064516129033</v>
      </c>
      <c r="F96" s="13">
        <f t="shared" si="1"/>
        <v>0.86756129032258067</v>
      </c>
      <c r="G96" s="13">
        <f t="shared" si="1"/>
        <v>0.85574193548387101</v>
      </c>
      <c r="H96" s="13">
        <f t="shared" si="1"/>
        <v>0.84567741935483876</v>
      </c>
      <c r="K96" s="24" t="s">
        <v>43</v>
      </c>
    </row>
    <row r="97" spans="1:11" ht="13.2" x14ac:dyDescent="0.25">
      <c r="A97" s="17" t="s">
        <v>12</v>
      </c>
      <c r="B97" s="13">
        <f t="shared" ref="B97:H97" si="2">B81/$B$81</f>
        <v>1</v>
      </c>
      <c r="C97" s="13">
        <f t="shared" si="2"/>
        <v>0.94336370352130017</v>
      </c>
      <c r="D97" s="13">
        <f t="shared" si="2"/>
        <v>0.89454567840433385</v>
      </c>
      <c r="E97" s="13">
        <f t="shared" si="2"/>
        <v>0.8783550849544447</v>
      </c>
      <c r="F97" s="13">
        <f t="shared" si="2"/>
        <v>0.86616596897315934</v>
      </c>
      <c r="G97" s="13">
        <f t="shared" si="2"/>
        <v>0.85397685299187387</v>
      </c>
      <c r="H97" s="13">
        <f t="shared" si="2"/>
        <v>0.84874415168677664</v>
      </c>
      <c r="K97" s="24" t="s">
        <v>41</v>
      </c>
    </row>
    <row r="98" spans="1:11" ht="13.2" x14ac:dyDescent="0.25">
      <c r="A98" s="17" t="s">
        <v>13</v>
      </c>
      <c r="B98" s="13">
        <f t="shared" ref="B98:H98" si="3">B82/$B$82</f>
        <v>1</v>
      </c>
      <c r="C98" s="13">
        <f t="shared" si="3"/>
        <v>0.94212658782303982</v>
      </c>
      <c r="D98" s="13">
        <f t="shared" si="3"/>
        <v>0.90117170389837931</v>
      </c>
      <c r="E98" s="13">
        <f t="shared" si="3"/>
        <v>0.8819535698642138</v>
      </c>
      <c r="F98" s="13">
        <f t="shared" si="3"/>
        <v>0.86842969776609724</v>
      </c>
      <c r="G98" s="13">
        <f t="shared" si="3"/>
        <v>0.85906701708278577</v>
      </c>
      <c r="H98" s="13">
        <f t="shared" si="3"/>
        <v>0.85534384581690759</v>
      </c>
    </row>
    <row r="99" spans="1:11" ht="13.2" x14ac:dyDescent="0.25">
      <c r="A99" s="17" t="s">
        <v>14</v>
      </c>
      <c r="B99" s="13">
        <f t="shared" ref="B99:H99" si="4">B83/$B$83</f>
        <v>1</v>
      </c>
      <c r="C99" s="13">
        <f t="shared" si="4"/>
        <v>0.94588350946178423</v>
      </c>
      <c r="D99" s="13">
        <f t="shared" si="4"/>
        <v>0.90720078643401325</v>
      </c>
      <c r="E99" s="13">
        <f t="shared" si="4"/>
        <v>0.88881789137380196</v>
      </c>
      <c r="F99" s="13">
        <f t="shared" si="4"/>
        <v>0.87780781518800688</v>
      </c>
      <c r="G99" s="13">
        <f t="shared" si="4"/>
        <v>0.87328581961169816</v>
      </c>
      <c r="H99" s="13">
        <f t="shared" si="4"/>
        <v>0.87195871221430332</v>
      </c>
    </row>
    <row r="100" spans="1:11" ht="13.2" x14ac:dyDescent="0.25">
      <c r="A100" s="17" t="s">
        <v>15</v>
      </c>
      <c r="B100" s="13">
        <f t="shared" ref="B100:H100" si="5">B84/$B$84</f>
        <v>1</v>
      </c>
      <c r="C100" s="13">
        <f t="shared" si="5"/>
        <v>0.94756420024201138</v>
      </c>
      <c r="D100" s="13">
        <f t="shared" si="5"/>
        <v>0.90503294043830951</v>
      </c>
      <c r="E100" s="13">
        <f t="shared" si="5"/>
        <v>0.88903329897369243</v>
      </c>
      <c r="F100" s="13">
        <f t="shared" si="5"/>
        <v>0.883431183614933</v>
      </c>
      <c r="G100" s="13">
        <f t="shared" si="5"/>
        <v>0.88119033747142916</v>
      </c>
      <c r="H100" s="13">
        <f t="shared" si="5"/>
        <v>0.87854613902209477</v>
      </c>
    </row>
    <row r="101" spans="1:11" ht="13.2" x14ac:dyDescent="0.25">
      <c r="A101" s="25" t="s">
        <v>16</v>
      </c>
      <c r="B101" s="13">
        <f t="shared" ref="B101:H101" si="6">B85/$B$85</f>
        <v>1</v>
      </c>
      <c r="C101" s="13">
        <f t="shared" si="6"/>
        <v>0.95316272332206664</v>
      </c>
      <c r="D101" s="13">
        <f t="shared" si="6"/>
        <v>0.92363937366351656</v>
      </c>
      <c r="E101" s="13">
        <f t="shared" si="6"/>
        <v>0.9166034351934883</v>
      </c>
      <c r="F101" s="13">
        <f t="shared" si="6"/>
        <v>0.91380975374215356</v>
      </c>
      <c r="G101" s="13">
        <f t="shared" si="6"/>
        <v>0.90946402704007723</v>
      </c>
      <c r="H101" s="13">
        <f t="shared" si="6"/>
        <v>0.90698075463889083</v>
      </c>
      <c r="I101" s="33" t="s">
        <v>26</v>
      </c>
    </row>
    <row r="102" spans="1:11" ht="13.2" x14ac:dyDescent="0.25">
      <c r="A102" s="25" t="s">
        <v>17</v>
      </c>
      <c r="B102" s="13">
        <f t="shared" ref="B102:H102" si="7">B86/$B$86</f>
        <v>1</v>
      </c>
      <c r="C102" s="13">
        <f t="shared" si="7"/>
        <v>0.95678228430827839</v>
      </c>
      <c r="D102" s="13">
        <f t="shared" si="7"/>
        <v>0.93285181363600289</v>
      </c>
      <c r="E102" s="13">
        <f t="shared" si="7"/>
        <v>0.92959758711008811</v>
      </c>
      <c r="F102" s="13">
        <f t="shared" si="7"/>
        <v>0.92475593301055636</v>
      </c>
      <c r="G102" s="13">
        <f t="shared" si="7"/>
        <v>0.92126359234859911</v>
      </c>
      <c r="H102" s="13">
        <f t="shared" si="7"/>
        <v>0.91880307960949281</v>
      </c>
      <c r="I102" s="34"/>
    </row>
    <row r="103" spans="1:11" ht="13.2" x14ac:dyDescent="0.25">
      <c r="A103" s="25" t="s">
        <v>18</v>
      </c>
      <c r="B103" s="13">
        <f t="shared" ref="B103:H103" si="8">B87/$B$87</f>
        <v>1</v>
      </c>
      <c r="C103" s="13">
        <f t="shared" si="8"/>
        <v>0.96933656501888277</v>
      </c>
      <c r="D103" s="13">
        <f t="shared" si="8"/>
        <v>0.9510737838904233</v>
      </c>
      <c r="E103" s="13">
        <f t="shared" si="8"/>
        <v>0.94425342427146164</v>
      </c>
      <c r="F103" s="13">
        <f t="shared" si="8"/>
        <v>0.93895496307987147</v>
      </c>
      <c r="G103" s="13">
        <f t="shared" si="8"/>
        <v>0.93506566709881067</v>
      </c>
      <c r="H103" s="13">
        <f t="shared" si="8"/>
        <v>0.93207823685248858</v>
      </c>
      <c r="I103" s="34"/>
    </row>
    <row r="104" spans="1:11" ht="13.2" x14ac:dyDescent="0.25">
      <c r="A104" s="25" t="s">
        <v>19</v>
      </c>
      <c r="B104" s="13">
        <f t="shared" ref="B104:G104" si="9">B88/$B$88</f>
        <v>1</v>
      </c>
      <c r="C104" s="13">
        <f t="shared" si="9"/>
        <v>0.96888160973327098</v>
      </c>
      <c r="D104" s="13">
        <f t="shared" si="9"/>
        <v>0.94688816097332706</v>
      </c>
      <c r="E104" s="13">
        <f t="shared" si="9"/>
        <v>0.93758773982218058</v>
      </c>
      <c r="F104" s="13">
        <f t="shared" si="9"/>
        <v>0.93138745905474962</v>
      </c>
      <c r="G104" s="13">
        <f t="shared" si="9"/>
        <v>0.92641553579784741</v>
      </c>
      <c r="H104" s="13"/>
      <c r="I104" s="35"/>
    </row>
    <row r="105" spans="1:11" ht="13.2" x14ac:dyDescent="0.25">
      <c r="A105" s="17" t="s">
        <v>20</v>
      </c>
      <c r="B105" s="13">
        <f t="shared" ref="B105:F105" si="10">B89/$B$89</f>
        <v>1</v>
      </c>
      <c r="C105" s="13">
        <f t="shared" si="10"/>
        <v>0.96033135488278754</v>
      </c>
      <c r="D105" s="13">
        <f t="shared" si="10"/>
        <v>0.93163670523933562</v>
      </c>
      <c r="E105" s="13">
        <f t="shared" si="10"/>
        <v>0.92087621162304112</v>
      </c>
      <c r="F105" s="13">
        <f t="shared" si="10"/>
        <v>0.91314744438276618</v>
      </c>
      <c r="G105" s="13"/>
      <c r="H105" s="13"/>
    </row>
    <row r="106" spans="1:11" ht="13.2" x14ac:dyDescent="0.25">
      <c r="A106" s="17" t="s">
        <v>21</v>
      </c>
      <c r="B106" s="13">
        <f t="shared" ref="B106:E106" si="11">B90/$B$90</f>
        <v>1</v>
      </c>
      <c r="C106" s="13">
        <f t="shared" si="11"/>
        <v>0.9611266829021734</v>
      </c>
      <c r="D106" s="13">
        <f t="shared" si="11"/>
        <v>0.9284565547029362</v>
      </c>
      <c r="E106" s="13">
        <f t="shared" si="11"/>
        <v>0.91664752102191793</v>
      </c>
      <c r="F106" s="13"/>
      <c r="G106" s="13"/>
      <c r="H106" s="13"/>
    </row>
    <row r="107" spans="1:11" ht="13.2" x14ac:dyDescent="0.25">
      <c r="A107" s="17" t="s">
        <v>22</v>
      </c>
      <c r="B107" s="13">
        <f t="shared" ref="B107:D107" si="12">B91/$B$91</f>
        <v>1</v>
      </c>
      <c r="C107" s="13">
        <f t="shared" si="12"/>
        <v>0.95449780827139319</v>
      </c>
      <c r="D107" s="13">
        <f t="shared" si="12"/>
        <v>0.91466552315608918</v>
      </c>
      <c r="E107" s="13"/>
      <c r="F107" s="13"/>
      <c r="G107" s="13"/>
      <c r="H107" s="13"/>
    </row>
    <row r="108" spans="1:11" ht="13.2" x14ac:dyDescent="0.25">
      <c r="A108" s="17" t="s">
        <v>23</v>
      </c>
      <c r="B108" s="13">
        <f t="shared" ref="B108:C108" si="13">B92/$B$92</f>
        <v>1</v>
      </c>
      <c r="C108" s="13">
        <f t="shared" si="13"/>
        <v>0.94579495696814131</v>
      </c>
      <c r="D108" s="13"/>
      <c r="E108" s="13"/>
      <c r="F108" s="13"/>
      <c r="G108" s="13"/>
      <c r="H108" s="13"/>
    </row>
    <row r="109" spans="1:11" ht="13.2" x14ac:dyDescent="0.25">
      <c r="A109" s="17"/>
      <c r="B109" s="13"/>
      <c r="C109" s="13"/>
      <c r="D109" s="13"/>
      <c r="E109" s="13"/>
      <c r="F109" s="13"/>
      <c r="G109" s="13"/>
      <c r="H109" s="13"/>
    </row>
    <row r="110" spans="1:11" ht="13.2" x14ac:dyDescent="0.25">
      <c r="A110" s="17"/>
      <c r="B110" s="13"/>
      <c r="C110" s="13"/>
      <c r="D110" s="13"/>
      <c r="E110" s="13"/>
      <c r="F110" s="13"/>
      <c r="G110" s="13"/>
      <c r="H110" s="13"/>
    </row>
    <row r="111" spans="1:11" ht="13.2" x14ac:dyDescent="0.25">
      <c r="A111" s="17"/>
      <c r="B111" s="13"/>
      <c r="C111" s="13"/>
      <c r="D111" s="13"/>
      <c r="E111" s="13"/>
      <c r="F111" s="13"/>
      <c r="G111" s="13"/>
      <c r="H111" s="13"/>
    </row>
    <row r="112" spans="1:11" ht="13.2" x14ac:dyDescent="0.25">
      <c r="A112" s="17"/>
      <c r="B112" s="13"/>
      <c r="C112" s="13"/>
      <c r="D112" s="13"/>
      <c r="E112" s="13"/>
      <c r="F112" s="13"/>
      <c r="G112" s="13"/>
      <c r="H112" s="13"/>
    </row>
    <row r="113" spans="1:8" ht="13.2" x14ac:dyDescent="0.25">
      <c r="A113" s="17"/>
      <c r="B113" s="13"/>
      <c r="C113" s="13"/>
      <c r="D113" s="13"/>
      <c r="E113" s="13"/>
      <c r="F113" s="13"/>
      <c r="G113" s="13"/>
      <c r="H113" s="13"/>
    </row>
    <row r="114" spans="1:8" ht="13.2" x14ac:dyDescent="0.25">
      <c r="A114" s="17"/>
      <c r="B114" s="13"/>
      <c r="C114" s="13"/>
      <c r="D114" s="13"/>
      <c r="E114" s="13"/>
      <c r="F114" s="13"/>
      <c r="G114" s="13"/>
      <c r="H114" s="13"/>
    </row>
    <row r="115" spans="1:8" ht="13.2" x14ac:dyDescent="0.25">
      <c r="A115" s="17"/>
      <c r="B115" s="13"/>
      <c r="C115" s="13"/>
      <c r="D115" s="13"/>
      <c r="E115" s="13"/>
      <c r="F115" s="13"/>
      <c r="G115" s="13"/>
      <c r="H115" s="13"/>
    </row>
    <row r="116" spans="1:8" ht="13.2" x14ac:dyDescent="0.25">
      <c r="A116" s="17"/>
      <c r="B116" s="13"/>
      <c r="C116" s="13"/>
      <c r="D116" s="13"/>
      <c r="E116" s="13"/>
      <c r="F116" s="13"/>
      <c r="G116" s="13"/>
      <c r="H116" s="13"/>
    </row>
    <row r="117" spans="1:8" ht="13.2" x14ac:dyDescent="0.25">
      <c r="A117" s="17"/>
      <c r="B117" s="13"/>
      <c r="C117" s="13"/>
      <c r="D117" s="13"/>
      <c r="E117" s="13"/>
      <c r="F117" s="13"/>
      <c r="G117" s="13"/>
      <c r="H117" s="13"/>
    </row>
    <row r="118" spans="1:8" ht="13.2" x14ac:dyDescent="0.25">
      <c r="A118" s="17"/>
      <c r="B118" s="13"/>
      <c r="C118" s="13"/>
      <c r="D118" s="13"/>
      <c r="E118" s="13"/>
      <c r="F118" s="13"/>
      <c r="G118" s="13"/>
      <c r="H118" s="13"/>
    </row>
    <row r="119" spans="1:8" ht="13.2" x14ac:dyDescent="0.25">
      <c r="A119" s="17"/>
      <c r="B119" s="13"/>
      <c r="C119" s="13"/>
      <c r="D119" s="13"/>
      <c r="E119" s="13"/>
      <c r="F119" s="13"/>
      <c r="G119" s="13"/>
      <c r="H119" s="13"/>
    </row>
    <row r="120" spans="1:8" ht="13.2" x14ac:dyDescent="0.25">
      <c r="A120" s="17"/>
      <c r="B120" s="13"/>
      <c r="C120" s="13"/>
      <c r="D120" s="13"/>
      <c r="E120" s="13"/>
      <c r="F120" s="13"/>
      <c r="G120" s="13"/>
      <c r="H120" s="13"/>
    </row>
    <row r="121" spans="1:8" ht="13.2" x14ac:dyDescent="0.25">
      <c r="A121" s="17"/>
      <c r="B121" s="13"/>
      <c r="C121" s="13"/>
      <c r="D121" s="13"/>
      <c r="E121" s="13"/>
      <c r="F121" s="13"/>
      <c r="G121" s="13"/>
      <c r="H121" s="13"/>
    </row>
    <row r="122" spans="1:8" ht="13.2" x14ac:dyDescent="0.25">
      <c r="A122" s="17"/>
      <c r="B122" s="13"/>
      <c r="C122" s="13"/>
      <c r="D122" s="13"/>
      <c r="E122" s="13"/>
      <c r="F122" s="13"/>
      <c r="G122" s="13"/>
      <c r="H122" s="13"/>
    </row>
    <row r="123" spans="1:8" ht="13.2" x14ac:dyDescent="0.25">
      <c r="A123" s="17"/>
      <c r="B123" s="13"/>
      <c r="C123" s="13"/>
      <c r="D123" s="13"/>
      <c r="E123" s="13"/>
      <c r="F123" s="13"/>
      <c r="G123" s="13"/>
      <c r="H123" s="13"/>
    </row>
    <row r="124" spans="1:8" ht="13.2" x14ac:dyDescent="0.25">
      <c r="A124" s="17"/>
      <c r="B124" s="13"/>
      <c r="C124" s="13"/>
      <c r="D124" s="13"/>
      <c r="E124" s="13"/>
      <c r="F124" s="13"/>
      <c r="G124" s="13"/>
      <c r="H124" s="13"/>
    </row>
    <row r="125" spans="1:8" ht="13.2" x14ac:dyDescent="0.25">
      <c r="A125" s="17"/>
      <c r="B125" s="13"/>
      <c r="C125" s="13"/>
      <c r="D125" s="13"/>
      <c r="E125" s="13"/>
      <c r="F125" s="13"/>
      <c r="G125" s="13"/>
      <c r="H125" s="13"/>
    </row>
    <row r="126" spans="1:8" ht="13.2" x14ac:dyDescent="0.25">
      <c r="A126" s="17"/>
      <c r="B126" s="13"/>
      <c r="C126" s="13"/>
      <c r="D126" s="13"/>
      <c r="E126" s="13"/>
      <c r="F126" s="13"/>
      <c r="G126" s="13"/>
      <c r="H126" s="13"/>
    </row>
    <row r="127" spans="1:8" ht="13.2" x14ac:dyDescent="0.25">
      <c r="A127" s="17"/>
      <c r="B127" s="13"/>
      <c r="C127" s="13"/>
      <c r="D127" s="13"/>
      <c r="E127" s="13"/>
      <c r="F127" s="13"/>
      <c r="G127" s="13"/>
      <c r="H127" s="13"/>
    </row>
    <row r="128" spans="1:8" ht="13.2" x14ac:dyDescent="0.25">
      <c r="A128" s="17"/>
      <c r="B128" s="13"/>
      <c r="C128" s="13"/>
      <c r="D128" s="13"/>
      <c r="E128" s="13"/>
      <c r="F128" s="13"/>
      <c r="G128" s="13"/>
      <c r="H128" s="13"/>
    </row>
    <row r="129" spans="1:12" ht="13.2" x14ac:dyDescent="0.25">
      <c r="A129" s="17"/>
      <c r="B129" s="13"/>
      <c r="C129" s="13"/>
      <c r="D129" s="13"/>
      <c r="E129" s="13"/>
      <c r="F129" s="13"/>
      <c r="G129" s="13"/>
      <c r="H129" s="13"/>
    </row>
    <row r="130" spans="1:12" ht="13.2" x14ac:dyDescent="0.25">
      <c r="A130" s="17"/>
      <c r="B130" s="13"/>
      <c r="C130" s="13"/>
      <c r="D130" s="13"/>
      <c r="E130" s="13"/>
      <c r="F130" s="13"/>
      <c r="G130" s="13"/>
      <c r="H130" s="13"/>
    </row>
    <row r="131" spans="1:12" ht="13.2" x14ac:dyDescent="0.25">
      <c r="A131" s="17"/>
      <c r="B131" s="13"/>
      <c r="C131" s="13"/>
      <c r="D131" s="13"/>
      <c r="E131" s="13"/>
      <c r="F131" s="13"/>
      <c r="G131" s="13"/>
      <c r="H131" s="13"/>
    </row>
    <row r="132" spans="1:12" ht="13.2" x14ac:dyDescent="0.25">
      <c r="A132" s="17"/>
      <c r="B132" s="13"/>
      <c r="C132" s="13"/>
      <c r="D132" s="13"/>
      <c r="E132" s="13"/>
      <c r="F132" s="13"/>
      <c r="G132" s="13"/>
      <c r="H132" s="13"/>
    </row>
    <row r="133" spans="1:12" ht="13.2" x14ac:dyDescent="0.25">
      <c r="A133" s="17"/>
      <c r="B133" s="13"/>
      <c r="C133" s="13"/>
      <c r="D133" s="13"/>
      <c r="E133" s="13"/>
      <c r="F133" s="13"/>
      <c r="G133" s="13"/>
      <c r="H133" s="13"/>
    </row>
    <row r="134" spans="1:12" ht="15.75" customHeight="1" x14ac:dyDescent="0.25">
      <c r="A134" s="23"/>
    </row>
    <row r="135" spans="1:12" ht="15.75" customHeight="1" x14ac:dyDescent="0.25">
      <c r="A135" s="32" t="s">
        <v>32</v>
      </c>
      <c r="B135" s="32"/>
      <c r="C135" s="32"/>
      <c r="D135" s="32"/>
      <c r="E135" s="32"/>
      <c r="F135" s="32"/>
      <c r="G135" s="32"/>
      <c r="H135" s="32"/>
      <c r="J135" s="32" t="s">
        <v>33</v>
      </c>
      <c r="K135" s="32"/>
      <c r="L135" s="32"/>
    </row>
    <row r="136" spans="1:12" ht="13.2" x14ac:dyDescent="0.25">
      <c r="B136" s="2" t="s">
        <v>2</v>
      </c>
      <c r="C136" s="2" t="s">
        <v>3</v>
      </c>
      <c r="D136" s="2" t="s">
        <v>4</v>
      </c>
      <c r="E136" s="2" t="s">
        <v>5</v>
      </c>
      <c r="F136" s="2" t="s">
        <v>6</v>
      </c>
      <c r="G136" s="2" t="s">
        <v>7</v>
      </c>
      <c r="H136" s="2" t="s">
        <v>8</v>
      </c>
      <c r="J136" s="26" t="s">
        <v>44</v>
      </c>
      <c r="K136" s="19"/>
      <c r="L136" s="23"/>
    </row>
    <row r="137" spans="1:12" ht="13.2" x14ac:dyDescent="0.25">
      <c r="A137" s="14" t="s">
        <v>27</v>
      </c>
      <c r="B137" s="13">
        <f t="shared" ref="B137:H137" si="14">AVERAGE(B96:B107)</f>
        <v>1</v>
      </c>
      <c r="C137" s="13">
        <f t="shared" si="14"/>
        <v>0.95374937611316313</v>
      </c>
      <c r="D137" s="13">
        <f t="shared" si="14"/>
        <v>0.91977433805789433</v>
      </c>
      <c r="E137" s="13">
        <f t="shared" si="14"/>
        <v>0.90755512812451089</v>
      </c>
      <c r="F137" s="13">
        <f t="shared" si="14"/>
        <v>0.89854515091348741</v>
      </c>
      <c r="G137" s="13">
        <f t="shared" si="14"/>
        <v>0.89060786499188815</v>
      </c>
      <c r="H137" s="13">
        <f t="shared" si="14"/>
        <v>0.88226654239947422</v>
      </c>
      <c r="J137" s="24" t="s">
        <v>45</v>
      </c>
    </row>
  </sheetData>
  <mergeCells count="11">
    <mergeCell ref="I19:K19"/>
    <mergeCell ref="I54:K54"/>
    <mergeCell ref="K78:M78"/>
    <mergeCell ref="K94:M94"/>
    <mergeCell ref="J135:L135"/>
    <mergeCell ref="I101:I104"/>
    <mergeCell ref="A1:H1"/>
    <mergeCell ref="A78:H78"/>
    <mergeCell ref="A94:H94"/>
    <mergeCell ref="A135:H135"/>
    <mergeCell ref="A40:H40"/>
  </mergeCells>
  <conditionalFormatting sqref="A80:H92 A96:A133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96:H133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18"/>
  <sheetViews>
    <sheetView workbookViewId="0">
      <selection activeCell="E23" sqref="E23"/>
    </sheetView>
  </sheetViews>
  <sheetFormatPr defaultColWidth="12.6640625" defaultRowHeight="15.75" customHeight="1" x14ac:dyDescent="0.25"/>
  <sheetData>
    <row r="1" spans="1:1" x14ac:dyDescent="0.25">
      <c r="A1" s="27" t="s">
        <v>126</v>
      </c>
    </row>
    <row r="2" spans="1:1" x14ac:dyDescent="0.25">
      <c r="A2" s="29" t="s">
        <v>127</v>
      </c>
    </row>
    <row r="3" spans="1:1" x14ac:dyDescent="0.25">
      <c r="A3" s="30" t="s">
        <v>49</v>
      </c>
    </row>
    <row r="4" spans="1:1" x14ac:dyDescent="0.25">
      <c r="A4" s="30" t="s">
        <v>50</v>
      </c>
    </row>
    <row r="5" spans="1:1" x14ac:dyDescent="0.25">
      <c r="A5" s="30" t="s">
        <v>128</v>
      </c>
    </row>
    <row r="6" spans="1:1" x14ac:dyDescent="0.25">
      <c r="A6" s="29" t="s">
        <v>129</v>
      </c>
    </row>
    <row r="7" spans="1:1" x14ac:dyDescent="0.25">
      <c r="A7" s="27" t="s">
        <v>130</v>
      </c>
    </row>
    <row r="8" spans="1:1" x14ac:dyDescent="0.25">
      <c r="A8" s="29" t="s">
        <v>131</v>
      </c>
    </row>
    <row r="9" spans="1:1" x14ac:dyDescent="0.25">
      <c r="A9" s="27" t="s">
        <v>132</v>
      </c>
    </row>
    <row r="10" spans="1:1" x14ac:dyDescent="0.25">
      <c r="A10" s="29" t="s">
        <v>133</v>
      </c>
    </row>
    <row r="11" spans="1:1" x14ac:dyDescent="0.25">
      <c r="A11" s="27" t="s">
        <v>134</v>
      </c>
    </row>
    <row r="12" spans="1:1" x14ac:dyDescent="0.25">
      <c r="A12" s="29" t="s">
        <v>135</v>
      </c>
    </row>
    <row r="13" spans="1:1" x14ac:dyDescent="0.25">
      <c r="A13" s="27" t="s">
        <v>136</v>
      </c>
    </row>
    <row r="14" spans="1:1" x14ac:dyDescent="0.25">
      <c r="A14" s="29" t="s">
        <v>137</v>
      </c>
    </row>
    <row r="15" spans="1:1" x14ac:dyDescent="0.25">
      <c r="A15" s="27" t="s">
        <v>138</v>
      </c>
    </row>
    <row r="16" spans="1:1" x14ac:dyDescent="0.25">
      <c r="A16" s="29" t="s">
        <v>139</v>
      </c>
    </row>
    <row r="17" spans="1:1" x14ac:dyDescent="0.25">
      <c r="A17" s="27" t="s">
        <v>140</v>
      </c>
    </row>
    <row r="18" spans="1:1" x14ac:dyDescent="0.25">
      <c r="A18" s="29" t="s">
        <v>141</v>
      </c>
    </row>
    <row r="19" spans="1:1" x14ac:dyDescent="0.25">
      <c r="A19" s="30" t="s">
        <v>53</v>
      </c>
    </row>
    <row r="20" spans="1:1" x14ac:dyDescent="0.25">
      <c r="A20" s="30" t="s">
        <v>54</v>
      </c>
    </row>
    <row r="21" spans="1:1" x14ac:dyDescent="0.25">
      <c r="A21" s="31" t="s">
        <v>0</v>
      </c>
    </row>
    <row r="22" spans="1:1" x14ac:dyDescent="0.25">
      <c r="A22" s="27" t="s">
        <v>142</v>
      </c>
    </row>
    <row r="23" spans="1:1" x14ac:dyDescent="0.25">
      <c r="A23" s="29" t="s">
        <v>91</v>
      </c>
    </row>
    <row r="24" spans="1:1" x14ac:dyDescent="0.25">
      <c r="A24" s="27" t="s">
        <v>143</v>
      </c>
    </row>
    <row r="25" spans="1:1" x14ac:dyDescent="0.25">
      <c r="A25" s="30" t="s">
        <v>144</v>
      </c>
    </row>
    <row r="26" spans="1:1" x14ac:dyDescent="0.25">
      <c r="A26" s="27" t="s">
        <v>145</v>
      </c>
    </row>
    <row r="27" spans="1:1" x14ac:dyDescent="0.25">
      <c r="A27" s="30" t="s">
        <v>146</v>
      </c>
    </row>
    <row r="28" spans="1:1" x14ac:dyDescent="0.25">
      <c r="A28" s="27" t="s">
        <v>147</v>
      </c>
    </row>
    <row r="29" spans="1:1" x14ac:dyDescent="0.25">
      <c r="A29" s="30" t="s">
        <v>148</v>
      </c>
    </row>
    <row r="30" spans="1:1" x14ac:dyDescent="0.25">
      <c r="A30" s="27" t="s">
        <v>149</v>
      </c>
    </row>
    <row r="31" spans="1:1" x14ac:dyDescent="0.25">
      <c r="A31" s="30" t="s">
        <v>150</v>
      </c>
    </row>
    <row r="32" spans="1:1" x14ac:dyDescent="0.25">
      <c r="A32" s="27" t="s">
        <v>151</v>
      </c>
    </row>
    <row r="33" spans="1:1" x14ac:dyDescent="0.25">
      <c r="A33" s="30" t="s">
        <v>152</v>
      </c>
    </row>
    <row r="34" spans="1:1" x14ac:dyDescent="0.25">
      <c r="A34" s="27" t="s">
        <v>153</v>
      </c>
    </row>
    <row r="35" spans="1:1" x14ac:dyDescent="0.25">
      <c r="A35" s="30" t="s">
        <v>154</v>
      </c>
    </row>
    <row r="36" spans="1:1" x14ac:dyDescent="0.25">
      <c r="A36" s="27" t="s">
        <v>155</v>
      </c>
    </row>
    <row r="37" spans="1:1" x14ac:dyDescent="0.25">
      <c r="A37" s="30" t="s">
        <v>156</v>
      </c>
    </row>
    <row r="38" spans="1:1" x14ac:dyDescent="0.25">
      <c r="A38" s="27" t="s">
        <v>157</v>
      </c>
    </row>
    <row r="39" spans="1:1" x14ac:dyDescent="0.25">
      <c r="A39" s="30" t="s">
        <v>158</v>
      </c>
    </row>
    <row r="40" spans="1:1" x14ac:dyDescent="0.25">
      <c r="A40" s="29" t="s">
        <v>159</v>
      </c>
    </row>
    <row r="41" spans="1:1" x14ac:dyDescent="0.25">
      <c r="A41" s="30"/>
    </row>
    <row r="42" spans="1:1" x14ac:dyDescent="0.25">
      <c r="A42" s="30"/>
    </row>
    <row r="43" spans="1:1" x14ac:dyDescent="0.25">
      <c r="A43" s="30"/>
    </row>
    <row r="44" spans="1:1" x14ac:dyDescent="0.25">
      <c r="A44" s="30"/>
    </row>
    <row r="45" spans="1:1" x14ac:dyDescent="0.25">
      <c r="A45" s="31"/>
    </row>
    <row r="46" spans="1:1" x14ac:dyDescent="0.25">
      <c r="A46" s="28"/>
    </row>
    <row r="47" spans="1:1" x14ac:dyDescent="0.25">
      <c r="A47" s="30"/>
    </row>
    <row r="48" spans="1:1" x14ac:dyDescent="0.25">
      <c r="A48" s="30"/>
    </row>
    <row r="49" spans="1:1" x14ac:dyDescent="0.25">
      <c r="A49" s="30"/>
    </row>
    <row r="50" spans="1:1" x14ac:dyDescent="0.25">
      <c r="A50" s="30"/>
    </row>
    <row r="51" spans="1:1" x14ac:dyDescent="0.25">
      <c r="A51" s="30"/>
    </row>
    <row r="52" spans="1:1" x14ac:dyDescent="0.25">
      <c r="A52" s="30"/>
    </row>
    <row r="53" spans="1:1" x14ac:dyDescent="0.25">
      <c r="A53" s="30"/>
    </row>
    <row r="54" spans="1:1" x14ac:dyDescent="0.25">
      <c r="A54" s="30"/>
    </row>
    <row r="55" spans="1:1" x14ac:dyDescent="0.25">
      <c r="A55" s="30"/>
    </row>
    <row r="56" spans="1:1" x14ac:dyDescent="0.25">
      <c r="A56" s="31"/>
    </row>
    <row r="57" spans="1:1" x14ac:dyDescent="0.25">
      <c r="A57" s="28"/>
    </row>
    <row r="58" spans="1:1" x14ac:dyDescent="0.25">
      <c r="A58" s="30"/>
    </row>
    <row r="59" spans="1:1" x14ac:dyDescent="0.25">
      <c r="A59" s="30"/>
    </row>
    <row r="60" spans="1:1" x14ac:dyDescent="0.25">
      <c r="A60" s="30"/>
    </row>
    <row r="61" spans="1:1" x14ac:dyDescent="0.25">
      <c r="A61" s="30"/>
    </row>
    <row r="62" spans="1:1" x14ac:dyDescent="0.25">
      <c r="A62" s="30"/>
    </row>
    <row r="63" spans="1:1" x14ac:dyDescent="0.25">
      <c r="A63" s="30"/>
    </row>
    <row r="64" spans="1:1" x14ac:dyDescent="0.25">
      <c r="A64" s="30"/>
    </row>
    <row r="65" spans="1:1" x14ac:dyDescent="0.25">
      <c r="A65" s="30"/>
    </row>
    <row r="66" spans="1:1" x14ac:dyDescent="0.25">
      <c r="A66" s="30"/>
    </row>
    <row r="67" spans="1:1" x14ac:dyDescent="0.25">
      <c r="A67" s="31"/>
    </row>
    <row r="68" spans="1:1" x14ac:dyDescent="0.25">
      <c r="A68" s="28"/>
    </row>
    <row r="69" spans="1:1" x14ac:dyDescent="0.25">
      <c r="A69" s="30"/>
    </row>
    <row r="70" spans="1:1" x14ac:dyDescent="0.25">
      <c r="A70" s="30"/>
    </row>
    <row r="71" spans="1:1" x14ac:dyDescent="0.25">
      <c r="A71" s="30"/>
    </row>
    <row r="72" spans="1:1" x14ac:dyDescent="0.25">
      <c r="A72" s="30"/>
    </row>
    <row r="73" spans="1:1" x14ac:dyDescent="0.25">
      <c r="A73" s="30"/>
    </row>
    <row r="74" spans="1:1" x14ac:dyDescent="0.25">
      <c r="A74" s="30"/>
    </row>
    <row r="75" spans="1:1" x14ac:dyDescent="0.25">
      <c r="A75" s="30"/>
    </row>
    <row r="76" spans="1:1" x14ac:dyDescent="0.25">
      <c r="A76" s="30"/>
    </row>
    <row r="77" spans="1:1" x14ac:dyDescent="0.25">
      <c r="A77" s="30"/>
    </row>
    <row r="78" spans="1:1" x14ac:dyDescent="0.25">
      <c r="A78" s="31"/>
    </row>
    <row r="79" spans="1:1" x14ac:dyDescent="0.25">
      <c r="A79" s="28"/>
    </row>
    <row r="80" spans="1:1" x14ac:dyDescent="0.25">
      <c r="A80" s="27"/>
    </row>
    <row r="81" spans="1:1" x14ac:dyDescent="0.25">
      <c r="A81" s="29"/>
    </row>
    <row r="82" spans="1:1" x14ac:dyDescent="0.25">
      <c r="A82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86" spans="1:1" x14ac:dyDescent="0.25">
      <c r="A86" s="30"/>
    </row>
    <row r="87" spans="1:1" x14ac:dyDescent="0.25">
      <c r="A87" s="30"/>
    </row>
    <row r="88" spans="1:1" x14ac:dyDescent="0.25">
      <c r="A88" s="30"/>
    </row>
    <row r="89" spans="1:1" x14ac:dyDescent="0.25">
      <c r="A89" s="30"/>
    </row>
    <row r="90" spans="1:1" x14ac:dyDescent="0.25">
      <c r="A90" s="30"/>
    </row>
    <row r="91" spans="1:1" x14ac:dyDescent="0.25">
      <c r="A91" s="30"/>
    </row>
    <row r="92" spans="1:1" x14ac:dyDescent="0.25">
      <c r="A92" s="30"/>
    </row>
    <row r="93" spans="1:1" x14ac:dyDescent="0.25">
      <c r="A93" s="30"/>
    </row>
    <row r="94" spans="1:1" x14ac:dyDescent="0.25">
      <c r="A94" s="30"/>
    </row>
    <row r="95" spans="1:1" x14ac:dyDescent="0.25">
      <c r="A95" s="30"/>
    </row>
    <row r="96" spans="1:1" x14ac:dyDescent="0.25">
      <c r="A96" s="30"/>
    </row>
    <row r="97" spans="1:1" x14ac:dyDescent="0.25">
      <c r="A97" s="30"/>
    </row>
    <row r="98" spans="1:1" x14ac:dyDescent="0.25">
      <c r="A98" s="28"/>
    </row>
    <row r="99" spans="1:1" x14ac:dyDescent="0.25">
      <c r="A99" s="30"/>
    </row>
    <row r="100" spans="1:1" x14ac:dyDescent="0.25">
      <c r="A100" s="30"/>
    </row>
    <row r="101" spans="1:1" x14ac:dyDescent="0.25">
      <c r="A101" s="30"/>
    </row>
    <row r="102" spans="1:1" x14ac:dyDescent="0.25">
      <c r="A102" s="30"/>
    </row>
    <row r="103" spans="1:1" x14ac:dyDescent="0.25">
      <c r="A103" s="30"/>
    </row>
    <row r="104" spans="1:1" x14ac:dyDescent="0.25">
      <c r="A104" s="30"/>
    </row>
    <row r="105" spans="1:1" x14ac:dyDescent="0.25">
      <c r="A105" s="30"/>
    </row>
    <row r="106" spans="1:1" x14ac:dyDescent="0.25">
      <c r="A106" s="30"/>
    </row>
    <row r="107" spans="1:1" x14ac:dyDescent="0.25">
      <c r="A107" s="30"/>
    </row>
    <row r="108" spans="1:1" x14ac:dyDescent="0.25">
      <c r="A108" s="30"/>
    </row>
    <row r="109" spans="1:1" x14ac:dyDescent="0.25">
      <c r="A109" s="30"/>
    </row>
    <row r="110" spans="1:1" x14ac:dyDescent="0.25">
      <c r="A110" s="30"/>
    </row>
    <row r="111" spans="1:1" x14ac:dyDescent="0.25">
      <c r="A111" s="30"/>
    </row>
    <row r="112" spans="1:1" x14ac:dyDescent="0.25">
      <c r="A112" s="30"/>
    </row>
    <row r="113" spans="1:1" x14ac:dyDescent="0.25">
      <c r="A113" s="30"/>
    </row>
    <row r="114" spans="1:1" x14ac:dyDescent="0.25">
      <c r="A114" s="30"/>
    </row>
    <row r="115" spans="1:1" x14ac:dyDescent="0.25">
      <c r="A115" s="30"/>
    </row>
    <row r="116" spans="1:1" x14ac:dyDescent="0.25">
      <c r="A116" s="28"/>
    </row>
    <row r="117" spans="1:1" x14ac:dyDescent="0.25">
      <c r="A117" s="30"/>
    </row>
    <row r="118" spans="1:1" x14ac:dyDescent="0.25">
      <c r="A118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44D8-4141-4046-BBBD-AB51B2F668C1}">
  <dimension ref="A1:A120"/>
  <sheetViews>
    <sheetView workbookViewId="0">
      <selection activeCell="H19" sqref="H19"/>
    </sheetView>
  </sheetViews>
  <sheetFormatPr defaultRowHeight="13.2" x14ac:dyDescent="0.25"/>
  <sheetData>
    <row r="1" spans="1:1" x14ac:dyDescent="0.25">
      <c r="A1" s="27" t="s">
        <v>46</v>
      </c>
    </row>
    <row r="2" spans="1:1" x14ac:dyDescent="0.25">
      <c r="A2" s="28"/>
    </row>
    <row r="3" spans="1:1" x14ac:dyDescent="0.25">
      <c r="A3" s="27" t="s">
        <v>47</v>
      </c>
    </row>
    <row r="4" spans="1:1" x14ac:dyDescent="0.25">
      <c r="A4" s="29" t="s">
        <v>48</v>
      </c>
    </row>
    <row r="5" spans="1:1" x14ac:dyDescent="0.25">
      <c r="A5" s="30" t="s">
        <v>49</v>
      </c>
    </row>
    <row r="6" spans="1:1" x14ac:dyDescent="0.25">
      <c r="A6" s="30" t="s">
        <v>50</v>
      </c>
    </row>
    <row r="7" spans="1:1" x14ac:dyDescent="0.25">
      <c r="A7" s="30" t="s">
        <v>51</v>
      </c>
    </row>
    <row r="8" spans="1:1" x14ac:dyDescent="0.25">
      <c r="A8" s="30" t="s">
        <v>52</v>
      </c>
    </row>
    <row r="9" spans="1:1" x14ac:dyDescent="0.25">
      <c r="A9" s="30" t="s">
        <v>53</v>
      </c>
    </row>
    <row r="10" spans="1:1" x14ac:dyDescent="0.25">
      <c r="A10" s="30" t="s">
        <v>54</v>
      </c>
    </row>
    <row r="11" spans="1:1" x14ac:dyDescent="0.25">
      <c r="A11" s="30" t="s">
        <v>55</v>
      </c>
    </row>
    <row r="12" spans="1:1" x14ac:dyDescent="0.25">
      <c r="A12" s="30" t="s">
        <v>56</v>
      </c>
    </row>
    <row r="13" spans="1:1" x14ac:dyDescent="0.25">
      <c r="A13" s="30" t="s">
        <v>57</v>
      </c>
    </row>
    <row r="14" spans="1:1" x14ac:dyDescent="0.25">
      <c r="A14" s="30" t="s">
        <v>160</v>
      </c>
    </row>
    <row r="15" spans="1:1" x14ac:dyDescent="0.25">
      <c r="A15" s="30" t="s">
        <v>58</v>
      </c>
    </row>
    <row r="16" spans="1:1" x14ac:dyDescent="0.25">
      <c r="A16" s="30" t="s">
        <v>49</v>
      </c>
    </row>
    <row r="17" spans="1:1" x14ac:dyDescent="0.25">
      <c r="A17" s="30" t="s">
        <v>50</v>
      </c>
    </row>
    <row r="18" spans="1:1" x14ac:dyDescent="0.25">
      <c r="A18" s="30" t="s">
        <v>59</v>
      </c>
    </row>
    <row r="19" spans="1:1" x14ac:dyDescent="0.25">
      <c r="A19" s="30" t="s">
        <v>53</v>
      </c>
    </row>
    <row r="20" spans="1:1" x14ac:dyDescent="0.25">
      <c r="A20" s="30" t="s">
        <v>60</v>
      </c>
    </row>
    <row r="21" spans="1:1" x14ac:dyDescent="0.25">
      <c r="A21" s="30" t="s">
        <v>61</v>
      </c>
    </row>
    <row r="22" spans="1:1" x14ac:dyDescent="0.25">
      <c r="A22" s="30" t="s">
        <v>54</v>
      </c>
    </row>
    <row r="23" spans="1:1" x14ac:dyDescent="0.25">
      <c r="A23" s="31" t="s">
        <v>62</v>
      </c>
    </row>
    <row r="24" spans="1:1" x14ac:dyDescent="0.25">
      <c r="A24" s="28"/>
    </row>
    <row r="25" spans="1:1" x14ac:dyDescent="0.25">
      <c r="A25" s="30" t="s">
        <v>63</v>
      </c>
    </row>
    <row r="26" spans="1:1" x14ac:dyDescent="0.25">
      <c r="A26" s="30" t="s">
        <v>64</v>
      </c>
    </row>
    <row r="27" spans="1:1" x14ac:dyDescent="0.25">
      <c r="A27" s="30" t="s">
        <v>65</v>
      </c>
    </row>
    <row r="28" spans="1:1" x14ac:dyDescent="0.25">
      <c r="A28" s="30" t="s">
        <v>49</v>
      </c>
    </row>
    <row r="29" spans="1:1" x14ac:dyDescent="0.25">
      <c r="A29" s="30" t="s">
        <v>66</v>
      </c>
    </row>
    <row r="30" spans="1:1" x14ac:dyDescent="0.25">
      <c r="A30" s="30" t="s">
        <v>67</v>
      </c>
    </row>
    <row r="31" spans="1:1" x14ac:dyDescent="0.25">
      <c r="A31" s="30" t="s">
        <v>53</v>
      </c>
    </row>
    <row r="32" spans="1:1" x14ac:dyDescent="0.25">
      <c r="A32" s="30" t="s">
        <v>68</v>
      </c>
    </row>
    <row r="33" spans="1:1" x14ac:dyDescent="0.25">
      <c r="A33" s="30" t="s">
        <v>69</v>
      </c>
    </row>
    <row r="34" spans="1:1" x14ac:dyDescent="0.25">
      <c r="A34" s="30" t="s">
        <v>54</v>
      </c>
    </row>
    <row r="35" spans="1:1" x14ac:dyDescent="0.25">
      <c r="A35" s="31" t="s">
        <v>62</v>
      </c>
    </row>
    <row r="36" spans="1:1" x14ac:dyDescent="0.25">
      <c r="A36" s="28"/>
    </row>
    <row r="37" spans="1:1" x14ac:dyDescent="0.25">
      <c r="A37" s="30" t="s">
        <v>70</v>
      </c>
    </row>
    <row r="38" spans="1:1" x14ac:dyDescent="0.25">
      <c r="A38" s="30" t="s">
        <v>71</v>
      </c>
    </row>
    <row r="39" spans="1:1" x14ac:dyDescent="0.25">
      <c r="A39" s="30" t="s">
        <v>49</v>
      </c>
    </row>
    <row r="40" spans="1:1" x14ac:dyDescent="0.25">
      <c r="A40" s="30" t="s">
        <v>50</v>
      </c>
    </row>
    <row r="41" spans="1:1" x14ac:dyDescent="0.25">
      <c r="A41" s="30" t="s">
        <v>72</v>
      </c>
    </row>
    <row r="42" spans="1:1" x14ac:dyDescent="0.25">
      <c r="A42" s="30" t="s">
        <v>53</v>
      </c>
    </row>
    <row r="43" spans="1:1" x14ac:dyDescent="0.25">
      <c r="A43" s="30" t="s">
        <v>73</v>
      </c>
    </row>
    <row r="44" spans="1:1" x14ac:dyDescent="0.25">
      <c r="A44" s="30" t="s">
        <v>74</v>
      </c>
    </row>
    <row r="45" spans="1:1" x14ac:dyDescent="0.25">
      <c r="A45" s="30" t="s">
        <v>54</v>
      </c>
    </row>
    <row r="46" spans="1:1" x14ac:dyDescent="0.25">
      <c r="A46" s="31" t="s">
        <v>62</v>
      </c>
    </row>
    <row r="47" spans="1:1" x14ac:dyDescent="0.25">
      <c r="A47" s="28"/>
    </row>
    <row r="48" spans="1:1" x14ac:dyDescent="0.25">
      <c r="A48" s="30" t="s">
        <v>75</v>
      </c>
    </row>
    <row r="49" spans="1:1" x14ac:dyDescent="0.25">
      <c r="A49" s="30" t="s">
        <v>76</v>
      </c>
    </row>
    <row r="50" spans="1:1" x14ac:dyDescent="0.25">
      <c r="A50" s="30" t="s">
        <v>49</v>
      </c>
    </row>
    <row r="51" spans="1:1" x14ac:dyDescent="0.25">
      <c r="A51" s="30" t="s">
        <v>50</v>
      </c>
    </row>
    <row r="52" spans="1:1" x14ac:dyDescent="0.25">
      <c r="A52" s="30" t="s">
        <v>77</v>
      </c>
    </row>
    <row r="53" spans="1:1" x14ac:dyDescent="0.25">
      <c r="A53" s="30" t="s">
        <v>53</v>
      </c>
    </row>
    <row r="54" spans="1:1" x14ac:dyDescent="0.25">
      <c r="A54" s="30" t="s">
        <v>78</v>
      </c>
    </row>
    <row r="55" spans="1:1" x14ac:dyDescent="0.25">
      <c r="A55" s="30" t="s">
        <v>79</v>
      </c>
    </row>
    <row r="56" spans="1:1" x14ac:dyDescent="0.25">
      <c r="A56" s="30" t="s">
        <v>54</v>
      </c>
    </row>
    <row r="57" spans="1:1" x14ac:dyDescent="0.25">
      <c r="A57" s="31" t="s">
        <v>62</v>
      </c>
    </row>
    <row r="58" spans="1:1" x14ac:dyDescent="0.25">
      <c r="A58" s="28"/>
    </row>
    <row r="59" spans="1:1" x14ac:dyDescent="0.25">
      <c r="A59" s="30" t="s">
        <v>80</v>
      </c>
    </row>
    <row r="60" spans="1:1" x14ac:dyDescent="0.25">
      <c r="A60" s="30" t="s">
        <v>81</v>
      </c>
    </row>
    <row r="61" spans="1:1" x14ac:dyDescent="0.25">
      <c r="A61" s="30" t="s">
        <v>49</v>
      </c>
    </row>
    <row r="62" spans="1:1" x14ac:dyDescent="0.25">
      <c r="A62" s="30" t="s">
        <v>50</v>
      </c>
    </row>
    <row r="63" spans="1:1" x14ac:dyDescent="0.25">
      <c r="A63" s="30" t="s">
        <v>82</v>
      </c>
    </row>
    <row r="64" spans="1:1" x14ac:dyDescent="0.25">
      <c r="A64" s="30" t="s">
        <v>53</v>
      </c>
    </row>
    <row r="65" spans="1:1" x14ac:dyDescent="0.25">
      <c r="A65" s="30" t="s">
        <v>83</v>
      </c>
    </row>
    <row r="66" spans="1:1" x14ac:dyDescent="0.25">
      <c r="A66" s="30" t="s">
        <v>84</v>
      </c>
    </row>
    <row r="67" spans="1:1" x14ac:dyDescent="0.25">
      <c r="A67" s="30" t="s">
        <v>54</v>
      </c>
    </row>
    <row r="68" spans="1:1" x14ac:dyDescent="0.25">
      <c r="A68" s="31" t="s">
        <v>62</v>
      </c>
    </row>
    <row r="69" spans="1:1" x14ac:dyDescent="0.25">
      <c r="A69" s="28"/>
    </row>
    <row r="70" spans="1:1" x14ac:dyDescent="0.25">
      <c r="A70" s="30" t="s">
        <v>85</v>
      </c>
    </row>
    <row r="71" spans="1:1" x14ac:dyDescent="0.25">
      <c r="A71" s="30" t="s">
        <v>86</v>
      </c>
    </row>
    <row r="72" spans="1:1" x14ac:dyDescent="0.25">
      <c r="A72" s="30" t="s">
        <v>49</v>
      </c>
    </row>
    <row r="73" spans="1:1" x14ac:dyDescent="0.25">
      <c r="A73" s="30" t="s">
        <v>50</v>
      </c>
    </row>
    <row r="74" spans="1:1" x14ac:dyDescent="0.25">
      <c r="A74" s="30" t="s">
        <v>87</v>
      </c>
    </row>
    <row r="75" spans="1:1" x14ac:dyDescent="0.25">
      <c r="A75" s="30" t="s">
        <v>53</v>
      </c>
    </row>
    <row r="76" spans="1:1" x14ac:dyDescent="0.25">
      <c r="A76" s="30" t="s">
        <v>88</v>
      </c>
    </row>
    <row r="77" spans="1:1" x14ac:dyDescent="0.25">
      <c r="A77" s="30" t="s">
        <v>89</v>
      </c>
    </row>
    <row r="78" spans="1:1" x14ac:dyDescent="0.25">
      <c r="A78" s="30" t="s">
        <v>54</v>
      </c>
    </row>
    <row r="79" spans="1:1" x14ac:dyDescent="0.25">
      <c r="A79" s="31" t="s">
        <v>0</v>
      </c>
    </row>
    <row r="80" spans="1:1" x14ac:dyDescent="0.25">
      <c r="A80" s="28"/>
    </row>
    <row r="81" spans="1:1" x14ac:dyDescent="0.25">
      <c r="A81" s="27" t="s">
        <v>90</v>
      </c>
    </row>
    <row r="82" spans="1:1" x14ac:dyDescent="0.25">
      <c r="A82" s="29" t="s">
        <v>91</v>
      </c>
    </row>
    <row r="83" spans="1:1" x14ac:dyDescent="0.25">
      <c r="A83" s="27" t="s">
        <v>161</v>
      </c>
    </row>
    <row r="84" spans="1:1" x14ac:dyDescent="0.25">
      <c r="A84" s="30" t="s">
        <v>92</v>
      </c>
    </row>
    <row r="85" spans="1:1" x14ac:dyDescent="0.25">
      <c r="A85" s="30" t="s">
        <v>66</v>
      </c>
    </row>
    <row r="86" spans="1:1" x14ac:dyDescent="0.25">
      <c r="A86" s="30" t="s">
        <v>93</v>
      </c>
    </row>
    <row r="87" spans="1:1" x14ac:dyDescent="0.25">
      <c r="A87" s="30" t="s">
        <v>94</v>
      </c>
    </row>
    <row r="88" spans="1:1" x14ac:dyDescent="0.25">
      <c r="A88" s="30" t="s">
        <v>95</v>
      </c>
    </row>
    <row r="89" spans="1:1" x14ac:dyDescent="0.25">
      <c r="A89" s="30" t="s">
        <v>96</v>
      </c>
    </row>
    <row r="90" spans="1:1" x14ac:dyDescent="0.25">
      <c r="A90" s="30" t="s">
        <v>97</v>
      </c>
    </row>
    <row r="91" spans="1:1" x14ac:dyDescent="0.25">
      <c r="A91" s="30" t="s">
        <v>98</v>
      </c>
    </row>
    <row r="92" spans="1:1" x14ac:dyDescent="0.25">
      <c r="A92" s="30" t="s">
        <v>99</v>
      </c>
    </row>
    <row r="93" spans="1:1" x14ac:dyDescent="0.25">
      <c r="A93" s="30" t="s">
        <v>100</v>
      </c>
    </row>
    <row r="94" spans="1:1" x14ac:dyDescent="0.25">
      <c r="A94" s="30" t="s">
        <v>101</v>
      </c>
    </row>
    <row r="95" spans="1:1" x14ac:dyDescent="0.25">
      <c r="A95" s="30" t="s">
        <v>102</v>
      </c>
    </row>
    <row r="96" spans="1:1" x14ac:dyDescent="0.25">
      <c r="A96" s="30" t="s">
        <v>103</v>
      </c>
    </row>
    <row r="97" spans="1:1" x14ac:dyDescent="0.25">
      <c r="A97" s="30" t="s">
        <v>104</v>
      </c>
    </row>
    <row r="98" spans="1:1" x14ac:dyDescent="0.25">
      <c r="A98" s="30" t="s">
        <v>105</v>
      </c>
    </row>
    <row r="99" spans="1:1" x14ac:dyDescent="0.25">
      <c r="A99" s="30" t="s">
        <v>106</v>
      </c>
    </row>
    <row r="100" spans="1:1" x14ac:dyDescent="0.25">
      <c r="A100" s="28"/>
    </row>
    <row r="101" spans="1:1" x14ac:dyDescent="0.25">
      <c r="A101" s="30" t="s">
        <v>107</v>
      </c>
    </row>
    <row r="102" spans="1:1" x14ac:dyDescent="0.25">
      <c r="A102" s="30" t="s">
        <v>108</v>
      </c>
    </row>
    <row r="103" spans="1:1" x14ac:dyDescent="0.25">
      <c r="A103" s="30" t="s">
        <v>109</v>
      </c>
    </row>
    <row r="104" spans="1:1" x14ac:dyDescent="0.25">
      <c r="A104" s="30" t="s">
        <v>110</v>
      </c>
    </row>
    <row r="105" spans="1:1" x14ac:dyDescent="0.25">
      <c r="A105" s="30" t="s">
        <v>111</v>
      </c>
    </row>
    <row r="106" spans="1:1" x14ac:dyDescent="0.25">
      <c r="A106" s="30" t="s">
        <v>112</v>
      </c>
    </row>
    <row r="107" spans="1:1" x14ac:dyDescent="0.25">
      <c r="A107" s="30" t="s">
        <v>113</v>
      </c>
    </row>
    <row r="108" spans="1:1" x14ac:dyDescent="0.25">
      <c r="A108" s="30" t="s">
        <v>114</v>
      </c>
    </row>
    <row r="109" spans="1:1" x14ac:dyDescent="0.25">
      <c r="A109" s="30" t="s">
        <v>115</v>
      </c>
    </row>
    <row r="110" spans="1:1" x14ac:dyDescent="0.25">
      <c r="A110" s="30" t="s">
        <v>116</v>
      </c>
    </row>
    <row r="111" spans="1:1" x14ac:dyDescent="0.25">
      <c r="A111" s="30" t="s">
        <v>117</v>
      </c>
    </row>
    <row r="112" spans="1:1" x14ac:dyDescent="0.25">
      <c r="A112" s="30" t="s">
        <v>118</v>
      </c>
    </row>
    <row r="113" spans="1:1" x14ac:dyDescent="0.25">
      <c r="A113" s="30" t="s">
        <v>119</v>
      </c>
    </row>
    <row r="114" spans="1:1" x14ac:dyDescent="0.25">
      <c r="A114" s="30" t="s">
        <v>120</v>
      </c>
    </row>
    <row r="115" spans="1:1" x14ac:dyDescent="0.25">
      <c r="A115" s="30" t="s">
        <v>121</v>
      </c>
    </row>
    <row r="116" spans="1:1" x14ac:dyDescent="0.25">
      <c r="A116" s="30" t="s">
        <v>122</v>
      </c>
    </row>
    <row r="117" spans="1:1" x14ac:dyDescent="0.25">
      <c r="A117" s="30" t="s">
        <v>123</v>
      </c>
    </row>
    <row r="118" spans="1:1" x14ac:dyDescent="0.25">
      <c r="A118" s="28"/>
    </row>
    <row r="119" spans="1:1" x14ac:dyDescent="0.25">
      <c r="A119" s="30" t="s">
        <v>124</v>
      </c>
    </row>
    <row r="120" spans="1:1" x14ac:dyDescent="0.25">
      <c r="A120" s="30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 Analysis</vt:lpstr>
      <vt:lpstr>SQL Query UPDATED</vt:lpstr>
      <vt:lpstr>OLD SQL 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Silvija Bendoraitytė</cp:lastModifiedBy>
  <dcterms:modified xsi:type="dcterms:W3CDTF">2022-06-29T17:26:10Z</dcterms:modified>
</cp:coreProperties>
</file>