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" sheetId="1" r:id="rId3"/>
    <sheet state="visible" name="commons-io" sheetId="2" r:id="rId4"/>
    <sheet state="visible" name="file-uploader" sheetId="3" r:id="rId5"/>
    <sheet state="visible" name="CommonCollection" sheetId="4" r:id="rId6"/>
    <sheet state="visible" name="JFreeChart" sheetId="5" r:id="rId7"/>
    <sheet state="visible" name="Sling" sheetId="6" r:id="rId8"/>
  </sheets>
  <definedNames/>
  <calcPr/>
</workbook>
</file>

<file path=xl/sharedStrings.xml><?xml version="1.0" encoding="utf-8"?>
<sst xmlns="http://schemas.openxmlformats.org/spreadsheetml/2006/main" count="182" uniqueCount="56">
  <si>
    <t>Line Coverage</t>
  </si>
  <si>
    <t>Branch Coverage</t>
  </si>
  <si>
    <t>Project</t>
  </si>
  <si>
    <t>Pearson Correlation</t>
  </si>
  <si>
    <t>How well x and y are correlated based on Pearson correlation</t>
  </si>
  <si>
    <t>Apache Sling</t>
  </si>
  <si>
    <t xml:space="preserve">Small negative correlation </t>
  </si>
  <si>
    <t>High negative correlation</t>
  </si>
  <si>
    <t>Apache File Upload</t>
  </si>
  <si>
    <t>Apache Commons Collections</t>
  </si>
  <si>
    <t>JFreeChart</t>
  </si>
  <si>
    <t>Apache Commons IO</t>
  </si>
  <si>
    <t>Moderate negative correlation</t>
  </si>
  <si>
    <t>Spearman Correlation rs</t>
  </si>
  <si>
    <t>Spearman Correlation  p(2-tailed)</t>
  </si>
  <si>
    <t>How well x and y are correlated based on rs?</t>
  </si>
  <si>
    <t>Evidence for rejecting null hypothesis</t>
  </si>
  <si>
    <t>Very weak negative correlation</t>
  </si>
  <si>
    <t>Very weak evidence for rejecting null hypothesis</t>
  </si>
  <si>
    <t>Strong negative correlation</t>
  </si>
  <si>
    <t>Strong evidence for rejecting null hypothesis</t>
  </si>
  <si>
    <t>Weak negative correlation</t>
  </si>
  <si>
    <t>Very strong negative correlation</t>
  </si>
  <si>
    <t>Very Strong evidence for rejecting null hypothesis</t>
  </si>
  <si>
    <t>Version</t>
  </si>
  <si>
    <t>Defect Density</t>
  </si>
  <si>
    <t>FileUpload 1.2.1</t>
  </si>
  <si>
    <t>FileUpload 1.2.2</t>
  </si>
  <si>
    <t>Pearson Correlation (R-value)</t>
  </si>
  <si>
    <t>FileUpload 1.3.1</t>
  </si>
  <si>
    <t>Spearman Correlation (rs)</t>
  </si>
  <si>
    <t>FileUpload 1.3.2</t>
  </si>
  <si>
    <t>The value of R is -0.3881</t>
  </si>
  <si>
    <t>Spearman Correlation (p)</t>
  </si>
  <si>
    <t>FileUpload 1.3.3</t>
  </si>
  <si>
    <t>FileUpload 1.4</t>
  </si>
  <si>
    <t>CommonIO-1.3.2</t>
  </si>
  <si>
    <t>CommonCollections-4.0</t>
  </si>
  <si>
    <t>CommonIO-1.4</t>
  </si>
  <si>
    <t>CommonIO-2.0</t>
  </si>
  <si>
    <t>The value of R is -0.5006</t>
  </si>
  <si>
    <t>CommonIO-2.4</t>
  </si>
  <si>
    <t>CommonIO-2.5</t>
  </si>
  <si>
    <t>CommonCollections-4.1</t>
  </si>
  <si>
    <t>CommonCollections-4.2</t>
  </si>
  <si>
    <t>CommonCollections-4.3</t>
  </si>
  <si>
    <t>Jfreechart-master</t>
  </si>
  <si>
    <t>Jfreechart-1.0.19</t>
  </si>
  <si>
    <t>Jfreechart-1.0.18</t>
  </si>
  <si>
    <t>2.20.0</t>
  </si>
  <si>
    <t>2.18.4</t>
  </si>
  <si>
    <t>2.18.2</t>
  </si>
  <si>
    <t>2.18.0</t>
  </si>
  <si>
    <t>2.17.0</t>
  </si>
  <si>
    <t>2.16.4</t>
  </si>
  <si>
    <t>2.16.0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</si>
</sst>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1.0"/>
    </font>
    <font/>
    <font>
      <b/>
      <sz val="11.0"/>
      <color rgb="FF000000"/>
      <name val="Calibri"/>
    </font>
    <font>
      <name val="Arial"/>
    </font>
    <font>
      <sz val="11.0"/>
      <name val="Calibri"/>
    </font>
    <font>
      <color rgb="FF000000"/>
      <name val="Arial"/>
    </font>
    <font>
      <sz val="11.0"/>
      <color rgb="FF000000"/>
      <name val="Arial"/>
    </font>
    <font>
      <sz val="11.0"/>
      <color rgb="FF000000"/>
      <name val="Open Sans"/>
    </font>
    <font>
      <b/>
      <sz val="10.0"/>
    </font>
    <font>
      <sz val="10.0"/>
    </font>
    <font>
      <sz val="12.0"/>
      <color rgb="FF000000"/>
      <name val="Helvetica Neue"/>
    </font>
    <font>
      <sz val="11.0"/>
      <color rgb="FFFF0000"/>
      <name val="Arial"/>
    </font>
    <font>
      <sz val="11.0"/>
      <color rgb="FF0000FF"/>
      <name val="Arial"/>
    </font>
    <font>
      <sz val="11.0"/>
      <color rgb="FF000000"/>
      <name val="Helvetica Neue"/>
    </font>
    <font>
      <sz val="11.0"/>
      <color rgb="FF000000"/>
      <name val="Calibri"/>
    </font>
    <font>
      <i/>
      <sz val="11.0"/>
      <name val="Arial"/>
    </font>
    <font>
      <sz val="11.0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vertical="bottom"/>
    </xf>
    <xf borderId="2" fillId="4" fontId="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2" fillId="3" fontId="4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readingOrder="0" vertical="bottom"/>
    </xf>
    <xf borderId="0" fillId="5" fontId="6" numFmtId="0" xfId="0" applyAlignment="1" applyFill="1" applyFont="1">
      <alignment horizontal="left" readingOrder="0"/>
    </xf>
    <xf borderId="0" fillId="5" fontId="6" numFmtId="0" xfId="0" applyAlignment="1" applyFont="1">
      <alignment horizontal="right" readingOrder="0"/>
    </xf>
    <xf borderId="4" fillId="5" fontId="5" numFmtId="0" xfId="0" applyAlignment="1" applyBorder="1" applyFont="1">
      <alignment horizontal="right" readingOrder="0" vertical="bottom"/>
    </xf>
    <xf borderId="1" fillId="5" fontId="2" numFmtId="0" xfId="0" applyAlignment="1" applyBorder="1" applyFont="1">
      <alignment readingOrder="0"/>
    </xf>
    <xf borderId="4" fillId="0" fontId="7" numFmtId="0" xfId="0" applyAlignment="1" applyBorder="1" applyFont="1">
      <alignment horizontal="right" readingOrder="0" vertical="bottom"/>
    </xf>
    <xf borderId="4" fillId="0" fontId="8" numFmtId="0" xfId="0" applyAlignment="1" applyBorder="1" applyFont="1">
      <alignment horizontal="right" readingOrder="0" vertical="bottom"/>
    </xf>
    <xf borderId="1" fillId="0" fontId="9" numFmtId="0" xfId="0" applyAlignment="1" applyBorder="1" applyFont="1">
      <alignment readingOrder="0"/>
    </xf>
    <xf borderId="0" fillId="0" fontId="10" numFmtId="0" xfId="0" applyFont="1"/>
    <xf borderId="1" fillId="6" fontId="11" numFmtId="0" xfId="0" applyAlignment="1" applyBorder="1" applyFill="1" applyFont="1">
      <alignment vertical="top"/>
    </xf>
    <xf borderId="1" fillId="5" fontId="11" numFmtId="0" xfId="0" applyAlignment="1" applyBorder="1" applyFont="1">
      <alignment horizontal="right" readingOrder="0" vertical="top"/>
    </xf>
    <xf borderId="1" fillId="5" fontId="10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7" fontId="13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1" fillId="0" fontId="14" numFmtId="0" xfId="0" applyAlignment="1" applyBorder="1" applyFont="1">
      <alignment vertical="top"/>
    </xf>
    <xf borderId="1" fillId="0" fontId="14" numFmtId="0" xfId="0" applyAlignment="1" applyBorder="1" applyFont="1">
      <alignment horizontal="right" readingOrder="0" vertical="top"/>
    </xf>
    <xf borderId="0" fillId="0" fontId="9" numFmtId="0" xfId="0" applyAlignment="1" applyFont="1">
      <alignment readingOrder="0"/>
    </xf>
    <xf borderId="0" fillId="5" fontId="9" numFmtId="0" xfId="0" applyAlignment="1" applyFont="1">
      <alignment readingOrder="0"/>
    </xf>
    <xf borderId="1" fillId="5" fontId="9" numFmtId="0" xfId="0" applyAlignment="1" applyBorder="1" applyFont="1">
      <alignment readingOrder="0"/>
    </xf>
    <xf borderId="1" fillId="0" fontId="15" numFmtId="0" xfId="0" applyAlignment="1" applyBorder="1" applyFont="1">
      <alignment horizontal="right" vertical="bottom"/>
    </xf>
    <xf borderId="3" fillId="0" fontId="14" numFmtId="0" xfId="0" applyAlignment="1" applyBorder="1" applyFont="1">
      <alignment vertical="top"/>
    </xf>
    <xf borderId="3" fillId="0" fontId="14" numFmtId="0" xfId="0" applyAlignment="1" applyBorder="1" applyFont="1">
      <alignment horizontal="right" readingOrder="0" vertical="top"/>
    </xf>
    <xf borderId="0" fillId="0" fontId="16" numFmtId="0" xfId="0" applyAlignment="1" applyFont="1">
      <alignment readingOrder="0"/>
    </xf>
    <xf borderId="3" fillId="0" fontId="15" numFmtId="0" xfId="0" applyAlignment="1" applyBorder="1" applyFont="1">
      <alignment horizontal="right" vertical="bottom"/>
    </xf>
    <xf borderId="0" fillId="0" fontId="16" numFmtId="0" xfId="0" applyFont="1"/>
    <xf borderId="1" fillId="0" fontId="11" numFmtId="0" xfId="0" applyAlignment="1" applyBorder="1" applyFont="1">
      <alignment horizontal="right" readingOrder="0" vertical="top"/>
    </xf>
    <xf borderId="1" fillId="0" fontId="2" numFmtId="0" xfId="0" applyBorder="1" applyFont="1"/>
    <xf borderId="3" fillId="6" fontId="11" numFmtId="0" xfId="0" applyAlignment="1" applyBorder="1" applyFont="1">
      <alignment vertical="top"/>
    </xf>
    <xf borderId="0" fillId="0" fontId="17" numFmtId="0" xfId="0" applyFont="1"/>
    <xf borderId="3" fillId="0" fontId="11" numFmtId="0" xfId="0" applyAlignment="1" applyBorder="1" applyFont="1">
      <alignment horizontal="right" readingOrder="0" vertical="top"/>
    </xf>
    <xf borderId="0" fillId="0" fontId="17" numFmtId="0" xfId="0" applyAlignment="1" applyFont="1">
      <alignment readingOrder="0"/>
    </xf>
    <xf borderId="1" fillId="0" fontId="11" numFmtId="0" xfId="0" applyAlignment="1" applyBorder="1" applyFont="1">
      <alignment horizontal="right" vertical="top"/>
    </xf>
    <xf borderId="1" fillId="0" fontId="15" numFmtId="0" xfId="0" applyAlignment="1" applyBorder="1" applyFont="1">
      <alignment readingOrder="0"/>
    </xf>
    <xf borderId="3" fillId="0" fontId="11" numFmtId="0" xfId="0" applyAlignment="1" applyBorder="1" applyFont="1">
      <alignment horizontal="right" vertical="top"/>
    </xf>
    <xf borderId="1" fillId="5" fontId="15" numFmtId="0" xfId="0" applyAlignment="1" applyBorder="1" applyFont="1">
      <alignment readingOrder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Line Coverage vs Defect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'commons-io'!$C$1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'commons-io'!$B$2:$B$7</c:f>
            </c:numRef>
          </c:xVal>
          <c:yVal>
            <c:numRef>
              <c:f>'commons-io'!$C$2:$C$7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7411"/>
        <c:axId val="1089186992"/>
      </c:scatterChart>
      <c:valAx>
        <c:axId val="12480574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Line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9186992"/>
      </c:valAx>
      <c:valAx>
        <c:axId val="1089186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Post-release 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8057411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Defect Density vs Branch Coverage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Sling!$C$10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Sling!$B$11:$B$17</c:f>
            </c:numRef>
          </c:xVal>
          <c:yVal>
            <c:numRef>
              <c:f>Sling!$C$11:$C$17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04420"/>
        <c:axId val="856347017"/>
      </c:scatterChart>
      <c:valAx>
        <c:axId val="652104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6347017"/>
      </c:valAx>
      <c:valAx>
        <c:axId val="856347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210442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</a:defRPr>
            </a:pPr>
            <a:r>
              <a:t>Branch Coverage vs Defect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'commons-io'!$B$11:$B$15</c:f>
            </c:numRef>
          </c:xVal>
          <c:yVal>
            <c:numRef>
              <c:f>'commons-io'!$C$11:$C$15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827094"/>
        <c:axId val="1660928924"/>
      </c:scatterChart>
      <c:valAx>
        <c:axId val="1601827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Line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0928924"/>
      </c:valAx>
      <c:valAx>
        <c:axId val="1660928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Post-release 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182709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 Coverage vs Defect Densiy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'file-uploader'!$B$2:$B$7</c:f>
            </c:numRef>
          </c:xVal>
          <c:yVal>
            <c:numRef>
              <c:f>'file-uploader'!$C$2:$C$7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7162"/>
        <c:axId val="236485436"/>
      </c:scatterChart>
      <c:valAx>
        <c:axId val="5490271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Line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6485436"/>
      </c:valAx>
      <c:valAx>
        <c:axId val="236485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902716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Branch Coverage Vs Defect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'file-uploader'!$B$10:$B$15</c:f>
            </c:numRef>
          </c:xVal>
          <c:yVal>
            <c:numRef>
              <c:f>'file-uploader'!$C$10:$C$15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528676"/>
        <c:axId val="856138235"/>
      </c:scatterChart>
      <c:valAx>
        <c:axId val="1652528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6138235"/>
      </c:valAx>
      <c:valAx>
        <c:axId val="85613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2528676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 Line Coverage vs Defect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CommonCollection!$B$2:$B$5</c:f>
            </c:numRef>
          </c:xVal>
          <c:yVal>
            <c:numRef>
              <c:f>CommonCollection!$C$2:$C$5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54956"/>
        <c:axId val="229019978"/>
      </c:scatterChart>
      <c:valAx>
        <c:axId val="1973454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Line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9019978"/>
      </c:valAx>
      <c:valAx>
        <c:axId val="22901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345495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Branch Coverage vs Defect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CommonCollection!$B$8:$B$11</c:f>
            </c:numRef>
          </c:xVal>
          <c:yVal>
            <c:numRef>
              <c:f>CommonCollection!$C$8:$C$11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60018"/>
        <c:axId val="559925785"/>
      </c:scatterChart>
      <c:valAx>
        <c:axId val="15990600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9925785"/>
      </c:valAx>
      <c:valAx>
        <c:axId val="559925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9060018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 Coverage vs Defect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JFreeChart!$B$2:$B$3</c:f>
            </c:numRef>
          </c:xVal>
          <c:yVal>
            <c:numRef>
              <c:f>JFreeChart!$C$2:$C$3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09188"/>
        <c:axId val="223951190"/>
      </c:scatterChart>
      <c:valAx>
        <c:axId val="18913091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Line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3951190"/>
      </c:valAx>
      <c:valAx>
        <c:axId val="223951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1309188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Branch Coverage and Defect Density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JFreeChart!$C$6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JFreeChart!$B$7:$B$8</c:f>
            </c:numRef>
          </c:xVal>
          <c:yVal>
            <c:numRef>
              <c:f>JFreeChart!$C$7:$C$8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98451"/>
        <c:axId val="1942529744"/>
      </c:scatterChart>
      <c:valAx>
        <c:axId val="3636984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2529744"/>
      </c:valAx>
      <c:valAx>
        <c:axId val="194252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3698451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Defect Density vs Line Coverage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Sling!$C$1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Sling!$B$2:$B$8</c:f>
            </c:numRef>
          </c:xVal>
          <c:yVal>
            <c:numRef>
              <c:f>Sling!$C$2:$C$8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71934"/>
        <c:axId val="569260510"/>
      </c:scatterChart>
      <c:valAx>
        <c:axId val="362171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Line Coverage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9260510"/>
      </c:valAx>
      <c:valAx>
        <c:axId val="569260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Defect Density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2171934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76200</xdr:colOff>
      <xdr:row>0</xdr:row>
      <xdr:rowOff>0</xdr:rowOff>
    </xdr:from>
    <xdr:ext cx="3095625" cy="1914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123825</xdr:colOff>
      <xdr:row>12</xdr:row>
      <xdr:rowOff>190500</xdr:rowOff>
    </xdr:from>
    <xdr:ext cx="3276600" cy="2028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533400</xdr:colOff>
      <xdr:row>1</xdr:row>
      <xdr:rowOff>9525</xdr:rowOff>
    </xdr:from>
    <xdr:ext cx="3171825" cy="1371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561975</xdr:colOff>
      <xdr:row>8</xdr:row>
      <xdr:rowOff>66675</xdr:rowOff>
    </xdr:from>
    <xdr:ext cx="3009900" cy="1857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9525</xdr:colOff>
      <xdr:row>8</xdr:row>
      <xdr:rowOff>19050</xdr:rowOff>
    </xdr:from>
    <xdr:ext cx="2838450" cy="1752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0</xdr:row>
      <xdr:rowOff>76200</xdr:rowOff>
    </xdr:from>
    <xdr:ext cx="2657475" cy="1638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352425</xdr:colOff>
      <xdr:row>0</xdr:row>
      <xdr:rowOff>19050</xdr:rowOff>
    </xdr:from>
    <xdr:ext cx="3190875" cy="1657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447675</xdr:colOff>
      <xdr:row>9</xdr:row>
      <xdr:rowOff>104775</xdr:rowOff>
    </xdr:from>
    <xdr:ext cx="2990850" cy="1981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295275</xdr:colOff>
      <xdr:row>0</xdr:row>
      <xdr:rowOff>28575</xdr:rowOff>
    </xdr:from>
    <xdr:ext cx="3295650" cy="18859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333375</xdr:colOff>
      <xdr:row>9</xdr:row>
      <xdr:rowOff>133350</xdr:rowOff>
    </xdr:from>
    <xdr:ext cx="3219450" cy="1990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0"/>
    <col customWidth="1" min="4" max="4" width="18.86"/>
    <col customWidth="1" min="5" max="5" width="51.86"/>
    <col customWidth="1" min="6" max="6" width="38.29"/>
    <col customWidth="1" min="7" max="7" width="18.86"/>
    <col customWidth="1" min="8" max="8" width="20.43"/>
    <col customWidth="1" min="9" max="9" width="51.86"/>
  </cols>
  <sheetData>
    <row r="2">
      <c r="D2" s="1" t="s">
        <v>0</v>
      </c>
      <c r="H2" s="1" t="s">
        <v>1</v>
      </c>
    </row>
    <row r="3">
      <c r="C3" s="2" t="s">
        <v>2</v>
      </c>
      <c r="D3" s="2" t="s">
        <v>3</v>
      </c>
      <c r="E3" s="3" t="s">
        <v>4</v>
      </c>
      <c r="G3" s="2" t="s">
        <v>2</v>
      </c>
      <c r="H3" s="2" t="s">
        <v>3</v>
      </c>
      <c r="I3" s="3" t="s">
        <v>4</v>
      </c>
    </row>
    <row r="4">
      <c r="C4" s="4" t="s">
        <v>5</v>
      </c>
      <c r="D4" s="5">
        <v>-0.394369039851414</v>
      </c>
      <c r="E4" s="6" t="s">
        <v>6</v>
      </c>
      <c r="G4" s="5" t="s">
        <v>5</v>
      </c>
      <c r="H4" s="5">
        <v>-0.625095312511898</v>
      </c>
      <c r="I4" s="6" t="s">
        <v>7</v>
      </c>
    </row>
    <row r="5">
      <c r="C5" s="4" t="s">
        <v>8</v>
      </c>
      <c r="D5" s="4">
        <v>-0.3881</v>
      </c>
      <c r="E5" s="6" t="s">
        <v>6</v>
      </c>
      <c r="G5" s="5" t="s">
        <v>8</v>
      </c>
      <c r="H5" s="4">
        <v>-0.5006</v>
      </c>
      <c r="I5" s="6" t="s">
        <v>7</v>
      </c>
    </row>
    <row r="6">
      <c r="C6" s="4" t="s">
        <v>9</v>
      </c>
      <c r="D6" s="4">
        <v>-0.738486373000038</v>
      </c>
      <c r="E6" s="6" t="s">
        <v>7</v>
      </c>
      <c r="G6" s="5" t="s">
        <v>9</v>
      </c>
      <c r="H6" s="4">
        <v>-0.8571282493</v>
      </c>
      <c r="I6" s="6" t="s">
        <v>7</v>
      </c>
    </row>
    <row r="7">
      <c r="C7" s="4" t="s">
        <v>10</v>
      </c>
      <c r="D7" s="4">
        <v>-0.680209470477952</v>
      </c>
      <c r="E7" s="6" t="s">
        <v>7</v>
      </c>
      <c r="G7" s="5" t="s">
        <v>10</v>
      </c>
      <c r="H7" s="5">
        <v>-0.619382266329931</v>
      </c>
      <c r="I7" s="6" t="s">
        <v>7</v>
      </c>
    </row>
    <row r="8">
      <c r="C8" s="4" t="s">
        <v>11</v>
      </c>
      <c r="D8" s="5">
        <v>-0.455545352977125</v>
      </c>
      <c r="E8" s="6" t="s">
        <v>12</v>
      </c>
      <c r="G8" s="5" t="s">
        <v>11</v>
      </c>
      <c r="H8" s="4">
        <v>-0.478390024554592</v>
      </c>
      <c r="I8" s="6" t="s">
        <v>12</v>
      </c>
    </row>
    <row r="11">
      <c r="C11" s="1" t="s">
        <v>0</v>
      </c>
    </row>
    <row r="12">
      <c r="C12" s="7" t="s">
        <v>2</v>
      </c>
      <c r="D12" s="8" t="s">
        <v>13</v>
      </c>
      <c r="E12" s="8" t="s">
        <v>14</v>
      </c>
      <c r="F12" s="9" t="s">
        <v>15</v>
      </c>
      <c r="G12" s="10" t="s">
        <v>16</v>
      </c>
    </row>
    <row r="13">
      <c r="C13" s="11" t="s">
        <v>5</v>
      </c>
      <c r="D13" s="12">
        <v>-0.179284291400159</v>
      </c>
      <c r="E13" s="12">
        <v>0.700505398240763</v>
      </c>
      <c r="F13" s="13" t="s">
        <v>17</v>
      </c>
      <c r="G13" s="6" t="s">
        <v>18</v>
      </c>
    </row>
    <row r="14">
      <c r="C14" s="11" t="s">
        <v>8</v>
      </c>
      <c r="D14" s="14">
        <v>-0.02889</v>
      </c>
      <c r="E14" s="15">
        <v>0.95653</v>
      </c>
      <c r="F14" s="13" t="s">
        <v>17</v>
      </c>
      <c r="G14" s="6" t="s">
        <v>18</v>
      </c>
    </row>
    <row r="15">
      <c r="C15" s="11" t="s">
        <v>9</v>
      </c>
      <c r="D15" s="16">
        <v>-0.894427190999915</v>
      </c>
      <c r="E15" s="15">
        <v>0.105572809000084</v>
      </c>
      <c r="F15" s="6" t="s">
        <v>19</v>
      </c>
      <c r="G15" s="6" t="s">
        <v>20</v>
      </c>
    </row>
    <row r="16">
      <c r="C16" s="11" t="s">
        <v>10</v>
      </c>
      <c r="D16" s="12">
        <v>-0.5</v>
      </c>
      <c r="E16" s="12">
        <v>0.666666666666666</v>
      </c>
      <c r="F16" s="6" t="s">
        <v>12</v>
      </c>
      <c r="G16" s="6" t="s">
        <v>18</v>
      </c>
    </row>
    <row r="17">
      <c r="C17" s="11" t="s">
        <v>11</v>
      </c>
      <c r="D17" s="17">
        <v>-0.527046276694729</v>
      </c>
      <c r="E17" s="18">
        <v>0.361454850201872</v>
      </c>
      <c r="F17" s="6" t="s">
        <v>12</v>
      </c>
      <c r="G17" s="6" t="s">
        <v>20</v>
      </c>
    </row>
    <row r="19">
      <c r="C19" s="1" t="s">
        <v>1</v>
      </c>
    </row>
    <row r="20">
      <c r="C20" s="7" t="s">
        <v>2</v>
      </c>
      <c r="D20" s="8" t="s">
        <v>13</v>
      </c>
      <c r="E20" s="8" t="s">
        <v>14</v>
      </c>
      <c r="F20" s="9" t="s">
        <v>15</v>
      </c>
      <c r="G20" s="10" t="s">
        <v>16</v>
      </c>
    </row>
    <row r="21">
      <c r="C21" s="11" t="s">
        <v>5</v>
      </c>
      <c r="D21" s="12">
        <v>-0.472455591261534</v>
      </c>
      <c r="E21" s="12">
        <v>0.284368159961352</v>
      </c>
      <c r="F21" s="6" t="s">
        <v>12</v>
      </c>
      <c r="G21" s="6" t="s">
        <v>18</v>
      </c>
    </row>
    <row r="22">
      <c r="C22" s="11" t="s">
        <v>8</v>
      </c>
      <c r="D22" s="17">
        <v>-0.27323</v>
      </c>
      <c r="E22" s="4">
        <v>0.60035</v>
      </c>
      <c r="F22" s="6" t="s">
        <v>21</v>
      </c>
      <c r="G22" s="6" t="s">
        <v>18</v>
      </c>
    </row>
    <row r="23">
      <c r="C23" s="11" t="s">
        <v>9</v>
      </c>
      <c r="D23" s="12">
        <v>-0.948683298050513</v>
      </c>
      <c r="E23" s="12">
        <v>0.0513167019494861</v>
      </c>
      <c r="F23" s="6" t="s">
        <v>22</v>
      </c>
      <c r="G23" s="6" t="s">
        <v>20</v>
      </c>
    </row>
    <row r="24">
      <c r="C24" s="11" t="s">
        <v>10</v>
      </c>
      <c r="D24" s="12">
        <v>-1.0</v>
      </c>
      <c r="E24" s="12">
        <v>0.0</v>
      </c>
      <c r="F24" s="6" t="s">
        <v>22</v>
      </c>
      <c r="G24" s="6" t="s">
        <v>23</v>
      </c>
    </row>
    <row r="25">
      <c r="C25" s="11" t="s">
        <v>11</v>
      </c>
      <c r="D25" s="17">
        <v>-0.474341649025256</v>
      </c>
      <c r="E25" s="18">
        <v>0.419531128178921</v>
      </c>
      <c r="F25" s="6" t="s">
        <v>12</v>
      </c>
      <c r="G25" s="6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8.0"/>
    <col customWidth="1" min="3" max="3" width="15.29"/>
    <col customWidth="1" min="5" max="5" width="26.86"/>
    <col customWidth="1" min="6" max="6" width="15.86"/>
  </cols>
  <sheetData>
    <row r="1">
      <c r="A1" s="26" t="s">
        <v>24</v>
      </c>
      <c r="B1" s="26" t="s">
        <v>0</v>
      </c>
      <c r="C1" s="26" t="s">
        <v>25</v>
      </c>
    </row>
    <row r="2">
      <c r="A2" s="27" t="s">
        <v>36</v>
      </c>
      <c r="B2" s="28">
        <v>91.0</v>
      </c>
      <c r="C2" s="32">
        <f>(3/14740)* 1000</f>
        <v>0.2035278155</v>
      </c>
    </row>
    <row r="3">
      <c r="A3" s="33" t="s">
        <v>38</v>
      </c>
      <c r="B3" s="34">
        <v>89.0</v>
      </c>
      <c r="C3" s="36">
        <f>(4/17149)*1000</f>
        <v>0.2332497522</v>
      </c>
      <c r="E3" s="4" t="s">
        <v>28</v>
      </c>
      <c r="F3" s="4">
        <v>-0.455545352977125</v>
      </c>
    </row>
    <row r="4">
      <c r="A4" s="33" t="s">
        <v>39</v>
      </c>
      <c r="B4" s="34">
        <v>89.0</v>
      </c>
      <c r="C4" s="36">
        <f>(34/23953)*1000</f>
        <v>1.419446416</v>
      </c>
      <c r="E4" s="4" t="s">
        <v>30</v>
      </c>
      <c r="F4" s="4">
        <v>-0.527046276694729</v>
      </c>
    </row>
    <row r="5">
      <c r="A5" s="33" t="s">
        <v>41</v>
      </c>
      <c r="B5" s="34">
        <v>90.0</v>
      </c>
      <c r="C5" s="36">
        <f>(8/28207)*1000</f>
        <v>0.2836175417</v>
      </c>
      <c r="E5" s="4" t="s">
        <v>33</v>
      </c>
      <c r="F5" s="4">
        <v>0.361454850201872</v>
      </c>
    </row>
    <row r="6">
      <c r="A6" s="33" t="s">
        <v>42</v>
      </c>
      <c r="B6" s="34">
        <v>90.0</v>
      </c>
      <c r="C6" s="36">
        <f>(32/33546)*1000</f>
        <v>0.9539140285</v>
      </c>
    </row>
    <row r="7">
      <c r="A7" s="41"/>
      <c r="B7" s="41"/>
      <c r="C7" s="43"/>
    </row>
    <row r="8">
      <c r="A8" s="41"/>
      <c r="B8" s="41"/>
      <c r="C8" s="41"/>
    </row>
    <row r="9">
      <c r="A9" s="41"/>
      <c r="B9" s="41"/>
      <c r="C9" s="41"/>
    </row>
    <row r="10">
      <c r="A10" s="1" t="s">
        <v>24</v>
      </c>
      <c r="B10" s="1" t="s">
        <v>1</v>
      </c>
      <c r="C10" s="1" t="s">
        <v>25</v>
      </c>
    </row>
    <row r="11">
      <c r="A11" s="27" t="s">
        <v>36</v>
      </c>
      <c r="B11" s="28">
        <v>82.0</v>
      </c>
      <c r="C11" s="32">
        <f>(3/14740)* 1000</f>
        <v>0.2035278155</v>
      </c>
    </row>
    <row r="12">
      <c r="A12" s="33" t="s">
        <v>38</v>
      </c>
      <c r="B12" s="34">
        <v>79.0</v>
      </c>
      <c r="C12" s="36">
        <f>(4/17149)*1000</f>
        <v>0.2332497522</v>
      </c>
      <c r="E12" s="5" t="s">
        <v>28</v>
      </c>
      <c r="F12" s="4">
        <v>-0.478390024554592</v>
      </c>
    </row>
    <row r="13">
      <c r="A13" s="33" t="s">
        <v>39</v>
      </c>
      <c r="B13" s="34">
        <v>79.0</v>
      </c>
      <c r="C13" s="36">
        <f>(34/23953)*1000</f>
        <v>1.419446416</v>
      </c>
      <c r="E13" s="5" t="s">
        <v>30</v>
      </c>
      <c r="F13" s="4">
        <v>-0.474341649025256</v>
      </c>
    </row>
    <row r="14">
      <c r="A14" s="33" t="s">
        <v>41</v>
      </c>
      <c r="B14" s="34">
        <v>82.0</v>
      </c>
      <c r="C14" s="36">
        <f>(8/28207)*1000</f>
        <v>0.2836175417</v>
      </c>
      <c r="E14" s="5" t="s">
        <v>33</v>
      </c>
      <c r="F14" s="4">
        <v>0.419531128178921</v>
      </c>
    </row>
    <row r="15">
      <c r="A15" s="33" t="s">
        <v>42</v>
      </c>
      <c r="B15" s="34">
        <v>81.0</v>
      </c>
      <c r="C15" s="36">
        <f>(32/33546)*1000</f>
        <v>0.9539140285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6.57"/>
    <col customWidth="1" min="3" max="3" width="14.0"/>
    <col customWidth="1" min="6" max="6" width="27.0"/>
  </cols>
  <sheetData>
    <row r="1">
      <c r="A1" s="19" t="s">
        <v>24</v>
      </c>
      <c r="B1" s="19" t="s">
        <v>0</v>
      </c>
      <c r="C1" s="19" t="s">
        <v>25</v>
      </c>
      <c r="D1" s="20"/>
    </row>
    <row r="2">
      <c r="A2" s="21" t="s">
        <v>26</v>
      </c>
      <c r="B2" s="22">
        <v>73.0</v>
      </c>
      <c r="C2" s="23">
        <v>1.405234499</v>
      </c>
      <c r="D2" s="20"/>
    </row>
    <row r="3">
      <c r="A3" s="21" t="s">
        <v>27</v>
      </c>
      <c r="B3" s="22">
        <v>74.0</v>
      </c>
      <c r="C3" s="23">
        <v>1.32231405</v>
      </c>
      <c r="D3" s="20"/>
      <c r="F3" s="5" t="s">
        <v>28</v>
      </c>
      <c r="G3" s="4">
        <v>-0.3881</v>
      </c>
    </row>
    <row r="4">
      <c r="A4" s="21" t="s">
        <v>29</v>
      </c>
      <c r="B4" s="22">
        <v>79.0</v>
      </c>
      <c r="C4" s="23">
        <v>0.1642845408</v>
      </c>
      <c r="D4" s="20"/>
      <c r="F4" s="5" t="s">
        <v>30</v>
      </c>
      <c r="G4" s="14">
        <v>-0.02889</v>
      </c>
      <c r="H4" s="24"/>
    </row>
    <row r="5">
      <c r="A5" s="21" t="s">
        <v>31</v>
      </c>
      <c r="B5" s="22">
        <v>79.0</v>
      </c>
      <c r="C5" s="23">
        <v>0.0</v>
      </c>
      <c r="D5" s="25" t="s">
        <v>32</v>
      </c>
      <c r="F5" s="5" t="s">
        <v>33</v>
      </c>
      <c r="G5" s="4">
        <v>0.95653</v>
      </c>
    </row>
    <row r="6">
      <c r="A6" s="21" t="s">
        <v>34</v>
      </c>
      <c r="B6" s="22">
        <v>77.0</v>
      </c>
      <c r="C6" s="23">
        <v>0.1501726986</v>
      </c>
      <c r="D6" s="20"/>
    </row>
    <row r="7">
      <c r="A7" s="21" t="s">
        <v>35</v>
      </c>
      <c r="B7" s="22">
        <v>80.0</v>
      </c>
      <c r="C7" s="23">
        <v>1.668752607</v>
      </c>
      <c r="D7" s="20"/>
    </row>
    <row r="8">
      <c r="A8" s="29"/>
      <c r="B8" s="30"/>
      <c r="C8" s="30"/>
      <c r="D8" s="20"/>
    </row>
    <row r="9">
      <c r="A9" s="19" t="s">
        <v>24</v>
      </c>
      <c r="B9" s="31" t="s">
        <v>1</v>
      </c>
      <c r="C9" s="31" t="s">
        <v>25</v>
      </c>
      <c r="D9" s="20"/>
    </row>
    <row r="10">
      <c r="A10" s="21" t="s">
        <v>26</v>
      </c>
      <c r="B10" s="22">
        <v>70.0</v>
      </c>
      <c r="C10" s="23">
        <v>1.405234499</v>
      </c>
      <c r="D10" s="20"/>
      <c r="G10" s="35"/>
    </row>
    <row r="11">
      <c r="A11" s="21" t="s">
        <v>27</v>
      </c>
      <c r="B11" s="22">
        <v>71.0</v>
      </c>
      <c r="C11" s="23">
        <v>1.32231405</v>
      </c>
      <c r="D11" s="20"/>
      <c r="G11" s="37"/>
    </row>
    <row r="12">
      <c r="A12" s="21" t="s">
        <v>29</v>
      </c>
      <c r="B12" s="22">
        <v>76.0</v>
      </c>
      <c r="C12" s="23">
        <v>0.1642845408</v>
      </c>
      <c r="D12" s="25" t="s">
        <v>40</v>
      </c>
      <c r="F12" s="5" t="s">
        <v>28</v>
      </c>
      <c r="G12" s="4">
        <v>-0.5006</v>
      </c>
    </row>
    <row r="13">
      <c r="A13" s="21" t="s">
        <v>31</v>
      </c>
      <c r="B13" s="22">
        <v>76.0</v>
      </c>
      <c r="C13" s="23">
        <v>0.0</v>
      </c>
      <c r="D13" s="20"/>
      <c r="F13" s="5" t="s">
        <v>30</v>
      </c>
      <c r="G13" s="4">
        <v>-0.27323</v>
      </c>
    </row>
    <row r="14">
      <c r="A14" s="21" t="s">
        <v>34</v>
      </c>
      <c r="B14" s="22">
        <v>74.0</v>
      </c>
      <c r="C14" s="23">
        <v>0.1501726986</v>
      </c>
      <c r="D14" s="20"/>
      <c r="F14" s="5" t="s">
        <v>33</v>
      </c>
      <c r="G14" s="4">
        <v>0.60035</v>
      </c>
    </row>
    <row r="15">
      <c r="A15" s="21" t="s">
        <v>35</v>
      </c>
      <c r="B15" s="22">
        <v>76.0</v>
      </c>
      <c r="C15" s="23">
        <v>1.668752607</v>
      </c>
      <c r="D15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6.57"/>
    <col customWidth="1" min="3" max="3" width="15.14"/>
    <col customWidth="1" min="5" max="5" width="25.86"/>
  </cols>
  <sheetData>
    <row r="1">
      <c r="A1" s="6" t="s">
        <v>24</v>
      </c>
      <c r="B1" s="19" t="s">
        <v>0</v>
      </c>
      <c r="C1" s="19" t="s">
        <v>25</v>
      </c>
    </row>
    <row r="2">
      <c r="A2" s="21" t="s">
        <v>37</v>
      </c>
      <c r="B2" s="38">
        <v>84.0</v>
      </c>
      <c r="C2" s="39">
        <v>0.09967785431917288</v>
      </c>
      <c r="E2" s="5" t="s">
        <v>28</v>
      </c>
      <c r="F2" s="4">
        <v>-0.738486373000038</v>
      </c>
    </row>
    <row r="3">
      <c r="A3" s="40" t="s">
        <v>43</v>
      </c>
      <c r="B3" s="42">
        <v>84.0</v>
      </c>
      <c r="C3" s="39">
        <v>0.025531504458084362</v>
      </c>
      <c r="E3" s="5" t="s">
        <v>30</v>
      </c>
      <c r="F3" s="4">
        <v>-0.894427190999915</v>
      </c>
    </row>
    <row r="4">
      <c r="A4" s="40" t="s">
        <v>44</v>
      </c>
      <c r="B4" s="42">
        <v>86.0</v>
      </c>
      <c r="C4" s="39">
        <v>0.0073795904511789355</v>
      </c>
      <c r="E4" s="5" t="s">
        <v>33</v>
      </c>
      <c r="F4" s="4">
        <v>0.105572809000084</v>
      </c>
    </row>
    <row r="5">
      <c r="A5" s="40" t="s">
        <v>45</v>
      </c>
      <c r="B5" s="42">
        <v>86.0</v>
      </c>
      <c r="C5" s="39">
        <v>0.0027616146608599114</v>
      </c>
    </row>
    <row r="7">
      <c r="A7" s="6" t="s">
        <v>24</v>
      </c>
      <c r="B7" s="19" t="s">
        <v>1</v>
      </c>
      <c r="C7" s="19" t="s">
        <v>25</v>
      </c>
    </row>
    <row r="8">
      <c r="A8" s="21" t="s">
        <v>37</v>
      </c>
      <c r="B8" s="38">
        <v>77.0</v>
      </c>
      <c r="C8" s="39">
        <v>0.09967785431917288</v>
      </c>
      <c r="E8" s="5" t="s">
        <v>28</v>
      </c>
      <c r="F8" s="4">
        <v>-0.857128249279467</v>
      </c>
    </row>
    <row r="9">
      <c r="A9" s="40" t="s">
        <v>43</v>
      </c>
      <c r="B9" s="42">
        <v>78.0</v>
      </c>
      <c r="C9" s="39">
        <v>0.025531504458084362</v>
      </c>
      <c r="E9" s="5" t="s">
        <v>30</v>
      </c>
      <c r="F9" s="4">
        <v>-0.948683298050513</v>
      </c>
    </row>
    <row r="10">
      <c r="A10" s="40" t="s">
        <v>44</v>
      </c>
      <c r="B10" s="42">
        <v>81.0</v>
      </c>
      <c r="C10" s="39">
        <v>0.0073795904511789355</v>
      </c>
      <c r="E10" s="5" t="s">
        <v>33</v>
      </c>
      <c r="F10" s="4">
        <v>0.0513167019494861</v>
      </c>
    </row>
    <row r="11">
      <c r="A11" s="40" t="s">
        <v>45</v>
      </c>
      <c r="B11" s="42">
        <v>81.0</v>
      </c>
      <c r="C11" s="39">
        <v>0.0027616146608599114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2" max="2" width="16.57"/>
    <col customWidth="1" min="5" max="5" width="25.86"/>
  </cols>
  <sheetData>
    <row r="1">
      <c r="A1" s="6" t="s">
        <v>24</v>
      </c>
      <c r="B1" s="19" t="s">
        <v>0</v>
      </c>
      <c r="C1" s="19" t="s">
        <v>25</v>
      </c>
    </row>
    <row r="2">
      <c r="A2" s="21" t="s">
        <v>46</v>
      </c>
      <c r="B2" s="44">
        <v>55.0</v>
      </c>
      <c r="C2" s="45">
        <v>3.27482798</v>
      </c>
      <c r="E2" s="5" t="s">
        <v>28</v>
      </c>
      <c r="F2" s="4">
        <v>-0.680209470477952</v>
      </c>
    </row>
    <row r="3">
      <c r="A3" s="40" t="s">
        <v>47</v>
      </c>
      <c r="B3" s="46">
        <v>53.0</v>
      </c>
      <c r="C3" s="47">
        <v>3.324764353</v>
      </c>
      <c r="E3" s="5" t="s">
        <v>30</v>
      </c>
      <c r="F3" s="4">
        <v>-0.5</v>
      </c>
    </row>
    <row r="4">
      <c r="A4" s="40" t="s">
        <v>48</v>
      </c>
      <c r="B4" s="46">
        <v>51.0</v>
      </c>
      <c r="C4" s="47">
        <v>4.14994684</v>
      </c>
      <c r="E4" s="5" t="s">
        <v>33</v>
      </c>
      <c r="F4" s="4">
        <v>0.666666666666666</v>
      </c>
    </row>
    <row r="6">
      <c r="A6" s="6" t="s">
        <v>24</v>
      </c>
      <c r="B6" s="19" t="s">
        <v>1</v>
      </c>
      <c r="C6" s="19" t="s">
        <v>25</v>
      </c>
    </row>
    <row r="7">
      <c r="A7" s="21" t="s">
        <v>46</v>
      </c>
      <c r="B7" s="44">
        <v>46.0</v>
      </c>
      <c r="C7" s="4">
        <v>3.27482798</v>
      </c>
      <c r="E7" s="5" t="s">
        <v>28</v>
      </c>
      <c r="F7" s="4">
        <v>-0.619382266329931</v>
      </c>
    </row>
    <row r="8">
      <c r="A8" s="40" t="s">
        <v>47</v>
      </c>
      <c r="B8" s="46">
        <v>45.0</v>
      </c>
      <c r="C8" s="47">
        <v>3.324764353</v>
      </c>
      <c r="E8" s="5" t="s">
        <v>30</v>
      </c>
      <c r="F8" s="4">
        <v>-1.0</v>
      </c>
    </row>
    <row r="9">
      <c r="A9" s="40" t="s">
        <v>48</v>
      </c>
      <c r="B9" s="46">
        <v>44.0</v>
      </c>
      <c r="C9" s="16">
        <v>4.14994684</v>
      </c>
      <c r="E9" s="5" t="s">
        <v>33</v>
      </c>
      <c r="F9" s="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8.71"/>
    <col customWidth="1" min="5" max="5" width="25.86"/>
  </cols>
  <sheetData>
    <row r="1">
      <c r="A1" s="4" t="s">
        <v>24</v>
      </c>
      <c r="B1" s="19" t="s">
        <v>0</v>
      </c>
      <c r="C1" s="19" t="s">
        <v>25</v>
      </c>
    </row>
    <row r="2">
      <c r="A2" s="48" t="s">
        <v>49</v>
      </c>
      <c r="B2" s="4">
        <v>42.0</v>
      </c>
      <c r="C2" s="39">
        <v>1.1745916392736124</v>
      </c>
    </row>
    <row r="3">
      <c r="A3" s="49" t="s">
        <v>50</v>
      </c>
      <c r="B3" s="4">
        <v>44.0</v>
      </c>
      <c r="C3" s="39">
        <v>0.7446778802744138</v>
      </c>
      <c r="E3" s="5" t="s">
        <v>28</v>
      </c>
      <c r="F3" s="4">
        <v>-0.394369039851414</v>
      </c>
    </row>
    <row r="4">
      <c r="A4" s="49" t="s">
        <v>51</v>
      </c>
      <c r="B4" s="4">
        <v>44.0</v>
      </c>
      <c r="C4" s="39">
        <v>0.46425255338904364</v>
      </c>
      <c r="E4" s="5" t="s">
        <v>30</v>
      </c>
      <c r="F4" s="4">
        <v>-0.179284291400159</v>
      </c>
    </row>
    <row r="5">
      <c r="A5" s="48" t="s">
        <v>52</v>
      </c>
      <c r="B5" s="4">
        <v>43.0</v>
      </c>
      <c r="C5" s="39">
        <v>0.3317427857305158</v>
      </c>
      <c r="E5" s="5" t="s">
        <v>33</v>
      </c>
      <c r="F5" s="4">
        <v>0.700505398240763</v>
      </c>
    </row>
    <row r="6">
      <c r="A6" s="48" t="s">
        <v>53</v>
      </c>
      <c r="B6" s="4">
        <v>44.0</v>
      </c>
      <c r="C6" s="39">
        <v>1.1801434585736166</v>
      </c>
    </row>
    <row r="7">
      <c r="A7" s="48" t="s">
        <v>54</v>
      </c>
      <c r="B7" s="4">
        <v>44.0</v>
      </c>
      <c r="C7" s="39">
        <v>0.4099811781368219</v>
      </c>
    </row>
    <row r="8">
      <c r="A8" s="48" t="s">
        <v>55</v>
      </c>
      <c r="B8" s="4">
        <v>43.0</v>
      </c>
      <c r="C8" s="39">
        <v>1.1837182577740912</v>
      </c>
    </row>
    <row r="10">
      <c r="A10" s="4" t="s">
        <v>24</v>
      </c>
      <c r="B10" s="19" t="s">
        <v>1</v>
      </c>
      <c r="C10" s="19" t="s">
        <v>25</v>
      </c>
      <c r="E10" s="5" t="s">
        <v>28</v>
      </c>
      <c r="F10" s="4">
        <v>-0.625095312511898</v>
      </c>
    </row>
    <row r="11">
      <c r="A11" s="48" t="s">
        <v>49</v>
      </c>
      <c r="B11" s="4">
        <v>50.0</v>
      </c>
      <c r="C11" s="39">
        <v>1.1745916392736124</v>
      </c>
      <c r="E11" s="5" t="s">
        <v>30</v>
      </c>
      <c r="F11" s="4">
        <v>-0.472455591261534</v>
      </c>
    </row>
    <row r="12">
      <c r="A12" s="49" t="s">
        <v>50</v>
      </c>
      <c r="B12" s="4">
        <v>54.0</v>
      </c>
      <c r="C12" s="39">
        <v>0.7446778802744138</v>
      </c>
      <c r="E12" s="5" t="s">
        <v>33</v>
      </c>
      <c r="F12" s="4">
        <v>0.284368159961352</v>
      </c>
    </row>
    <row r="13">
      <c r="A13" s="49" t="s">
        <v>51</v>
      </c>
      <c r="B13" s="4">
        <v>54.0</v>
      </c>
      <c r="C13" s="39">
        <v>0.46425255338904364</v>
      </c>
    </row>
    <row r="14">
      <c r="A14" s="48" t="s">
        <v>52</v>
      </c>
      <c r="B14" s="4">
        <v>55.0</v>
      </c>
      <c r="C14" s="39">
        <v>0.3317427857305158</v>
      </c>
    </row>
    <row r="15">
      <c r="A15" s="48" t="s">
        <v>53</v>
      </c>
      <c r="B15" s="4">
        <v>55.0</v>
      </c>
      <c r="C15" s="39">
        <v>1.1801434585736166</v>
      </c>
    </row>
    <row r="16">
      <c r="A16" s="48" t="s">
        <v>54</v>
      </c>
      <c r="B16" s="4">
        <v>54.0</v>
      </c>
      <c r="C16" s="39">
        <v>0.4099811781368219</v>
      </c>
    </row>
    <row r="17">
      <c r="A17" s="48" t="s">
        <v>55</v>
      </c>
      <c r="B17" s="4">
        <v>50.0</v>
      </c>
      <c r="C17" s="39">
        <v>1.1837182577740912</v>
      </c>
    </row>
  </sheetData>
  <drawing r:id="rId1"/>
</worksheet>
</file>