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omi\Desktop\soen\All projects analysis\"/>
    </mc:Choice>
  </mc:AlternateContent>
  <xr:revisionPtr revIDLastSave="0" documentId="13_ncr:1_{01852511-F126-4119-B41F-E5DBC68E092C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Analysis" sheetId="1" r:id="rId1"/>
    <sheet name="JFreeChart" sheetId="2" r:id="rId2"/>
    <sheet name="FileUpload" sheetId="3" r:id="rId3"/>
    <sheet name="Sling" sheetId="4" r:id="rId4"/>
    <sheet name="CommonsIO" sheetId="5" r:id="rId5"/>
    <sheet name="Commons Collection" sheetId="6" r:id="rId6"/>
    <sheet name="Sheet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6" l="1"/>
  <c r="C16" i="6"/>
  <c r="C15" i="6"/>
  <c r="C14" i="6"/>
  <c r="C11" i="6"/>
  <c r="C10" i="6"/>
  <c r="C9" i="6"/>
  <c r="C8" i="6"/>
  <c r="F5" i="6"/>
  <c r="F4" i="6"/>
  <c r="F3" i="6"/>
  <c r="F2" i="6"/>
  <c r="F6" i="5"/>
  <c r="F5" i="5"/>
  <c r="F4" i="5"/>
  <c r="F3" i="5"/>
  <c r="F2" i="5"/>
  <c r="F8" i="4"/>
  <c r="F7" i="4"/>
  <c r="F6" i="4"/>
  <c r="F5" i="4"/>
  <c r="F4" i="4"/>
  <c r="F3" i="4"/>
  <c r="F2" i="4"/>
  <c r="C27" i="3"/>
  <c r="C26" i="3"/>
  <c r="C25" i="3"/>
  <c r="C24" i="3"/>
  <c r="C23" i="3"/>
  <c r="C22" i="3"/>
  <c r="C16" i="3"/>
  <c r="C15" i="3"/>
  <c r="C14" i="3"/>
  <c r="C13" i="3"/>
  <c r="C12" i="3"/>
  <c r="C11" i="3"/>
  <c r="F7" i="3"/>
  <c r="F6" i="3"/>
  <c r="F5" i="3"/>
  <c r="F4" i="3"/>
  <c r="F3" i="3"/>
  <c r="F2" i="3"/>
  <c r="C16" i="2"/>
  <c r="C15" i="2"/>
  <c r="C14" i="2"/>
  <c r="C10" i="2"/>
  <c r="C9" i="2"/>
  <c r="C8" i="2"/>
  <c r="F4" i="2"/>
  <c r="F3" i="2"/>
  <c r="F2" i="2"/>
</calcChain>
</file>

<file path=xl/sharedStrings.xml><?xml version="1.0" encoding="utf-8"?>
<sst xmlns="http://schemas.openxmlformats.org/spreadsheetml/2006/main" count="364" uniqueCount="104">
  <si>
    <t>Line Coverage</t>
  </si>
  <si>
    <t>Branch Coverage</t>
  </si>
  <si>
    <t>Project</t>
  </si>
  <si>
    <t>Pearson Correlation</t>
  </si>
  <si>
    <t>How well x and y are correlated based on Pearson correlation</t>
  </si>
  <si>
    <t>Analysis</t>
  </si>
  <si>
    <t>Apache Sling</t>
  </si>
  <si>
    <t>Strongly negative correlation</t>
  </si>
  <si>
    <t>Strong negative correlation</t>
  </si>
  <si>
    <t>Apache File Upload</t>
  </si>
  <si>
    <t>Very strong negative correlation</t>
  </si>
  <si>
    <t>Apache Commons Collections</t>
  </si>
  <si>
    <t>JFreeChart</t>
  </si>
  <si>
    <t>Apache Commons IO</t>
  </si>
  <si>
    <t>Medium negative correlation</t>
  </si>
  <si>
    <t>Spearman Correlation rs</t>
  </si>
  <si>
    <t>Spearman Correlation  p(2-tailed)</t>
  </si>
  <si>
    <t>How well x and y are correlated based on rs?</t>
  </si>
  <si>
    <t>Evidence for rejecting null hypothesis</t>
  </si>
  <si>
    <t>Strong evidence for rejecting null hypothesis</t>
  </si>
  <si>
    <t>Perfect negative correlation</t>
  </si>
  <si>
    <t>Very strongly rejecting null hypothesis</t>
  </si>
  <si>
    <t>Very strong evidence for rejecting null hypothesis</t>
  </si>
  <si>
    <t>Weak negative correlation</t>
  </si>
  <si>
    <t>Weak evidence for rejecting null hypothesis</t>
  </si>
  <si>
    <t>Small negative correlation</t>
  </si>
  <si>
    <t>Instruction Coverage</t>
  </si>
  <si>
    <t>Missed Complexity</t>
  </si>
  <si>
    <t>Total Complexity</t>
  </si>
  <si>
    <t>McCabe Complexity</t>
  </si>
  <si>
    <t>SlingApi 2.20.0</t>
  </si>
  <si>
    <t>42 %</t>
  </si>
  <si>
    <t>FileUpload 1.2.1</t>
  </si>
  <si>
    <t>73 %</t>
  </si>
  <si>
    <t>Jfreechart-master</t>
  </si>
  <si>
    <t>55 %</t>
  </si>
  <si>
    <t>50 %</t>
  </si>
  <si>
    <t>46 %</t>
  </si>
  <si>
    <t>70 %</t>
  </si>
  <si>
    <t>SlingApi 2.18.4</t>
  </si>
  <si>
    <t>44 %</t>
  </si>
  <si>
    <t>54 %</t>
  </si>
  <si>
    <t>FileUpload 1.2.2</t>
  </si>
  <si>
    <t>74 %</t>
  </si>
  <si>
    <t>71 %</t>
  </si>
  <si>
    <t>Jfreechart-1.0.19</t>
  </si>
  <si>
    <t>53 %</t>
  </si>
  <si>
    <t>45 %</t>
  </si>
  <si>
    <t>SlingApi 2.18.2</t>
  </si>
  <si>
    <t>SlingApi 2.18.0</t>
  </si>
  <si>
    <t>FileUpload 1.3.1</t>
  </si>
  <si>
    <t>43 %</t>
  </si>
  <si>
    <t>79 %</t>
  </si>
  <si>
    <t>76 %</t>
  </si>
  <si>
    <t>FileUpload 1.3.2</t>
  </si>
  <si>
    <t>Jfreechart-1.0.18</t>
  </si>
  <si>
    <t>51 %</t>
  </si>
  <si>
    <t>FileUpload 1.3.3</t>
  </si>
  <si>
    <t>77 %</t>
  </si>
  <si>
    <t>Pearson Correlation (R-value)</t>
  </si>
  <si>
    <t>SlingApi 2.17.0</t>
  </si>
  <si>
    <t>SlingApi 2.16.4</t>
  </si>
  <si>
    <t>SlingApi 2.16.0</t>
  </si>
  <si>
    <t>FileUpload 1.4</t>
  </si>
  <si>
    <t>80 %</t>
  </si>
  <si>
    <t>Spearman Correlation (rs)</t>
  </si>
  <si>
    <t>Spearman Correlation (p)</t>
  </si>
  <si>
    <t>Statement Coverege</t>
  </si>
  <si>
    <t>Pearson coefficient between instruction coverage and McCabe Complexity</t>
  </si>
  <si>
    <t>Pearson coefficient between branch coverage and McCabe Complexity</t>
  </si>
  <si>
    <t>spearman Coefficient between branch coverage and McCabe Complexity</t>
  </si>
  <si>
    <t>spearman Coefficient between statement coverage and McCabe Complexity</t>
  </si>
  <si>
    <t>P values for spearman</t>
  </si>
  <si>
    <t>72 %</t>
  </si>
  <si>
    <t>69 %</t>
  </si>
  <si>
    <t>p value branch-complexity 0.6666666666666667</t>
  </si>
  <si>
    <t>p value statement-complexity 0.0</t>
  </si>
  <si>
    <t>CommonIO-1.3.2</t>
  </si>
  <si>
    <t>82 %</t>
  </si>
  <si>
    <t>91 %</t>
  </si>
  <si>
    <t>CommonIO-1.4</t>
  </si>
  <si>
    <t>89 %</t>
  </si>
  <si>
    <t>CommonIO-2.0</t>
  </si>
  <si>
    <t>p value branch-complexity 1.0</t>
  </si>
  <si>
    <t>CommonIO-2.4</t>
  </si>
  <si>
    <t>90 %</t>
  </si>
  <si>
    <t>p value statement-complexity 0.8660377229253148</t>
  </si>
  <si>
    <t>CommonIO-2.5</t>
  </si>
  <si>
    <t>81 %</t>
  </si>
  <si>
    <t>CommonCollections-4.0</t>
  </si>
  <si>
    <t>84 %</t>
  </si>
  <si>
    <t>CommonCollections-4.1</t>
  </si>
  <si>
    <t>78 %</t>
  </si>
  <si>
    <t>p value branch-complexity 0.051316701949486114</t>
  </si>
  <si>
    <t>CommonCollections-4.2</t>
  </si>
  <si>
    <t>86 %</t>
  </si>
  <si>
    <t>p value statement-complexity 0.10557280900008413</t>
  </si>
  <si>
    <t>CommonCollections-4.3</t>
  </si>
  <si>
    <t>41 %</t>
  </si>
  <si>
    <t>31 %</t>
  </si>
  <si>
    <t>p value branch-complexity 0.28633625373402716</t>
  </si>
  <si>
    <t>p value statement-complexity 0.06214485492008959</t>
  </si>
  <si>
    <t>p value branch-complexity 0.00034789144057053754</t>
  </si>
  <si>
    <t>p value statement-complexity 0.6663432467975205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</si>
</sst>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sz val="12"/>
      <color rgb="FF000000"/>
      <name val="Helvetica Neue"/>
    </font>
    <font>
      <sz val="12"/>
      <color rgb="FF000000"/>
      <name val="Helvetica Neue"/>
    </font>
    <font>
      <sz val="12"/>
      <color rgb="FF000000"/>
      <name val="Times"/>
    </font>
    <font>
      <sz val="10"/>
      <color rgb="FF000000"/>
      <name val="Sans-serif"/>
    </font>
    <font>
      <sz val="11"/>
      <color rgb="FF000000"/>
      <name val="Arial"/>
    </font>
    <font>
      <b/>
      <sz val="12"/>
      <name val="Arial"/>
    </font>
    <font>
      <b/>
      <sz val="12"/>
      <color rgb="FF000000"/>
      <name val="Arial"/>
    </font>
    <font>
      <b/>
      <sz val="10"/>
      <name val="Arial"/>
    </font>
    <font>
      <sz val="12"/>
      <name val="Arial"/>
    </font>
    <font>
      <sz val="12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>
      <alignment horizontal="right"/>
    </xf>
    <xf numFmtId="0" fontId="1" fillId="0" borderId="0" xfId="0" applyFont="1" applyAlignment="1"/>
    <xf numFmtId="0" fontId="3" fillId="3" borderId="0" xfId="0" applyFont="1" applyFill="1" applyAlignment="1">
      <alignment horizontal="left"/>
    </xf>
    <xf numFmtId="0" fontId="1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0" borderId="1" xfId="0" applyFont="1" applyBorder="1" applyAlignment="1">
      <alignment horizontal="right" vertical="top"/>
    </xf>
    <xf numFmtId="3" fontId="6" fillId="0" borderId="1" xfId="0" applyNumberFormat="1" applyFont="1" applyBorder="1" applyAlignment="1"/>
    <xf numFmtId="3" fontId="6" fillId="0" borderId="1" xfId="0" applyNumberFormat="1" applyFont="1" applyBorder="1" applyAlignment="1"/>
    <xf numFmtId="0" fontId="6" fillId="0" borderId="1" xfId="0" applyFont="1" applyBorder="1" applyAlignment="1"/>
    <xf numFmtId="0" fontId="1" fillId="0" borderId="1" xfId="0" applyFont="1" applyBorder="1" applyAlignment="1"/>
    <xf numFmtId="0" fontId="7" fillId="0" borderId="0" xfId="0" applyFont="1"/>
    <xf numFmtId="0" fontId="4" fillId="4" borderId="2" xfId="0" applyFont="1" applyFill="1" applyBorder="1" applyAlignment="1">
      <alignment vertical="top"/>
    </xf>
    <xf numFmtId="0" fontId="5" fillId="0" borderId="2" xfId="0" applyFont="1" applyBorder="1" applyAlignment="1">
      <alignment horizontal="right" vertical="top"/>
    </xf>
    <xf numFmtId="0" fontId="4" fillId="3" borderId="0" xfId="0" applyFont="1" applyFill="1" applyAlignment="1">
      <alignment vertical="top"/>
    </xf>
    <xf numFmtId="0" fontId="5" fillId="0" borderId="2" xfId="0" applyFont="1" applyBorder="1" applyAlignment="1">
      <alignment horizontal="right" vertical="top"/>
    </xf>
    <xf numFmtId="0" fontId="5" fillId="5" borderId="1" xfId="0" applyFont="1" applyFill="1" applyBorder="1" applyAlignment="1">
      <alignment vertical="top"/>
    </xf>
    <xf numFmtId="0" fontId="5" fillId="0" borderId="3" xfId="0" applyFont="1" applyBorder="1" applyAlignment="1">
      <alignment horizontal="right" vertical="top"/>
    </xf>
    <xf numFmtId="0" fontId="8" fillId="3" borderId="0" xfId="0" applyFont="1" applyFill="1" applyAlignment="1"/>
    <xf numFmtId="0" fontId="1" fillId="3" borderId="0" xfId="0" applyFont="1" applyFill="1"/>
    <xf numFmtId="0" fontId="5" fillId="0" borderId="0" xfId="0" applyFont="1" applyAlignment="1">
      <alignment horizontal="right" vertical="top"/>
    </xf>
    <xf numFmtId="0" fontId="5" fillId="5" borderId="4" xfId="0" applyFont="1" applyFill="1" applyBorder="1" applyAlignment="1">
      <alignment vertical="top"/>
    </xf>
    <xf numFmtId="0" fontId="5" fillId="0" borderId="0" xfId="0" applyFont="1" applyAlignment="1">
      <alignment vertical="top"/>
    </xf>
    <xf numFmtId="0" fontId="4" fillId="4" borderId="1" xfId="0" applyFont="1" applyFill="1" applyBorder="1" applyAlignment="1">
      <alignment vertical="top"/>
    </xf>
    <xf numFmtId="0" fontId="9" fillId="4" borderId="1" xfId="0" applyFont="1" applyFill="1" applyBorder="1" applyAlignment="1">
      <alignment vertical="top"/>
    </xf>
    <xf numFmtId="0" fontId="10" fillId="4" borderId="0" xfId="0" applyFont="1" applyFill="1" applyAlignment="1">
      <alignment horizontal="left"/>
    </xf>
    <xf numFmtId="0" fontId="11" fillId="0" borderId="0" xfId="0" applyFont="1" applyAlignment="1"/>
    <xf numFmtId="0" fontId="1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12" fillId="0" borderId="1" xfId="0" applyFont="1" applyBorder="1" applyAlignment="1">
      <alignment vertical="top"/>
    </xf>
    <xf numFmtId="0" fontId="12" fillId="0" borderId="0" xfId="0" applyFont="1" applyAlignment="1"/>
    <xf numFmtId="0" fontId="12" fillId="0" borderId="1" xfId="0" applyFont="1" applyBorder="1" applyAlignment="1">
      <alignment vertical="top"/>
    </xf>
    <xf numFmtId="0" fontId="12" fillId="0" borderId="0" xfId="0" applyFont="1"/>
    <xf numFmtId="0" fontId="1" fillId="5" borderId="1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3" fontId="1" fillId="0" borderId="0" xfId="0" applyNumberFormat="1" applyFont="1" applyAlignment="1"/>
    <xf numFmtId="3" fontId="5" fillId="0" borderId="1" xfId="0" applyNumberFormat="1" applyFont="1" applyBorder="1" applyAlignment="1">
      <alignment horizontal="right" vertical="top"/>
    </xf>
    <xf numFmtId="0" fontId="4" fillId="3" borderId="0" xfId="0" applyFont="1" applyFill="1" applyAlignment="1">
      <alignment vertical="top"/>
    </xf>
    <xf numFmtId="3" fontId="13" fillId="3" borderId="0" xfId="0" applyNumberFormat="1" applyFont="1" applyFill="1" applyAlignment="1">
      <alignment horizontal="right"/>
    </xf>
    <xf numFmtId="0" fontId="1" fillId="6" borderId="1" xfId="0" applyFont="1" applyFill="1" applyBorder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JFreeChart!$C$7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JFreeChart!$B$8:$B$10</c:f>
              <c:numCache>
                <c:formatCode>General</c:formatCode>
                <c:ptCount val="3"/>
                <c:pt idx="0">
                  <c:v>46</c:v>
                </c:pt>
                <c:pt idx="1">
                  <c:v>45</c:v>
                </c:pt>
                <c:pt idx="2">
                  <c:v>44</c:v>
                </c:pt>
              </c:numCache>
            </c:numRef>
          </c:xVal>
          <c:yVal>
            <c:numRef>
              <c:f>JFreeChart!$C$8:$C$10</c:f>
              <c:numCache>
                <c:formatCode>General</c:formatCode>
                <c:ptCount val="3"/>
                <c:pt idx="0">
                  <c:v>0.55583258182589779</c:v>
                </c:pt>
                <c:pt idx="1">
                  <c:v>0.56546905146790427</c:v>
                </c:pt>
                <c:pt idx="2">
                  <c:v>0.57297850562947794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6-4BFA-84A3-339A9CF7D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204868"/>
        <c:axId val="881271962"/>
      </c:scatterChart>
      <c:valAx>
        <c:axId val="6582048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81271962"/>
        <c:crosses val="autoZero"/>
        <c:crossBetween val="midCat"/>
      </c:valAx>
      <c:valAx>
        <c:axId val="881271962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5820486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'Commons Collection'!$C$13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'Commons Collection'!$B$14:$B$17</c:f>
              <c:numCache>
                <c:formatCode>General</c:formatCode>
                <c:ptCount val="4"/>
                <c:pt idx="0">
                  <c:v>84</c:v>
                </c:pt>
                <c:pt idx="1">
                  <c:v>84</c:v>
                </c:pt>
                <c:pt idx="2">
                  <c:v>86</c:v>
                </c:pt>
                <c:pt idx="3">
                  <c:v>86</c:v>
                </c:pt>
              </c:numCache>
            </c:numRef>
          </c:xVal>
          <c:yVal>
            <c:numRef>
              <c:f>'Commons Collection'!$C$14:$C$17</c:f>
              <c:numCache>
                <c:formatCode>General</c:formatCode>
                <c:ptCount val="4"/>
                <c:pt idx="0">
                  <c:v>0.23244979919678715</c:v>
                </c:pt>
                <c:pt idx="1">
                  <c:v>0.2264808362369338</c:v>
                </c:pt>
                <c:pt idx="2">
                  <c:v>0.20551552106430154</c:v>
                </c:pt>
                <c:pt idx="3">
                  <c:v>0.20408726871030103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D7-41E8-81B6-D2653AB60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9805"/>
        <c:axId val="634456800"/>
      </c:scatterChart>
      <c:valAx>
        <c:axId val="758798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34456800"/>
        <c:crosses val="autoZero"/>
        <c:crossBetween val="midCat"/>
      </c:valAx>
      <c:valAx>
        <c:axId val="634456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7587980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JFreeChart!$C$13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JFreeChart!$B$14:$B$19</c:f>
              <c:numCache>
                <c:formatCode>General</c:formatCode>
                <c:ptCount val="6"/>
                <c:pt idx="0">
                  <c:v>55</c:v>
                </c:pt>
                <c:pt idx="1">
                  <c:v>53</c:v>
                </c:pt>
                <c:pt idx="2">
                  <c:v>51</c:v>
                </c:pt>
              </c:numCache>
            </c:numRef>
          </c:xVal>
          <c:yVal>
            <c:numRef>
              <c:f>JFreeChart!$C$14:$C$19</c:f>
              <c:numCache>
                <c:formatCode>General</c:formatCode>
                <c:ptCount val="6"/>
                <c:pt idx="0">
                  <c:v>0.55583258182589779</c:v>
                </c:pt>
                <c:pt idx="1">
                  <c:v>0.56546905146790427</c:v>
                </c:pt>
                <c:pt idx="2">
                  <c:v>0.57297850562947794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8E-490F-814D-85A1227CF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777404"/>
        <c:axId val="43653638"/>
      </c:scatterChart>
      <c:valAx>
        <c:axId val="233777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3653638"/>
        <c:crosses val="autoZero"/>
        <c:crossBetween val="midCat"/>
      </c:valAx>
      <c:valAx>
        <c:axId val="43653638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337774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FileUpload!$C$10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FileUpload!$B$11:$B$16</c:f>
              <c:numCache>
                <c:formatCode>General</c:formatCode>
                <c:ptCount val="6"/>
                <c:pt idx="0">
                  <c:v>70</c:v>
                </c:pt>
                <c:pt idx="1">
                  <c:v>71</c:v>
                </c:pt>
                <c:pt idx="2">
                  <c:v>76</c:v>
                </c:pt>
                <c:pt idx="3">
                  <c:v>76</c:v>
                </c:pt>
                <c:pt idx="4">
                  <c:v>74</c:v>
                </c:pt>
                <c:pt idx="5">
                  <c:v>76</c:v>
                </c:pt>
              </c:numCache>
            </c:numRef>
          </c:xVal>
          <c:yVal>
            <c:numRef>
              <c:f>FileUpload!$C$11:$C$16</c:f>
              <c:numCache>
                <c:formatCode>General</c:formatCode>
                <c:ptCount val="6"/>
                <c:pt idx="0">
                  <c:v>0.40547263681592038</c:v>
                </c:pt>
                <c:pt idx="1">
                  <c:v>0.39759036144578314</c:v>
                </c:pt>
                <c:pt idx="2">
                  <c:v>0.35881104033970274</c:v>
                </c:pt>
                <c:pt idx="3">
                  <c:v>0.35881104033970274</c:v>
                </c:pt>
                <c:pt idx="4">
                  <c:v>0.3728813559322034</c:v>
                </c:pt>
                <c:pt idx="5">
                  <c:v>0.34468085106382979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67-40F7-B756-F709BCAF5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653888"/>
        <c:axId val="188248499"/>
      </c:scatterChart>
      <c:valAx>
        <c:axId val="11846538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8248499"/>
        <c:crosses val="autoZero"/>
        <c:crossBetween val="midCat"/>
      </c:valAx>
      <c:valAx>
        <c:axId val="188248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184653888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FileUpload!$C$21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FileUpload!$B$22:$B$27</c:f>
              <c:numCache>
                <c:formatCode>General</c:formatCode>
                <c:ptCount val="6"/>
                <c:pt idx="0">
                  <c:v>73</c:v>
                </c:pt>
                <c:pt idx="1">
                  <c:v>74</c:v>
                </c:pt>
                <c:pt idx="2">
                  <c:v>79</c:v>
                </c:pt>
                <c:pt idx="3">
                  <c:v>79</c:v>
                </c:pt>
                <c:pt idx="4">
                  <c:v>77</c:v>
                </c:pt>
                <c:pt idx="5">
                  <c:v>80</c:v>
                </c:pt>
              </c:numCache>
            </c:numRef>
          </c:xVal>
          <c:yVal>
            <c:numRef>
              <c:f>FileUpload!$C$22:$C$27</c:f>
              <c:numCache>
                <c:formatCode>General</c:formatCode>
                <c:ptCount val="6"/>
                <c:pt idx="0">
                  <c:v>0.40547263681592038</c:v>
                </c:pt>
                <c:pt idx="1">
                  <c:v>0.39759036144578314</c:v>
                </c:pt>
                <c:pt idx="2">
                  <c:v>0.35881104033970274</c:v>
                </c:pt>
                <c:pt idx="3">
                  <c:v>0.35881104033970274</c:v>
                </c:pt>
                <c:pt idx="4">
                  <c:v>0.3728813559322034</c:v>
                </c:pt>
                <c:pt idx="5">
                  <c:v>0.34468085106382979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83-4BE8-BA28-55C3CBDAD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04133"/>
        <c:axId val="820230896"/>
      </c:scatterChart>
      <c:valAx>
        <c:axId val="19654041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820230896"/>
        <c:crosses val="autoZero"/>
        <c:crossBetween val="midCat"/>
      </c:valAx>
      <c:valAx>
        <c:axId val="820230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965404133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Sling!$C$10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Sling!$B$11:$B$17</c:f>
              <c:numCache>
                <c:formatCode>General</c:formatCode>
                <c:ptCount val="7"/>
                <c:pt idx="0">
                  <c:v>50</c:v>
                </c:pt>
                <c:pt idx="1">
                  <c:v>54</c:v>
                </c:pt>
                <c:pt idx="2">
                  <c:v>54</c:v>
                </c:pt>
                <c:pt idx="3">
                  <c:v>55</c:v>
                </c:pt>
                <c:pt idx="4">
                  <c:v>55</c:v>
                </c:pt>
                <c:pt idx="5">
                  <c:v>54</c:v>
                </c:pt>
                <c:pt idx="6">
                  <c:v>50</c:v>
                </c:pt>
              </c:numCache>
            </c:numRef>
          </c:xVal>
          <c:yVal>
            <c:numRef>
              <c:f>Sling!$C$11:$C$17</c:f>
              <c:numCache>
                <c:formatCode>General</c:formatCode>
                <c:ptCount val="7"/>
                <c:pt idx="0">
                  <c:v>0.61764705882352944</c:v>
                </c:pt>
                <c:pt idx="1">
                  <c:v>0.58638083228247162</c:v>
                </c:pt>
                <c:pt idx="2">
                  <c:v>0.58638083228247162</c:v>
                </c:pt>
                <c:pt idx="3">
                  <c:v>0.59655596555965562</c:v>
                </c:pt>
                <c:pt idx="4">
                  <c:v>0.59655596555965562</c:v>
                </c:pt>
                <c:pt idx="5">
                  <c:v>0.58638083228247162</c:v>
                </c:pt>
                <c:pt idx="6">
                  <c:v>0.62580645161290327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10-46A8-AD2E-9B914215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55304"/>
        <c:axId val="523764095"/>
      </c:scatterChart>
      <c:valAx>
        <c:axId val="574955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23764095"/>
        <c:crosses val="autoZero"/>
        <c:crossBetween val="midCat"/>
      </c:valAx>
      <c:valAx>
        <c:axId val="523764095"/>
        <c:scaling>
          <c:orientation val="minMax"/>
          <c:min val="0.5500000000000000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7495530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Sling!$C$19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Sling!$B$20:$B$26</c:f>
              <c:numCache>
                <c:formatCode>General</c:formatCode>
                <c:ptCount val="7"/>
                <c:pt idx="0">
                  <c:v>42</c:v>
                </c:pt>
                <c:pt idx="1">
                  <c:v>44</c:v>
                </c:pt>
                <c:pt idx="2">
                  <c:v>44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</c:numCache>
            </c:numRef>
          </c:xVal>
          <c:yVal>
            <c:numRef>
              <c:f>Sling!$C$20:$C$26</c:f>
              <c:numCache>
                <c:formatCode>General</c:formatCode>
                <c:ptCount val="7"/>
                <c:pt idx="0">
                  <c:v>0.61764705882352944</c:v>
                </c:pt>
                <c:pt idx="1">
                  <c:v>0.58638083228247162</c:v>
                </c:pt>
                <c:pt idx="2">
                  <c:v>0.58638083228247162</c:v>
                </c:pt>
                <c:pt idx="3">
                  <c:v>0.59655596555965562</c:v>
                </c:pt>
                <c:pt idx="4">
                  <c:v>0.59655596555965562</c:v>
                </c:pt>
                <c:pt idx="5">
                  <c:v>0.58638083228247162</c:v>
                </c:pt>
                <c:pt idx="6">
                  <c:v>0.62580645161290327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80-4EE3-8AB6-55A357F6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793122"/>
        <c:axId val="120594468"/>
      </c:scatterChart>
      <c:valAx>
        <c:axId val="3017931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594468"/>
        <c:crosses val="autoZero"/>
        <c:crossBetween val="midCat"/>
      </c:valAx>
      <c:valAx>
        <c:axId val="120594468"/>
        <c:scaling>
          <c:orientation val="minMax"/>
          <c:min val="0.57499999999999996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0179312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CommonsIO!$C$8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CommonsIO!$B$9:$B$13</c:f>
              <c:numCache>
                <c:formatCode>General</c:formatCode>
                <c:ptCount val="5"/>
                <c:pt idx="0">
                  <c:v>82</c:v>
                </c:pt>
                <c:pt idx="1">
                  <c:v>79</c:v>
                </c:pt>
                <c:pt idx="2">
                  <c:v>79</c:v>
                </c:pt>
                <c:pt idx="3">
                  <c:v>82</c:v>
                </c:pt>
                <c:pt idx="4">
                  <c:v>81</c:v>
                </c:pt>
              </c:numCache>
            </c:numRef>
          </c:xVal>
          <c:yVal>
            <c:numRef>
              <c:f>CommonsIO!$C$9:$C$13</c:f>
              <c:numCache>
                <c:formatCode>General</c:formatCode>
                <c:ptCount val="5"/>
                <c:pt idx="0">
                  <c:v>0.18302513039355145</c:v>
                </c:pt>
                <c:pt idx="1">
                  <c:v>0.21613832853025935</c:v>
                </c:pt>
                <c:pt idx="2">
                  <c:v>0.180050013892748</c:v>
                </c:pt>
                <c:pt idx="3">
                  <c:v>0.16260954235637781</c:v>
                </c:pt>
                <c:pt idx="4">
                  <c:v>0.15890522875816993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F-4EC3-95D6-7947D0F1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965137"/>
        <c:axId val="669245589"/>
      </c:scatterChart>
      <c:valAx>
        <c:axId val="9679651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9245589"/>
        <c:crosses val="autoZero"/>
        <c:crossBetween val="midCat"/>
      </c:valAx>
      <c:valAx>
        <c:axId val="6692455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67965137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Instruction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CommonsIO!$C$15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CommonsIO!$B$16:$B$20</c:f>
              <c:numCache>
                <c:formatCode>General</c:formatCode>
                <c:ptCount val="5"/>
                <c:pt idx="0">
                  <c:v>91</c:v>
                </c:pt>
                <c:pt idx="1">
                  <c:v>89</c:v>
                </c:pt>
                <c:pt idx="2">
                  <c:v>89</c:v>
                </c:pt>
                <c:pt idx="3">
                  <c:v>90</c:v>
                </c:pt>
                <c:pt idx="4">
                  <c:v>90</c:v>
                </c:pt>
              </c:numCache>
            </c:numRef>
          </c:xVal>
          <c:yVal>
            <c:numRef>
              <c:f>CommonsIO!$C$16:$C$20</c:f>
              <c:numCache>
                <c:formatCode>General</c:formatCode>
                <c:ptCount val="5"/>
                <c:pt idx="0">
                  <c:v>0.18302513039355145</c:v>
                </c:pt>
                <c:pt idx="1">
                  <c:v>0.21613832853025935</c:v>
                </c:pt>
                <c:pt idx="2">
                  <c:v>0.180050013892748</c:v>
                </c:pt>
                <c:pt idx="3">
                  <c:v>0.16260954235637781</c:v>
                </c:pt>
                <c:pt idx="4">
                  <c:v>0.15890522875816993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A3-47CD-8B85-ED5F086C6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65500"/>
        <c:axId val="2125374419"/>
      </c:scatterChart>
      <c:valAx>
        <c:axId val="3333655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Instruction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125374419"/>
        <c:crosses val="autoZero"/>
        <c:crossBetween val="midCat"/>
      </c:valAx>
      <c:valAx>
        <c:axId val="2125374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3336550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McCabe Complexity vs. Branch Coverage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'Commons Collection'!$C$7</c:f>
              <c:strCache>
                <c:ptCount val="1"/>
                <c:pt idx="0">
                  <c:v>McCabe Complexity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'Commons Collection'!$B$8:$B$11</c:f>
              <c:numCache>
                <c:formatCode>General</c:formatCode>
                <c:ptCount val="4"/>
                <c:pt idx="0">
                  <c:v>77</c:v>
                </c:pt>
                <c:pt idx="1">
                  <c:v>78</c:v>
                </c:pt>
                <c:pt idx="2">
                  <c:v>81</c:v>
                </c:pt>
                <c:pt idx="3">
                  <c:v>81</c:v>
                </c:pt>
              </c:numCache>
            </c:numRef>
          </c:xVal>
          <c:yVal>
            <c:numRef>
              <c:f>'Commons Collection'!$C$8:$C$11</c:f>
              <c:numCache>
                <c:formatCode>General</c:formatCode>
                <c:ptCount val="4"/>
                <c:pt idx="0">
                  <c:v>0.23244979919678715</c:v>
                </c:pt>
                <c:pt idx="1">
                  <c:v>0.2264808362369338</c:v>
                </c:pt>
                <c:pt idx="2">
                  <c:v>0.20551552106430154</c:v>
                </c:pt>
                <c:pt idx="3">
                  <c:v>0.20408726871030103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9-477D-8ACC-0973E3656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04925"/>
        <c:axId val="666292129"/>
      </c:scatterChart>
      <c:valAx>
        <c:axId val="6061049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Branch Coverage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66292129"/>
        <c:crosses val="autoZero"/>
        <c:crossBetween val="midCat"/>
      </c:valAx>
      <c:valAx>
        <c:axId val="666292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McCabe Complexity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60610492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4</xdr:row>
      <xdr:rowOff>152400</xdr:rowOff>
    </xdr:from>
    <xdr:ext cx="4314825" cy="168592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47625</xdr:colOff>
      <xdr:row>13</xdr:row>
      <xdr:rowOff>57150</xdr:rowOff>
    </xdr:from>
    <xdr:ext cx="4362450" cy="18859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8</xdr:row>
      <xdr:rowOff>0</xdr:rowOff>
    </xdr:from>
    <xdr:ext cx="4152900" cy="24479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95250</xdr:colOff>
      <xdr:row>19</xdr:row>
      <xdr:rowOff>171450</xdr:rowOff>
    </xdr:from>
    <xdr:ext cx="4162425" cy="24098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9</xdr:row>
      <xdr:rowOff>0</xdr:rowOff>
    </xdr:from>
    <xdr:ext cx="3028950" cy="18573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28575</xdr:colOff>
      <xdr:row>17</xdr:row>
      <xdr:rowOff>180975</xdr:rowOff>
    </xdr:from>
    <xdr:ext cx="2981325" cy="18478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6</xdr:row>
      <xdr:rowOff>57150</xdr:rowOff>
    </xdr:from>
    <xdr:ext cx="2943225" cy="15430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161925</xdr:colOff>
      <xdr:row>13</xdr:row>
      <xdr:rowOff>180975</xdr:rowOff>
    </xdr:from>
    <xdr:ext cx="2800350" cy="15621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</xdr:colOff>
      <xdr:row>5</xdr:row>
      <xdr:rowOff>95250</xdr:rowOff>
    </xdr:from>
    <xdr:ext cx="3009900" cy="150495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38100</xdr:colOff>
      <xdr:row>12</xdr:row>
      <xdr:rowOff>180975</xdr:rowOff>
    </xdr:from>
    <xdr:ext cx="3009900" cy="15335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H25"/>
  <sheetViews>
    <sheetView workbookViewId="0"/>
  </sheetViews>
  <sheetFormatPr defaultColWidth="14.44140625" defaultRowHeight="15.75" customHeight="1"/>
  <cols>
    <col min="2" max="2" width="26" customWidth="1"/>
    <col min="3" max="3" width="21.44140625" customWidth="1"/>
    <col min="4" max="4" width="51.88671875" customWidth="1"/>
    <col min="5" max="5" width="38.109375" customWidth="1"/>
    <col min="6" max="6" width="38.6640625" customWidth="1"/>
    <col min="7" max="7" width="17.6640625" customWidth="1"/>
    <col min="8" max="8" width="27.33203125" customWidth="1"/>
  </cols>
  <sheetData>
    <row r="2" spans="2:8" ht="13.2">
      <c r="B2" s="1"/>
      <c r="C2" s="2" t="s">
        <v>0</v>
      </c>
      <c r="G2" s="2" t="s">
        <v>1</v>
      </c>
    </row>
    <row r="3" spans="2:8" ht="24.75" customHeight="1">
      <c r="B3" s="3" t="s">
        <v>2</v>
      </c>
      <c r="C3" s="3" t="s">
        <v>3</v>
      </c>
      <c r="D3" s="3" t="s">
        <v>4</v>
      </c>
      <c r="F3" s="3" t="s">
        <v>2</v>
      </c>
      <c r="G3" s="3" t="s">
        <v>3</v>
      </c>
      <c r="H3" s="3" t="s">
        <v>5</v>
      </c>
    </row>
    <row r="4" spans="2:8" ht="13.2">
      <c r="B4" s="2" t="s">
        <v>6</v>
      </c>
      <c r="C4" s="4">
        <v>-0.79094766000000005</v>
      </c>
      <c r="D4" s="5" t="s">
        <v>7</v>
      </c>
      <c r="F4" s="2" t="s">
        <v>6</v>
      </c>
      <c r="G4" s="4">
        <v>-0.87043114899999996</v>
      </c>
      <c r="H4" s="5" t="s">
        <v>8</v>
      </c>
    </row>
    <row r="5" spans="2:8" ht="13.2">
      <c r="B5" s="2" t="s">
        <v>9</v>
      </c>
      <c r="C5" s="4">
        <v>-0.995853883</v>
      </c>
      <c r="D5" s="5" t="s">
        <v>10</v>
      </c>
      <c r="F5" s="2" t="s">
        <v>9</v>
      </c>
      <c r="G5" s="4">
        <v>-0.97608617499999994</v>
      </c>
      <c r="H5" s="5" t="s">
        <v>10</v>
      </c>
    </row>
    <row r="6" spans="2:8" ht="13.2">
      <c r="B6" s="2" t="s">
        <v>11</v>
      </c>
      <c r="C6" s="4">
        <v>-0.98486965999999998</v>
      </c>
      <c r="D6" s="5" t="s">
        <v>10</v>
      </c>
      <c r="F6" s="2" t="s">
        <v>11</v>
      </c>
      <c r="G6" s="4">
        <v>-0.99874106100000004</v>
      </c>
      <c r="H6" s="5" t="s">
        <v>10</v>
      </c>
    </row>
    <row r="7" spans="2:8" ht="13.2">
      <c r="B7" s="2" t="s">
        <v>12</v>
      </c>
      <c r="C7" s="4">
        <v>-0.99758681999999999</v>
      </c>
      <c r="D7" s="5" t="s">
        <v>10</v>
      </c>
      <c r="F7" s="2" t="s">
        <v>12</v>
      </c>
      <c r="G7" s="4">
        <v>-0.98891612200000001</v>
      </c>
      <c r="H7" s="5" t="s">
        <v>10</v>
      </c>
    </row>
    <row r="8" spans="2:8" ht="13.2">
      <c r="B8" s="2" t="s">
        <v>13</v>
      </c>
      <c r="C8" s="4">
        <v>-0.43448513</v>
      </c>
      <c r="D8" s="5" t="s">
        <v>14</v>
      </c>
      <c r="F8" s="2" t="s">
        <v>13</v>
      </c>
      <c r="G8" s="4">
        <v>-0.62760094399999999</v>
      </c>
      <c r="H8" s="5" t="s">
        <v>8</v>
      </c>
    </row>
    <row r="11" spans="2:8" ht="13.2">
      <c r="B11" s="2" t="s">
        <v>0</v>
      </c>
    </row>
    <row r="12" spans="2:8" ht="13.2">
      <c r="B12" s="3" t="s">
        <v>2</v>
      </c>
      <c r="C12" s="3" t="s">
        <v>15</v>
      </c>
      <c r="D12" s="3" t="s">
        <v>16</v>
      </c>
      <c r="E12" s="3" t="s">
        <v>17</v>
      </c>
      <c r="F12" s="3" t="s">
        <v>18</v>
      </c>
    </row>
    <row r="13" spans="2:8" ht="13.2">
      <c r="B13" s="2" t="s">
        <v>6</v>
      </c>
      <c r="C13" s="4">
        <v>-0.81409157799999998</v>
      </c>
      <c r="D13" s="4">
        <v>2.5823711999999999E-2</v>
      </c>
      <c r="E13" s="5" t="s">
        <v>8</v>
      </c>
      <c r="F13" s="5" t="s">
        <v>19</v>
      </c>
    </row>
    <row r="14" spans="2:8" ht="13.2">
      <c r="B14" s="2" t="s">
        <v>9</v>
      </c>
      <c r="C14" s="2">
        <v>-1</v>
      </c>
      <c r="D14" s="2">
        <v>0</v>
      </c>
      <c r="E14" s="5" t="s">
        <v>20</v>
      </c>
      <c r="F14" s="5" t="s">
        <v>21</v>
      </c>
    </row>
    <row r="15" spans="2:8" ht="13.2">
      <c r="B15" s="2" t="s">
        <v>11</v>
      </c>
      <c r="C15" s="4">
        <v>-0.89442719100000001</v>
      </c>
      <c r="D15" s="2">
        <v>0.105572809</v>
      </c>
      <c r="E15" s="5" t="s">
        <v>8</v>
      </c>
      <c r="F15" s="6" t="s">
        <v>19</v>
      </c>
    </row>
    <row r="16" spans="2:8" ht="13.2">
      <c r="B16" s="2" t="s">
        <v>12</v>
      </c>
      <c r="C16" s="2">
        <v>-1</v>
      </c>
      <c r="D16" s="2">
        <v>0</v>
      </c>
      <c r="E16" s="5" t="s">
        <v>20</v>
      </c>
      <c r="F16" s="5" t="s">
        <v>22</v>
      </c>
    </row>
    <row r="17" spans="2:6" ht="13.2">
      <c r="B17" s="2" t="s">
        <v>13</v>
      </c>
      <c r="C17" s="4">
        <v>-0.26352313799999999</v>
      </c>
      <c r="D17" s="4">
        <v>0.66839683699999997</v>
      </c>
      <c r="E17" s="5" t="s">
        <v>23</v>
      </c>
      <c r="F17" s="5" t="s">
        <v>24</v>
      </c>
    </row>
    <row r="19" spans="2:6" ht="13.2">
      <c r="B19" s="2" t="s">
        <v>1</v>
      </c>
    </row>
    <row r="20" spans="2:6" ht="13.2">
      <c r="B20" s="3" t="s">
        <v>2</v>
      </c>
      <c r="C20" s="3" t="s">
        <v>15</v>
      </c>
      <c r="D20" s="3" t="s">
        <v>16</v>
      </c>
      <c r="E20" s="3" t="s">
        <v>17</v>
      </c>
      <c r="F20" s="3" t="s">
        <v>18</v>
      </c>
    </row>
    <row r="21" spans="2:6" ht="13.2">
      <c r="B21" s="2" t="s">
        <v>6</v>
      </c>
      <c r="C21" s="4">
        <v>-0.39605901700000001</v>
      </c>
      <c r="D21" s="4">
        <v>0.37909915700000002</v>
      </c>
      <c r="E21" s="5" t="s">
        <v>14</v>
      </c>
      <c r="F21" s="5" t="s">
        <v>24</v>
      </c>
    </row>
    <row r="22" spans="2:6" ht="13.2">
      <c r="B22" s="2" t="s">
        <v>9</v>
      </c>
      <c r="C22" s="4">
        <v>-0.954863711</v>
      </c>
      <c r="D22" s="4">
        <v>3.009949E-3</v>
      </c>
      <c r="E22" s="5" t="s">
        <v>8</v>
      </c>
      <c r="F22" s="5" t="s">
        <v>22</v>
      </c>
    </row>
    <row r="23" spans="2:6" ht="13.2">
      <c r="B23" s="2" t="s">
        <v>11</v>
      </c>
      <c r="C23" s="4">
        <v>-0.94868329799999995</v>
      </c>
      <c r="D23" s="4">
        <v>5.1316701999999999E-2</v>
      </c>
      <c r="E23" s="6" t="s">
        <v>8</v>
      </c>
      <c r="F23" s="5" t="s">
        <v>19</v>
      </c>
    </row>
    <row r="24" spans="2:6" ht="13.2">
      <c r="B24" s="2" t="s">
        <v>12</v>
      </c>
      <c r="C24" s="4">
        <v>-1</v>
      </c>
      <c r="D24" s="4">
        <v>0</v>
      </c>
      <c r="E24" s="5" t="s">
        <v>10</v>
      </c>
      <c r="F24" s="6" t="s">
        <v>22</v>
      </c>
    </row>
    <row r="25" spans="2:6" ht="13.2">
      <c r="B25" s="2" t="s">
        <v>13</v>
      </c>
      <c r="C25" s="4">
        <v>-0.31622776600000002</v>
      </c>
      <c r="D25" s="4">
        <v>0.60418130400000003</v>
      </c>
      <c r="E25" s="5" t="s">
        <v>25</v>
      </c>
      <c r="F25" s="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8"/>
  <sheetViews>
    <sheetView workbookViewId="0"/>
  </sheetViews>
  <sheetFormatPr defaultColWidth="14.44140625" defaultRowHeight="15.75" customHeight="1"/>
  <cols>
    <col min="1" max="1" width="18.88671875" customWidth="1"/>
    <col min="2" max="2" width="19.5546875" customWidth="1"/>
    <col min="3" max="5" width="22.5546875" customWidth="1"/>
    <col min="6" max="6" width="23.44140625" customWidth="1"/>
    <col min="7" max="7" width="26.6640625" customWidth="1"/>
    <col min="8" max="8" width="14.109375" customWidth="1"/>
  </cols>
  <sheetData>
    <row r="1" spans="1:8" ht="15.75" customHeight="1">
      <c r="A1" s="7"/>
      <c r="B1" s="8" t="s">
        <v>26</v>
      </c>
      <c r="C1" s="8" t="s">
        <v>1</v>
      </c>
      <c r="D1" s="8" t="s">
        <v>27</v>
      </c>
      <c r="E1" s="8" t="s">
        <v>28</v>
      </c>
      <c r="F1" s="8" t="s">
        <v>29</v>
      </c>
    </row>
    <row r="2" spans="1:8">
      <c r="A2" s="9" t="s">
        <v>34</v>
      </c>
      <c r="B2" s="10" t="s">
        <v>35</v>
      </c>
      <c r="C2" s="10" t="s">
        <v>37</v>
      </c>
      <c r="D2" s="11">
        <v>10478</v>
      </c>
      <c r="E2" s="12">
        <v>18851</v>
      </c>
      <c r="F2" s="10">
        <f t="shared" ref="F2:F4" si="0">(D2/E2)</f>
        <v>0.55583258182589779</v>
      </c>
    </row>
    <row r="3" spans="1:8">
      <c r="A3" s="9" t="s">
        <v>45</v>
      </c>
      <c r="B3" s="10" t="s">
        <v>46</v>
      </c>
      <c r="C3" s="10" t="s">
        <v>47</v>
      </c>
      <c r="D3" s="13">
        <v>10844</v>
      </c>
      <c r="E3" s="13">
        <v>19177</v>
      </c>
      <c r="F3" s="10">
        <f t="shared" si="0"/>
        <v>0.56546905146790427</v>
      </c>
    </row>
    <row r="4" spans="1:8">
      <c r="A4" s="9" t="s">
        <v>55</v>
      </c>
      <c r="B4" s="10" t="s">
        <v>56</v>
      </c>
      <c r="C4" s="10" t="s">
        <v>40</v>
      </c>
      <c r="D4" s="10">
        <v>11196</v>
      </c>
      <c r="E4" s="13">
        <v>19540</v>
      </c>
      <c r="F4" s="10">
        <f t="shared" si="0"/>
        <v>0.57297850562947794</v>
      </c>
    </row>
    <row r="6" spans="1:8" ht="15.75" customHeight="1">
      <c r="G6" s="14" t="s">
        <v>59</v>
      </c>
      <c r="H6" s="2">
        <v>-0.988916121559412</v>
      </c>
    </row>
    <row r="7" spans="1:8" ht="15.75" customHeight="1">
      <c r="B7" s="16" t="s">
        <v>1</v>
      </c>
      <c r="C7" s="16" t="s">
        <v>29</v>
      </c>
      <c r="D7" s="18"/>
      <c r="E7" s="18"/>
      <c r="G7" s="14" t="s">
        <v>65</v>
      </c>
      <c r="H7" s="2">
        <v>-1</v>
      </c>
    </row>
    <row r="8" spans="1:8" ht="15.75" customHeight="1">
      <c r="A8" s="20" t="s">
        <v>34</v>
      </c>
      <c r="B8" s="10">
        <v>46</v>
      </c>
      <c r="C8" s="10">
        <f t="shared" ref="C8:C10" si="1">(D2/E2)</f>
        <v>0.55583258182589779</v>
      </c>
      <c r="D8" s="24"/>
      <c r="E8" s="24"/>
      <c r="G8" s="14" t="s">
        <v>66</v>
      </c>
      <c r="H8" s="2">
        <v>0</v>
      </c>
    </row>
    <row r="9" spans="1:8" ht="15.75" customHeight="1">
      <c r="A9" s="25" t="s">
        <v>45</v>
      </c>
      <c r="B9" s="10">
        <v>45</v>
      </c>
      <c r="C9" s="10">
        <f t="shared" si="1"/>
        <v>0.56546905146790427</v>
      </c>
      <c r="D9" s="24"/>
      <c r="E9" s="24"/>
    </row>
    <row r="10" spans="1:8" ht="15.75" customHeight="1">
      <c r="A10" s="25" t="s">
        <v>55</v>
      </c>
      <c r="B10" s="10">
        <v>44</v>
      </c>
      <c r="C10" s="10">
        <f t="shared" si="1"/>
        <v>0.57297850562947794</v>
      </c>
      <c r="D10" s="24"/>
      <c r="E10" s="24"/>
      <c r="H10" s="26"/>
    </row>
    <row r="12" spans="1:8" ht="15.75" customHeight="1">
      <c r="B12" s="18"/>
      <c r="C12" s="18"/>
      <c r="D12" s="18"/>
    </row>
    <row r="13" spans="1:8" ht="15.75" customHeight="1">
      <c r="A13" s="1"/>
      <c r="B13" s="27" t="s">
        <v>26</v>
      </c>
      <c r="C13" s="27" t="s">
        <v>29</v>
      </c>
      <c r="D13" s="18"/>
      <c r="E13" s="18"/>
      <c r="G13" s="14" t="s">
        <v>59</v>
      </c>
      <c r="H13" s="2">
        <v>-0.99758682036528201</v>
      </c>
    </row>
    <row r="14" spans="1:8" ht="15.75" customHeight="1">
      <c r="A14" s="1" t="s">
        <v>34</v>
      </c>
      <c r="B14" s="10">
        <v>55</v>
      </c>
      <c r="C14" s="10">
        <f t="shared" ref="C14:C16" si="2">(D2/E2)</f>
        <v>0.55583258182589779</v>
      </c>
      <c r="D14" s="18"/>
      <c r="E14" s="18"/>
      <c r="G14" s="14" t="s">
        <v>65</v>
      </c>
      <c r="H14" s="2">
        <v>-1</v>
      </c>
    </row>
    <row r="15" spans="1:8" ht="15.75" customHeight="1">
      <c r="A15" s="1" t="s">
        <v>45</v>
      </c>
      <c r="B15" s="10">
        <v>53</v>
      </c>
      <c r="C15" s="10">
        <f t="shared" si="2"/>
        <v>0.56546905146790427</v>
      </c>
      <c r="D15" s="18"/>
      <c r="E15" s="18"/>
      <c r="G15" s="14" t="s">
        <v>66</v>
      </c>
      <c r="H15" s="2">
        <v>0</v>
      </c>
    </row>
    <row r="16" spans="1:8" ht="15.75" customHeight="1">
      <c r="A16" s="1" t="s">
        <v>55</v>
      </c>
      <c r="B16" s="10">
        <v>51</v>
      </c>
      <c r="C16" s="10">
        <f t="shared" si="2"/>
        <v>0.57297850562947794</v>
      </c>
      <c r="D16" s="24"/>
      <c r="E16" s="24"/>
    </row>
    <row r="17" spans="4:8" ht="15.75" customHeight="1">
      <c r="D17" s="24"/>
      <c r="E17" s="24"/>
      <c r="H17" s="26"/>
    </row>
    <row r="18" spans="4:8" ht="15.75" customHeight="1">
      <c r="D18" s="24"/>
      <c r="E18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7"/>
  <sheetViews>
    <sheetView tabSelected="1" workbookViewId="0">
      <selection activeCell="H6" sqref="A1:XFD1048576"/>
    </sheetView>
  </sheetViews>
  <sheetFormatPr defaultColWidth="14.44140625" defaultRowHeight="15.75" customHeight="1"/>
  <cols>
    <col min="1" max="1" width="17.44140625" customWidth="1"/>
    <col min="2" max="2" width="23.5546875" customWidth="1"/>
    <col min="3" max="3" width="23.33203125" customWidth="1"/>
    <col min="4" max="4" width="22.5546875" customWidth="1"/>
    <col min="5" max="5" width="19.5546875" customWidth="1"/>
    <col min="6" max="6" width="24" customWidth="1"/>
    <col min="7" max="7" width="23.44140625" customWidth="1"/>
  </cols>
  <sheetData>
    <row r="1" spans="1:9" ht="15.75" customHeight="1">
      <c r="A1" s="7"/>
      <c r="B1" s="8" t="s">
        <v>26</v>
      </c>
      <c r="C1" s="8" t="s">
        <v>1</v>
      </c>
      <c r="D1" s="8" t="s">
        <v>27</v>
      </c>
      <c r="E1" s="8" t="s">
        <v>28</v>
      </c>
      <c r="F1" s="8" t="s">
        <v>29</v>
      </c>
    </row>
    <row r="2" spans="1:9" ht="15.75" customHeight="1">
      <c r="A2" s="9" t="s">
        <v>32</v>
      </c>
      <c r="B2" s="10" t="s">
        <v>33</v>
      </c>
      <c r="C2" s="10" t="s">
        <v>38</v>
      </c>
      <c r="D2" s="10">
        <v>163</v>
      </c>
      <c r="E2" s="10">
        <v>402</v>
      </c>
      <c r="F2" s="10">
        <f t="shared" ref="F2:F7" si="0">(D2/E2)</f>
        <v>0.40547263681592038</v>
      </c>
    </row>
    <row r="3" spans="1:9" ht="15.75" customHeight="1">
      <c r="A3" s="9" t="s">
        <v>42</v>
      </c>
      <c r="B3" s="10" t="s">
        <v>43</v>
      </c>
      <c r="C3" s="10" t="s">
        <v>44</v>
      </c>
      <c r="D3" s="10">
        <v>165</v>
      </c>
      <c r="E3" s="10">
        <v>415</v>
      </c>
      <c r="F3" s="10">
        <f t="shared" si="0"/>
        <v>0.39759036144578314</v>
      </c>
    </row>
    <row r="4" spans="1:9" ht="15.75" customHeight="1">
      <c r="A4" s="9" t="s">
        <v>50</v>
      </c>
      <c r="B4" s="10" t="s">
        <v>52</v>
      </c>
      <c r="C4" s="10" t="s">
        <v>53</v>
      </c>
      <c r="D4" s="10">
        <v>169</v>
      </c>
      <c r="E4" s="10">
        <v>471</v>
      </c>
      <c r="F4" s="10">
        <f t="shared" si="0"/>
        <v>0.35881104033970274</v>
      </c>
    </row>
    <row r="5" spans="1:9" ht="15.75" customHeight="1">
      <c r="A5" s="9" t="s">
        <v>54</v>
      </c>
      <c r="B5" s="10" t="s">
        <v>52</v>
      </c>
      <c r="C5" s="10" t="s">
        <v>53</v>
      </c>
      <c r="D5" s="10">
        <v>169</v>
      </c>
      <c r="E5" s="10">
        <v>471</v>
      </c>
      <c r="F5" s="10">
        <f t="shared" si="0"/>
        <v>0.35881104033970274</v>
      </c>
    </row>
    <row r="6" spans="1:9" ht="15.75" customHeight="1">
      <c r="A6" s="9" t="s">
        <v>57</v>
      </c>
      <c r="B6" s="10" t="s">
        <v>58</v>
      </c>
      <c r="C6" s="10" t="s">
        <v>43</v>
      </c>
      <c r="D6" s="10">
        <v>176</v>
      </c>
      <c r="E6" s="10">
        <v>472</v>
      </c>
      <c r="F6" s="10">
        <f t="shared" si="0"/>
        <v>0.3728813559322034</v>
      </c>
    </row>
    <row r="7" spans="1:9" ht="15.75" customHeight="1">
      <c r="A7" s="9" t="s">
        <v>63</v>
      </c>
      <c r="B7" s="10" t="s">
        <v>64</v>
      </c>
      <c r="C7" s="10" t="s">
        <v>53</v>
      </c>
      <c r="D7" s="10">
        <v>162</v>
      </c>
      <c r="E7" s="10">
        <v>470</v>
      </c>
      <c r="F7" s="10">
        <f t="shared" si="0"/>
        <v>0.34468085106382979</v>
      </c>
    </row>
    <row r="8" spans="1:9" ht="15.75" customHeight="1">
      <c r="I8" s="15"/>
    </row>
    <row r="10" spans="1:9" ht="15.75" customHeight="1">
      <c r="B10" s="8" t="s">
        <v>1</v>
      </c>
      <c r="C10" s="8" t="s">
        <v>29</v>
      </c>
      <c r="G10" s="14" t="s">
        <v>59</v>
      </c>
      <c r="H10" s="2">
        <v>-0.97608617534559905</v>
      </c>
    </row>
    <row r="11" spans="1:9" ht="15.75" customHeight="1">
      <c r="A11" s="1" t="s">
        <v>32</v>
      </c>
      <c r="B11" s="17">
        <v>70</v>
      </c>
      <c r="C11" s="19">
        <f t="shared" ref="C11:C16" si="1">(D2/E2)</f>
        <v>0.40547263681592038</v>
      </c>
      <c r="G11" s="14" t="s">
        <v>65</v>
      </c>
      <c r="H11" s="2">
        <v>-0.95486371063223097</v>
      </c>
    </row>
    <row r="12" spans="1:9" ht="15.75" customHeight="1">
      <c r="A12" s="1" t="s">
        <v>42</v>
      </c>
      <c r="B12" s="21">
        <v>71</v>
      </c>
      <c r="C12" s="19">
        <f t="shared" si="1"/>
        <v>0.39759036144578314</v>
      </c>
      <c r="G12" s="14" t="s">
        <v>66</v>
      </c>
      <c r="H12" s="2">
        <v>3.00994919281763E-3</v>
      </c>
    </row>
    <row r="13" spans="1:9" ht="15.75" customHeight="1">
      <c r="A13" s="1" t="s">
        <v>50</v>
      </c>
      <c r="B13" s="21">
        <v>76</v>
      </c>
      <c r="C13" s="19">
        <f t="shared" si="1"/>
        <v>0.35881104033970274</v>
      </c>
    </row>
    <row r="14" spans="1:9" ht="15.75" customHeight="1">
      <c r="A14" s="1" t="s">
        <v>54</v>
      </c>
      <c r="B14" s="21">
        <v>76</v>
      </c>
      <c r="C14" s="19">
        <f t="shared" si="1"/>
        <v>0.35881104033970274</v>
      </c>
    </row>
    <row r="15" spans="1:9" ht="15.75" customHeight="1">
      <c r="A15" s="1" t="s">
        <v>57</v>
      </c>
      <c r="B15" s="21">
        <v>74</v>
      </c>
      <c r="C15" s="19">
        <f t="shared" si="1"/>
        <v>0.3728813559322034</v>
      </c>
    </row>
    <row r="16" spans="1:9" ht="15.75" customHeight="1">
      <c r="A16" s="1" t="s">
        <v>63</v>
      </c>
      <c r="B16" s="21">
        <v>76</v>
      </c>
      <c r="C16" s="19">
        <f t="shared" si="1"/>
        <v>0.34468085106382979</v>
      </c>
    </row>
    <row r="18" spans="1:8" ht="15.75" customHeight="1">
      <c r="A18" s="22"/>
      <c r="B18" s="22"/>
      <c r="C18" s="23"/>
    </row>
    <row r="20" spans="1:8" ht="15.75" customHeight="1">
      <c r="A20" s="22"/>
      <c r="B20" s="22"/>
    </row>
    <row r="21" spans="1:8" ht="15.75" customHeight="1">
      <c r="B21" s="8" t="s">
        <v>26</v>
      </c>
      <c r="C21" s="8" t="s">
        <v>29</v>
      </c>
      <c r="G21" s="2" t="s">
        <v>59</v>
      </c>
      <c r="H21" s="2">
        <v>-0.99585388300924005</v>
      </c>
    </row>
    <row r="22" spans="1:8" ht="15.75" customHeight="1">
      <c r="A22" s="1" t="s">
        <v>32</v>
      </c>
      <c r="B22" s="10">
        <v>73</v>
      </c>
      <c r="C22" s="19">
        <f t="shared" ref="C22:C27" si="2">(D2/E2)</f>
        <v>0.40547263681592038</v>
      </c>
      <c r="G22" s="2" t="s">
        <v>65</v>
      </c>
      <c r="H22" s="2">
        <v>-1</v>
      </c>
    </row>
    <row r="23" spans="1:8" ht="15.75" customHeight="1">
      <c r="A23" s="1" t="s">
        <v>42</v>
      </c>
      <c r="B23" s="10">
        <v>74</v>
      </c>
      <c r="C23" s="19">
        <f t="shared" si="2"/>
        <v>0.39759036144578314</v>
      </c>
      <c r="G23" s="2" t="s">
        <v>66</v>
      </c>
      <c r="H23" s="2">
        <v>0</v>
      </c>
    </row>
    <row r="24" spans="1:8" ht="15.75" customHeight="1">
      <c r="A24" s="1" t="s">
        <v>50</v>
      </c>
      <c r="B24" s="10">
        <v>79</v>
      </c>
      <c r="C24" s="19">
        <f t="shared" si="2"/>
        <v>0.35881104033970274</v>
      </c>
    </row>
    <row r="25" spans="1:8" ht="15.75" customHeight="1">
      <c r="A25" s="1" t="s">
        <v>54</v>
      </c>
      <c r="B25" s="10">
        <v>79</v>
      </c>
      <c r="C25" s="19">
        <f t="shared" si="2"/>
        <v>0.35881104033970274</v>
      </c>
    </row>
    <row r="26" spans="1:8" ht="15.75" customHeight="1">
      <c r="A26" s="1" t="s">
        <v>57</v>
      </c>
      <c r="B26" s="10">
        <v>77</v>
      </c>
      <c r="C26" s="19">
        <f t="shared" si="2"/>
        <v>0.3728813559322034</v>
      </c>
    </row>
    <row r="27" spans="1:8" ht="15.75" customHeight="1">
      <c r="A27" s="1" t="s">
        <v>63</v>
      </c>
      <c r="B27" s="10">
        <v>80</v>
      </c>
      <c r="C27" s="19">
        <f t="shared" si="2"/>
        <v>0.34468085106382979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6"/>
  <sheetViews>
    <sheetView workbookViewId="0"/>
  </sheetViews>
  <sheetFormatPr defaultColWidth="14.44140625" defaultRowHeight="15.75" customHeight="1"/>
  <cols>
    <col min="1" max="1" width="20.33203125" customWidth="1"/>
    <col min="2" max="2" width="23.44140625" customWidth="1"/>
    <col min="3" max="3" width="22.5546875" customWidth="1"/>
    <col min="4" max="6" width="23.44140625" customWidth="1"/>
    <col min="7" max="7" width="14.88671875" customWidth="1"/>
  </cols>
  <sheetData>
    <row r="1" spans="1:7" ht="15.75" customHeight="1">
      <c r="A1" s="7"/>
      <c r="B1" s="8" t="s">
        <v>26</v>
      </c>
      <c r="C1" s="8" t="s">
        <v>1</v>
      </c>
      <c r="D1" s="8" t="s">
        <v>27</v>
      </c>
      <c r="E1" s="8" t="s">
        <v>28</v>
      </c>
      <c r="F1" s="8" t="s">
        <v>29</v>
      </c>
    </row>
    <row r="2" spans="1:7" ht="15.75" customHeight="1">
      <c r="A2" s="9" t="s">
        <v>30</v>
      </c>
      <c r="B2" s="10" t="s">
        <v>31</v>
      </c>
      <c r="C2" s="10" t="s">
        <v>36</v>
      </c>
      <c r="D2" s="10">
        <v>483</v>
      </c>
      <c r="E2" s="10">
        <v>782</v>
      </c>
      <c r="F2" s="10">
        <f t="shared" ref="F2:F8" si="0">(D2/E2)</f>
        <v>0.61764705882352944</v>
      </c>
    </row>
    <row r="3" spans="1:7" ht="15.75" customHeight="1">
      <c r="A3" s="9" t="s">
        <v>39</v>
      </c>
      <c r="B3" s="10" t="s">
        <v>40</v>
      </c>
      <c r="C3" s="10" t="s">
        <v>41</v>
      </c>
      <c r="D3" s="10">
        <v>465</v>
      </c>
      <c r="E3" s="10">
        <v>793</v>
      </c>
      <c r="F3" s="10">
        <f t="shared" si="0"/>
        <v>0.58638083228247162</v>
      </c>
    </row>
    <row r="4" spans="1:7" ht="15.75" customHeight="1">
      <c r="A4" s="9" t="s">
        <v>48</v>
      </c>
      <c r="B4" s="10" t="s">
        <v>40</v>
      </c>
      <c r="C4" s="10" t="s">
        <v>41</v>
      </c>
      <c r="D4" s="10">
        <v>465</v>
      </c>
      <c r="E4" s="10">
        <v>793</v>
      </c>
      <c r="F4" s="10">
        <f t="shared" si="0"/>
        <v>0.58638083228247162</v>
      </c>
    </row>
    <row r="5" spans="1:7" ht="15.75" customHeight="1">
      <c r="A5" s="9" t="s">
        <v>49</v>
      </c>
      <c r="B5" s="10" t="s">
        <v>51</v>
      </c>
      <c r="C5" s="10" t="s">
        <v>35</v>
      </c>
      <c r="D5" s="10">
        <v>485</v>
      </c>
      <c r="E5" s="10">
        <v>813</v>
      </c>
      <c r="F5" s="10">
        <f t="shared" si="0"/>
        <v>0.59655596555965562</v>
      </c>
    </row>
    <row r="6" spans="1:7" ht="15.75" customHeight="1">
      <c r="A6" s="9" t="s">
        <v>60</v>
      </c>
      <c r="B6" s="10" t="s">
        <v>40</v>
      </c>
      <c r="C6" s="10" t="s">
        <v>35</v>
      </c>
      <c r="D6" s="10">
        <v>485</v>
      </c>
      <c r="E6" s="10">
        <v>813</v>
      </c>
      <c r="F6" s="10">
        <f t="shared" si="0"/>
        <v>0.59655596555965562</v>
      </c>
    </row>
    <row r="7" spans="1:7" ht="15.75" customHeight="1">
      <c r="A7" s="9" t="s">
        <v>61</v>
      </c>
      <c r="B7" s="10" t="s">
        <v>40</v>
      </c>
      <c r="C7" s="10" t="s">
        <v>41</v>
      </c>
      <c r="D7" s="10">
        <v>465</v>
      </c>
      <c r="E7" s="10">
        <v>793</v>
      </c>
      <c r="F7" s="10">
        <f t="shared" si="0"/>
        <v>0.58638083228247162</v>
      </c>
    </row>
    <row r="8" spans="1:7" ht="15.75" customHeight="1">
      <c r="A8" s="9" t="s">
        <v>62</v>
      </c>
      <c r="B8" s="10" t="s">
        <v>51</v>
      </c>
      <c r="C8" s="10" t="s">
        <v>36</v>
      </c>
      <c r="D8" s="10">
        <v>485</v>
      </c>
      <c r="E8" s="10">
        <v>775</v>
      </c>
      <c r="F8" s="10">
        <f t="shared" si="0"/>
        <v>0.62580645161290327</v>
      </c>
    </row>
    <row r="10" spans="1:7" ht="15.75" customHeight="1">
      <c r="A10" s="1"/>
      <c r="B10" s="8" t="s">
        <v>1</v>
      </c>
      <c r="C10" s="8" t="s">
        <v>29</v>
      </c>
    </row>
    <row r="11" spans="1:7" ht="15.75" customHeight="1">
      <c r="A11" s="14" t="s">
        <v>30</v>
      </c>
      <c r="B11" s="10">
        <v>50</v>
      </c>
      <c r="C11" s="10">
        <v>0.61764705882352944</v>
      </c>
      <c r="F11" s="2" t="s">
        <v>59</v>
      </c>
      <c r="G11" s="2">
        <v>-0.87043114924151099</v>
      </c>
    </row>
    <row r="12" spans="1:7" ht="15.75" customHeight="1">
      <c r="A12" s="14" t="s">
        <v>39</v>
      </c>
      <c r="B12" s="10">
        <v>54</v>
      </c>
      <c r="C12" s="10">
        <v>0.58638083228247162</v>
      </c>
      <c r="F12" s="2" t="s">
        <v>65</v>
      </c>
      <c r="G12" s="2">
        <v>-0.39605901719066899</v>
      </c>
    </row>
    <row r="13" spans="1:7" ht="15.75" customHeight="1">
      <c r="A13" s="14" t="s">
        <v>48</v>
      </c>
      <c r="B13" s="10">
        <v>54</v>
      </c>
      <c r="C13" s="10">
        <v>0.58638083228247162</v>
      </c>
      <c r="F13" s="2" t="s">
        <v>66</v>
      </c>
      <c r="G13" s="2">
        <v>0.37909915654231402</v>
      </c>
    </row>
    <row r="14" spans="1:7" ht="15.75" customHeight="1">
      <c r="A14" s="14" t="s">
        <v>49</v>
      </c>
      <c r="B14" s="10">
        <v>55</v>
      </c>
      <c r="C14" s="10">
        <v>0.59655596555965562</v>
      </c>
    </row>
    <row r="15" spans="1:7" ht="15.75" customHeight="1">
      <c r="A15" s="14" t="s">
        <v>60</v>
      </c>
      <c r="B15" s="10">
        <v>55</v>
      </c>
      <c r="C15" s="10">
        <v>0.59655596555965562</v>
      </c>
    </row>
    <row r="16" spans="1:7" ht="15.75" customHeight="1">
      <c r="A16" s="14" t="s">
        <v>61</v>
      </c>
      <c r="B16" s="10">
        <v>54</v>
      </c>
      <c r="C16" s="10">
        <v>0.58638083228247162</v>
      </c>
    </row>
    <row r="17" spans="1:7" ht="15.75" customHeight="1">
      <c r="A17" s="14" t="s">
        <v>62</v>
      </c>
      <c r="B17" s="10">
        <v>50</v>
      </c>
      <c r="C17" s="10">
        <v>0.62580645161290327</v>
      </c>
    </row>
    <row r="19" spans="1:7" ht="15.75" customHeight="1">
      <c r="A19" s="1"/>
      <c r="B19" s="8" t="s">
        <v>26</v>
      </c>
      <c r="C19" s="8" t="s">
        <v>29</v>
      </c>
      <c r="F19" s="2" t="s">
        <v>59</v>
      </c>
      <c r="G19" s="2">
        <v>-0.79094766008556305</v>
      </c>
    </row>
    <row r="20" spans="1:7" ht="15.75" customHeight="1">
      <c r="A20" s="14" t="s">
        <v>30</v>
      </c>
      <c r="B20" s="10">
        <v>42</v>
      </c>
      <c r="C20" s="10">
        <v>0.61764705882352944</v>
      </c>
      <c r="F20" s="2" t="s">
        <v>65</v>
      </c>
      <c r="G20" s="2">
        <v>-0.81409157841069402</v>
      </c>
    </row>
    <row r="21" spans="1:7" ht="15.75" customHeight="1">
      <c r="A21" s="14" t="s">
        <v>39</v>
      </c>
      <c r="B21" s="10">
        <v>44</v>
      </c>
      <c r="C21" s="10">
        <v>0.58638083228247162</v>
      </c>
      <c r="F21" s="2" t="s">
        <v>66</v>
      </c>
      <c r="G21" s="2">
        <v>2.5823712465834599E-2</v>
      </c>
    </row>
    <row r="22" spans="1:7" ht="15.75" customHeight="1">
      <c r="A22" s="14" t="s">
        <v>48</v>
      </c>
      <c r="B22" s="10">
        <v>44</v>
      </c>
      <c r="C22" s="10">
        <v>0.58638083228247162</v>
      </c>
    </row>
    <row r="23" spans="1:7" ht="15.75" customHeight="1">
      <c r="A23" s="14" t="s">
        <v>49</v>
      </c>
      <c r="B23" s="10">
        <v>43</v>
      </c>
      <c r="C23" s="10">
        <v>0.59655596555965562</v>
      </c>
    </row>
    <row r="24" spans="1:7" ht="15.75" customHeight="1">
      <c r="A24" s="14" t="s">
        <v>60</v>
      </c>
      <c r="B24" s="10">
        <v>44</v>
      </c>
      <c r="C24" s="10">
        <v>0.59655596555965562</v>
      </c>
    </row>
    <row r="25" spans="1:7" ht="15.75" customHeight="1">
      <c r="A25" s="14" t="s">
        <v>61</v>
      </c>
      <c r="B25" s="10">
        <v>44</v>
      </c>
      <c r="C25" s="10">
        <v>0.58638083228247162</v>
      </c>
    </row>
    <row r="26" spans="1:7" ht="15.75" customHeight="1">
      <c r="A26" s="14" t="s">
        <v>62</v>
      </c>
      <c r="B26" s="10">
        <v>43</v>
      </c>
      <c r="C26" s="10">
        <v>0.62580645161290327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0"/>
  <sheetViews>
    <sheetView workbookViewId="0"/>
  </sheetViews>
  <sheetFormatPr defaultColWidth="14.44140625" defaultRowHeight="15.75" customHeight="1"/>
  <cols>
    <col min="1" max="1" width="18.44140625" customWidth="1"/>
    <col min="2" max="2" width="22.5546875" customWidth="1"/>
    <col min="3" max="6" width="23.44140625" customWidth="1"/>
  </cols>
  <sheetData>
    <row r="1" spans="1:7" ht="15.75" customHeight="1">
      <c r="A1" s="7"/>
      <c r="B1" s="8" t="s">
        <v>26</v>
      </c>
      <c r="C1" s="8" t="s">
        <v>1</v>
      </c>
      <c r="D1" s="8" t="s">
        <v>27</v>
      </c>
      <c r="E1" s="8" t="s">
        <v>28</v>
      </c>
      <c r="F1" s="8" t="s">
        <v>29</v>
      </c>
    </row>
    <row r="2" spans="1:7" ht="15.75" customHeight="1">
      <c r="A2" s="9" t="s">
        <v>77</v>
      </c>
      <c r="B2" s="10" t="s">
        <v>79</v>
      </c>
      <c r="C2" s="10" t="s">
        <v>78</v>
      </c>
      <c r="D2" s="10">
        <v>386</v>
      </c>
      <c r="E2" s="10">
        <v>2109</v>
      </c>
      <c r="F2" s="10">
        <f t="shared" ref="F2:F6" si="0">(D2/E2)</f>
        <v>0.18302513039355145</v>
      </c>
    </row>
    <row r="3" spans="1:7" ht="15.75" customHeight="1">
      <c r="A3" s="9" t="s">
        <v>80</v>
      </c>
      <c r="B3" s="10" t="s">
        <v>81</v>
      </c>
      <c r="C3" s="10" t="s">
        <v>52</v>
      </c>
      <c r="D3" s="10">
        <v>300</v>
      </c>
      <c r="E3" s="10">
        <v>1388</v>
      </c>
      <c r="F3" s="10">
        <f t="shared" si="0"/>
        <v>0.21613832853025935</v>
      </c>
    </row>
    <row r="4" spans="1:7" ht="15.75" customHeight="1">
      <c r="A4" s="9" t="s">
        <v>82</v>
      </c>
      <c r="B4" s="10" t="s">
        <v>81</v>
      </c>
      <c r="C4" s="10" t="s">
        <v>52</v>
      </c>
      <c r="D4" s="10">
        <v>648</v>
      </c>
      <c r="E4" s="10">
        <v>3599</v>
      </c>
      <c r="F4" s="10">
        <f t="shared" si="0"/>
        <v>0.180050013892748</v>
      </c>
    </row>
    <row r="5" spans="1:7" ht="15.75" customHeight="1">
      <c r="A5" s="9" t="s">
        <v>84</v>
      </c>
      <c r="B5" s="10" t="s">
        <v>85</v>
      </c>
      <c r="C5" s="10" t="s">
        <v>78</v>
      </c>
      <c r="D5" s="10">
        <v>668</v>
      </c>
      <c r="E5" s="10">
        <v>4108</v>
      </c>
      <c r="F5" s="10">
        <f t="shared" si="0"/>
        <v>0.16260954235637781</v>
      </c>
    </row>
    <row r="6" spans="1:7" ht="15.75" customHeight="1">
      <c r="A6" s="9" t="s">
        <v>87</v>
      </c>
      <c r="B6" s="10" t="s">
        <v>85</v>
      </c>
      <c r="C6" s="10" t="s">
        <v>88</v>
      </c>
      <c r="D6" s="10">
        <v>389</v>
      </c>
      <c r="E6" s="10">
        <v>2448</v>
      </c>
      <c r="F6" s="10">
        <f t="shared" si="0"/>
        <v>0.15890522875816993</v>
      </c>
    </row>
    <row r="8" spans="1:7" ht="15.75" customHeight="1">
      <c r="A8" s="1"/>
      <c r="B8" s="8" t="s">
        <v>1</v>
      </c>
      <c r="C8" s="8" t="s">
        <v>29</v>
      </c>
      <c r="D8" s="41"/>
      <c r="E8" s="41"/>
    </row>
    <row r="9" spans="1:7" ht="15.75" customHeight="1">
      <c r="A9" s="14" t="s">
        <v>77</v>
      </c>
      <c r="B9" s="10">
        <v>82</v>
      </c>
      <c r="C9" s="10">
        <v>0.18302513039355145</v>
      </c>
      <c r="D9" s="24"/>
      <c r="E9" s="24"/>
      <c r="F9" s="2" t="s">
        <v>59</v>
      </c>
      <c r="G9" s="2">
        <v>-0.62760094359151397</v>
      </c>
    </row>
    <row r="10" spans="1:7" ht="15.75" customHeight="1">
      <c r="A10" s="14" t="s">
        <v>80</v>
      </c>
      <c r="B10" s="10">
        <v>79</v>
      </c>
      <c r="C10" s="10">
        <v>0.21613832853025935</v>
      </c>
      <c r="D10" s="24"/>
      <c r="E10" s="24"/>
      <c r="F10" s="2" t="s">
        <v>65</v>
      </c>
      <c r="G10" s="2">
        <v>-0.316227766016837</v>
      </c>
    </row>
    <row r="11" spans="1:7" ht="15.75" customHeight="1">
      <c r="A11" s="14" t="s">
        <v>82</v>
      </c>
      <c r="B11" s="10">
        <v>79</v>
      </c>
      <c r="C11" s="10">
        <v>0.180050013892748</v>
      </c>
      <c r="D11" s="24"/>
      <c r="E11" s="24"/>
      <c r="F11" s="2" t="s">
        <v>66</v>
      </c>
      <c r="G11" s="2">
        <v>0.60418130359059197</v>
      </c>
    </row>
    <row r="12" spans="1:7" ht="15.75" customHeight="1">
      <c r="A12" s="14" t="s">
        <v>84</v>
      </c>
      <c r="B12" s="10">
        <v>82</v>
      </c>
      <c r="C12" s="10">
        <v>0.16260954235637781</v>
      </c>
      <c r="D12" s="24"/>
      <c r="E12" s="24"/>
    </row>
    <row r="13" spans="1:7" ht="15.75" customHeight="1">
      <c r="A13" s="14" t="s">
        <v>87</v>
      </c>
      <c r="B13" s="10">
        <v>81</v>
      </c>
      <c r="C13" s="10">
        <v>0.15890522875816993</v>
      </c>
      <c r="D13" s="24"/>
      <c r="E13" s="24"/>
    </row>
    <row r="15" spans="1:7" ht="15.75" customHeight="1">
      <c r="A15" s="1"/>
      <c r="B15" s="8" t="s">
        <v>26</v>
      </c>
      <c r="C15" s="8" t="s">
        <v>29</v>
      </c>
      <c r="D15" s="41"/>
      <c r="E15" s="41"/>
    </row>
    <row r="16" spans="1:7" ht="15.75" customHeight="1">
      <c r="A16" s="14" t="s">
        <v>77</v>
      </c>
      <c r="B16" s="10">
        <v>91</v>
      </c>
      <c r="C16" s="10">
        <v>0.18302513039355145</v>
      </c>
      <c r="D16" s="24"/>
      <c r="E16" s="24"/>
      <c r="F16" s="2" t="s">
        <v>59</v>
      </c>
      <c r="G16" s="2">
        <v>-0.434485129631064</v>
      </c>
    </row>
    <row r="17" spans="1:7" ht="15.75" customHeight="1">
      <c r="A17" s="14" t="s">
        <v>80</v>
      </c>
      <c r="B17" s="10">
        <v>89</v>
      </c>
      <c r="C17" s="10">
        <v>0.21613832853025935</v>
      </c>
      <c r="D17" s="24"/>
      <c r="E17" s="24"/>
      <c r="F17" s="2" t="s">
        <v>65</v>
      </c>
      <c r="G17" s="2">
        <v>-0.26352313834736402</v>
      </c>
    </row>
    <row r="18" spans="1:7" ht="15.75" customHeight="1">
      <c r="A18" s="14" t="s">
        <v>82</v>
      </c>
      <c r="B18" s="10">
        <v>89</v>
      </c>
      <c r="C18" s="10">
        <v>0.180050013892748</v>
      </c>
      <c r="D18" s="24"/>
      <c r="E18" s="24"/>
      <c r="F18" s="2" t="s">
        <v>66</v>
      </c>
      <c r="G18" s="2">
        <v>0.66839683708717301</v>
      </c>
    </row>
    <row r="19" spans="1:7" ht="15.75" customHeight="1">
      <c r="A19" s="14" t="s">
        <v>84</v>
      </c>
      <c r="B19" s="10">
        <v>90</v>
      </c>
      <c r="C19" s="10">
        <v>0.16260954235637781</v>
      </c>
      <c r="D19" s="24"/>
      <c r="E19" s="24"/>
    </row>
    <row r="20" spans="1:7" ht="15.75" customHeight="1">
      <c r="A20" s="14" t="s">
        <v>87</v>
      </c>
      <c r="B20" s="10">
        <v>90</v>
      </c>
      <c r="C20" s="10">
        <v>0.15890522875816993</v>
      </c>
      <c r="D20" s="24"/>
      <c r="E20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7"/>
  <sheetViews>
    <sheetView workbookViewId="0"/>
  </sheetViews>
  <sheetFormatPr defaultColWidth="14.44140625" defaultRowHeight="15.75" customHeight="1"/>
  <cols>
    <col min="1" max="1" width="25.44140625" customWidth="1"/>
    <col min="2" max="2" width="23.44140625" customWidth="1"/>
    <col min="3" max="3" width="22.5546875" customWidth="1"/>
    <col min="4" max="7" width="23.44140625" customWidth="1"/>
  </cols>
  <sheetData>
    <row r="1" spans="1:7" ht="15.75" customHeight="1">
      <c r="A1" s="7"/>
      <c r="B1" s="8" t="s">
        <v>26</v>
      </c>
      <c r="C1" s="8" t="s">
        <v>1</v>
      </c>
      <c r="D1" s="8" t="s">
        <v>27</v>
      </c>
      <c r="E1" s="8" t="s">
        <v>28</v>
      </c>
      <c r="F1" s="8" t="s">
        <v>29</v>
      </c>
    </row>
    <row r="2" spans="1:7" ht="15.75" customHeight="1">
      <c r="A2" s="9" t="s">
        <v>89</v>
      </c>
      <c r="B2" s="10" t="s">
        <v>90</v>
      </c>
      <c r="C2" s="10" t="s">
        <v>58</v>
      </c>
      <c r="D2" s="39">
        <v>1447</v>
      </c>
      <c r="E2" s="40">
        <v>6225</v>
      </c>
      <c r="F2" s="10">
        <f t="shared" ref="F2:F5" si="0">D2/E2</f>
        <v>0.23244979919678715</v>
      </c>
    </row>
    <row r="3" spans="1:7" ht="15.75" customHeight="1">
      <c r="A3" s="9" t="s">
        <v>91</v>
      </c>
      <c r="B3" s="10" t="s">
        <v>90</v>
      </c>
      <c r="C3" s="10" t="s">
        <v>92</v>
      </c>
      <c r="D3" s="40">
        <v>1625</v>
      </c>
      <c r="E3" s="42">
        <v>7175</v>
      </c>
      <c r="F3" s="10">
        <f t="shared" si="0"/>
        <v>0.2264808362369338</v>
      </c>
    </row>
    <row r="4" spans="1:7" ht="15.75" customHeight="1">
      <c r="A4" s="9" t="s">
        <v>94</v>
      </c>
      <c r="B4" s="10" t="s">
        <v>95</v>
      </c>
      <c r="C4" s="10" t="s">
        <v>88</v>
      </c>
      <c r="D4" s="40">
        <v>1483</v>
      </c>
      <c r="E4" s="42">
        <v>7216</v>
      </c>
      <c r="F4" s="10">
        <f t="shared" si="0"/>
        <v>0.20551552106430154</v>
      </c>
    </row>
    <row r="5" spans="1:7" ht="15.75" customHeight="1">
      <c r="A5" s="9" t="s">
        <v>97</v>
      </c>
      <c r="B5" s="10" t="s">
        <v>95</v>
      </c>
      <c r="C5" s="10" t="s">
        <v>88</v>
      </c>
      <c r="D5" s="40">
        <v>1478</v>
      </c>
      <c r="E5" s="40">
        <v>7242</v>
      </c>
      <c r="F5" s="10">
        <f t="shared" si="0"/>
        <v>0.20408726871030103</v>
      </c>
    </row>
    <row r="7" spans="1:7" ht="15.75" customHeight="1">
      <c r="A7" s="43"/>
      <c r="B7" s="8" t="s">
        <v>1</v>
      </c>
      <c r="C7" s="8" t="s">
        <v>29</v>
      </c>
      <c r="F7" s="2" t="s">
        <v>59</v>
      </c>
      <c r="G7" s="2">
        <v>-0.99874106125484696</v>
      </c>
    </row>
    <row r="8" spans="1:7" ht="15.75" customHeight="1">
      <c r="A8" s="14" t="s">
        <v>89</v>
      </c>
      <c r="B8" s="10">
        <v>77</v>
      </c>
      <c r="C8" s="10">
        <f t="shared" ref="C8:C11" si="1">D2/E2</f>
        <v>0.23244979919678715</v>
      </c>
      <c r="F8" s="2" t="s">
        <v>65</v>
      </c>
      <c r="G8" s="2">
        <v>-0.94868329805051299</v>
      </c>
    </row>
    <row r="9" spans="1:7" ht="15.75" customHeight="1">
      <c r="A9" s="14" t="s">
        <v>91</v>
      </c>
      <c r="B9" s="10">
        <v>78</v>
      </c>
      <c r="C9" s="10">
        <f t="shared" si="1"/>
        <v>0.2264808362369338</v>
      </c>
      <c r="F9" s="2" t="s">
        <v>66</v>
      </c>
      <c r="G9" s="2">
        <v>5.13167019494861E-2</v>
      </c>
    </row>
    <row r="10" spans="1:7" ht="15.75" customHeight="1">
      <c r="A10" s="14" t="s">
        <v>94</v>
      </c>
      <c r="B10" s="10">
        <v>81</v>
      </c>
      <c r="C10" s="10">
        <f t="shared" si="1"/>
        <v>0.20551552106430154</v>
      </c>
    </row>
    <row r="11" spans="1:7" ht="15.75" customHeight="1">
      <c r="A11" s="14" t="s">
        <v>97</v>
      </c>
      <c r="B11" s="10">
        <v>81</v>
      </c>
      <c r="C11" s="10">
        <f t="shared" si="1"/>
        <v>0.20408726871030103</v>
      </c>
    </row>
    <row r="13" spans="1:7" ht="15.75" customHeight="1">
      <c r="A13" s="44"/>
      <c r="B13" s="8" t="s">
        <v>26</v>
      </c>
      <c r="C13" s="8" t="s">
        <v>29</v>
      </c>
    </row>
    <row r="14" spans="1:7" ht="15.75" customHeight="1">
      <c r="A14" s="14" t="s">
        <v>89</v>
      </c>
      <c r="B14" s="10">
        <v>84</v>
      </c>
      <c r="C14" s="10">
        <f t="shared" ref="C14:C17" si="2">D2/E2</f>
        <v>0.23244979919678715</v>
      </c>
      <c r="F14" s="2" t="s">
        <v>59</v>
      </c>
      <c r="G14" s="2">
        <v>-0.98486966036911705</v>
      </c>
    </row>
    <row r="15" spans="1:7" ht="15.75" customHeight="1">
      <c r="A15" s="14" t="s">
        <v>91</v>
      </c>
      <c r="B15" s="10">
        <v>84</v>
      </c>
      <c r="C15" s="10">
        <f t="shared" si="2"/>
        <v>0.2264808362369338</v>
      </c>
      <c r="F15" s="2" t="s">
        <v>65</v>
      </c>
      <c r="G15" s="2">
        <v>-0.89442719099991497</v>
      </c>
    </row>
    <row r="16" spans="1:7" ht="15.75" customHeight="1">
      <c r="A16" s="14" t="s">
        <v>94</v>
      </c>
      <c r="B16" s="10">
        <v>86</v>
      </c>
      <c r="C16" s="10">
        <f t="shared" si="2"/>
        <v>0.20551552106430154</v>
      </c>
      <c r="F16" s="2" t="s">
        <v>66</v>
      </c>
      <c r="G16" s="2">
        <v>0.10557280900008401</v>
      </c>
    </row>
    <row r="17" spans="1:3" ht="15.75" customHeight="1">
      <c r="A17" s="14" t="s">
        <v>97</v>
      </c>
      <c r="B17" s="10">
        <v>86</v>
      </c>
      <c r="C17" s="10">
        <f t="shared" si="2"/>
        <v>0.20408726871030103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34"/>
  <sheetViews>
    <sheetView workbookViewId="0"/>
  </sheetViews>
  <sheetFormatPr defaultColWidth="14.44140625" defaultRowHeight="15.75" customHeight="1"/>
  <cols>
    <col min="1" max="1" width="27.88671875" customWidth="1"/>
    <col min="2" max="2" width="23" customWidth="1"/>
    <col min="3" max="3" width="19.5546875" customWidth="1"/>
    <col min="4" max="4" width="22.5546875" customWidth="1"/>
    <col min="5" max="5" width="23.44140625" customWidth="1"/>
    <col min="6" max="6" width="29.6640625" customWidth="1"/>
    <col min="7" max="7" width="77.6640625" customWidth="1"/>
    <col min="8" max="8" width="76.109375" customWidth="1"/>
    <col min="9" max="9" width="92.44140625" customWidth="1"/>
    <col min="10" max="10" width="63.5546875" customWidth="1"/>
  </cols>
  <sheetData>
    <row r="1" spans="1:10">
      <c r="A1" s="7"/>
      <c r="B1" s="8" t="s">
        <v>67</v>
      </c>
      <c r="C1" s="8" t="s">
        <v>1</v>
      </c>
      <c r="D1" s="8" t="s">
        <v>29</v>
      </c>
      <c r="E1" s="8" t="s">
        <v>26</v>
      </c>
      <c r="F1" s="8" t="s">
        <v>68</v>
      </c>
      <c r="G1" s="8" t="s">
        <v>69</v>
      </c>
      <c r="H1" s="28" t="s">
        <v>70</v>
      </c>
      <c r="I1" s="29" t="s">
        <v>71</v>
      </c>
      <c r="J1" s="30" t="s">
        <v>72</v>
      </c>
    </row>
    <row r="2" spans="1:10" ht="15.75" customHeight="1">
      <c r="A2" s="9" t="s">
        <v>34</v>
      </c>
      <c r="B2" s="10">
        <v>79310</v>
      </c>
      <c r="C2" s="10" t="s">
        <v>37</v>
      </c>
      <c r="D2" s="10">
        <v>22447</v>
      </c>
      <c r="E2" s="10" t="s">
        <v>73</v>
      </c>
      <c r="F2" s="31"/>
      <c r="G2" s="31"/>
      <c r="H2" s="31"/>
    </row>
    <row r="3" spans="1:10" ht="15.75" customHeight="1">
      <c r="A3" s="9" t="s">
        <v>55</v>
      </c>
      <c r="B3" s="10">
        <v>90193</v>
      </c>
      <c r="C3" s="10" t="s">
        <v>47</v>
      </c>
      <c r="D3" s="10">
        <v>23530</v>
      </c>
      <c r="E3" s="10" t="s">
        <v>74</v>
      </c>
      <c r="F3" s="32">
        <v>-0.99999947168723402</v>
      </c>
      <c r="G3" s="32">
        <v>0.15519047539050099</v>
      </c>
      <c r="H3" s="33">
        <v>-0.5</v>
      </c>
      <c r="I3" s="34">
        <v>-1</v>
      </c>
      <c r="J3" s="34" t="s">
        <v>75</v>
      </c>
    </row>
    <row r="4" spans="1:10" ht="15.75" customHeight="1">
      <c r="A4" s="9" t="s">
        <v>45</v>
      </c>
      <c r="B4" s="10">
        <v>82242</v>
      </c>
      <c r="C4" s="10" t="s">
        <v>38</v>
      </c>
      <c r="D4" s="10">
        <v>23170</v>
      </c>
      <c r="E4" s="10" t="s">
        <v>38</v>
      </c>
      <c r="F4" s="31"/>
      <c r="G4" s="31"/>
      <c r="H4" s="35"/>
      <c r="I4" s="36"/>
      <c r="J4" s="34" t="s">
        <v>76</v>
      </c>
    </row>
    <row r="5" spans="1:10" ht="15.75" customHeight="1">
      <c r="A5" s="37"/>
      <c r="B5" s="31"/>
      <c r="C5" s="31"/>
      <c r="D5" s="31"/>
      <c r="E5" s="31"/>
      <c r="F5" s="31"/>
      <c r="G5" s="31"/>
      <c r="H5" s="35"/>
      <c r="I5" s="36"/>
      <c r="J5" s="36"/>
    </row>
    <row r="6" spans="1:10" ht="15.75" customHeight="1">
      <c r="A6" s="37"/>
      <c r="B6" s="31"/>
      <c r="C6" s="31"/>
      <c r="D6" s="31"/>
      <c r="E6" s="31"/>
      <c r="F6" s="31"/>
      <c r="G6" s="31"/>
      <c r="H6" s="35"/>
      <c r="I6" s="36"/>
      <c r="J6" s="36"/>
    </row>
    <row r="7" spans="1:10" ht="15.75" customHeight="1">
      <c r="A7" s="9" t="s">
        <v>77</v>
      </c>
      <c r="B7" s="10">
        <v>8285</v>
      </c>
      <c r="C7" s="10" t="s">
        <v>78</v>
      </c>
      <c r="D7" s="10">
        <v>2019</v>
      </c>
      <c r="E7" s="10" t="s">
        <v>79</v>
      </c>
      <c r="F7" s="31"/>
      <c r="G7" s="31"/>
      <c r="H7" s="35"/>
      <c r="I7" s="38"/>
      <c r="J7" s="36"/>
    </row>
    <row r="8" spans="1:10" ht="15.75" customHeight="1">
      <c r="A8" s="9" t="s">
        <v>80</v>
      </c>
      <c r="B8" s="10">
        <v>9750</v>
      </c>
      <c r="C8" s="10" t="s">
        <v>52</v>
      </c>
      <c r="D8" s="10">
        <v>2545</v>
      </c>
      <c r="E8" s="10" t="s">
        <v>81</v>
      </c>
      <c r="F8" s="31"/>
      <c r="G8" s="31"/>
      <c r="H8" s="35"/>
      <c r="I8" s="36"/>
      <c r="J8" s="36"/>
    </row>
    <row r="9" spans="1:10" ht="15.75" customHeight="1">
      <c r="A9" s="9" t="s">
        <v>82</v>
      </c>
      <c r="B9" s="10">
        <v>14143</v>
      </c>
      <c r="C9" s="10" t="s">
        <v>52</v>
      </c>
      <c r="D9" s="10">
        <v>3599</v>
      </c>
      <c r="E9" s="10" t="s">
        <v>81</v>
      </c>
      <c r="F9" s="32">
        <v>-0.19900137613494101</v>
      </c>
      <c r="G9" s="32">
        <v>9.3394761831535694E-2</v>
      </c>
      <c r="H9" s="33">
        <v>0</v>
      </c>
      <c r="I9" s="34">
        <v>-0.105409255338945</v>
      </c>
      <c r="J9" s="34" t="s">
        <v>83</v>
      </c>
    </row>
    <row r="10" spans="1:10" ht="15.75" customHeight="1">
      <c r="A10" s="9" t="s">
        <v>84</v>
      </c>
      <c r="B10" s="10">
        <v>16054</v>
      </c>
      <c r="C10" s="10" t="s">
        <v>78</v>
      </c>
      <c r="D10" s="10">
        <v>4108</v>
      </c>
      <c r="E10" s="10" t="s">
        <v>85</v>
      </c>
      <c r="F10" s="31"/>
      <c r="G10" s="31"/>
      <c r="H10" s="35"/>
      <c r="I10" s="36"/>
      <c r="J10" s="34" t="s">
        <v>86</v>
      </c>
    </row>
    <row r="11" spans="1:10" ht="15.75" customHeight="1">
      <c r="A11" s="9" t="s">
        <v>87</v>
      </c>
      <c r="B11" s="10">
        <v>18391</v>
      </c>
      <c r="C11" s="10" t="s">
        <v>88</v>
      </c>
      <c r="D11" s="10">
        <v>4690</v>
      </c>
      <c r="E11" s="10" t="s">
        <v>85</v>
      </c>
      <c r="F11" s="31"/>
      <c r="G11" s="31"/>
      <c r="H11" s="35"/>
      <c r="I11" s="36"/>
      <c r="J11" s="36"/>
    </row>
    <row r="12" spans="1:10" ht="15.75" customHeight="1">
      <c r="A12" s="37"/>
      <c r="B12" s="31"/>
      <c r="C12" s="31"/>
      <c r="D12" s="31"/>
      <c r="E12" s="31"/>
      <c r="F12" s="31"/>
      <c r="G12" s="31"/>
      <c r="H12" s="35"/>
      <c r="I12" s="36"/>
      <c r="J12" s="36"/>
    </row>
    <row r="13" spans="1:10" ht="15.75" customHeight="1">
      <c r="A13" s="9" t="s">
        <v>89</v>
      </c>
      <c r="B13" s="10">
        <v>11453</v>
      </c>
      <c r="C13" s="10" t="s">
        <v>58</v>
      </c>
      <c r="D13" s="10">
        <v>6225</v>
      </c>
      <c r="E13" s="10" t="s">
        <v>90</v>
      </c>
      <c r="F13" s="31"/>
      <c r="G13" s="31"/>
      <c r="H13" s="35"/>
      <c r="I13" s="36"/>
      <c r="J13" s="36"/>
    </row>
    <row r="14" spans="1:10" ht="15.75" customHeight="1">
      <c r="A14" s="9" t="s">
        <v>91</v>
      </c>
      <c r="B14" s="10">
        <v>13010</v>
      </c>
      <c r="C14" s="10" t="s">
        <v>92</v>
      </c>
      <c r="D14" s="10">
        <v>7175</v>
      </c>
      <c r="E14" s="10" t="s">
        <v>90</v>
      </c>
      <c r="F14" s="32">
        <v>0.61854255553745396</v>
      </c>
      <c r="G14" s="32">
        <v>0.76183667657927201</v>
      </c>
      <c r="H14" s="33">
        <v>0.94868329805051299</v>
      </c>
      <c r="I14" s="34">
        <v>0.89442719099991497</v>
      </c>
      <c r="J14" s="34" t="s">
        <v>93</v>
      </c>
    </row>
    <row r="15" spans="1:10" ht="15.75" customHeight="1">
      <c r="A15" s="9" t="s">
        <v>94</v>
      </c>
      <c r="B15" s="10">
        <v>13072</v>
      </c>
      <c r="C15" s="10" t="s">
        <v>88</v>
      </c>
      <c r="D15" s="10">
        <v>7216</v>
      </c>
      <c r="E15" s="10" t="s">
        <v>95</v>
      </c>
      <c r="F15" s="31"/>
      <c r="G15" s="31"/>
      <c r="H15" s="35"/>
      <c r="I15" s="36"/>
      <c r="J15" s="34" t="s">
        <v>96</v>
      </c>
    </row>
    <row r="16" spans="1:10" ht="15.75" customHeight="1">
      <c r="A16" s="9" t="s">
        <v>97</v>
      </c>
      <c r="B16" s="10">
        <v>13098</v>
      </c>
      <c r="C16" s="10" t="s">
        <v>88</v>
      </c>
      <c r="D16" s="10">
        <v>7242</v>
      </c>
      <c r="E16" s="10" t="s">
        <v>95</v>
      </c>
      <c r="F16" s="31"/>
      <c r="G16" s="31"/>
      <c r="H16" s="35"/>
      <c r="I16" s="36"/>
      <c r="J16" s="36"/>
    </row>
    <row r="17" spans="1:10" ht="15.75" customHeight="1">
      <c r="A17" s="37"/>
      <c r="B17" s="31"/>
      <c r="C17" s="31"/>
      <c r="D17" s="31"/>
      <c r="E17" s="31"/>
      <c r="F17" s="31"/>
      <c r="G17" s="31"/>
      <c r="H17" s="35"/>
      <c r="I17" s="36"/>
      <c r="J17" s="36"/>
    </row>
    <row r="18" spans="1:10" ht="15.75" customHeight="1">
      <c r="A18" s="9" t="s">
        <v>32</v>
      </c>
      <c r="B18" s="10">
        <v>1885</v>
      </c>
      <c r="C18" s="10" t="s">
        <v>74</v>
      </c>
      <c r="D18" s="10">
        <v>654</v>
      </c>
      <c r="E18" s="10" t="s">
        <v>92</v>
      </c>
      <c r="F18" s="31"/>
      <c r="G18" s="31"/>
      <c r="H18" s="35"/>
      <c r="I18" s="36"/>
      <c r="J18" s="36"/>
    </row>
    <row r="19" spans="1:10" ht="15.75" customHeight="1">
      <c r="A19" s="9" t="s">
        <v>42</v>
      </c>
      <c r="B19" s="10">
        <v>1936</v>
      </c>
      <c r="C19" s="10" t="s">
        <v>44</v>
      </c>
      <c r="D19" s="10">
        <v>666</v>
      </c>
      <c r="E19" s="10" t="s">
        <v>52</v>
      </c>
      <c r="F19" s="31"/>
      <c r="G19" s="31"/>
      <c r="H19" s="35"/>
      <c r="I19" s="36"/>
      <c r="J19" s="36"/>
    </row>
    <row r="20" spans="1:10" ht="15.75" customHeight="1">
      <c r="A20" s="9" t="s">
        <v>50</v>
      </c>
      <c r="B20" s="10">
        <v>2302</v>
      </c>
      <c r="C20" s="10" t="s">
        <v>98</v>
      </c>
      <c r="D20" s="10">
        <v>721</v>
      </c>
      <c r="E20" s="10" t="s">
        <v>99</v>
      </c>
      <c r="F20" s="32">
        <v>-0.88190755263698095</v>
      </c>
      <c r="G20" s="32">
        <v>-0.86628124774696302</v>
      </c>
      <c r="H20" s="33">
        <v>-0.52363493808864203</v>
      </c>
      <c r="I20" s="34">
        <v>-0.78889349165554001</v>
      </c>
      <c r="J20" s="34" t="s">
        <v>100</v>
      </c>
    </row>
    <row r="21" spans="1:10" ht="15.75" customHeight="1">
      <c r="A21" s="9" t="s">
        <v>54</v>
      </c>
      <c r="B21" s="10">
        <v>2302</v>
      </c>
      <c r="C21" s="10" t="s">
        <v>98</v>
      </c>
      <c r="D21" s="10">
        <v>721</v>
      </c>
      <c r="E21" s="10" t="s">
        <v>99</v>
      </c>
      <c r="F21" s="31"/>
      <c r="G21" s="31"/>
      <c r="H21" s="35"/>
      <c r="I21" s="36"/>
      <c r="J21" s="34" t="s">
        <v>101</v>
      </c>
    </row>
    <row r="22" spans="1:10" ht="15.75" customHeight="1">
      <c r="A22" s="9" t="s">
        <v>57</v>
      </c>
      <c r="B22" s="10">
        <v>2310</v>
      </c>
      <c r="C22" s="10" t="s">
        <v>98</v>
      </c>
      <c r="D22" s="10">
        <v>722</v>
      </c>
      <c r="E22" s="10" t="s">
        <v>99</v>
      </c>
      <c r="F22" s="31"/>
      <c r="G22" s="31"/>
      <c r="H22" s="35"/>
      <c r="I22" s="36"/>
      <c r="J22" s="36"/>
    </row>
    <row r="23" spans="1:10" ht="15.75" customHeight="1">
      <c r="A23" s="9" t="s">
        <v>63</v>
      </c>
      <c r="B23" s="10">
        <v>2385</v>
      </c>
      <c r="C23" s="10" t="s">
        <v>31</v>
      </c>
      <c r="D23" s="10">
        <v>773</v>
      </c>
      <c r="E23" s="10" t="s">
        <v>99</v>
      </c>
      <c r="F23" s="31"/>
      <c r="G23" s="31"/>
      <c r="H23" s="35"/>
      <c r="I23" s="36"/>
      <c r="J23" s="36"/>
    </row>
    <row r="24" spans="1:10" ht="15.75" customHeight="1">
      <c r="A24" s="37"/>
      <c r="B24" s="31"/>
      <c r="C24" s="31"/>
      <c r="D24" s="31"/>
      <c r="E24" s="31"/>
      <c r="F24" s="31"/>
      <c r="G24" s="31"/>
      <c r="H24" s="35"/>
      <c r="I24" s="36"/>
      <c r="J24" s="36"/>
    </row>
    <row r="25" spans="1:10" ht="15.75" customHeight="1">
      <c r="A25" s="9" t="s">
        <v>30</v>
      </c>
      <c r="B25" s="10">
        <v>1423</v>
      </c>
      <c r="C25" s="10" t="s">
        <v>36</v>
      </c>
      <c r="D25" s="10">
        <v>782</v>
      </c>
      <c r="E25" s="10" t="s">
        <v>31</v>
      </c>
      <c r="F25" s="31"/>
      <c r="G25" s="31"/>
      <c r="H25" s="35"/>
      <c r="I25" s="36"/>
      <c r="J25" s="36"/>
    </row>
    <row r="26" spans="1:10" ht="15.75" customHeight="1">
      <c r="A26" s="9" t="s">
        <v>39</v>
      </c>
      <c r="B26" s="10">
        <v>1468</v>
      </c>
      <c r="C26" s="10" t="s">
        <v>41</v>
      </c>
      <c r="D26" s="10">
        <v>793</v>
      </c>
      <c r="E26" s="10" t="s">
        <v>40</v>
      </c>
      <c r="F26" s="31"/>
      <c r="G26" s="31"/>
      <c r="H26" s="35"/>
      <c r="I26" s="36"/>
      <c r="J26" s="36"/>
    </row>
    <row r="27" spans="1:10" ht="15.75" customHeight="1">
      <c r="A27" s="9" t="s">
        <v>48</v>
      </c>
      <c r="B27" s="10">
        <v>1468</v>
      </c>
      <c r="C27" s="10" t="s">
        <v>41</v>
      </c>
      <c r="D27" s="10">
        <v>793</v>
      </c>
      <c r="E27" s="10" t="s">
        <v>40</v>
      </c>
      <c r="F27" s="31"/>
      <c r="G27" s="31"/>
      <c r="H27" s="35"/>
      <c r="I27" s="36"/>
      <c r="J27" s="36"/>
    </row>
    <row r="28" spans="1:10" ht="15">
      <c r="A28" s="9" t="s">
        <v>49</v>
      </c>
      <c r="B28" s="10">
        <v>1510</v>
      </c>
      <c r="C28" s="10" t="s">
        <v>35</v>
      </c>
      <c r="D28" s="10">
        <v>813</v>
      </c>
      <c r="E28" s="10" t="s">
        <v>51</v>
      </c>
      <c r="F28" s="32">
        <v>0.99663421106065597</v>
      </c>
      <c r="G28" s="32">
        <v>0.88389641838788602</v>
      </c>
      <c r="H28" s="33">
        <v>0.98473192783466101</v>
      </c>
      <c r="I28" s="34">
        <v>0.226300952742407</v>
      </c>
      <c r="J28" s="34" t="s">
        <v>102</v>
      </c>
    </row>
    <row r="29" spans="1:10" ht="15">
      <c r="A29" s="9" t="s">
        <v>60</v>
      </c>
      <c r="B29" s="10">
        <v>1472</v>
      </c>
      <c r="C29" s="10" t="s">
        <v>35</v>
      </c>
      <c r="D29" s="10">
        <v>813</v>
      </c>
      <c r="E29" s="10" t="s">
        <v>40</v>
      </c>
      <c r="F29" s="31"/>
      <c r="G29" s="31"/>
      <c r="H29" s="31"/>
      <c r="I29" s="36"/>
      <c r="J29" s="34" t="s">
        <v>103</v>
      </c>
    </row>
    <row r="30" spans="1:10" ht="15">
      <c r="A30" s="9" t="s">
        <v>61</v>
      </c>
      <c r="B30" s="10">
        <v>1501</v>
      </c>
      <c r="C30" s="10" t="s">
        <v>41</v>
      </c>
      <c r="D30" s="10">
        <v>793</v>
      </c>
      <c r="E30" s="10" t="s">
        <v>40</v>
      </c>
      <c r="F30" s="31"/>
      <c r="G30" s="31"/>
      <c r="H30" s="31"/>
    </row>
    <row r="31" spans="1:10" ht="15">
      <c r="A31" s="9" t="s">
        <v>62</v>
      </c>
      <c r="B31" s="10">
        <v>1413</v>
      </c>
      <c r="C31" s="10" t="s">
        <v>36</v>
      </c>
      <c r="D31" s="10">
        <v>775</v>
      </c>
      <c r="E31" s="10" t="s">
        <v>51</v>
      </c>
      <c r="F31" s="31"/>
      <c r="G31" s="31"/>
      <c r="H31" s="31"/>
    </row>
    <row r="32" spans="1:10" ht="13.2">
      <c r="A32" s="37"/>
      <c r="B32" s="31"/>
      <c r="C32" s="31"/>
      <c r="D32" s="31"/>
      <c r="E32" s="31"/>
      <c r="F32" s="31"/>
      <c r="G32" s="31"/>
      <c r="H32" s="31"/>
    </row>
    <row r="33" spans="1:8" ht="13.2">
      <c r="A33" s="37"/>
      <c r="B33" s="31"/>
      <c r="C33" s="31"/>
      <c r="D33" s="31"/>
      <c r="E33" s="31"/>
      <c r="F33" s="31"/>
      <c r="G33" s="31"/>
      <c r="H33" s="31"/>
    </row>
    <row r="34" spans="1:8" ht="13.2">
      <c r="A34" s="37"/>
      <c r="B34" s="31"/>
      <c r="C34" s="31"/>
      <c r="D34" s="31"/>
      <c r="E34" s="31"/>
      <c r="F34" s="31"/>
      <c r="G34" s="31"/>
      <c r="H34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Analysis</vt:lpstr>
      <vt:lpstr>JFreeChart</vt:lpstr>
      <vt:lpstr>FileUpload</vt:lpstr>
      <vt:lpstr>Sling</vt:lpstr>
      <vt:lpstr>CommonsIO</vt:lpstr>
      <vt:lpstr>Commons Collection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atomi</cp:lastModifiedBy>
  <dcterms:modified xsi:type="dcterms:W3CDTF">2019-04-20T03:49:11Z</dcterms:modified>
</cp:coreProperties>
</file>