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_breakdown" sheetId="1" r:id="rId4"/>
  </sheets>
  <definedNames>
    <definedName name="RU200612F">#REF!</definedName>
    <definedName localSheetId="0" name="_Toc366495977">#REF!</definedName>
  </definedNames>
  <calcPr/>
</workbook>
</file>

<file path=xl/sharedStrings.xml><?xml version="1.0" encoding="utf-8"?>
<sst xmlns="http://schemas.openxmlformats.org/spreadsheetml/2006/main" count="159" uniqueCount="159">
  <si>
    <t>Industry description</t>
  </si>
  <si>
    <t>200909</t>
  </si>
  <si>
    <t>200912</t>
  </si>
  <si>
    <t>201003</t>
  </si>
  <si>
    <t>201006</t>
  </si>
  <si>
    <t>201009</t>
  </si>
  <si>
    <t>201012</t>
  </si>
  <si>
    <t>201103</t>
  </si>
  <si>
    <t>201106</t>
  </si>
  <si>
    <t>201109</t>
  </si>
  <si>
    <t>201112</t>
  </si>
  <si>
    <t>201203</t>
  </si>
  <si>
    <t>201206</t>
  </si>
  <si>
    <t>201209</t>
  </si>
  <si>
    <t>201212</t>
  </si>
  <si>
    <t>201303</t>
  </si>
  <si>
    <t>201306</t>
  </si>
  <si>
    <t>201309</t>
  </si>
  <si>
    <t>201312</t>
  </si>
  <si>
    <t>201403</t>
  </si>
  <si>
    <t>201406</t>
  </si>
  <si>
    <t>201409</t>
  </si>
  <si>
    <t>201412</t>
  </si>
  <si>
    <t>201503</t>
  </si>
  <si>
    <t>201506</t>
  </si>
  <si>
    <t>201509</t>
  </si>
  <si>
    <t>201512</t>
  </si>
  <si>
    <t>201603</t>
  </si>
  <si>
    <t>201606</t>
  </si>
  <si>
    <t>201609</t>
  </si>
  <si>
    <t>201612</t>
  </si>
  <si>
    <t>201703</t>
  </si>
  <si>
    <t>201706</t>
  </si>
  <si>
    <t>201709</t>
  </si>
  <si>
    <t>201712</t>
  </si>
  <si>
    <t>201803</t>
  </si>
  <si>
    <t>201806</t>
  </si>
  <si>
    <t>201809</t>
  </si>
  <si>
    <t>201812</t>
  </si>
  <si>
    <t>201903</t>
  </si>
  <si>
    <t>201906</t>
  </si>
  <si>
    <t>201909</t>
  </si>
  <si>
    <t>201912</t>
  </si>
  <si>
    <t>202003</t>
  </si>
  <si>
    <t>202006r</t>
  </si>
  <si>
    <t>202009</t>
  </si>
  <si>
    <t>Mining and quarrying</t>
  </si>
  <si>
    <t>Gold</t>
  </si>
  <si>
    <t>Non-gold</t>
  </si>
  <si>
    <t>Manufacturing</t>
  </si>
  <si>
    <t>Food, beverages and tobacco</t>
  </si>
  <si>
    <t>Production, processing and preservation of meat, fish, fruit, vegetables, oils and fats</t>
  </si>
  <si>
    <t>Dairy products</t>
  </si>
  <si>
    <t>Grain mill products, starches and starch products and prepared animal fat</t>
  </si>
  <si>
    <t>Other food products</t>
  </si>
  <si>
    <t>Beverages and tobacco products</t>
  </si>
  <si>
    <t>Textiles, clothing and leather</t>
  </si>
  <si>
    <t>Preparation and spinning of textile fibres; weaving of textiles</t>
  </si>
  <si>
    <t>Other textiles</t>
  </si>
  <si>
    <t>Knitted and crocheted fabrics and articles</t>
  </si>
  <si>
    <t>Wearing apparel, except fur;dressing and dying of fur, articles of fur</t>
  </si>
  <si>
    <t>Tanning and dressing of leather, luggage, handbags, saddlery and harness</t>
  </si>
  <si>
    <t>Footwear</t>
  </si>
  <si>
    <t>Wood and products of wood and cork, except furniture, articles of straw and plainting materials, paper and paper products, publishing, printing and reproduction of recorded media</t>
  </si>
  <si>
    <t>Sawmilling and planing of wood</t>
  </si>
  <si>
    <t>Products of wood, cork, straw and plaiting materials</t>
  </si>
  <si>
    <t>Paper and paper products</t>
  </si>
  <si>
    <t>Publishing</t>
  </si>
  <si>
    <t>Printing and service activities related to printing; reproduction of recorded media</t>
  </si>
  <si>
    <t>Coke, refined petroleum products and nuclear fuel; chemicals and chemical products; rubber and plastic</t>
  </si>
  <si>
    <t xml:space="preserve">Coke oven products; petroleum refineries; processing of nuclear fuel </t>
  </si>
  <si>
    <t>Basic chemicals</t>
  </si>
  <si>
    <t>Other chemical products; man-made fibres</t>
  </si>
  <si>
    <t>Rubber products</t>
  </si>
  <si>
    <t>Plastic products</t>
  </si>
  <si>
    <t>Non-metallic mineral products</t>
  </si>
  <si>
    <t>Glass and glass products</t>
  </si>
  <si>
    <t>Non-metallic mineral products n.e.c</t>
  </si>
  <si>
    <t>Basic metals, fabricated metal products , machinery and equipment and office, accounting and computing machinery</t>
  </si>
  <si>
    <t>Basic iron and steel</t>
  </si>
  <si>
    <t>Basic precious and non-ferrous metals</t>
  </si>
  <si>
    <t>Casting of metals</t>
  </si>
  <si>
    <t>Structural metal products, tanks, reservoirs and steam generators</t>
  </si>
  <si>
    <t>Other fabricated metal products; metalwork service activities</t>
  </si>
  <si>
    <t>General purpose machinery</t>
  </si>
  <si>
    <t>Special purpose machinery</t>
  </si>
  <si>
    <t>Household appliances n.e.c</t>
  </si>
  <si>
    <t>Office, accounting and computing machinery</t>
  </si>
  <si>
    <t>Electrical machinery and apparatus n.e.c.</t>
  </si>
  <si>
    <t xml:space="preserve">Electric motors, generators and transformers </t>
  </si>
  <si>
    <t xml:space="preserve">Electricity distribution and control apparatus </t>
  </si>
  <si>
    <t>Insulated wire and cable</t>
  </si>
  <si>
    <t>Accumulators, primary cells and primary batteries</t>
  </si>
  <si>
    <t>Accumulators, primary cells and primary batteries and Electric lamps and lighting equipment</t>
  </si>
  <si>
    <t>Electric lamps and lighting equipment</t>
  </si>
  <si>
    <t xml:space="preserve">Other electrical equipment n.e.c. and </t>
  </si>
  <si>
    <t>Radio, Television and communication equipment and apparatus and of media, precision and optical instruments, watches and clocks</t>
  </si>
  <si>
    <t>Electronic valves and tubes and other electronic components; television and radio transmitters and apparatus for line telephony and line telegraphy</t>
  </si>
  <si>
    <t>Television and radio receivers, sound or video recording or reproducing apparatus and associated goods</t>
  </si>
  <si>
    <t>Medical appliances and instruments and appliances for measuring, checking, testing, navigating and for other purposes, except optical instruments</t>
  </si>
  <si>
    <t>Optical instruments and photographic equipment; watches and clocks</t>
  </si>
  <si>
    <t>Transport equipment</t>
  </si>
  <si>
    <t>Motor vehicles</t>
  </si>
  <si>
    <t>Bodies for motor vehicles, trailers, and semi-trailers</t>
  </si>
  <si>
    <t>Parts and accessories for motor vehicles and their engines</t>
  </si>
  <si>
    <t>Building and repairing of ships and boats</t>
  </si>
  <si>
    <t>Railway and tramway locomotives and rolling stock; aircraft and spacecraft</t>
  </si>
  <si>
    <t>Transport equipment n.e.c</t>
  </si>
  <si>
    <t>Furniture, manufacturing n.e.c.; recyling</t>
  </si>
  <si>
    <t>Furniture</t>
  </si>
  <si>
    <t>Manufacturing n.e.c</t>
  </si>
  <si>
    <t>Recycling n.e.c</t>
  </si>
  <si>
    <t>Electricity, gas and water supply</t>
  </si>
  <si>
    <t>Electricity, gas, steam and water supply</t>
  </si>
  <si>
    <t>Collection, purification and distribution of water</t>
  </si>
  <si>
    <t>Construction</t>
  </si>
  <si>
    <t>Site preparation</t>
  </si>
  <si>
    <t>Building of complete constructions or parts thereof, civil engineering</t>
  </si>
  <si>
    <t>Building installation</t>
  </si>
  <si>
    <t>Building completion</t>
  </si>
  <si>
    <t>Renting of construction/demolition equipment with operators</t>
  </si>
  <si>
    <t>Wholesale, retail and motor  trade; hotels and restaurnts</t>
  </si>
  <si>
    <t>Wholesale trade</t>
  </si>
  <si>
    <t>Retail trade</t>
  </si>
  <si>
    <t>Motor trade</t>
  </si>
  <si>
    <t>Hotels and restaurants</t>
  </si>
  <si>
    <t>Transport, storage and communication</t>
  </si>
  <si>
    <t>Land transport and transport via pipelines</t>
  </si>
  <si>
    <t>Sea and coastal water transport</t>
  </si>
  <si>
    <t>Air transport</t>
  </si>
  <si>
    <t>Supporting and auxilliary transport activities</t>
  </si>
  <si>
    <t>Post and telecommunications</t>
  </si>
  <si>
    <t>Financial intermediation, insurance, real estate and business services</t>
  </si>
  <si>
    <t>Financial intermediation (i.e. Banks) except insurance and pension funding</t>
  </si>
  <si>
    <t>Insurance and pension funding</t>
  </si>
  <si>
    <t>Activities auxiliary to financial intermediation</t>
  </si>
  <si>
    <t>Real estate activities</t>
  </si>
  <si>
    <t>Renting of machinery and equipment, without operator and of personal and household goods</t>
  </si>
  <si>
    <t>Computer and related activities</t>
  </si>
  <si>
    <t>Research and development</t>
  </si>
  <si>
    <t>Legal, accounting, bookkeeping and auditing activities</t>
  </si>
  <si>
    <t>Architectural, engineering and other technical activities</t>
  </si>
  <si>
    <t>Advertising</t>
  </si>
  <si>
    <t>Business activities n.e.c.</t>
  </si>
  <si>
    <t>Community, social and personal servcies</t>
  </si>
  <si>
    <t>Total government sector</t>
  </si>
  <si>
    <t>National departments</t>
  </si>
  <si>
    <t>Provincial departments</t>
  </si>
  <si>
    <t>Extra Budgetary institutions</t>
  </si>
  <si>
    <t>Local government</t>
  </si>
  <si>
    <t>Universities and technikons</t>
  </si>
  <si>
    <t>Total non-government sector</t>
  </si>
  <si>
    <t>Other educational institutions</t>
  </si>
  <si>
    <t>Health and social work</t>
  </si>
  <si>
    <t>Other community, social and personal services</t>
  </si>
  <si>
    <t>Activities of membership organisattion</t>
  </si>
  <si>
    <t>Recerational, cultural and sporting activities</t>
  </si>
  <si>
    <t>Other service activities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</si>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</sst>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8.0"/>
      <color rgb="FF000000"/>
      <name val="Arial"/>
    </font>
    <font>
      <b/>
      <sz val="8.0"/>
      <name val="Arial"/>
    </font>
    <font>
      <sz val="8.0"/>
      <color theme="1"/>
      <name val="Arial"/>
    </font>
    <font>
      <b/>
      <sz val="8.0"/>
      <color theme="1"/>
      <name val="Arial"/>
    </font>
    <font>
      <sz val="10.0"/>
      <color theme="1"/>
      <name val="Arial Narrow"/>
    </font>
    <font>
      <sz val="11.0"/>
      <color theme="1"/>
      <name val="Calibri"/>
    </font>
    <font>
      <sz val="8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rgb="FFFFFF00"/>
      </patternFill>
    </fill>
    <fill>
      <patternFill patternType="solid">
        <fgColor rgb="FFCC99FF"/>
        <bgColor rgb="FFCC99FF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/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3" xfId="0" applyAlignment="1" applyFill="1" applyFont="1" applyNumberFormat="1">
      <alignment horizontal="center" readingOrder="0"/>
    </xf>
    <xf quotePrefix="1" borderId="1" fillId="0" fontId="2" numFmtId="3" xfId="0" applyAlignment="1" applyBorder="1" applyFont="1" applyNumberFormat="1">
      <alignment horizontal="right"/>
    </xf>
    <xf borderId="0" fillId="0" fontId="3" numFmtId="0" xfId="0" applyFont="1"/>
    <xf quotePrefix="1" borderId="2" fillId="3" fontId="4" numFmtId="3" xfId="0" applyAlignment="1" applyBorder="1" applyFill="1" applyFont="1" applyNumberFormat="1">
      <alignment horizontal="left" shrinkToFit="0" wrapText="1"/>
    </xf>
    <xf borderId="3" fillId="3" fontId="4" numFmtId="3" xfId="0" applyAlignment="1" applyBorder="1" applyFont="1" applyNumberFormat="1">
      <alignment horizontal="right" shrinkToFit="0" wrapText="1"/>
    </xf>
    <xf borderId="4" fillId="3" fontId="4" numFmtId="3" xfId="0" applyAlignment="1" applyBorder="1" applyFont="1" applyNumberFormat="1">
      <alignment horizontal="right" shrinkToFit="0" wrapText="1"/>
    </xf>
    <xf borderId="5" fillId="3" fontId="4" numFmtId="3" xfId="0" applyAlignment="1" applyBorder="1" applyFont="1" applyNumberFormat="1">
      <alignment horizontal="right"/>
    </xf>
    <xf borderId="6" fillId="0" fontId="5" numFmtId="0" xfId="0" applyAlignment="1" applyBorder="1" applyFont="1">
      <alignment horizontal="left" shrinkToFit="0" vertical="top" wrapText="1"/>
    </xf>
    <xf borderId="7" fillId="0" fontId="3" numFmtId="3" xfId="0" applyAlignment="1" applyBorder="1" applyFont="1" applyNumberFormat="1">
      <alignment horizontal="right"/>
    </xf>
    <xf borderId="0" fillId="0" fontId="3" numFmtId="3" xfId="0" applyAlignment="1" applyFont="1" applyNumberFormat="1">
      <alignment horizontal="right"/>
    </xf>
    <xf borderId="0" fillId="0" fontId="3" numFmtId="0" xfId="0" applyAlignment="1" applyFont="1">
      <alignment horizontal="right"/>
    </xf>
    <xf quotePrefix="1" borderId="8" fillId="3" fontId="4" numFmtId="3" xfId="0" applyAlignment="1" applyBorder="1" applyFont="1" applyNumberFormat="1">
      <alignment horizontal="left" shrinkToFit="0" wrapText="1"/>
    </xf>
    <xf borderId="9" fillId="3" fontId="4" numFmtId="3" xfId="0" applyAlignment="1" applyBorder="1" applyFont="1" applyNumberFormat="1">
      <alignment horizontal="right" shrinkToFit="0" wrapText="1"/>
    </xf>
    <xf borderId="5" fillId="3" fontId="4" numFmtId="3" xfId="0" applyAlignment="1" applyBorder="1" applyFont="1" applyNumberFormat="1">
      <alignment horizontal="right" shrinkToFit="0" wrapText="1"/>
    </xf>
    <xf borderId="8" fillId="4" fontId="4" numFmtId="3" xfId="0" applyAlignment="1" applyBorder="1" applyFill="1" applyFont="1" applyNumberFormat="1">
      <alignment horizontal="left" shrinkToFit="0" wrapText="1"/>
    </xf>
    <xf borderId="9" fillId="4" fontId="3" numFmtId="3" xfId="0" applyAlignment="1" applyBorder="1" applyFont="1" applyNumberFormat="1">
      <alignment horizontal="right"/>
    </xf>
    <xf borderId="5" fillId="4" fontId="3" numFmtId="3" xfId="0" applyAlignment="1" applyBorder="1" applyFont="1" applyNumberFormat="1">
      <alignment horizontal="right"/>
    </xf>
    <xf borderId="5" fillId="4" fontId="4" numFmtId="3" xfId="0" applyAlignment="1" applyBorder="1" applyFont="1" applyNumberFormat="1">
      <alignment horizontal="right" shrinkToFit="0" wrapText="1"/>
    </xf>
    <xf borderId="5" fillId="4" fontId="4" numFmtId="3" xfId="0" applyAlignment="1" applyBorder="1" applyFont="1" applyNumberFormat="1">
      <alignment horizontal="right"/>
    </xf>
    <xf borderId="5" fillId="5" fontId="3" numFmtId="3" xfId="0" applyAlignment="1" applyBorder="1" applyFill="1" applyFont="1" applyNumberFormat="1">
      <alignment horizontal="right"/>
    </xf>
    <xf borderId="5" fillId="5" fontId="3" numFmtId="0" xfId="0" applyAlignment="1" applyBorder="1" applyFont="1">
      <alignment horizontal="right"/>
    </xf>
    <xf borderId="9" fillId="5" fontId="3" numFmtId="3" xfId="0" applyAlignment="1" applyBorder="1" applyFont="1" applyNumberFormat="1">
      <alignment horizontal="right"/>
    </xf>
    <xf borderId="0" fillId="0" fontId="3" numFmtId="3" xfId="0" applyFont="1" applyNumberFormat="1"/>
    <xf borderId="0" fillId="0" fontId="4" numFmtId="0" xfId="0" applyFont="1"/>
    <xf borderId="0" fillId="0" fontId="4" numFmtId="3" xfId="0" applyAlignment="1" applyFont="1" applyNumberFormat="1">
      <alignment horizontal="left" shrinkToFit="0" wrapText="1"/>
    </xf>
    <xf borderId="5" fillId="3" fontId="4" numFmtId="3" xfId="0" applyAlignment="1" applyBorder="1" applyFont="1" applyNumberFormat="1">
      <alignment horizontal="left" shrinkToFit="0" wrapText="1"/>
    </xf>
    <xf borderId="6" fillId="0" fontId="3" numFmtId="0" xfId="0" applyAlignment="1" applyBorder="1" applyFont="1">
      <alignment horizontal="left"/>
    </xf>
    <xf borderId="10" fillId="4" fontId="4" numFmtId="3" xfId="0" applyAlignment="1" applyBorder="1" applyFont="1" applyNumberFormat="1">
      <alignment horizontal="right" shrinkToFit="0" wrapText="1"/>
    </xf>
    <xf borderId="11" fillId="0" fontId="5" numFmtId="0" xfId="0" applyAlignment="1" applyBorder="1" applyFont="1">
      <alignment horizontal="left" shrinkToFit="0" vertical="top" wrapText="1"/>
    </xf>
    <xf borderId="12" fillId="0" fontId="3" numFmtId="3" xfId="0" applyAlignment="1" applyBorder="1" applyFont="1" applyNumberFormat="1">
      <alignment horizontal="right"/>
    </xf>
    <xf borderId="13" fillId="0" fontId="3" numFmtId="3" xfId="0" applyAlignment="1" applyBorder="1" applyFont="1" applyNumberFormat="1">
      <alignment horizontal="right"/>
    </xf>
    <xf borderId="1" fillId="6" fontId="4" numFmtId="0" xfId="0" applyBorder="1" applyFill="1" applyFont="1"/>
    <xf borderId="14" fillId="6" fontId="4" numFmtId="3" xfId="0" applyAlignment="1" applyBorder="1" applyFont="1" applyNumberFormat="1">
      <alignment horizontal="right"/>
    </xf>
    <xf borderId="15" fillId="6" fontId="4" numFmtId="3" xfId="0" applyAlignment="1" applyBorder="1" applyFont="1" applyNumberFormat="1">
      <alignment horizontal="right"/>
    </xf>
    <xf borderId="0" fillId="0" fontId="6" numFmtId="3" xfId="0" applyFont="1" applyNumberFormat="1"/>
    <xf borderId="0" fillId="0" fontId="2" numFmtId="0" xfId="0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48.38"/>
    <col customWidth="1" min="2" max="25" width="11.38"/>
    <col customWidth="1" min="26" max="26" width="11.75"/>
    <col customWidth="1" min="27" max="27" width="11.13"/>
    <col customWidth="1" min="28" max="32" width="11.0"/>
    <col customWidth="1" min="33" max="39" width="11.5"/>
    <col customWidth="1" min="40" max="46" width="11.0"/>
    <col customWidth="1" min="47" max="66" width="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>
      <c r="A2" s="4" t="s">
        <v>46</v>
      </c>
      <c r="B2" s="5">
        <f t="shared" ref="B2:P2" si="1">B3+B4</f>
        <v>16448188825</v>
      </c>
      <c r="C2" s="6">
        <f t="shared" si="1"/>
        <v>17510873008</v>
      </c>
      <c r="D2" s="6">
        <f t="shared" si="1"/>
        <v>17149708859</v>
      </c>
      <c r="E2" s="6">
        <f t="shared" si="1"/>
        <v>17603372833</v>
      </c>
      <c r="F2" s="6">
        <f t="shared" si="1"/>
        <v>19129235237</v>
      </c>
      <c r="G2" s="6">
        <f t="shared" si="1"/>
        <v>19696688896</v>
      </c>
      <c r="H2" s="6">
        <f t="shared" si="1"/>
        <v>19567627283</v>
      </c>
      <c r="I2" s="6">
        <f t="shared" si="1"/>
        <v>20444707224</v>
      </c>
      <c r="J2" s="6">
        <f t="shared" si="1"/>
        <v>21593220480</v>
      </c>
      <c r="K2" s="6">
        <f t="shared" si="1"/>
        <v>24878861928</v>
      </c>
      <c r="L2" s="6">
        <f t="shared" si="1"/>
        <v>22051206684</v>
      </c>
      <c r="M2" s="6">
        <f t="shared" si="1"/>
        <v>23272177571</v>
      </c>
      <c r="N2" s="6">
        <f t="shared" si="1"/>
        <v>23792569579</v>
      </c>
      <c r="O2" s="6">
        <f t="shared" si="1"/>
        <v>24159149267</v>
      </c>
      <c r="P2" s="6">
        <f t="shared" si="1"/>
        <v>24405155550</v>
      </c>
      <c r="Q2" s="6">
        <f t="shared" ref="Q2:AP2" si="2">SUM(Q3:Q4)</f>
        <v>24012878466</v>
      </c>
      <c r="R2" s="6">
        <f t="shared" si="2"/>
        <v>25243403246</v>
      </c>
      <c r="S2" s="6">
        <f t="shared" si="2"/>
        <v>26047250088</v>
      </c>
      <c r="T2" s="6">
        <f t="shared" si="2"/>
        <v>23237241727</v>
      </c>
      <c r="U2" s="6">
        <f t="shared" si="2"/>
        <v>22615043633</v>
      </c>
      <c r="V2" s="6">
        <f t="shared" si="2"/>
        <v>27390105514</v>
      </c>
      <c r="W2" s="6">
        <f t="shared" si="2"/>
        <v>27921480404</v>
      </c>
      <c r="X2" s="6">
        <f t="shared" si="2"/>
        <v>27333936913</v>
      </c>
      <c r="Y2" s="6">
        <f t="shared" si="2"/>
        <v>27464753040</v>
      </c>
      <c r="Z2" s="6">
        <f t="shared" si="2"/>
        <v>28908352509</v>
      </c>
      <c r="AA2" s="6">
        <f t="shared" si="2"/>
        <v>29167661006</v>
      </c>
      <c r="AB2" s="6">
        <f t="shared" si="2"/>
        <v>28248204856</v>
      </c>
      <c r="AC2" s="6">
        <f t="shared" si="2"/>
        <v>29083602770</v>
      </c>
      <c r="AD2" s="6">
        <f t="shared" si="2"/>
        <v>30179666139</v>
      </c>
      <c r="AE2" s="6">
        <f t="shared" si="2"/>
        <v>30986959902</v>
      </c>
      <c r="AF2" s="6">
        <f t="shared" si="2"/>
        <v>30954492907</v>
      </c>
      <c r="AG2" s="7">
        <f t="shared" si="2"/>
        <v>31208447546</v>
      </c>
      <c r="AH2" s="7">
        <f t="shared" si="2"/>
        <v>31972099749</v>
      </c>
      <c r="AI2" s="7">
        <f t="shared" si="2"/>
        <v>32437336685</v>
      </c>
      <c r="AJ2" s="7">
        <f t="shared" si="2"/>
        <v>32198355576</v>
      </c>
      <c r="AK2" s="7">
        <f t="shared" si="2"/>
        <v>31902097228</v>
      </c>
      <c r="AL2" s="7">
        <f t="shared" si="2"/>
        <v>33753865816</v>
      </c>
      <c r="AM2" s="7">
        <f t="shared" si="2"/>
        <v>34426638898</v>
      </c>
      <c r="AN2" s="7">
        <f t="shared" si="2"/>
        <v>33570161965</v>
      </c>
      <c r="AO2" s="7">
        <f t="shared" si="2"/>
        <v>34640413193</v>
      </c>
      <c r="AP2" s="7">
        <f t="shared" si="2"/>
        <v>37020235301</v>
      </c>
      <c r="AQ2" s="7">
        <v>3.7890912405E10</v>
      </c>
      <c r="AR2" s="7">
        <v>3.7902858287E10</v>
      </c>
      <c r="AS2" s="7">
        <v>3.3899243331E10</v>
      </c>
      <c r="AT2" s="7">
        <v>3.7940794114E10</v>
      </c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</row>
    <row r="3">
      <c r="A3" s="8" t="s">
        <v>47</v>
      </c>
      <c r="B3" s="9">
        <v>4.459902056E9</v>
      </c>
      <c r="C3" s="10">
        <v>4.549080656E9</v>
      </c>
      <c r="D3" s="10">
        <v>4.587890732E9</v>
      </c>
      <c r="E3" s="10">
        <v>4.68062509E9</v>
      </c>
      <c r="F3" s="10">
        <v>5.074744509E9</v>
      </c>
      <c r="G3" s="10">
        <v>5.104615649E9</v>
      </c>
      <c r="H3" s="10">
        <v>5.008498081E9</v>
      </c>
      <c r="I3" s="10">
        <v>5.138999657E9</v>
      </c>
      <c r="J3" s="10">
        <v>5.217014628E9</v>
      </c>
      <c r="K3" s="10">
        <v>5.461099716E9</v>
      </c>
      <c r="L3" s="10">
        <v>5.435657981E9</v>
      </c>
      <c r="M3" s="10">
        <v>5.455295685E9</v>
      </c>
      <c r="N3" s="10">
        <v>5.640515825E9</v>
      </c>
      <c r="O3" s="10">
        <v>5.514704397E9</v>
      </c>
      <c r="P3" s="10">
        <v>5.910808606E9</v>
      </c>
      <c r="Q3" s="10">
        <v>5.834461592E9</v>
      </c>
      <c r="R3" s="10">
        <v>5.737399282E9</v>
      </c>
      <c r="S3" s="10">
        <v>5.962248432E9</v>
      </c>
      <c r="T3" s="10">
        <v>5.641869589E9</v>
      </c>
      <c r="U3" s="10">
        <v>5.509902454E9</v>
      </c>
      <c r="V3" s="10">
        <v>5.633291319E9</v>
      </c>
      <c r="W3" s="10">
        <v>5.907900199E9</v>
      </c>
      <c r="X3" s="10">
        <v>5.663215934E9</v>
      </c>
      <c r="Y3" s="10">
        <v>5.684693605E9</v>
      </c>
      <c r="Z3" s="10">
        <v>6.244008349E9</v>
      </c>
      <c r="AA3" s="11">
        <v>6.682944483E9</v>
      </c>
      <c r="AB3" s="10">
        <v>6.698579494E9</v>
      </c>
      <c r="AC3" s="10">
        <v>7.426413104E9</v>
      </c>
      <c r="AD3" s="10">
        <v>7.194212316E9</v>
      </c>
      <c r="AE3" s="10">
        <v>7.196830368E9</v>
      </c>
      <c r="AF3" s="10">
        <v>7.507738151E9</v>
      </c>
      <c r="AG3" s="10">
        <v>7.228346491E9</v>
      </c>
      <c r="AH3" s="10">
        <v>7.197352109E9</v>
      </c>
      <c r="AI3" s="10">
        <v>7.139091934E9</v>
      </c>
      <c r="AJ3" s="10">
        <v>6.715206716E9</v>
      </c>
      <c r="AK3" s="10">
        <v>6.737629353E9</v>
      </c>
      <c r="AL3" s="10">
        <v>6.589181578E9</v>
      </c>
      <c r="AM3" s="10">
        <v>6.296497412E9</v>
      </c>
      <c r="AN3" s="10">
        <v>5.884332701E9</v>
      </c>
      <c r="AO3" s="10">
        <v>6.300763746E9</v>
      </c>
      <c r="AP3" s="10">
        <v>6.817076002E9</v>
      </c>
      <c r="AQ3" s="10">
        <v>6.800629873E9</v>
      </c>
      <c r="AR3" s="10">
        <v>6.909314624E9</v>
      </c>
      <c r="AS3" s="10">
        <v>5.51736049E9</v>
      </c>
      <c r="AT3" s="10">
        <v>6.756597209E9</v>
      </c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</row>
    <row r="4">
      <c r="A4" s="8" t="s">
        <v>48</v>
      </c>
      <c r="B4" s="9">
        <v>1.1988286769E10</v>
      </c>
      <c r="C4" s="10">
        <v>1.2961792352E10</v>
      </c>
      <c r="D4" s="10">
        <v>1.2561818127E10</v>
      </c>
      <c r="E4" s="10">
        <v>1.2922747743E10</v>
      </c>
      <c r="F4" s="10">
        <v>1.4054490728E10</v>
      </c>
      <c r="G4" s="10">
        <v>1.4592073247E10</v>
      </c>
      <c r="H4" s="10">
        <v>1.4559129202E10</v>
      </c>
      <c r="I4" s="10">
        <v>1.5305707567E10</v>
      </c>
      <c r="J4" s="10">
        <v>1.6376205852E10</v>
      </c>
      <c r="K4" s="10">
        <v>1.9417762212E10</v>
      </c>
      <c r="L4" s="10">
        <v>1.6615548703E10</v>
      </c>
      <c r="M4" s="10">
        <v>1.7816881886E10</v>
      </c>
      <c r="N4" s="10">
        <v>1.8152053754E10</v>
      </c>
      <c r="O4" s="10">
        <v>1.864444487E10</v>
      </c>
      <c r="P4" s="10">
        <v>1.8494346944E10</v>
      </c>
      <c r="Q4" s="10">
        <v>1.8178416874E10</v>
      </c>
      <c r="R4" s="10">
        <v>1.9506003964E10</v>
      </c>
      <c r="S4" s="10">
        <v>2.0085001656E10</v>
      </c>
      <c r="T4" s="10">
        <v>1.7595372138E10</v>
      </c>
      <c r="U4" s="10">
        <v>1.7105141179E10</v>
      </c>
      <c r="V4" s="10">
        <v>2.1756814195E10</v>
      </c>
      <c r="W4" s="10">
        <v>2.2013580205E10</v>
      </c>
      <c r="X4" s="10">
        <v>2.1670720979E10</v>
      </c>
      <c r="Y4" s="10">
        <v>2.1780059435E10</v>
      </c>
      <c r="Z4" s="10">
        <v>2.266434416E10</v>
      </c>
      <c r="AA4" s="11">
        <v>2.2484716523E10</v>
      </c>
      <c r="AB4" s="10">
        <v>2.1549625362E10</v>
      </c>
      <c r="AC4" s="10">
        <v>2.1657189666E10</v>
      </c>
      <c r="AD4" s="10">
        <v>2.2985453823E10</v>
      </c>
      <c r="AE4" s="10">
        <v>2.3790129534E10</v>
      </c>
      <c r="AF4" s="10">
        <v>2.3446754756E10</v>
      </c>
      <c r="AG4" s="10">
        <v>2.3980101055E10</v>
      </c>
      <c r="AH4" s="10">
        <v>2.477474764E10</v>
      </c>
      <c r="AI4" s="10">
        <v>2.5298244751E10</v>
      </c>
      <c r="AJ4" s="10">
        <v>2.548314886E10</v>
      </c>
      <c r="AK4" s="10">
        <v>2.5164467875E10</v>
      </c>
      <c r="AL4" s="10">
        <v>2.7164684238E10</v>
      </c>
      <c r="AM4" s="10">
        <v>2.8130141486E10</v>
      </c>
      <c r="AN4" s="10">
        <v>2.7685829264E10</v>
      </c>
      <c r="AO4" s="10">
        <v>2.8339649447E10</v>
      </c>
      <c r="AP4" s="10">
        <v>3.0203159299E10</v>
      </c>
      <c r="AQ4" s="10">
        <v>3.1090282532E10</v>
      </c>
      <c r="AR4" s="10">
        <v>3.0993543663E10</v>
      </c>
      <c r="AS4" s="10">
        <v>2.8381882841E10</v>
      </c>
      <c r="AT4" s="10">
        <v>3.1184196905E10</v>
      </c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</row>
    <row r="5">
      <c r="A5" s="12" t="s">
        <v>49</v>
      </c>
      <c r="B5" s="13">
        <f t="shared" ref="B5:P5" si="3">B6+B12+B19+B25+B31+B34+B44+B52+B57+B64</f>
        <v>35720207346</v>
      </c>
      <c r="C5" s="14">
        <f t="shared" si="3"/>
        <v>40273437996</v>
      </c>
      <c r="D5" s="14">
        <f t="shared" si="3"/>
        <v>37249217371</v>
      </c>
      <c r="E5" s="14">
        <f t="shared" si="3"/>
        <v>37982565677</v>
      </c>
      <c r="F5" s="14">
        <f t="shared" si="3"/>
        <v>39182048728</v>
      </c>
      <c r="G5" s="14">
        <f t="shared" si="3"/>
        <v>45123076873</v>
      </c>
      <c r="H5" s="14">
        <f t="shared" si="3"/>
        <v>41178182255</v>
      </c>
      <c r="I5" s="14">
        <f t="shared" si="3"/>
        <v>41627690206</v>
      </c>
      <c r="J5" s="14">
        <f t="shared" si="3"/>
        <v>42362276464</v>
      </c>
      <c r="K5" s="14">
        <f t="shared" si="3"/>
        <v>49038213385</v>
      </c>
      <c r="L5" s="14">
        <f t="shared" si="3"/>
        <v>45131168651</v>
      </c>
      <c r="M5" s="14">
        <f t="shared" si="3"/>
        <v>45888150005</v>
      </c>
      <c r="N5" s="14">
        <f t="shared" si="3"/>
        <v>47229072257</v>
      </c>
      <c r="O5" s="14">
        <f t="shared" si="3"/>
        <v>53323933974</v>
      </c>
      <c r="P5" s="14">
        <f t="shared" si="3"/>
        <v>48787826091</v>
      </c>
      <c r="Q5" s="14">
        <f t="shared" ref="Q5:AP5" si="4">Q6+Q19+Q12+Q25+Q31+Q34+Q44+Q52+Q57+Q64</f>
        <v>50059000199</v>
      </c>
      <c r="R5" s="14">
        <f t="shared" si="4"/>
        <v>50761690031</v>
      </c>
      <c r="S5" s="14">
        <f t="shared" si="4"/>
        <v>57405478460</v>
      </c>
      <c r="T5" s="14">
        <f t="shared" si="4"/>
        <v>51442324547</v>
      </c>
      <c r="U5" s="14">
        <f t="shared" si="4"/>
        <v>52337084339</v>
      </c>
      <c r="V5" s="14">
        <f t="shared" si="4"/>
        <v>52874801847</v>
      </c>
      <c r="W5" s="14">
        <f t="shared" si="4"/>
        <v>60339208511</v>
      </c>
      <c r="X5" s="14">
        <f t="shared" si="4"/>
        <v>54765666734</v>
      </c>
      <c r="Y5" s="14">
        <f t="shared" si="4"/>
        <v>55163639476</v>
      </c>
      <c r="Z5" s="14">
        <f t="shared" si="4"/>
        <v>57475339809</v>
      </c>
      <c r="AA5" s="14">
        <f t="shared" si="4"/>
        <v>64053297540</v>
      </c>
      <c r="AB5" s="14">
        <f t="shared" si="4"/>
        <v>58175829817</v>
      </c>
      <c r="AC5" s="14">
        <f t="shared" si="4"/>
        <v>59191708328</v>
      </c>
      <c r="AD5" s="14">
        <f t="shared" si="4"/>
        <v>61176195409</v>
      </c>
      <c r="AE5" s="14">
        <f t="shared" si="4"/>
        <v>69487173829</v>
      </c>
      <c r="AF5" s="14">
        <f t="shared" si="4"/>
        <v>62836250565</v>
      </c>
      <c r="AG5" s="7">
        <f t="shared" si="4"/>
        <v>62974331222</v>
      </c>
      <c r="AH5" s="7">
        <f t="shared" si="4"/>
        <v>64497366812</v>
      </c>
      <c r="AI5" s="7">
        <f t="shared" si="4"/>
        <v>73067976086</v>
      </c>
      <c r="AJ5" s="7">
        <f t="shared" si="4"/>
        <v>66427461360</v>
      </c>
      <c r="AK5" s="7">
        <f t="shared" si="4"/>
        <v>67770457160</v>
      </c>
      <c r="AL5" s="7">
        <f t="shared" si="4"/>
        <v>69229268450</v>
      </c>
      <c r="AM5" s="7">
        <f t="shared" si="4"/>
        <v>78511394014</v>
      </c>
      <c r="AN5" s="7">
        <f t="shared" si="4"/>
        <v>70874319864</v>
      </c>
      <c r="AO5" s="7">
        <f t="shared" si="4"/>
        <v>71549144691</v>
      </c>
      <c r="AP5" s="7">
        <f t="shared" si="4"/>
        <v>72109264572</v>
      </c>
      <c r="AQ5" s="7">
        <v>8.015823874374742E10</v>
      </c>
      <c r="AR5" s="7">
        <v>7.179616316653087E10</v>
      </c>
      <c r="AS5" s="7">
        <v>5.977607636467662E10</v>
      </c>
      <c r="AT5" s="7">
        <v>6.60802813719434E10</v>
      </c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</row>
    <row r="6">
      <c r="A6" s="15" t="s">
        <v>50</v>
      </c>
      <c r="B6" s="16">
        <f t="shared" ref="B6:P6" si="5">B7+B8+B9+B10+B11</f>
        <v>5292421934</v>
      </c>
      <c r="C6" s="17">
        <f t="shared" si="5"/>
        <v>5720281899</v>
      </c>
      <c r="D6" s="17">
        <f t="shared" si="5"/>
        <v>5634178113</v>
      </c>
      <c r="E6" s="17">
        <f t="shared" si="5"/>
        <v>5672327392</v>
      </c>
      <c r="F6" s="17">
        <f t="shared" si="5"/>
        <v>5572150996</v>
      </c>
      <c r="G6" s="17">
        <f t="shared" si="5"/>
        <v>6520616966</v>
      </c>
      <c r="H6" s="17">
        <f t="shared" si="5"/>
        <v>6182656426</v>
      </c>
      <c r="I6" s="17">
        <f t="shared" si="5"/>
        <v>5996845367</v>
      </c>
      <c r="J6" s="17">
        <f t="shared" si="5"/>
        <v>5950017858</v>
      </c>
      <c r="K6" s="17">
        <f t="shared" si="5"/>
        <v>7181408822</v>
      </c>
      <c r="L6" s="17">
        <f t="shared" si="5"/>
        <v>6880703134</v>
      </c>
      <c r="M6" s="17">
        <f t="shared" si="5"/>
        <v>6696318920</v>
      </c>
      <c r="N6" s="17">
        <f t="shared" si="5"/>
        <v>6867673736</v>
      </c>
      <c r="O6" s="17">
        <f t="shared" si="5"/>
        <v>7838471540</v>
      </c>
      <c r="P6" s="17">
        <f t="shared" si="5"/>
        <v>7458167531</v>
      </c>
      <c r="Q6" s="18">
        <f t="shared" ref="Q6:AP6" si="6">SUM(Q7:Q11)</f>
        <v>7483993039</v>
      </c>
      <c r="R6" s="18">
        <f t="shared" si="6"/>
        <v>7768645593</v>
      </c>
      <c r="S6" s="18">
        <f t="shared" si="6"/>
        <v>8631712763</v>
      </c>
      <c r="T6" s="18">
        <f t="shared" si="6"/>
        <v>7744049464</v>
      </c>
      <c r="U6" s="18">
        <f t="shared" si="6"/>
        <v>7874775774</v>
      </c>
      <c r="V6" s="18">
        <f t="shared" si="6"/>
        <v>7898527747</v>
      </c>
      <c r="W6" s="18">
        <f t="shared" si="6"/>
        <v>9011163671</v>
      </c>
      <c r="X6" s="18">
        <f t="shared" si="6"/>
        <v>8564703521</v>
      </c>
      <c r="Y6" s="18">
        <f t="shared" si="6"/>
        <v>8556218990</v>
      </c>
      <c r="Z6" s="18">
        <f t="shared" si="6"/>
        <v>9189422864</v>
      </c>
      <c r="AA6" s="18">
        <f t="shared" si="6"/>
        <v>10345027596</v>
      </c>
      <c r="AB6" s="18">
        <f t="shared" si="6"/>
        <v>9839771559</v>
      </c>
      <c r="AC6" s="18">
        <f t="shared" si="6"/>
        <v>9730445313</v>
      </c>
      <c r="AD6" s="18">
        <f t="shared" si="6"/>
        <v>10124038302</v>
      </c>
      <c r="AE6" s="18">
        <f t="shared" si="6"/>
        <v>11787422862</v>
      </c>
      <c r="AF6" s="18">
        <f t="shared" si="6"/>
        <v>11046714722</v>
      </c>
      <c r="AG6" s="19">
        <f t="shared" si="6"/>
        <v>10516107507</v>
      </c>
      <c r="AH6" s="19">
        <f t="shared" si="6"/>
        <v>10611618162</v>
      </c>
      <c r="AI6" s="19">
        <f t="shared" si="6"/>
        <v>11919456616</v>
      </c>
      <c r="AJ6" s="19">
        <f t="shared" si="6"/>
        <v>11350694376</v>
      </c>
      <c r="AK6" s="19">
        <f t="shared" si="6"/>
        <v>11381518388</v>
      </c>
      <c r="AL6" s="19">
        <f t="shared" si="6"/>
        <v>11355230174</v>
      </c>
      <c r="AM6" s="19">
        <f t="shared" si="6"/>
        <v>12959057746</v>
      </c>
      <c r="AN6" s="19">
        <f t="shared" si="6"/>
        <v>12433333231</v>
      </c>
      <c r="AO6" s="19">
        <f t="shared" si="6"/>
        <v>12348616667</v>
      </c>
      <c r="AP6" s="19">
        <f t="shared" si="6"/>
        <v>12390044862</v>
      </c>
      <c r="AQ6" s="19">
        <v>1.3931562672787952E10</v>
      </c>
      <c r="AR6" s="19">
        <v>1.3113769118740257E10</v>
      </c>
      <c r="AS6" s="19">
        <v>1.2157918219213028E10</v>
      </c>
      <c r="AT6" s="19">
        <v>1.234735967567814E10</v>
      </c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</row>
    <row r="7">
      <c r="A7" s="8" t="s">
        <v>51</v>
      </c>
      <c r="B7" s="9">
        <v>8.452349761227826E8</v>
      </c>
      <c r="C7" s="10">
        <v>9.623091578438778E8</v>
      </c>
      <c r="D7" s="10">
        <v>8.677218043697282E8</v>
      </c>
      <c r="E7" s="10">
        <v>8.485771327068622E8</v>
      </c>
      <c r="F7" s="10">
        <v>8.214829432919753E8</v>
      </c>
      <c r="G7" s="10">
        <v>9.310564183065377E8</v>
      </c>
      <c r="H7" s="10">
        <v>8.512360320322756E8</v>
      </c>
      <c r="I7" s="10">
        <v>7.748984711927438E8</v>
      </c>
      <c r="J7" s="10">
        <v>7.941303695613873E8</v>
      </c>
      <c r="K7" s="10">
        <v>8.21187533470618E8</v>
      </c>
      <c r="L7" s="10">
        <v>8.303266739620391E8</v>
      </c>
      <c r="M7" s="10">
        <v>8.035425995822192E8</v>
      </c>
      <c r="N7" s="10">
        <v>8.185236448653804E8</v>
      </c>
      <c r="O7" s="10">
        <v>9.51170364368393E8</v>
      </c>
      <c r="P7" s="10">
        <v>9.33607565305435E8</v>
      </c>
      <c r="Q7" s="10">
        <v>9.00807913107169E8</v>
      </c>
      <c r="R7" s="10">
        <v>9.181151344994291E8</v>
      </c>
      <c r="S7" s="10">
        <v>1.1004071303473883E9</v>
      </c>
      <c r="T7" s="10">
        <v>1.0039328662028534E9</v>
      </c>
      <c r="U7" s="10">
        <v>1.0541780500381154E9</v>
      </c>
      <c r="V7" s="10">
        <v>1.101247511157966E9</v>
      </c>
      <c r="W7" s="10">
        <v>1.290066330786782E9</v>
      </c>
      <c r="X7" s="10">
        <v>1.2204353661834126E9</v>
      </c>
      <c r="Y7" s="10">
        <v>1.2186933162264624E9</v>
      </c>
      <c r="Z7" s="10">
        <v>1.3232613530050209E9</v>
      </c>
      <c r="AA7" s="10">
        <v>1.6609523876973572E9</v>
      </c>
      <c r="AB7" s="10">
        <v>1.508412111235971E9</v>
      </c>
      <c r="AC7" s="10">
        <v>1.4509174067552166E9</v>
      </c>
      <c r="AD7" s="10">
        <v>1.4122449865332491E9</v>
      </c>
      <c r="AE7" s="10">
        <v>1.635418302840008E9</v>
      </c>
      <c r="AF7" s="10">
        <v>1.4558390938820536E9</v>
      </c>
      <c r="AG7" s="10">
        <v>1.431000741396676E9</v>
      </c>
      <c r="AH7" s="10">
        <v>1.482251208570088E9</v>
      </c>
      <c r="AI7" s="10">
        <v>1.6633483423871439E9</v>
      </c>
      <c r="AJ7" s="10">
        <v>1.5954568105208766E9</v>
      </c>
      <c r="AK7" s="10">
        <v>1.509115162E9</v>
      </c>
      <c r="AL7" s="10">
        <v>1.585488767E9</v>
      </c>
      <c r="AM7" s="10">
        <v>1.793652271E9</v>
      </c>
      <c r="AN7" s="10">
        <v>1.742210217E9</v>
      </c>
      <c r="AO7" s="10">
        <v>1.73459092E9</v>
      </c>
      <c r="AP7" s="10">
        <v>1.81820379E9</v>
      </c>
      <c r="AQ7" s="10">
        <v>2.0195151467551E9</v>
      </c>
      <c r="AR7" s="10">
        <v>1.80233975463903E9</v>
      </c>
      <c r="AS7" s="10">
        <v>1.73336880479895E9</v>
      </c>
      <c r="AT7" s="10">
        <v>1.76093749674534E9</v>
      </c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</row>
    <row r="8">
      <c r="A8" s="8" t="s">
        <v>52</v>
      </c>
      <c r="B8" s="9">
        <v>5.020803777037576E8</v>
      </c>
      <c r="C8" s="10">
        <v>5.694324264317291E8</v>
      </c>
      <c r="D8" s="10">
        <v>4.718081044372321E8</v>
      </c>
      <c r="E8" s="10">
        <v>4.723145038014576E8</v>
      </c>
      <c r="F8" s="10">
        <v>5.3659312855456686E8</v>
      </c>
      <c r="G8" s="10">
        <v>5.826925130489821E8</v>
      </c>
      <c r="H8" s="10">
        <v>4.869489681884507E8</v>
      </c>
      <c r="I8" s="10">
        <v>5.186162597118077E8</v>
      </c>
      <c r="J8" s="10">
        <v>5.572964546838938E8</v>
      </c>
      <c r="K8" s="10">
        <v>6.454402268412657E8</v>
      </c>
      <c r="L8" s="10">
        <v>5.41703929598967E8</v>
      </c>
      <c r="M8" s="10">
        <v>5.71028568212881E8</v>
      </c>
      <c r="N8" s="10">
        <v>6.145387175836611E8</v>
      </c>
      <c r="O8" s="10">
        <v>6.479252807185895E8</v>
      </c>
      <c r="P8" s="10">
        <v>5.872584002625973E8</v>
      </c>
      <c r="Q8" s="10">
        <v>6.153080585851227E8</v>
      </c>
      <c r="R8" s="10">
        <v>7.475792323883923E8</v>
      </c>
      <c r="S8" s="10">
        <v>7.241499001846616E8</v>
      </c>
      <c r="T8" s="10">
        <v>6.454069134269304E8</v>
      </c>
      <c r="U8" s="10">
        <v>6.56782186520757E8</v>
      </c>
      <c r="V8" s="10">
        <v>7.157413468893871E8</v>
      </c>
      <c r="W8" s="10">
        <v>7.850974959190711E8</v>
      </c>
      <c r="X8" s="10">
        <v>7.225080671895136E8</v>
      </c>
      <c r="Y8" s="10">
        <v>7.817270110100169E8</v>
      </c>
      <c r="Z8" s="10">
        <v>8.690545651626178E8</v>
      </c>
      <c r="AA8" s="10">
        <v>8.816243217342277E8</v>
      </c>
      <c r="AB8" s="10">
        <v>8.262879353732785E8</v>
      </c>
      <c r="AC8" s="10">
        <v>8.280366746547868E8</v>
      </c>
      <c r="AD8" s="10">
        <v>9.238439590608572E8</v>
      </c>
      <c r="AE8" s="10">
        <v>9.835103015124149E8</v>
      </c>
      <c r="AF8" s="10">
        <v>9.325366666748885E8</v>
      </c>
      <c r="AG8" s="10">
        <v>9.180495696328496E8</v>
      </c>
      <c r="AH8" s="10">
        <v>9.283456381007929E8</v>
      </c>
      <c r="AI8" s="10">
        <v>1.061170756638145E9</v>
      </c>
      <c r="AJ8" s="10">
        <v>9.566214067352914E8</v>
      </c>
      <c r="AK8" s="10">
        <v>9.82593988E8</v>
      </c>
      <c r="AL8" s="10">
        <v>9.72376773E8</v>
      </c>
      <c r="AM8" s="10">
        <v>1.127795804E9</v>
      </c>
      <c r="AN8" s="10">
        <v>1.037141305E9</v>
      </c>
      <c r="AO8" s="10">
        <v>1.014065948E9</v>
      </c>
      <c r="AP8" s="10">
        <v>1.05253018E9</v>
      </c>
      <c r="AQ8" s="10">
        <v>1.222935385543944E9</v>
      </c>
      <c r="AR8" s="10">
        <v>1.113160245298068E9</v>
      </c>
      <c r="AS8" s="10">
        <v>1.084962800604507E9</v>
      </c>
      <c r="AT8" s="10">
        <v>1.14064819247682E9</v>
      </c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</row>
    <row r="9">
      <c r="A9" s="8" t="s">
        <v>53</v>
      </c>
      <c r="B9" s="9">
        <v>2.4012293555342892E8</v>
      </c>
      <c r="C9" s="10">
        <v>2.6902865106574875E8</v>
      </c>
      <c r="D9" s="10">
        <v>2.5946523333416677E8</v>
      </c>
      <c r="E9" s="10">
        <v>2.869501183515438E8</v>
      </c>
      <c r="F9" s="10">
        <v>2.9195946178199214E8</v>
      </c>
      <c r="G9" s="10">
        <v>3.50902478143738E8</v>
      </c>
      <c r="H9" s="10">
        <v>3.1912487602644145E8</v>
      </c>
      <c r="I9" s="10">
        <v>3.362855719784992E8</v>
      </c>
      <c r="J9" s="10">
        <v>3.5773044564005375E8</v>
      </c>
      <c r="K9" s="10">
        <v>4.325991446931011E8</v>
      </c>
      <c r="L9" s="10">
        <v>3.931419468949206E8</v>
      </c>
      <c r="M9" s="10">
        <v>4.142524442835207E8</v>
      </c>
      <c r="N9" s="10">
        <v>4.3944787351556116E8</v>
      </c>
      <c r="O9" s="10">
        <v>4.9691049505547214E8</v>
      </c>
      <c r="P9" s="10">
        <v>4.8968989731363875E8</v>
      </c>
      <c r="Q9" s="10">
        <v>4.742983873807853E8</v>
      </c>
      <c r="R9" s="10">
        <v>5.520275432230042E8</v>
      </c>
      <c r="S9" s="10">
        <v>7.1629663939086E8</v>
      </c>
      <c r="T9" s="10">
        <v>7.314178777307851E8</v>
      </c>
      <c r="U9" s="10">
        <v>8.099942927235447E8</v>
      </c>
      <c r="V9" s="10">
        <v>8.98125060209593E8</v>
      </c>
      <c r="W9" s="10">
        <v>1.2294927523054867E9</v>
      </c>
      <c r="X9" s="10">
        <v>1.2703303813915722E9</v>
      </c>
      <c r="Y9" s="10">
        <v>1.2183890537807748E9</v>
      </c>
      <c r="Z9" s="10">
        <v>1.2494135858244364E9</v>
      </c>
      <c r="AA9" s="10">
        <v>1.490199785650955E9</v>
      </c>
      <c r="AB9" s="10">
        <v>1.3373525888199399E9</v>
      </c>
      <c r="AC9" s="10">
        <v>1.245072997282062E9</v>
      </c>
      <c r="AD9" s="10">
        <v>1.2174058574120526E9</v>
      </c>
      <c r="AE9" s="10">
        <v>1.367015036982321E9</v>
      </c>
      <c r="AF9" s="10">
        <v>1.1635299115847368E9</v>
      </c>
      <c r="AG9" s="10">
        <v>1.135201861274955E9</v>
      </c>
      <c r="AH9" s="10">
        <v>1.1596175348674464E9</v>
      </c>
      <c r="AI9" s="10">
        <v>1.3330874470952363E9</v>
      </c>
      <c r="AJ9" s="10">
        <v>1.2330694776029947E9</v>
      </c>
      <c r="AK9" s="10">
        <v>1.186625806E9</v>
      </c>
      <c r="AL9" s="10">
        <v>1.239661072E9</v>
      </c>
      <c r="AM9" s="10">
        <v>1.497804946E9</v>
      </c>
      <c r="AN9" s="10">
        <v>1.305269139E9</v>
      </c>
      <c r="AO9" s="10">
        <v>1.30217224E9</v>
      </c>
      <c r="AP9" s="10">
        <v>1.329080184E9</v>
      </c>
      <c r="AQ9" s="10">
        <v>1.55841683039192E9</v>
      </c>
      <c r="AR9" s="10">
        <v>1.36844484257009E9</v>
      </c>
      <c r="AS9" s="10">
        <v>1.37408055662234E9</v>
      </c>
      <c r="AT9" s="10">
        <v>1.41817679281077E9</v>
      </c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</row>
    <row r="10">
      <c r="A10" s="8" t="s">
        <v>54</v>
      </c>
      <c r="B10" s="9">
        <v>2.508067848480708E9</v>
      </c>
      <c r="C10" s="10">
        <v>2.619650675801414E9</v>
      </c>
      <c r="D10" s="10">
        <v>2.476590113761816E9</v>
      </c>
      <c r="E10" s="10">
        <v>2.619712942418392E9</v>
      </c>
      <c r="F10" s="10">
        <v>2.488282031476765E9</v>
      </c>
      <c r="G10" s="10">
        <v>2.9047467029353757E9</v>
      </c>
      <c r="H10" s="10">
        <v>2.7704356654280457E9</v>
      </c>
      <c r="I10" s="10">
        <v>2.775937791599534E9</v>
      </c>
      <c r="J10" s="10">
        <v>2.6357179418862286E9</v>
      </c>
      <c r="K10" s="10">
        <v>3.1876306874000177E9</v>
      </c>
      <c r="L10" s="10">
        <v>2.947972966350274E9</v>
      </c>
      <c r="M10" s="10">
        <v>2.863078712521217E9</v>
      </c>
      <c r="N10" s="10">
        <v>2.8754990649207964E9</v>
      </c>
      <c r="O10" s="10">
        <v>3.4531036797979803E9</v>
      </c>
      <c r="P10" s="10">
        <v>3.108055306701821E9</v>
      </c>
      <c r="Q10" s="10">
        <v>3.1094765049743214E9</v>
      </c>
      <c r="R10" s="10">
        <v>3.0755202616584845E9</v>
      </c>
      <c r="S10" s="10">
        <v>3.141751342989482E9</v>
      </c>
      <c r="T10" s="10">
        <v>2.8959204851400466E9</v>
      </c>
      <c r="U10" s="10">
        <v>2.9339289238393126E9</v>
      </c>
      <c r="V10" s="10">
        <v>2.8502064317153993E9</v>
      </c>
      <c r="W10" s="10">
        <v>3.2351465584347486E9</v>
      </c>
      <c r="X10" s="10">
        <v>2.873865331728084E9</v>
      </c>
      <c r="Y10" s="10">
        <v>2.8567873335154595E9</v>
      </c>
      <c r="Z10" s="10">
        <v>3.170648288432197E9</v>
      </c>
      <c r="AA10" s="10">
        <v>3.4370194742345967E9</v>
      </c>
      <c r="AB10" s="10">
        <v>3.3096286239320197E9</v>
      </c>
      <c r="AC10" s="10">
        <v>3.3857672752712307E9</v>
      </c>
      <c r="AD10" s="10">
        <v>3.6426531029568367E9</v>
      </c>
      <c r="AE10" s="10">
        <v>3.92986159555832E9</v>
      </c>
      <c r="AF10" s="10">
        <v>3.8767150108684673E9</v>
      </c>
      <c r="AG10" s="10">
        <v>4.06814849418286E9</v>
      </c>
      <c r="AH10" s="10">
        <v>4.064937278373493E9</v>
      </c>
      <c r="AI10" s="10">
        <v>4.900130475531822E9</v>
      </c>
      <c r="AJ10" s="10">
        <v>4.52196299489211E9</v>
      </c>
      <c r="AK10" s="10">
        <v>4.921067E9</v>
      </c>
      <c r="AL10" s="10">
        <v>4.89818523E9</v>
      </c>
      <c r="AM10" s="10">
        <v>5.475395308E9</v>
      </c>
      <c r="AN10" s="10">
        <v>5.268935903E9</v>
      </c>
      <c r="AO10" s="10">
        <v>5.404303763E9</v>
      </c>
      <c r="AP10" s="10">
        <v>5.2645603E9</v>
      </c>
      <c r="AQ10" s="10">
        <v>5.96672075422199E9</v>
      </c>
      <c r="AR10" s="10">
        <v>5.60126959684509E9</v>
      </c>
      <c r="AS10" s="10">
        <v>5.20950858439632E9</v>
      </c>
      <c r="AT10" s="10">
        <v>5.30894256567204E9</v>
      </c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</row>
    <row r="11">
      <c r="A11" s="8" t="s">
        <v>55</v>
      </c>
      <c r="B11" s="9">
        <v>1.1969157961294134E9</v>
      </c>
      <c r="C11" s="10">
        <v>1.2998609880305667E9</v>
      </c>
      <c r="D11" s="10">
        <v>1.5585928571314301E9</v>
      </c>
      <c r="E11" s="10">
        <v>1.4447726946725202E9</v>
      </c>
      <c r="F11" s="10">
        <v>1.433833430865022E9</v>
      </c>
      <c r="G11" s="10">
        <v>1.751218853736137E9</v>
      </c>
      <c r="H11" s="10">
        <v>1.754910884700127E9</v>
      </c>
      <c r="I11" s="10">
        <v>1.59110727215096E9</v>
      </c>
      <c r="J11" s="10">
        <v>1.605142646203258E9</v>
      </c>
      <c r="K11" s="10">
        <v>2.0945512299377034E9</v>
      </c>
      <c r="L11" s="10">
        <v>2.1675576173058753E9</v>
      </c>
      <c r="M11" s="10">
        <v>2.0444165956905844E9</v>
      </c>
      <c r="N11" s="10">
        <v>2.1196644353524995E9</v>
      </c>
      <c r="O11" s="10">
        <v>2.289361719662023E9</v>
      </c>
      <c r="P11" s="10">
        <v>2.3395563617940807E9</v>
      </c>
      <c r="Q11" s="10">
        <v>2.384102174500843E9</v>
      </c>
      <c r="R11" s="10">
        <v>2.4754034208451843E9</v>
      </c>
      <c r="S11" s="10">
        <v>2.949107749790748E9</v>
      </c>
      <c r="T11" s="10">
        <v>2.4673713216710463E9</v>
      </c>
      <c r="U11" s="10">
        <v>2.419892321246719E9</v>
      </c>
      <c r="V11" s="10">
        <v>2.333207396833007E9</v>
      </c>
      <c r="W11" s="10">
        <v>2.471360533117889E9</v>
      </c>
      <c r="X11" s="10">
        <v>2.4775643741141663E9</v>
      </c>
      <c r="Y11" s="10">
        <v>2.480622275460569E9</v>
      </c>
      <c r="Z11" s="10">
        <v>2.5770450711860456E9</v>
      </c>
      <c r="AA11" s="10">
        <v>2.875231627025384E9</v>
      </c>
      <c r="AB11" s="10">
        <v>2.858090299385081E9</v>
      </c>
      <c r="AC11" s="10">
        <v>2.8206509589022093E9</v>
      </c>
      <c r="AD11" s="10">
        <v>2.927890396493463E9</v>
      </c>
      <c r="AE11" s="10">
        <v>3.8716176249976177E9</v>
      </c>
      <c r="AF11" s="10">
        <v>3.6180940390463977E9</v>
      </c>
      <c r="AG11" s="10">
        <v>2.9637068403927417E9</v>
      </c>
      <c r="AH11" s="10">
        <v>2.976466501854985E9</v>
      </c>
      <c r="AI11" s="10">
        <v>2.9617195946524205E9</v>
      </c>
      <c r="AJ11" s="10">
        <v>3.043583686485677E9</v>
      </c>
      <c r="AK11" s="10">
        <v>2.782116432E9</v>
      </c>
      <c r="AL11" s="10">
        <v>2.659518332E9</v>
      </c>
      <c r="AM11" s="10">
        <v>3.064409417E9</v>
      </c>
      <c r="AN11" s="10">
        <v>3.079776667E9</v>
      </c>
      <c r="AO11" s="10">
        <v>2.893483796E9</v>
      </c>
      <c r="AP11" s="10">
        <v>2.925670408E9</v>
      </c>
      <c r="AQ11" s="10">
        <v>3.163974555875E9</v>
      </c>
      <c r="AR11" s="10">
        <v>3.22855467938798E9</v>
      </c>
      <c r="AS11" s="10">
        <v>2.75599747279091E9</v>
      </c>
      <c r="AT11" s="10">
        <v>2.71865462797317E9</v>
      </c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</row>
    <row r="12">
      <c r="A12" s="15" t="s">
        <v>56</v>
      </c>
      <c r="B12" s="16">
        <f t="shared" ref="B12:P12" si="7">B13+B14+B15+B16+B17+B18</f>
        <v>1585631670</v>
      </c>
      <c r="C12" s="17">
        <f t="shared" si="7"/>
        <v>1893164529</v>
      </c>
      <c r="D12" s="17">
        <f t="shared" si="7"/>
        <v>1637963699</v>
      </c>
      <c r="E12" s="17">
        <f t="shared" si="7"/>
        <v>1648306112</v>
      </c>
      <c r="F12" s="17">
        <f t="shared" si="7"/>
        <v>1704389927</v>
      </c>
      <c r="G12" s="17">
        <f t="shared" si="7"/>
        <v>1872941715</v>
      </c>
      <c r="H12" s="17">
        <f t="shared" si="7"/>
        <v>1577501667</v>
      </c>
      <c r="I12" s="17">
        <f t="shared" si="7"/>
        <v>1642056650</v>
      </c>
      <c r="J12" s="17">
        <f t="shared" si="7"/>
        <v>1677478160</v>
      </c>
      <c r="K12" s="17">
        <f t="shared" si="7"/>
        <v>1852298536</v>
      </c>
      <c r="L12" s="17">
        <f t="shared" si="7"/>
        <v>1634456338</v>
      </c>
      <c r="M12" s="17">
        <f t="shared" si="7"/>
        <v>1664726379</v>
      </c>
      <c r="N12" s="17">
        <f t="shared" si="7"/>
        <v>1690134483</v>
      </c>
      <c r="O12" s="17">
        <f t="shared" si="7"/>
        <v>1882751861</v>
      </c>
      <c r="P12" s="17">
        <f t="shared" si="7"/>
        <v>1669986323</v>
      </c>
      <c r="Q12" s="18">
        <f t="shared" ref="Q12:AP12" si="8">SUM(Q13:Q18)</f>
        <v>1687724389</v>
      </c>
      <c r="R12" s="18">
        <f t="shared" si="8"/>
        <v>1775357547</v>
      </c>
      <c r="S12" s="18">
        <f t="shared" si="8"/>
        <v>2116051439</v>
      </c>
      <c r="T12" s="18">
        <f t="shared" si="8"/>
        <v>1787623158</v>
      </c>
      <c r="U12" s="18">
        <f t="shared" si="8"/>
        <v>1847879427</v>
      </c>
      <c r="V12" s="18">
        <f t="shared" si="8"/>
        <v>1905388500</v>
      </c>
      <c r="W12" s="18">
        <f t="shared" si="8"/>
        <v>2267129897</v>
      </c>
      <c r="X12" s="18">
        <f t="shared" si="8"/>
        <v>1931290958</v>
      </c>
      <c r="Y12" s="18">
        <f t="shared" si="8"/>
        <v>1969360031</v>
      </c>
      <c r="Z12" s="18">
        <f t="shared" si="8"/>
        <v>2141713950</v>
      </c>
      <c r="AA12" s="18">
        <f t="shared" si="8"/>
        <v>2514235821</v>
      </c>
      <c r="AB12" s="18">
        <f t="shared" si="8"/>
        <v>2188657308</v>
      </c>
      <c r="AC12" s="18">
        <f t="shared" si="8"/>
        <v>2212403130</v>
      </c>
      <c r="AD12" s="18">
        <f t="shared" si="8"/>
        <v>2295743926</v>
      </c>
      <c r="AE12" s="18">
        <f t="shared" si="8"/>
        <v>2648149640</v>
      </c>
      <c r="AF12" s="18">
        <f t="shared" si="8"/>
        <v>2318169682</v>
      </c>
      <c r="AG12" s="19">
        <f t="shared" si="8"/>
        <v>2280567900</v>
      </c>
      <c r="AH12" s="19">
        <f t="shared" si="8"/>
        <v>2334215038</v>
      </c>
      <c r="AI12" s="19">
        <f t="shared" si="8"/>
        <v>2672350089</v>
      </c>
      <c r="AJ12" s="19">
        <f t="shared" si="8"/>
        <v>2198855409</v>
      </c>
      <c r="AK12" s="19">
        <f t="shared" si="8"/>
        <v>2352222473</v>
      </c>
      <c r="AL12" s="19">
        <f t="shared" si="8"/>
        <v>2367605250</v>
      </c>
      <c r="AM12" s="19">
        <f t="shared" si="8"/>
        <v>2852203885</v>
      </c>
      <c r="AN12" s="19">
        <f t="shared" si="8"/>
        <v>2372096689</v>
      </c>
      <c r="AO12" s="19">
        <f t="shared" si="8"/>
        <v>2439312828</v>
      </c>
      <c r="AP12" s="19">
        <f t="shared" si="8"/>
        <v>2467880219</v>
      </c>
      <c r="AQ12" s="19">
        <v>2.8626547779604726E9</v>
      </c>
      <c r="AR12" s="19">
        <v>2.4248613850190988E9</v>
      </c>
      <c r="AS12" s="19">
        <v>1.7059711637862172E9</v>
      </c>
      <c r="AT12" s="19">
        <v>2.080963680245496E9</v>
      </c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</row>
    <row r="13">
      <c r="A13" s="8" t="s">
        <v>57</v>
      </c>
      <c r="B13" s="9">
        <v>1.8068754676392052E8</v>
      </c>
      <c r="C13" s="10">
        <v>2.4759724225428188E8</v>
      </c>
      <c r="D13" s="10">
        <v>1.8708499837187648E8</v>
      </c>
      <c r="E13" s="10">
        <v>1.978849578962571E8</v>
      </c>
      <c r="F13" s="10">
        <v>2.0043315371773815E8</v>
      </c>
      <c r="G13" s="10">
        <v>2.3417563624125907E8</v>
      </c>
      <c r="H13" s="10">
        <v>1.8734011143398234E8</v>
      </c>
      <c r="I13" s="10">
        <v>1.8887724609011558E8</v>
      </c>
      <c r="J13" s="10">
        <v>1.8847903839233577E8</v>
      </c>
      <c r="K13" s="10">
        <v>2.143400247279126E8</v>
      </c>
      <c r="L13" s="10">
        <v>1.882841139633426E8</v>
      </c>
      <c r="M13" s="10">
        <v>1.8977553442618027E8</v>
      </c>
      <c r="N13" s="10">
        <v>2.0724409641008395E8</v>
      </c>
      <c r="O13" s="10">
        <v>2.4199887245629492E8</v>
      </c>
      <c r="P13" s="10">
        <v>1.9530096892394885E8</v>
      </c>
      <c r="Q13" s="10">
        <v>1.9871093714418325E8</v>
      </c>
      <c r="R13" s="10">
        <v>2.1341930398388675E8</v>
      </c>
      <c r="S13" s="10">
        <v>2.6138769746764058E8</v>
      </c>
      <c r="T13" s="10">
        <v>2.21422818359707E8</v>
      </c>
      <c r="U13" s="10">
        <v>2.2995952624241123E8</v>
      </c>
      <c r="V13" s="10">
        <v>2.1933124583903915E8</v>
      </c>
      <c r="W13" s="10">
        <v>2.929651548249902E8</v>
      </c>
      <c r="X13" s="10">
        <v>2.4241483226919472E8</v>
      </c>
      <c r="Y13" s="10">
        <v>2.5008612622725615E8</v>
      </c>
      <c r="Z13" s="10">
        <v>2.5039400353118885E8</v>
      </c>
      <c r="AA13" s="10">
        <v>3.047241808590412E8</v>
      </c>
      <c r="AB13" s="10">
        <v>2.4335093970711052E8</v>
      </c>
      <c r="AC13" s="10">
        <v>2.3518675921051982E8</v>
      </c>
      <c r="AD13" s="10">
        <v>2.385768992145821E8</v>
      </c>
      <c r="AE13" s="10">
        <v>2.818657365646735E8</v>
      </c>
      <c r="AF13" s="10">
        <v>2.3875712783083063E8</v>
      </c>
      <c r="AG13" s="10">
        <v>2.3781556183526587E8</v>
      </c>
      <c r="AH13" s="10">
        <v>2.3706130810273677E8</v>
      </c>
      <c r="AI13" s="10">
        <v>2.5574679098352998E8</v>
      </c>
      <c r="AJ13" s="10">
        <v>2.018554780318567E8</v>
      </c>
      <c r="AK13" s="10">
        <v>2.14953247E8</v>
      </c>
      <c r="AL13" s="10">
        <v>2.32917218E8</v>
      </c>
      <c r="AM13" s="10">
        <v>3.17731001E8</v>
      </c>
      <c r="AN13" s="10">
        <v>2.53117002E8</v>
      </c>
      <c r="AO13" s="10">
        <v>2.51427339E8</v>
      </c>
      <c r="AP13" s="10">
        <v>2.54474339E8</v>
      </c>
      <c r="AQ13" s="10">
        <v>2.9878697115E8</v>
      </c>
      <c r="AR13" s="10">
        <v>2.565577863625E8</v>
      </c>
      <c r="AS13" s="10">
        <v>1.70692311252381E8</v>
      </c>
      <c r="AT13" s="10">
        <v>2.23387388438095E8</v>
      </c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</row>
    <row r="14">
      <c r="A14" s="8" t="s">
        <v>58</v>
      </c>
      <c r="B14" s="9">
        <v>4.150711335216514E8</v>
      </c>
      <c r="C14" s="10">
        <v>4.9741965143367136E8</v>
      </c>
      <c r="D14" s="10">
        <v>4.64248421936881E8</v>
      </c>
      <c r="E14" s="10">
        <v>4.274613822670076E8</v>
      </c>
      <c r="F14" s="10">
        <v>4.680879670376449E8</v>
      </c>
      <c r="G14" s="10">
        <v>4.838298218876915E8</v>
      </c>
      <c r="H14" s="10">
        <v>4.1916351755905104E8</v>
      </c>
      <c r="I14" s="10">
        <v>4.406097957460729E8</v>
      </c>
      <c r="J14" s="10">
        <v>4.582144427966484E8</v>
      </c>
      <c r="K14" s="10">
        <v>5.0028539872733927E8</v>
      </c>
      <c r="L14" s="10">
        <v>4.372544280155384E8</v>
      </c>
      <c r="M14" s="10">
        <v>4.4337477177878606E8</v>
      </c>
      <c r="N14" s="10">
        <v>4.6090429543745947E8</v>
      </c>
      <c r="O14" s="10">
        <v>5.015211964263279E8</v>
      </c>
      <c r="P14" s="10">
        <v>4.4631866883615845E8</v>
      </c>
      <c r="Q14" s="10">
        <v>4.6808128937820894E8</v>
      </c>
      <c r="R14" s="10">
        <v>4.9488279420612735E8</v>
      </c>
      <c r="S14" s="10">
        <v>5.904050714871871E8</v>
      </c>
      <c r="T14" s="10">
        <v>4.988654225645635E8</v>
      </c>
      <c r="U14" s="10">
        <v>5.187365786815282E8</v>
      </c>
      <c r="V14" s="10">
        <v>5.2069404424231887E8</v>
      </c>
      <c r="W14" s="10">
        <v>6.48769214471169E8</v>
      </c>
      <c r="X14" s="10">
        <v>5.497187767704142E8</v>
      </c>
      <c r="Y14" s="10">
        <v>5.495190201874589E8</v>
      </c>
      <c r="Z14" s="10">
        <v>5.866345775757082E8</v>
      </c>
      <c r="AA14" s="10">
        <v>7.227333306364388E8</v>
      </c>
      <c r="AB14" s="10">
        <v>6.240016011731969E8</v>
      </c>
      <c r="AC14" s="10">
        <v>6.503540589081478E8</v>
      </c>
      <c r="AD14" s="10">
        <v>6.436809721925876E8</v>
      </c>
      <c r="AE14" s="10">
        <v>7.375743789218212E8</v>
      </c>
      <c r="AF14" s="10">
        <v>6.62484240162148E8</v>
      </c>
      <c r="AG14" s="10">
        <v>6.568602832038009E8</v>
      </c>
      <c r="AH14" s="10">
        <v>6.58760813212458E8</v>
      </c>
      <c r="AI14" s="10">
        <v>7.401203405351709E8</v>
      </c>
      <c r="AJ14" s="10">
        <v>6.421755340775095E8</v>
      </c>
      <c r="AK14" s="10">
        <v>6.81606224E8</v>
      </c>
      <c r="AL14" s="10">
        <v>6.78492798E8</v>
      </c>
      <c r="AM14" s="10">
        <v>8.26329469E8</v>
      </c>
      <c r="AN14" s="10">
        <v>7.11066378E8</v>
      </c>
      <c r="AO14" s="10">
        <v>7.1809944E8</v>
      </c>
      <c r="AP14" s="10">
        <v>7.1555438E8</v>
      </c>
      <c r="AQ14" s="10">
        <v>8.36577264531833E8</v>
      </c>
      <c r="AR14" s="10">
        <v>7.16577379803487E8</v>
      </c>
      <c r="AS14" s="10">
        <v>5.19121304253388E8</v>
      </c>
      <c r="AT14" s="10">
        <v>5.98156325262038E8</v>
      </c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</row>
    <row r="15">
      <c r="A15" s="8" t="s">
        <v>59</v>
      </c>
      <c r="B15" s="9">
        <v>7.017450452491425E7</v>
      </c>
      <c r="C15" s="10">
        <v>7.119418709473631E7</v>
      </c>
      <c r="D15" s="10">
        <v>7.434631334846292E7</v>
      </c>
      <c r="E15" s="10">
        <v>7.202012802945814E7</v>
      </c>
      <c r="F15" s="10">
        <v>6.90847627232394E7</v>
      </c>
      <c r="G15" s="10">
        <v>7.767129783086199E7</v>
      </c>
      <c r="H15" s="10">
        <v>6.890132671505454E7</v>
      </c>
      <c r="I15" s="10">
        <v>7.72762165146086E7</v>
      </c>
      <c r="J15" s="10">
        <v>7.37936987594915E7</v>
      </c>
      <c r="K15" s="10">
        <v>7.718330499485503E7</v>
      </c>
      <c r="L15" s="10">
        <v>7.206518310832499E7</v>
      </c>
      <c r="M15" s="10">
        <v>7.646383885291058E7</v>
      </c>
      <c r="N15" s="10">
        <v>7.561055607368536E7</v>
      </c>
      <c r="O15" s="10">
        <v>8.068581083729863E7</v>
      </c>
      <c r="P15" s="10">
        <v>7.228766613203567E7</v>
      </c>
      <c r="Q15" s="10">
        <v>7.477074035724652E7</v>
      </c>
      <c r="R15" s="10">
        <v>8.155346783901718E7</v>
      </c>
      <c r="S15" s="10">
        <v>8.95417502087229E7</v>
      </c>
      <c r="T15" s="10">
        <v>7.799339682907894E7</v>
      </c>
      <c r="U15" s="10">
        <v>8.39845301431496E7</v>
      </c>
      <c r="V15" s="10">
        <v>8.425693717242983E7</v>
      </c>
      <c r="W15" s="10">
        <v>9.314244899122429E7</v>
      </c>
      <c r="X15" s="10">
        <v>8.1075102934365E7</v>
      </c>
      <c r="Y15" s="10">
        <v>8.855134801357198E7</v>
      </c>
      <c r="Z15" s="10">
        <v>9.673343953376907E7</v>
      </c>
      <c r="AA15" s="10">
        <v>1.0749832018309227E8</v>
      </c>
      <c r="AB15" s="10">
        <v>9.275540000369222E7</v>
      </c>
      <c r="AC15" s="10">
        <v>1.0882354867343077E8</v>
      </c>
      <c r="AD15" s="10">
        <v>1.2777166137329568E8</v>
      </c>
      <c r="AE15" s="10">
        <v>1.401005227004874E8</v>
      </c>
      <c r="AF15" s="10">
        <v>1.3336754436985332E8</v>
      </c>
      <c r="AG15" s="10">
        <v>1.3436519028437623E8</v>
      </c>
      <c r="AH15" s="10">
        <v>1.3286658735858044E8</v>
      </c>
      <c r="AI15" s="10">
        <v>1.5082310388398948E8</v>
      </c>
      <c r="AJ15" s="10">
        <v>1.242223982862488E8</v>
      </c>
      <c r="AK15" s="10">
        <v>1.37107096E8</v>
      </c>
      <c r="AL15" s="10">
        <v>1.41270028E8</v>
      </c>
      <c r="AM15" s="10">
        <v>1.60696496E8</v>
      </c>
      <c r="AN15" s="10">
        <v>1.32745701E8</v>
      </c>
      <c r="AO15" s="10">
        <v>1.41730447E8</v>
      </c>
      <c r="AP15" s="10">
        <v>1.44526106E8</v>
      </c>
      <c r="AQ15" s="10">
        <v>1.74217379117647E8</v>
      </c>
      <c r="AR15" s="10">
        <v>1.4055750858823502E8</v>
      </c>
      <c r="AS15" s="10">
        <v>9.63616667428571E7</v>
      </c>
      <c r="AT15" s="10">
        <v>1.29217456085714E8</v>
      </c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</row>
    <row r="16">
      <c r="A16" s="8" t="s">
        <v>60</v>
      </c>
      <c r="B16" s="9">
        <v>6.749294409303598E8</v>
      </c>
      <c r="C16" s="10">
        <v>7.817615270911766E8</v>
      </c>
      <c r="D16" s="10">
        <v>6.88621786774449E8</v>
      </c>
      <c r="E16" s="10">
        <v>7.072870108901076E8</v>
      </c>
      <c r="F16" s="10">
        <v>7.047737871432157E8</v>
      </c>
      <c r="G16" s="10">
        <v>7.77307163605847E8</v>
      </c>
      <c r="H16" s="10">
        <v>6.483649924059986E8</v>
      </c>
      <c r="I16" s="10">
        <v>6.780735250655793E8</v>
      </c>
      <c r="J16" s="10">
        <v>6.852981850940183E8</v>
      </c>
      <c r="K16" s="10">
        <v>7.592616898767198E8</v>
      </c>
      <c r="L16" s="10">
        <v>6.794658447110931E8</v>
      </c>
      <c r="M16" s="10">
        <v>6.932856383429644E8</v>
      </c>
      <c r="N16" s="10">
        <v>6.892006337478207E8</v>
      </c>
      <c r="O16" s="10">
        <v>7.519930633276176E8</v>
      </c>
      <c r="P16" s="10">
        <v>6.956070395563918E8</v>
      </c>
      <c r="Q16" s="10">
        <v>6.682994557028773E8</v>
      </c>
      <c r="R16" s="10">
        <v>6.880980637889941E8</v>
      </c>
      <c r="S16" s="10">
        <v>8.238069236130978E8</v>
      </c>
      <c r="T16" s="10">
        <v>7.09949466017184E8</v>
      </c>
      <c r="U16" s="10">
        <v>7.337378190065758E8</v>
      </c>
      <c r="V16" s="10">
        <v>7.593929225193399E8</v>
      </c>
      <c r="W16" s="10">
        <v>8.510741728526717E8</v>
      </c>
      <c r="X16" s="10">
        <v>7.47426861970669E8</v>
      </c>
      <c r="Y16" s="10">
        <v>7.725105586695005E8</v>
      </c>
      <c r="Z16" s="10">
        <v>8.488553829790815E8</v>
      </c>
      <c r="AA16" s="10">
        <v>9.685667430468292E8</v>
      </c>
      <c r="AB16" s="10">
        <v>8.724275294007527E8</v>
      </c>
      <c r="AC16" s="10">
        <v>8.700217057212806E8</v>
      </c>
      <c r="AD16" s="10">
        <v>9.220857271978022E8</v>
      </c>
      <c r="AE16" s="10">
        <v>1.0554472590300373E9</v>
      </c>
      <c r="AF16" s="10">
        <v>9.02104336153838E8</v>
      </c>
      <c r="AG16" s="10">
        <v>8.591252596745316E8</v>
      </c>
      <c r="AH16" s="10">
        <v>8.785607405453013E8</v>
      </c>
      <c r="AI16" s="10">
        <v>1.0343582638797395E9</v>
      </c>
      <c r="AJ16" s="10">
        <v>8.680689644051993E8</v>
      </c>
      <c r="AK16" s="10">
        <v>9.30125582E8</v>
      </c>
      <c r="AL16" s="10">
        <v>9.3610593E8</v>
      </c>
      <c r="AM16" s="10">
        <v>1.094497535E9</v>
      </c>
      <c r="AN16" s="10">
        <v>9.04802378E8</v>
      </c>
      <c r="AO16" s="10">
        <v>9.32647782E8</v>
      </c>
      <c r="AP16" s="10">
        <v>9.42433523E8</v>
      </c>
      <c r="AQ16" s="10">
        <v>1.087626752758395E9</v>
      </c>
      <c r="AR16" s="10">
        <v>9.24635928161966E8</v>
      </c>
      <c r="AS16" s="10">
        <v>6.79378788093686E8</v>
      </c>
      <c r="AT16" s="10">
        <v>8.125065416E8</v>
      </c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</row>
    <row r="17">
      <c r="A17" s="8" t="s">
        <v>61</v>
      </c>
      <c r="B17" s="9">
        <v>9.561962981402805E7</v>
      </c>
      <c r="C17" s="10">
        <v>1.1220889868665163E8</v>
      </c>
      <c r="D17" s="10">
        <v>9.145914953570852E7</v>
      </c>
      <c r="E17" s="10">
        <v>1.1033924315971664E8</v>
      </c>
      <c r="F17" s="10">
        <v>1.0631011138311893E8</v>
      </c>
      <c r="G17" s="10">
        <v>1.2377887973884399E8</v>
      </c>
      <c r="H17" s="10">
        <v>1.1834948898232064E8</v>
      </c>
      <c r="I17" s="10">
        <v>1.2430410608791336E8</v>
      </c>
      <c r="J17" s="10">
        <v>1.284276920844989E8</v>
      </c>
      <c r="K17" s="10">
        <v>1.4220229513464183E8</v>
      </c>
      <c r="L17" s="10">
        <v>1.2558010969235942E8</v>
      </c>
      <c r="M17" s="10">
        <v>1.2755875493426655E8</v>
      </c>
      <c r="N17" s="10">
        <v>1.0615247122430646E8</v>
      </c>
      <c r="O17" s="10">
        <v>1.2671631742577809E8</v>
      </c>
      <c r="P17" s="10">
        <v>1.116092865059813E8</v>
      </c>
      <c r="Q17" s="10">
        <v>1.1393655338311931E8</v>
      </c>
      <c r="R17" s="10">
        <v>1.16319048620554E8</v>
      </c>
      <c r="S17" s="10">
        <v>1.3411821563118649E8</v>
      </c>
      <c r="T17" s="10">
        <v>1.1623550980112538E8</v>
      </c>
      <c r="U17" s="10">
        <v>1.0964562581008042E8</v>
      </c>
      <c r="V17" s="10">
        <v>1.2008961467233764E8</v>
      </c>
      <c r="W17" s="10">
        <v>1.5684049696184173E8</v>
      </c>
      <c r="X17" s="10">
        <v>1.2359779852601965E8</v>
      </c>
      <c r="Y17" s="10">
        <v>1.1962893364031813E8</v>
      </c>
      <c r="Z17" s="10">
        <v>1.42017776700151E8</v>
      </c>
      <c r="AA17" s="10">
        <v>1.7283191085988894E8</v>
      </c>
      <c r="AB17" s="10">
        <v>1.5493234915581805E8</v>
      </c>
      <c r="AC17" s="10">
        <v>1.5241348029951963E8</v>
      </c>
      <c r="AD17" s="10">
        <v>1.5553274447211918E8</v>
      </c>
      <c r="AE17" s="10">
        <v>1.9369635859542972E8</v>
      </c>
      <c r="AF17" s="10">
        <v>1.6903325089421535E8</v>
      </c>
      <c r="AG17" s="10">
        <v>1.6124106048648286E8</v>
      </c>
      <c r="AH17" s="10">
        <v>1.6784339558594444E8</v>
      </c>
      <c r="AI17" s="10">
        <v>1.8819563853536722E8</v>
      </c>
      <c r="AJ17" s="10">
        <v>1.5845926274624887E8</v>
      </c>
      <c r="AK17" s="10">
        <v>1.72223394E8</v>
      </c>
      <c r="AL17" s="10">
        <v>1.66809554E8</v>
      </c>
      <c r="AM17" s="10">
        <v>1.99860835E8</v>
      </c>
      <c r="AN17" s="10">
        <v>1.69934508E8</v>
      </c>
      <c r="AO17" s="10">
        <v>1.83773938E8</v>
      </c>
      <c r="AP17" s="10">
        <v>1.93939793E8</v>
      </c>
      <c r="AQ17" s="10">
        <v>2.27370682857143E8</v>
      </c>
      <c r="AR17" s="10">
        <v>1.81148888271709E8</v>
      </c>
      <c r="AS17" s="10">
        <v>1.13403888050743E8</v>
      </c>
      <c r="AT17" s="10">
        <v>1.53594709333333E8</v>
      </c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</row>
    <row r="18">
      <c r="A18" s="8" t="s">
        <v>62</v>
      </c>
      <c r="B18" s="9">
        <v>1.4914941479011655E8</v>
      </c>
      <c r="C18" s="10">
        <v>1.8298302210217276E8</v>
      </c>
      <c r="D18" s="10">
        <v>1.322030286866138E8</v>
      </c>
      <c r="E18" s="10">
        <v>1.3331338963228804E8</v>
      </c>
      <c r="F18" s="10">
        <v>1.5570014474494964E8</v>
      </c>
      <c r="G18" s="10">
        <v>1.7617891547580788E8</v>
      </c>
      <c r="H18" s="10">
        <v>1.35382230132096E8</v>
      </c>
      <c r="I18" s="10">
        <v>1.3291576033040698E8</v>
      </c>
      <c r="J18" s="10">
        <v>1.4326510259879878E8</v>
      </c>
      <c r="K18" s="10">
        <v>1.590258227825037E8</v>
      </c>
      <c r="L18" s="10">
        <v>1.3180665861337256E8</v>
      </c>
      <c r="M18" s="10">
        <v>1.342678402295158E8</v>
      </c>
      <c r="N18" s="10">
        <v>1.5102243022209638E8</v>
      </c>
      <c r="O18" s="10">
        <v>1.7983660093576157E8</v>
      </c>
      <c r="P18" s="10">
        <v>1.4886269271238935E8</v>
      </c>
      <c r="Q18" s="10">
        <v>1.6392541286504546E8</v>
      </c>
      <c r="R18" s="10">
        <v>1.8108486856674173E8</v>
      </c>
      <c r="S18" s="10">
        <v>2.1679178092918992E8</v>
      </c>
      <c r="T18" s="10">
        <v>1.6315654481650147E8</v>
      </c>
      <c r="U18" s="10">
        <v>1.7181534702454627E8</v>
      </c>
      <c r="V18" s="10">
        <v>2.0162373544416294E8</v>
      </c>
      <c r="W18" s="10">
        <v>2.24338409011331E8</v>
      </c>
      <c r="X18" s="10">
        <v>1.8705758541689804E8</v>
      </c>
      <c r="Y18" s="10">
        <v>1.890640442772786E8</v>
      </c>
      <c r="Z18" s="10">
        <v>2.1707876952571538E8</v>
      </c>
      <c r="AA18" s="10">
        <v>2.3788133501078475E8</v>
      </c>
      <c r="AB18" s="10">
        <v>2.0118948892804277E8</v>
      </c>
      <c r="AC18" s="10">
        <v>1.9560357725738844E8</v>
      </c>
      <c r="AD18" s="10">
        <v>2.0809592170120633E8</v>
      </c>
      <c r="AE18" s="10">
        <v>2.394653842986218E8</v>
      </c>
      <c r="AF18" s="10">
        <v>2.1242318217554075E8</v>
      </c>
      <c r="AG18" s="10">
        <v>2.3116054452769107E8</v>
      </c>
      <c r="AH18" s="10">
        <v>2.5912219280691049E8</v>
      </c>
      <c r="AI18" s="10">
        <v>3.031059516436007E8</v>
      </c>
      <c r="AJ18" s="10">
        <v>2.04073771437382E8</v>
      </c>
      <c r="AK18" s="10">
        <v>2.1620693E8</v>
      </c>
      <c r="AL18" s="10">
        <v>2.12009722E8</v>
      </c>
      <c r="AM18" s="10">
        <v>2.53088549E8</v>
      </c>
      <c r="AN18" s="10">
        <v>2.00430722E8</v>
      </c>
      <c r="AO18" s="10">
        <v>2.11633882E8</v>
      </c>
      <c r="AP18" s="10">
        <v>2.16952078E8</v>
      </c>
      <c r="AQ18" s="10">
        <v>2.38075727545455E8</v>
      </c>
      <c r="AR18" s="10">
        <v>2.05383893831202E8</v>
      </c>
      <c r="AS18" s="10">
        <v>1.27013205393162E8</v>
      </c>
      <c r="AT18" s="10">
        <v>1.64101259526316E8</v>
      </c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</row>
    <row r="19">
      <c r="A19" s="15" t="s">
        <v>63</v>
      </c>
      <c r="B19" s="16">
        <f t="shared" ref="B19:P19" si="9">B20+B21+B22+B23+B24</f>
        <v>3610536845</v>
      </c>
      <c r="C19" s="17">
        <f t="shared" si="9"/>
        <v>4124175335</v>
      </c>
      <c r="D19" s="17">
        <f t="shared" si="9"/>
        <v>3863868808</v>
      </c>
      <c r="E19" s="17">
        <f t="shared" si="9"/>
        <v>3908371697</v>
      </c>
      <c r="F19" s="17">
        <f t="shared" si="9"/>
        <v>3895270405</v>
      </c>
      <c r="G19" s="17">
        <f t="shared" si="9"/>
        <v>4634376473</v>
      </c>
      <c r="H19" s="17">
        <f t="shared" si="9"/>
        <v>4252979112</v>
      </c>
      <c r="I19" s="17">
        <f t="shared" si="9"/>
        <v>4368884520</v>
      </c>
      <c r="J19" s="17">
        <f t="shared" si="9"/>
        <v>4361299248</v>
      </c>
      <c r="K19" s="17">
        <f t="shared" si="9"/>
        <v>5262375603</v>
      </c>
      <c r="L19" s="17">
        <f t="shared" si="9"/>
        <v>4699146776</v>
      </c>
      <c r="M19" s="17">
        <f t="shared" si="9"/>
        <v>4811648396</v>
      </c>
      <c r="N19" s="17">
        <f t="shared" si="9"/>
        <v>4962238962</v>
      </c>
      <c r="O19" s="17">
        <f t="shared" si="9"/>
        <v>5766041934</v>
      </c>
      <c r="P19" s="17">
        <f t="shared" si="9"/>
        <v>5215237146</v>
      </c>
      <c r="Q19" s="18">
        <f t="shared" ref="Q19:AP19" si="10">SUM(Q20:Q24)</f>
        <v>5150410044</v>
      </c>
      <c r="R19" s="18">
        <f t="shared" si="10"/>
        <v>5109356620</v>
      </c>
      <c r="S19" s="18">
        <f t="shared" si="10"/>
        <v>5863269119</v>
      </c>
      <c r="T19" s="18">
        <f t="shared" si="10"/>
        <v>5346168265</v>
      </c>
      <c r="U19" s="18">
        <f t="shared" si="10"/>
        <v>5203737143</v>
      </c>
      <c r="V19" s="18">
        <f t="shared" si="10"/>
        <v>5338111779</v>
      </c>
      <c r="W19" s="18">
        <f t="shared" si="10"/>
        <v>6036869329</v>
      </c>
      <c r="X19" s="18">
        <f t="shared" si="10"/>
        <v>5501642137</v>
      </c>
      <c r="Y19" s="18">
        <f t="shared" si="10"/>
        <v>5355398284</v>
      </c>
      <c r="Z19" s="18">
        <f t="shared" si="10"/>
        <v>5458326057</v>
      </c>
      <c r="AA19" s="18">
        <f t="shared" si="10"/>
        <v>5982568092</v>
      </c>
      <c r="AB19" s="18">
        <f t="shared" si="10"/>
        <v>5635284635</v>
      </c>
      <c r="AC19" s="18">
        <f t="shared" si="10"/>
        <v>5688757591</v>
      </c>
      <c r="AD19" s="18">
        <f t="shared" si="10"/>
        <v>5754367626</v>
      </c>
      <c r="AE19" s="18">
        <f t="shared" si="10"/>
        <v>6456949627</v>
      </c>
      <c r="AF19" s="18">
        <f t="shared" si="10"/>
        <v>5882221500</v>
      </c>
      <c r="AG19" s="19">
        <f t="shared" si="10"/>
        <v>6055160055</v>
      </c>
      <c r="AH19" s="19">
        <f t="shared" si="10"/>
        <v>6166220855</v>
      </c>
      <c r="AI19" s="19">
        <f t="shared" si="10"/>
        <v>6981477997</v>
      </c>
      <c r="AJ19" s="19">
        <f t="shared" si="10"/>
        <v>6305703934</v>
      </c>
      <c r="AK19" s="19">
        <f t="shared" si="10"/>
        <v>6499713869</v>
      </c>
      <c r="AL19" s="19">
        <f t="shared" si="10"/>
        <v>6589053067</v>
      </c>
      <c r="AM19" s="19">
        <f t="shared" si="10"/>
        <v>7365371308</v>
      </c>
      <c r="AN19" s="19">
        <f t="shared" si="10"/>
        <v>6515173401</v>
      </c>
      <c r="AO19" s="19">
        <f t="shared" si="10"/>
        <v>6540608994</v>
      </c>
      <c r="AP19" s="19">
        <f t="shared" si="10"/>
        <v>6509855579</v>
      </c>
      <c r="AQ19" s="19">
        <v>7.099870394322672E9</v>
      </c>
      <c r="AR19" s="19">
        <v>6.322934642117409E9</v>
      </c>
      <c r="AS19" s="19">
        <v>5.210181650171544E9</v>
      </c>
      <c r="AT19" s="19">
        <v>5.390425428022303E9</v>
      </c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</row>
    <row r="20" ht="15.75" customHeight="1">
      <c r="A20" s="8" t="s">
        <v>64</v>
      </c>
      <c r="B20" s="9">
        <v>2.3629883836834142E8</v>
      </c>
      <c r="C20" s="10">
        <v>2.71559393902337E8</v>
      </c>
      <c r="D20" s="10">
        <v>2.4564982744608274E8</v>
      </c>
      <c r="E20" s="10">
        <v>2.2837115706088492E8</v>
      </c>
      <c r="F20" s="10">
        <v>2.3439320602450937E8</v>
      </c>
      <c r="G20" s="10">
        <v>2.6558328314330256E8</v>
      </c>
      <c r="H20" s="10">
        <v>2.3899102948900038E8</v>
      </c>
      <c r="I20" s="10">
        <v>2.480430937997968E8</v>
      </c>
      <c r="J20" s="10">
        <v>2.6008564850813985E8</v>
      </c>
      <c r="K20" s="10">
        <v>2.9492318451551557E8</v>
      </c>
      <c r="L20" s="10">
        <v>2.8010145850726026E8</v>
      </c>
      <c r="M20" s="10">
        <v>2.6097026883842233E8</v>
      </c>
      <c r="N20" s="10">
        <v>2.5209458644352528E8</v>
      </c>
      <c r="O20" s="10">
        <v>2.804986192586039E8</v>
      </c>
      <c r="P20" s="10">
        <v>2.4899416667182305E8</v>
      </c>
      <c r="Q20" s="10">
        <v>2.4016483869789925E8</v>
      </c>
      <c r="R20" s="10">
        <v>2.492215396751201E8</v>
      </c>
      <c r="S20" s="10">
        <v>3.103638014040309E8</v>
      </c>
      <c r="T20" s="10">
        <v>2.286581895573356E8</v>
      </c>
      <c r="U20" s="10">
        <v>2.5685765002549446E8</v>
      </c>
      <c r="V20" s="10">
        <v>2.7890565095583624E8</v>
      </c>
      <c r="W20" s="10">
        <v>3.195531085487097E8</v>
      </c>
      <c r="X20" s="10">
        <v>2.5375827781978458E8</v>
      </c>
      <c r="Y20" s="10">
        <v>2.752595402651083E8</v>
      </c>
      <c r="Z20" s="10">
        <v>3.2672865739661264E8</v>
      </c>
      <c r="AA20" s="10">
        <v>3.5342250665069085E8</v>
      </c>
      <c r="AB20" s="10">
        <v>3.133682200429579E8</v>
      </c>
      <c r="AC20" s="10">
        <v>3.5005789516757286E8</v>
      </c>
      <c r="AD20" s="10">
        <v>3.5133272729216987E8</v>
      </c>
      <c r="AE20" s="10">
        <v>3.996411869597172E8</v>
      </c>
      <c r="AF20" s="10">
        <v>3.330710051374401E8</v>
      </c>
      <c r="AG20" s="10">
        <v>3.5594166577118474E8</v>
      </c>
      <c r="AH20" s="10">
        <v>3.7903246870111835E8</v>
      </c>
      <c r="AI20" s="10">
        <v>4.236653863164402E8</v>
      </c>
      <c r="AJ20" s="10">
        <v>3.6725481019513637E8</v>
      </c>
      <c r="AK20" s="10">
        <v>3.8736409E8</v>
      </c>
      <c r="AL20" s="10">
        <v>4.14291038E8</v>
      </c>
      <c r="AM20" s="10">
        <v>4.81127219E8</v>
      </c>
      <c r="AN20" s="10">
        <v>4.0334123E8</v>
      </c>
      <c r="AO20" s="10">
        <v>3.58176792E8</v>
      </c>
      <c r="AP20" s="10">
        <v>3.6873828E8</v>
      </c>
      <c r="AQ20" s="10">
        <v>4.11509432505263E8</v>
      </c>
      <c r="AR20" s="10">
        <v>3.64555169063158E8</v>
      </c>
      <c r="AS20" s="10">
        <v>2.79329523071429E8</v>
      </c>
      <c r="AT20" s="10">
        <v>3.48779989081232E8</v>
      </c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</row>
    <row r="21" ht="15.75" customHeight="1">
      <c r="A21" s="8" t="s">
        <v>65</v>
      </c>
      <c r="B21" s="9">
        <v>4.123102945313857E8</v>
      </c>
      <c r="C21" s="10">
        <v>4.6722327352454776E8</v>
      </c>
      <c r="D21" s="10">
        <v>4.22824653257344E8</v>
      </c>
      <c r="E21" s="10">
        <v>4.149291800996138E8</v>
      </c>
      <c r="F21" s="10">
        <v>4.3663161797872335E8</v>
      </c>
      <c r="G21" s="10">
        <v>4.791496035741058E8</v>
      </c>
      <c r="H21" s="10">
        <v>4.3905087668923795E8</v>
      </c>
      <c r="I21" s="10">
        <v>4.48865847639467E8</v>
      </c>
      <c r="J21" s="10">
        <v>4.594363057871047E8</v>
      </c>
      <c r="K21" s="10">
        <v>5.269156147752461E8</v>
      </c>
      <c r="L21" s="10">
        <v>4.7258905438475996E8</v>
      </c>
      <c r="M21" s="10">
        <v>4.8578899995013154E8</v>
      </c>
      <c r="N21" s="10">
        <v>5.121963251681237E8</v>
      </c>
      <c r="O21" s="10">
        <v>5.791326361371082E8</v>
      </c>
      <c r="P21" s="10">
        <v>5.12288935389359E8</v>
      </c>
      <c r="Q21" s="10">
        <v>5.526592255783378E8</v>
      </c>
      <c r="R21" s="10">
        <v>5.519267578395969E8</v>
      </c>
      <c r="S21" s="10">
        <v>6.644805892438478E8</v>
      </c>
      <c r="T21" s="10">
        <v>5.671436422100074E8</v>
      </c>
      <c r="U21" s="10">
        <v>5.978051384367193E8</v>
      </c>
      <c r="V21" s="10">
        <v>6.299078595448371E8</v>
      </c>
      <c r="W21" s="10">
        <v>7.392761823714236E8</v>
      </c>
      <c r="X21" s="10">
        <v>6.256975947026697E8</v>
      </c>
      <c r="Y21" s="10">
        <v>6.42164253193357E8</v>
      </c>
      <c r="Z21" s="10">
        <v>6.741815680503076E8</v>
      </c>
      <c r="AA21" s="10">
        <v>7.506397164364662E8</v>
      </c>
      <c r="AB21" s="10">
        <v>6.698931364464207E8</v>
      </c>
      <c r="AC21" s="10">
        <v>6.914846210047654E8</v>
      </c>
      <c r="AD21" s="10">
        <v>7.0971550624755E8</v>
      </c>
      <c r="AE21" s="10">
        <v>7.537877164746815E8</v>
      </c>
      <c r="AF21" s="10">
        <v>6.727505122145228E8</v>
      </c>
      <c r="AG21" s="10">
        <v>6.626694229644817E8</v>
      </c>
      <c r="AH21" s="10">
        <v>6.815227456586831E8</v>
      </c>
      <c r="AI21" s="10">
        <v>7.94406325257805E8</v>
      </c>
      <c r="AJ21" s="10">
        <v>6.780681159855188E8</v>
      </c>
      <c r="AK21" s="10">
        <v>8.42086535E8</v>
      </c>
      <c r="AL21" s="10">
        <v>8.78917194E8</v>
      </c>
      <c r="AM21" s="10">
        <v>1.034715912E9</v>
      </c>
      <c r="AN21" s="10">
        <v>9.25585646E8</v>
      </c>
      <c r="AO21" s="10">
        <v>9.75775108E8</v>
      </c>
      <c r="AP21" s="10">
        <v>9.74868496E8</v>
      </c>
      <c r="AQ21" s="10">
        <v>1.089072986894458E9</v>
      </c>
      <c r="AR21" s="10">
        <v>9.0864006302344E8</v>
      </c>
      <c r="AS21" s="10">
        <v>5.4517426026915E8</v>
      </c>
      <c r="AT21" s="10">
        <v>7.14666692678261E8</v>
      </c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</row>
    <row r="22" ht="15.75" customHeight="1">
      <c r="A22" s="8" t="s">
        <v>66</v>
      </c>
      <c r="B22" s="9">
        <v>1.0784026099625146E9</v>
      </c>
      <c r="C22" s="10">
        <v>1.283945437194371E9</v>
      </c>
      <c r="D22" s="10">
        <v>1.2939686897452557E9</v>
      </c>
      <c r="E22" s="10">
        <v>1.253652823157367E9</v>
      </c>
      <c r="F22" s="10">
        <v>1.3118341282662241E9</v>
      </c>
      <c r="G22" s="10">
        <v>1.740837980678927E9</v>
      </c>
      <c r="H22" s="10">
        <v>1.5977321804104314E9</v>
      </c>
      <c r="I22" s="10">
        <v>1.5792755942139478E9</v>
      </c>
      <c r="J22" s="10">
        <v>1.5897953233444145E9</v>
      </c>
      <c r="K22" s="10">
        <v>2.0800135796324074E9</v>
      </c>
      <c r="L22" s="10">
        <v>1.863376315644459E9</v>
      </c>
      <c r="M22" s="10">
        <v>1.6735890801057453E9</v>
      </c>
      <c r="N22" s="10">
        <v>1.7937507820484922E9</v>
      </c>
      <c r="O22" s="10">
        <v>2.2004539359116397E9</v>
      </c>
      <c r="P22" s="10">
        <v>2.10939056527532E9</v>
      </c>
      <c r="Q22" s="10">
        <v>1.9337866614762826E9</v>
      </c>
      <c r="R22" s="10">
        <v>1.8480082364749877E9</v>
      </c>
      <c r="S22" s="10">
        <v>2.2629080919024806E9</v>
      </c>
      <c r="T22" s="10">
        <v>2.1658782877601275E9</v>
      </c>
      <c r="U22" s="10">
        <v>1.8786721911331935E9</v>
      </c>
      <c r="V22" s="10">
        <v>1.8979976299543145E9</v>
      </c>
      <c r="W22" s="10">
        <v>2.2611563865210905E9</v>
      </c>
      <c r="X22" s="10">
        <v>2.0899895300203068E9</v>
      </c>
      <c r="Y22" s="10">
        <v>1.8419606279655504E9</v>
      </c>
      <c r="Z22" s="10">
        <v>1.8381197386167662E9</v>
      </c>
      <c r="AA22" s="10">
        <v>2.1408793830357285E9</v>
      </c>
      <c r="AB22" s="10">
        <v>2.0929814172885053E9</v>
      </c>
      <c r="AC22" s="10">
        <v>1.9146000558892708E9</v>
      </c>
      <c r="AD22" s="10">
        <v>1.9959566897039852E9</v>
      </c>
      <c r="AE22" s="10">
        <v>2.3487861074333525E9</v>
      </c>
      <c r="AF22" s="10">
        <v>2.169638674454081E9</v>
      </c>
      <c r="AG22" s="10">
        <v>2.1485318773671393E9</v>
      </c>
      <c r="AH22" s="10">
        <v>2.189215491614866E9</v>
      </c>
      <c r="AI22" s="10">
        <v>2.5953690410181456E9</v>
      </c>
      <c r="AJ22" s="10">
        <v>2.313526057219271E9</v>
      </c>
      <c r="AK22" s="10">
        <v>2.237214197E9</v>
      </c>
      <c r="AL22" s="10">
        <v>2.149666427E9</v>
      </c>
      <c r="AM22" s="10">
        <v>2.475468693E9</v>
      </c>
      <c r="AN22" s="10">
        <v>2.119667933E9</v>
      </c>
      <c r="AO22" s="10">
        <v>2.144664322E9</v>
      </c>
      <c r="AP22" s="10">
        <v>2.150280519E9</v>
      </c>
      <c r="AQ22" s="10">
        <v>2.3180236353899E9</v>
      </c>
      <c r="AR22" s="10">
        <v>2.12840487722195E9</v>
      </c>
      <c r="AS22" s="10">
        <v>1.97093922905352E9</v>
      </c>
      <c r="AT22" s="10">
        <v>1.95268285387955E9</v>
      </c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</row>
    <row r="23" ht="15.75" customHeight="1">
      <c r="A23" s="8" t="s">
        <v>67</v>
      </c>
      <c r="B23" s="9">
        <v>1.0191824314285953E9</v>
      </c>
      <c r="C23" s="10">
        <v>1.139244460507858E9</v>
      </c>
      <c r="D23" s="10">
        <v>1.0719773727830889E9</v>
      </c>
      <c r="E23" s="10">
        <v>1.1307782296253583E9</v>
      </c>
      <c r="F23" s="10">
        <v>1.0448269402196286E9</v>
      </c>
      <c r="G23" s="10">
        <v>1.1543707122206633E9</v>
      </c>
      <c r="H23" s="10">
        <v>1.101560601093847E9</v>
      </c>
      <c r="I23" s="10">
        <v>1.1646596020854104E9</v>
      </c>
      <c r="J23" s="10">
        <v>1.0909033274784393E9</v>
      </c>
      <c r="K23" s="10">
        <v>1.2757301197279525E9</v>
      </c>
      <c r="L23" s="10">
        <v>1.1275716003626244E9</v>
      </c>
      <c r="M23" s="10">
        <v>1.4300928662286458E9</v>
      </c>
      <c r="N23" s="10">
        <v>1.4246507427075877E9</v>
      </c>
      <c r="O23" s="10">
        <v>1.610365340807113E9</v>
      </c>
      <c r="P23" s="10">
        <v>1.364435856663667E9</v>
      </c>
      <c r="Q23" s="10">
        <v>1.4215784127702665E9</v>
      </c>
      <c r="R23" s="10">
        <v>1.4253880952185142E9</v>
      </c>
      <c r="S23" s="10">
        <v>1.4821574029136436E9</v>
      </c>
      <c r="T23" s="10">
        <v>1.3742651999261193E9</v>
      </c>
      <c r="U23" s="10">
        <v>1.4384070894107764E9</v>
      </c>
      <c r="V23" s="10">
        <v>1.4814831107327404E9</v>
      </c>
      <c r="W23" s="10">
        <v>1.5415897286738641E9</v>
      </c>
      <c r="X23" s="10">
        <v>1.4994268154918458E9</v>
      </c>
      <c r="Y23" s="10">
        <v>1.5328452922010999E9</v>
      </c>
      <c r="Z23" s="10">
        <v>1.5444572033381343E9</v>
      </c>
      <c r="AA23" s="10">
        <v>1.5656093933566804E9</v>
      </c>
      <c r="AB23" s="10">
        <v>1.50756969063634E9</v>
      </c>
      <c r="AC23" s="10">
        <v>1.6286093127375922E9</v>
      </c>
      <c r="AD23" s="10">
        <v>1.5547506122624938E9</v>
      </c>
      <c r="AE23" s="10">
        <v>1.658611951293424E9</v>
      </c>
      <c r="AF23" s="10">
        <v>1.5632001305077174E9</v>
      </c>
      <c r="AG23" s="10">
        <v>1.6757375172187254E9</v>
      </c>
      <c r="AH23" s="10">
        <v>1.6774015290105803E9</v>
      </c>
      <c r="AI23" s="10">
        <v>1.762821489166358E9</v>
      </c>
      <c r="AJ23" s="10">
        <v>1.6723776614103632E9</v>
      </c>
      <c r="AK23" s="10">
        <v>1.689788981E9</v>
      </c>
      <c r="AL23" s="10">
        <v>1.730590022E9</v>
      </c>
      <c r="AM23" s="10">
        <v>1.70866399E9</v>
      </c>
      <c r="AN23" s="10">
        <v>1.566418318E9</v>
      </c>
      <c r="AO23" s="10">
        <v>1.531543772E9</v>
      </c>
      <c r="AP23" s="10">
        <v>1.449818318E9</v>
      </c>
      <c r="AQ23" s="10">
        <v>1.56046585191689E9</v>
      </c>
      <c r="AR23" s="10">
        <v>1.47217700515534E9</v>
      </c>
      <c r="AS23" s="10">
        <v>1.36016416841435E9</v>
      </c>
      <c r="AT23" s="10">
        <v>1.32419209057143E9</v>
      </c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</row>
    <row r="24" ht="15.75" customHeight="1">
      <c r="A24" s="8" t="s">
        <v>68</v>
      </c>
      <c r="B24" s="9">
        <v>8.643426706643167E8</v>
      </c>
      <c r="C24" s="10">
        <v>9.622027699872233E8</v>
      </c>
      <c r="D24" s="10">
        <v>8.294482643882141E8</v>
      </c>
      <c r="E24" s="10">
        <v>8.806403065684665E8</v>
      </c>
      <c r="F24" s="10">
        <v>8.675845129967384E8</v>
      </c>
      <c r="G24" s="10">
        <v>9.944348936754905E8</v>
      </c>
      <c r="H24" s="10">
        <v>8.756444243366218E8</v>
      </c>
      <c r="I24" s="10">
        <v>9.28040382058939E8</v>
      </c>
      <c r="J24" s="10">
        <v>9.610786431292193E8</v>
      </c>
      <c r="K24" s="10">
        <v>1.0847931041778193E9</v>
      </c>
      <c r="L24" s="10">
        <v>9.555083473390291E8</v>
      </c>
      <c r="M24" s="10">
        <v>9.612071806117268E8</v>
      </c>
      <c r="N24" s="10">
        <v>9.795465260003452E8</v>
      </c>
      <c r="O24" s="10">
        <v>1.0955914016455226E9</v>
      </c>
      <c r="P24" s="10">
        <v>9.801276218623922E8</v>
      </c>
      <c r="Q24" s="10">
        <v>1.0022209058942853E9</v>
      </c>
      <c r="R24" s="10">
        <v>1.0348119909860297E9</v>
      </c>
      <c r="S24" s="10">
        <v>1.143359233232615E9</v>
      </c>
      <c r="T24" s="10">
        <v>1.0102229456693627E9</v>
      </c>
      <c r="U24" s="10">
        <v>1.0319950735649899E9</v>
      </c>
      <c r="V24" s="10">
        <v>1.0498175277843971E9</v>
      </c>
      <c r="W24" s="10">
        <v>1.1752939231511462E9</v>
      </c>
      <c r="X24" s="10">
        <v>1.0327699191142722E9</v>
      </c>
      <c r="Y24" s="10">
        <v>1.063168569983584E9</v>
      </c>
      <c r="Z24" s="10">
        <v>1.0748388892014573E9</v>
      </c>
      <c r="AA24" s="10">
        <v>1.1720170928830473E9</v>
      </c>
      <c r="AB24" s="10">
        <v>1.0514721706395029E9</v>
      </c>
      <c r="AC24" s="10">
        <v>1.1040057064471142E9</v>
      </c>
      <c r="AD24" s="10">
        <v>1.1426120908006995E9</v>
      </c>
      <c r="AE24" s="10">
        <v>1.2961226650559547E9</v>
      </c>
      <c r="AF24" s="10">
        <v>1.1435611773780262E9</v>
      </c>
      <c r="AG24" s="10">
        <v>1.2122795718833666E9</v>
      </c>
      <c r="AH24" s="10">
        <v>1.2390486201978347E9</v>
      </c>
      <c r="AI24" s="10">
        <v>1.4052157549510396E9</v>
      </c>
      <c r="AJ24" s="10">
        <v>1.274477288752137E9</v>
      </c>
      <c r="AK24" s="10">
        <v>1.343260066E9</v>
      </c>
      <c r="AL24" s="10">
        <v>1.415588386E9</v>
      </c>
      <c r="AM24" s="10">
        <v>1.665395494E9</v>
      </c>
      <c r="AN24" s="10">
        <v>1.500160274E9</v>
      </c>
      <c r="AO24" s="10">
        <v>1.530449E9</v>
      </c>
      <c r="AP24" s="10">
        <v>1.566149966E9</v>
      </c>
      <c r="AQ24" s="10">
        <v>1.72079848761616E9</v>
      </c>
      <c r="AR24" s="10">
        <v>1.44915752765352E9</v>
      </c>
      <c r="AS24" s="10">
        <v>1.054574469363095E9</v>
      </c>
      <c r="AT24" s="10">
        <v>1.05010380181183E9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</row>
    <row r="25" ht="15.75" customHeight="1">
      <c r="A25" s="15" t="s">
        <v>69</v>
      </c>
      <c r="B25" s="16">
        <f t="shared" ref="B25:P25" si="11">B26+B27+B28+B29+B30</f>
        <v>6281049377</v>
      </c>
      <c r="C25" s="17">
        <f t="shared" si="11"/>
        <v>6804140313</v>
      </c>
      <c r="D25" s="17">
        <f t="shared" si="11"/>
        <v>6704771371</v>
      </c>
      <c r="E25" s="17">
        <f t="shared" si="11"/>
        <v>6888281145</v>
      </c>
      <c r="F25" s="17">
        <f t="shared" si="11"/>
        <v>7640057882</v>
      </c>
      <c r="G25" s="17">
        <f t="shared" si="11"/>
        <v>8235115317</v>
      </c>
      <c r="H25" s="17">
        <f t="shared" si="11"/>
        <v>7816731838</v>
      </c>
      <c r="I25" s="17">
        <f t="shared" si="11"/>
        <v>7779409285</v>
      </c>
      <c r="J25" s="17">
        <f t="shared" si="11"/>
        <v>8348210041</v>
      </c>
      <c r="K25" s="17">
        <f t="shared" si="11"/>
        <v>9004100552</v>
      </c>
      <c r="L25" s="17">
        <f t="shared" si="11"/>
        <v>8781692005</v>
      </c>
      <c r="M25" s="17">
        <f t="shared" si="11"/>
        <v>8843776461</v>
      </c>
      <c r="N25" s="17">
        <f t="shared" si="11"/>
        <v>9321609816</v>
      </c>
      <c r="O25" s="17">
        <f t="shared" si="11"/>
        <v>9902318526</v>
      </c>
      <c r="P25" s="17">
        <f t="shared" si="11"/>
        <v>9792509826</v>
      </c>
      <c r="Q25" s="18">
        <f t="shared" ref="Q25:AP25" si="12">SUM(Q26:Q30)</f>
        <v>9991253076</v>
      </c>
      <c r="R25" s="18">
        <f t="shared" si="12"/>
        <v>10175637708</v>
      </c>
      <c r="S25" s="18">
        <f t="shared" si="12"/>
        <v>10782526452</v>
      </c>
      <c r="T25" s="18">
        <f t="shared" si="12"/>
        <v>10245182950</v>
      </c>
      <c r="U25" s="18">
        <f t="shared" si="12"/>
        <v>10023930213</v>
      </c>
      <c r="V25" s="18">
        <f t="shared" si="12"/>
        <v>10579643486</v>
      </c>
      <c r="W25" s="18">
        <f t="shared" si="12"/>
        <v>11425634980</v>
      </c>
      <c r="X25" s="18">
        <f t="shared" si="12"/>
        <v>10620397703</v>
      </c>
      <c r="Y25" s="18">
        <f t="shared" si="12"/>
        <v>10561168063</v>
      </c>
      <c r="Z25" s="18">
        <f t="shared" si="12"/>
        <v>11033044139</v>
      </c>
      <c r="AA25" s="18">
        <f t="shared" si="12"/>
        <v>11347659030</v>
      </c>
      <c r="AB25" s="18">
        <f t="shared" si="12"/>
        <v>10649622258</v>
      </c>
      <c r="AC25" s="18">
        <f t="shared" si="12"/>
        <v>10636542924</v>
      </c>
      <c r="AD25" s="18">
        <f t="shared" si="12"/>
        <v>11308517726</v>
      </c>
      <c r="AE25" s="18">
        <f t="shared" si="12"/>
        <v>12204899022</v>
      </c>
      <c r="AF25" s="18">
        <f t="shared" si="12"/>
        <v>11663496948</v>
      </c>
      <c r="AG25" s="19">
        <f t="shared" si="12"/>
        <v>11412333761</v>
      </c>
      <c r="AH25" s="19">
        <f t="shared" si="12"/>
        <v>12178327020</v>
      </c>
      <c r="AI25" s="19">
        <f t="shared" si="12"/>
        <v>13358378222</v>
      </c>
      <c r="AJ25" s="19">
        <f t="shared" si="12"/>
        <v>13001133245</v>
      </c>
      <c r="AK25" s="19">
        <f t="shared" si="12"/>
        <v>12598231011</v>
      </c>
      <c r="AL25" s="19">
        <f t="shared" si="12"/>
        <v>13215612258</v>
      </c>
      <c r="AM25" s="19">
        <f t="shared" si="12"/>
        <v>14324604948</v>
      </c>
      <c r="AN25" s="19">
        <f t="shared" si="12"/>
        <v>13151175115</v>
      </c>
      <c r="AO25" s="19">
        <f t="shared" si="12"/>
        <v>12903881846</v>
      </c>
      <c r="AP25" s="19">
        <f t="shared" si="12"/>
        <v>13314049574</v>
      </c>
      <c r="AQ25" s="19">
        <v>1.4427491312050049E10</v>
      </c>
      <c r="AR25" s="19">
        <v>1.3336303513914715E10</v>
      </c>
      <c r="AS25" s="19">
        <v>1.174605340212771E10</v>
      </c>
      <c r="AT25" s="19">
        <v>1.290770425581527E10</v>
      </c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</row>
    <row r="26" ht="15.75" customHeight="1">
      <c r="A26" s="8" t="s">
        <v>70</v>
      </c>
      <c r="B26" s="9">
        <v>1.9534815092858112E9</v>
      </c>
      <c r="C26" s="10">
        <v>1.972077083482938E9</v>
      </c>
      <c r="D26" s="10">
        <v>1.972974093818308E9</v>
      </c>
      <c r="E26" s="10">
        <v>2.229574938342745E9</v>
      </c>
      <c r="F26" s="10">
        <v>2.8334782985889473E9</v>
      </c>
      <c r="G26" s="10">
        <v>2.564744034793876E9</v>
      </c>
      <c r="H26" s="10">
        <v>2.4446126576704993E9</v>
      </c>
      <c r="I26" s="10">
        <v>2.4037950615957265E9</v>
      </c>
      <c r="J26" s="10">
        <v>2.9999284544177227E9</v>
      </c>
      <c r="K26" s="10">
        <v>2.6937232451675806E9</v>
      </c>
      <c r="L26" s="10">
        <v>2.716842000515608E9</v>
      </c>
      <c r="M26" s="10">
        <v>2.7757001704064026E9</v>
      </c>
      <c r="N26" s="10">
        <v>3.1592705212378173E9</v>
      </c>
      <c r="O26" s="10">
        <v>2.9064808984838495E9</v>
      </c>
      <c r="P26" s="10">
        <v>3.0124011258163624E9</v>
      </c>
      <c r="Q26" s="10">
        <v>3.1727647162803783E9</v>
      </c>
      <c r="R26" s="10">
        <v>3.6796059416612086E9</v>
      </c>
      <c r="S26" s="10">
        <v>3.4618574832724442E9</v>
      </c>
      <c r="T26" s="10">
        <v>3.408347559573573E9</v>
      </c>
      <c r="U26" s="10">
        <v>3.2221378491454015E9</v>
      </c>
      <c r="V26" s="10">
        <v>3.8247125859833107E9</v>
      </c>
      <c r="W26" s="10">
        <v>3.6433015509547334E9</v>
      </c>
      <c r="X26" s="10">
        <v>3.460630639505614E9</v>
      </c>
      <c r="Y26" s="10">
        <v>3.3741047596672215E9</v>
      </c>
      <c r="Z26" s="10">
        <v>3.7248780154026203E9</v>
      </c>
      <c r="AA26" s="10">
        <v>2.9113140100335536E9</v>
      </c>
      <c r="AB26" s="10">
        <v>2.950412563715858E9</v>
      </c>
      <c r="AC26" s="10">
        <v>2.7379014567888784E9</v>
      </c>
      <c r="AD26" s="10">
        <v>3.313724098782699E9</v>
      </c>
      <c r="AE26" s="10">
        <v>3.087875428487445E9</v>
      </c>
      <c r="AF26" s="10">
        <v>3.2523103131196227E9</v>
      </c>
      <c r="AG26" s="10">
        <v>3.0298667021096725E9</v>
      </c>
      <c r="AH26" s="10">
        <v>3.545288679156192E9</v>
      </c>
      <c r="AI26" s="10">
        <v>3.256168662697566E9</v>
      </c>
      <c r="AJ26" s="10">
        <v>3.4606678436313133E9</v>
      </c>
      <c r="AK26" s="10">
        <v>3.093013275E9</v>
      </c>
      <c r="AL26" s="10">
        <v>3.669684478E9</v>
      </c>
      <c r="AM26" s="10">
        <v>3.394941948E9</v>
      </c>
      <c r="AN26" s="10">
        <v>3.506650515E9</v>
      </c>
      <c r="AO26" s="10">
        <v>3.211465984E9</v>
      </c>
      <c r="AP26" s="10">
        <v>3.544160397E9</v>
      </c>
      <c r="AQ26" s="10">
        <v>3.3708419069279E9</v>
      </c>
      <c r="AR26" s="10">
        <v>3.46178317393301E9</v>
      </c>
      <c r="AS26" s="10">
        <v>3.07914216511665E9</v>
      </c>
      <c r="AT26" s="10">
        <v>3.04352177147036E9</v>
      </c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</row>
    <row r="27" ht="17.25" customHeight="1">
      <c r="A27" s="8" t="s">
        <v>71</v>
      </c>
      <c r="B27" s="9">
        <v>8.805821011793777E8</v>
      </c>
      <c r="C27" s="10">
        <v>1.01210405806386E9</v>
      </c>
      <c r="D27" s="10">
        <v>9.720294572274368E8</v>
      </c>
      <c r="E27" s="10">
        <v>1.0270055627222514E9</v>
      </c>
      <c r="F27" s="10">
        <v>1.0295781514895984E9</v>
      </c>
      <c r="G27" s="10">
        <v>1.2026101886969788E9</v>
      </c>
      <c r="H27" s="10">
        <v>1.2110364551966314E9</v>
      </c>
      <c r="I27" s="10">
        <v>1.2651303903576474E9</v>
      </c>
      <c r="J27" s="10">
        <v>1.2089099083492498E9</v>
      </c>
      <c r="K27" s="10">
        <v>1.376248819230836E9</v>
      </c>
      <c r="L27" s="10">
        <v>1.3339215815481062E9</v>
      </c>
      <c r="M27" s="10">
        <v>1.4229125190351784E9</v>
      </c>
      <c r="N27" s="10">
        <v>1.4270351016643562E9</v>
      </c>
      <c r="O27" s="10">
        <v>1.578852420582236E9</v>
      </c>
      <c r="P27" s="10">
        <v>1.533175660144178E9</v>
      </c>
      <c r="Q27" s="10">
        <v>1.6711892279197507E9</v>
      </c>
      <c r="R27" s="10">
        <v>1.620690415087022E9</v>
      </c>
      <c r="S27" s="10">
        <v>1.7742352192774673E9</v>
      </c>
      <c r="T27" s="10">
        <v>1.723492614479588E9</v>
      </c>
      <c r="U27" s="10">
        <v>1.5352319340922487E9</v>
      </c>
      <c r="V27" s="10">
        <v>1.5213030936748383E9</v>
      </c>
      <c r="W27" s="10">
        <v>1.7573748540887582E9</v>
      </c>
      <c r="X27" s="10">
        <v>1.6377368281535342E9</v>
      </c>
      <c r="Y27" s="10">
        <v>1.5297242992302253E9</v>
      </c>
      <c r="Z27" s="10">
        <v>1.5589514637285252E9</v>
      </c>
      <c r="AA27" s="10">
        <v>1.7334988287415602E9</v>
      </c>
      <c r="AB27" s="10">
        <v>1.599222774365496E9</v>
      </c>
      <c r="AC27" s="10">
        <v>1.6293094593422444E9</v>
      </c>
      <c r="AD27" s="10">
        <v>1.5124812826956236E9</v>
      </c>
      <c r="AE27" s="10">
        <v>1.7745432121762955E9</v>
      </c>
      <c r="AF27" s="10">
        <v>1.876385703864622E9</v>
      </c>
      <c r="AG27" s="10">
        <v>1.6013885683241327E9</v>
      </c>
      <c r="AH27" s="10">
        <v>1.638078245890002E9</v>
      </c>
      <c r="AI27" s="10">
        <v>1.8668162341758459E9</v>
      </c>
      <c r="AJ27" s="10">
        <v>1.913439545711502E9</v>
      </c>
      <c r="AK27" s="10">
        <v>1.866631994E9</v>
      </c>
      <c r="AL27" s="10">
        <v>1.745785749E9</v>
      </c>
      <c r="AM27" s="10">
        <v>1.991353562E9</v>
      </c>
      <c r="AN27" s="10">
        <v>1.805122372E9</v>
      </c>
      <c r="AO27" s="10">
        <v>1.852983443E9</v>
      </c>
      <c r="AP27" s="10">
        <v>1.872578963E9</v>
      </c>
      <c r="AQ27" s="10">
        <v>2.00197605241223E9</v>
      </c>
      <c r="AR27" s="10">
        <v>1.88007927988163E9</v>
      </c>
      <c r="AS27" s="10">
        <v>1.62400547276752E9</v>
      </c>
      <c r="AT27" s="10">
        <v>1.63966216895532E9</v>
      </c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</row>
    <row r="28" ht="15.75" customHeight="1">
      <c r="A28" s="8" t="s">
        <v>72</v>
      </c>
      <c r="B28" s="9">
        <v>1.8751493249338868E9</v>
      </c>
      <c r="C28" s="10">
        <v>2.1369036104353633E9</v>
      </c>
      <c r="D28" s="10">
        <v>2.284019383440317E9</v>
      </c>
      <c r="E28" s="10">
        <v>2.0955164460114467E9</v>
      </c>
      <c r="F28" s="10">
        <v>2.198797290870052E9</v>
      </c>
      <c r="G28" s="10">
        <v>2.5828594644625883E9</v>
      </c>
      <c r="H28" s="10">
        <v>2.5172932714637117E9</v>
      </c>
      <c r="I28" s="10">
        <v>2.449281383800964E9</v>
      </c>
      <c r="J28" s="10">
        <v>2.4691779995182834E9</v>
      </c>
      <c r="K28" s="10">
        <v>2.884929777901753E9</v>
      </c>
      <c r="L28" s="10">
        <v>2.951199156062128E9</v>
      </c>
      <c r="M28" s="10">
        <v>2.8201822289923644E9</v>
      </c>
      <c r="N28" s="10">
        <v>2.9016665351071744E9</v>
      </c>
      <c r="O28" s="10">
        <v>3.277181148494162E9</v>
      </c>
      <c r="P28" s="10">
        <v>3.3486606503097324E9</v>
      </c>
      <c r="Q28" s="10">
        <v>3.2435861751788526E9</v>
      </c>
      <c r="R28" s="10">
        <v>2.898080658998379E9</v>
      </c>
      <c r="S28" s="10">
        <v>3.321397312865142E9</v>
      </c>
      <c r="T28" s="10">
        <v>3.1622141285686817E9</v>
      </c>
      <c r="U28" s="10">
        <v>3.1971293306690454E9</v>
      </c>
      <c r="V28" s="10">
        <v>3.1704022034458737E9</v>
      </c>
      <c r="W28" s="10">
        <v>3.5841331157371826E9</v>
      </c>
      <c r="X28" s="10">
        <v>3.361233831965169E9</v>
      </c>
      <c r="Y28" s="10">
        <v>3.4394249965327396E9</v>
      </c>
      <c r="Z28" s="10">
        <v>3.454702693815908E9</v>
      </c>
      <c r="AA28" s="10">
        <v>3.9932258627024717E9</v>
      </c>
      <c r="AB28" s="10">
        <v>3.74099095673139E9</v>
      </c>
      <c r="AC28" s="10">
        <v>3.8212270862664237E9</v>
      </c>
      <c r="AD28" s="10">
        <v>3.957654919276291E9</v>
      </c>
      <c r="AE28" s="10">
        <v>4.461290151894872E9</v>
      </c>
      <c r="AF28" s="10">
        <v>4.017557871358165E9</v>
      </c>
      <c r="AG28" s="10">
        <v>4.1681170572602916E9</v>
      </c>
      <c r="AH28" s="10">
        <v>4.278596755197591E9</v>
      </c>
      <c r="AI28" s="10">
        <v>4.94030568524582E9</v>
      </c>
      <c r="AJ28" s="10">
        <v>4.847098918788902E9</v>
      </c>
      <c r="AK28" s="10">
        <v>4.756653515E9</v>
      </c>
      <c r="AL28" s="10">
        <v>4.830730605E9</v>
      </c>
      <c r="AM28" s="10">
        <v>5.4850308E9</v>
      </c>
      <c r="AN28" s="10">
        <v>4.886102935E9</v>
      </c>
      <c r="AO28" s="10">
        <v>4.741153572E9</v>
      </c>
      <c r="AP28" s="10">
        <v>4.744342143E9</v>
      </c>
      <c r="AQ28" s="10">
        <v>5.46678926952681E9</v>
      </c>
      <c r="AR28" s="10">
        <v>4.97183998945405E9</v>
      </c>
      <c r="AS28" s="10">
        <v>4.509620249381821E9</v>
      </c>
      <c r="AT28" s="10">
        <v>5.03105689527225E9</v>
      </c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</row>
    <row r="29" ht="15.75" customHeight="1">
      <c r="A29" s="8" t="s">
        <v>73</v>
      </c>
      <c r="B29" s="9">
        <v>5.338530301384974E8</v>
      </c>
      <c r="C29" s="10">
        <v>5.469547017128823E8</v>
      </c>
      <c r="D29" s="10">
        <v>4.835642851617537E8</v>
      </c>
      <c r="E29" s="10">
        <v>5.169931267876864E8</v>
      </c>
      <c r="F29" s="10">
        <v>4.780252140708351E8</v>
      </c>
      <c r="G29" s="10">
        <v>5.668668708706809E8</v>
      </c>
      <c r="H29" s="10">
        <v>5.38910251315712E8</v>
      </c>
      <c r="I29" s="10">
        <v>5.436385830604517E8</v>
      </c>
      <c r="J29" s="10">
        <v>5.793394883999523E8</v>
      </c>
      <c r="K29" s="10">
        <v>7.074533476861211E8</v>
      </c>
      <c r="L29" s="10">
        <v>6.522445401418598E8</v>
      </c>
      <c r="M29" s="10">
        <v>6.825436903758075E8</v>
      </c>
      <c r="N29" s="10">
        <v>6.068331118538193E8</v>
      </c>
      <c r="O29" s="10">
        <v>6.43598032344671E8</v>
      </c>
      <c r="P29" s="10">
        <v>6.305298778974348E8</v>
      </c>
      <c r="Q29" s="10">
        <v>6.616473966758865E8</v>
      </c>
      <c r="R29" s="10">
        <v>6.675307262722455E8</v>
      </c>
      <c r="S29" s="10">
        <v>6.728588205351844E8</v>
      </c>
      <c r="T29" s="10">
        <v>6.035197316989827E8</v>
      </c>
      <c r="U29" s="10">
        <v>6.752400649475207E8</v>
      </c>
      <c r="V29" s="10">
        <v>6.607596106059977E8</v>
      </c>
      <c r="W29" s="10">
        <v>7.405401969748147E8</v>
      </c>
      <c r="X29" s="10">
        <v>7.162397309276685E8</v>
      </c>
      <c r="Y29" s="10">
        <v>7.199886679079584E8</v>
      </c>
      <c r="Z29" s="10">
        <v>7.441847218872876E8</v>
      </c>
      <c r="AA29" s="10">
        <v>8.567941659408088E8</v>
      </c>
      <c r="AB29" s="10">
        <v>7.688130553241159E8</v>
      </c>
      <c r="AC29" s="10">
        <v>8.630565727190933E8</v>
      </c>
      <c r="AD29" s="10">
        <v>8.711327956524376E8</v>
      </c>
      <c r="AE29" s="10">
        <v>9.020340894622604E8</v>
      </c>
      <c r="AF29" s="10">
        <v>8.215183638820059E8</v>
      </c>
      <c r="AG29" s="10">
        <v>8.692496243011984E8</v>
      </c>
      <c r="AH29" s="10">
        <v>8.92061634511093E8</v>
      </c>
      <c r="AI29" s="10">
        <v>1.0031520323053589E9</v>
      </c>
      <c r="AJ29" s="10">
        <v>8.759921452907948E8</v>
      </c>
      <c r="AK29" s="10">
        <v>9.03110923E8</v>
      </c>
      <c r="AL29" s="10">
        <v>9.20335131E8</v>
      </c>
      <c r="AM29" s="10">
        <v>9.97556213E8</v>
      </c>
      <c r="AN29" s="10">
        <v>8.71718899E8</v>
      </c>
      <c r="AO29" s="10">
        <v>9.30288378E8</v>
      </c>
      <c r="AP29" s="10">
        <v>9.76147554E8</v>
      </c>
      <c r="AQ29" s="10">
        <v>9.31037813795518E8</v>
      </c>
      <c r="AR29" s="10">
        <v>8.62890971269683E8</v>
      </c>
      <c r="AS29" s="10">
        <v>6.6176649843672E8</v>
      </c>
      <c r="AT29" s="10">
        <v>1.012169148751131E9</v>
      </c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</row>
    <row r="30" ht="15.75" customHeight="1">
      <c r="A30" s="8" t="s">
        <v>74</v>
      </c>
      <c r="B30" s="9">
        <v>1.0379834116243728E9</v>
      </c>
      <c r="C30" s="10">
        <v>1.13610085966001E9</v>
      </c>
      <c r="D30" s="10">
        <v>9.921841517131692E8</v>
      </c>
      <c r="E30" s="10">
        <v>1.0191910714186814E9</v>
      </c>
      <c r="F30" s="10">
        <v>1.1001789272710578E9</v>
      </c>
      <c r="G30" s="10">
        <v>1.318034758464003E9</v>
      </c>
      <c r="H30" s="10">
        <v>1.1048792021159086E9</v>
      </c>
      <c r="I30" s="10">
        <v>1.1175638658914506E9</v>
      </c>
      <c r="J30" s="10">
        <v>1.090854190057291E9</v>
      </c>
      <c r="K30" s="10">
        <v>1.3417453615524504E9</v>
      </c>
      <c r="L30" s="10">
        <v>1.1274847263115761E9</v>
      </c>
      <c r="M30" s="10">
        <v>1.1424378519542508E9</v>
      </c>
      <c r="N30" s="10">
        <v>1.2268045461315691E9</v>
      </c>
      <c r="O30" s="10">
        <v>1.49620602587699E9</v>
      </c>
      <c r="P30" s="10">
        <v>1.2677425120311804E9</v>
      </c>
      <c r="Q30" s="10">
        <v>1.2420655601603658E9</v>
      </c>
      <c r="R30" s="10">
        <v>1.3097299655189056E9</v>
      </c>
      <c r="S30" s="10">
        <v>1.5521776163659806E9</v>
      </c>
      <c r="T30" s="10">
        <v>1.347608915308016E9</v>
      </c>
      <c r="U30" s="10">
        <v>1.394191034518264E9</v>
      </c>
      <c r="V30" s="10">
        <v>1.402465992225524E9</v>
      </c>
      <c r="W30" s="10">
        <v>1.7002852620754864E9</v>
      </c>
      <c r="X30" s="10">
        <v>1.4445566721472106E9</v>
      </c>
      <c r="Y30" s="10">
        <v>1.4979253396887772E9</v>
      </c>
      <c r="Z30" s="10">
        <v>1.5503272445691822E9</v>
      </c>
      <c r="AA30" s="10">
        <v>1.852826162964383E9</v>
      </c>
      <c r="AB30" s="10">
        <v>1.590182908093362E9</v>
      </c>
      <c r="AC30" s="10">
        <v>1.5850483491338806E9</v>
      </c>
      <c r="AD30" s="10">
        <v>1.6535246298927524E9</v>
      </c>
      <c r="AE30" s="10">
        <v>1.9791561397978625E9</v>
      </c>
      <c r="AF30" s="10">
        <v>1.695724696204744E9</v>
      </c>
      <c r="AG30" s="10">
        <v>1.743711808820025E9</v>
      </c>
      <c r="AH30" s="10">
        <v>1.8243017050380867E9</v>
      </c>
      <c r="AI30" s="10">
        <v>2.291935607654864E9</v>
      </c>
      <c r="AJ30" s="10">
        <v>1.9039347913221285E9</v>
      </c>
      <c r="AK30" s="10">
        <v>1.978821304E9</v>
      </c>
      <c r="AL30" s="10">
        <v>2.049076295E9</v>
      </c>
      <c r="AM30" s="10">
        <v>2.455722425E9</v>
      </c>
      <c r="AN30" s="10">
        <v>2.081580394E9</v>
      </c>
      <c r="AO30" s="10">
        <v>2.167990469E9</v>
      </c>
      <c r="AP30" s="10">
        <v>2.176820517E9</v>
      </c>
      <c r="AQ30" s="10">
        <v>2.65684626938759E9</v>
      </c>
      <c r="AR30" s="10">
        <v>2.15971009937634E9</v>
      </c>
      <c r="AS30" s="10">
        <v>1.871519016425E9</v>
      </c>
      <c r="AT30" s="10">
        <v>2.18129427136621E9</v>
      </c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</row>
    <row r="31" ht="15.75" customHeight="1">
      <c r="A31" s="15" t="s">
        <v>75</v>
      </c>
      <c r="B31" s="16">
        <f t="shared" ref="B31:P31" si="13">B32+B33</f>
        <v>1660934917</v>
      </c>
      <c r="C31" s="17">
        <f t="shared" si="13"/>
        <v>1837987551</v>
      </c>
      <c r="D31" s="17">
        <f t="shared" si="13"/>
        <v>1803232307</v>
      </c>
      <c r="E31" s="17">
        <f t="shared" si="13"/>
        <v>1623653648</v>
      </c>
      <c r="F31" s="17">
        <f t="shared" si="13"/>
        <v>1623732175</v>
      </c>
      <c r="G31" s="17">
        <f t="shared" si="13"/>
        <v>1853321825</v>
      </c>
      <c r="H31" s="17">
        <f t="shared" si="13"/>
        <v>1693603534</v>
      </c>
      <c r="I31" s="17">
        <f t="shared" si="13"/>
        <v>1643088447</v>
      </c>
      <c r="J31" s="17">
        <f t="shared" si="13"/>
        <v>1654858726</v>
      </c>
      <c r="K31" s="17">
        <f t="shared" si="13"/>
        <v>1898293470</v>
      </c>
      <c r="L31" s="17">
        <f t="shared" si="13"/>
        <v>1790481927</v>
      </c>
      <c r="M31" s="17">
        <f t="shared" si="13"/>
        <v>1706545778</v>
      </c>
      <c r="N31" s="17">
        <f t="shared" si="13"/>
        <v>1720629809</v>
      </c>
      <c r="O31" s="17">
        <f t="shared" si="13"/>
        <v>1992910913</v>
      </c>
      <c r="P31" s="17">
        <f t="shared" si="13"/>
        <v>1748852309</v>
      </c>
      <c r="Q31" s="18">
        <f t="shared" ref="Q31:AP31" si="14">SUM(Q32:Q33)</f>
        <v>1771235909</v>
      </c>
      <c r="R31" s="18">
        <f t="shared" si="14"/>
        <v>1798431040</v>
      </c>
      <c r="S31" s="18">
        <f t="shared" si="14"/>
        <v>2106103198</v>
      </c>
      <c r="T31" s="18">
        <f t="shared" si="14"/>
        <v>1974364992</v>
      </c>
      <c r="U31" s="18">
        <f t="shared" si="14"/>
        <v>2030737880</v>
      </c>
      <c r="V31" s="18">
        <f t="shared" si="14"/>
        <v>2084602345</v>
      </c>
      <c r="W31" s="18">
        <f t="shared" si="14"/>
        <v>2395682264</v>
      </c>
      <c r="X31" s="18">
        <f t="shared" si="14"/>
        <v>2283677856</v>
      </c>
      <c r="Y31" s="18">
        <f t="shared" si="14"/>
        <v>2270544620</v>
      </c>
      <c r="Z31" s="18">
        <f t="shared" si="14"/>
        <v>2357827476</v>
      </c>
      <c r="AA31" s="18">
        <f t="shared" si="14"/>
        <v>2619491962</v>
      </c>
      <c r="AB31" s="18">
        <f t="shared" si="14"/>
        <v>2309269350</v>
      </c>
      <c r="AC31" s="18">
        <f t="shared" si="14"/>
        <v>2415481072</v>
      </c>
      <c r="AD31" s="18">
        <f t="shared" si="14"/>
        <v>2458929803</v>
      </c>
      <c r="AE31" s="18">
        <f t="shared" si="14"/>
        <v>2508308543</v>
      </c>
      <c r="AF31" s="18">
        <f t="shared" si="14"/>
        <v>2298715614</v>
      </c>
      <c r="AG31" s="19">
        <f t="shared" si="14"/>
        <v>2467952388</v>
      </c>
      <c r="AH31" s="19">
        <f t="shared" si="14"/>
        <v>2691098502</v>
      </c>
      <c r="AI31" s="19">
        <f t="shared" si="14"/>
        <v>2873822936</v>
      </c>
      <c r="AJ31" s="19">
        <f t="shared" si="14"/>
        <v>2604224085</v>
      </c>
      <c r="AK31" s="19">
        <f t="shared" si="14"/>
        <v>2691042123</v>
      </c>
      <c r="AL31" s="19">
        <f t="shared" si="14"/>
        <v>2799966372</v>
      </c>
      <c r="AM31" s="19">
        <f t="shared" si="14"/>
        <v>3176141733</v>
      </c>
      <c r="AN31" s="19">
        <f t="shared" si="14"/>
        <v>2869147019</v>
      </c>
      <c r="AO31" s="19">
        <f t="shared" si="14"/>
        <v>3024561029</v>
      </c>
      <c r="AP31" s="19">
        <f t="shared" si="14"/>
        <v>3103984177</v>
      </c>
      <c r="AQ31" s="19">
        <v>3.327272244113947E9</v>
      </c>
      <c r="AR31" s="19">
        <v>3.002387577421249E9</v>
      </c>
      <c r="AS31" s="19">
        <v>2.420210020028575E9</v>
      </c>
      <c r="AT31" s="19">
        <v>2.855916424825259E9</v>
      </c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</row>
    <row r="32" ht="15.0" customHeight="1">
      <c r="A32" s="8" t="s">
        <v>76</v>
      </c>
      <c r="B32" s="9">
        <v>4.2863518295612985E8</v>
      </c>
      <c r="C32" s="10">
        <v>4.6569561540702254E8</v>
      </c>
      <c r="D32" s="10">
        <v>4.421191824370913E8</v>
      </c>
      <c r="E32" s="10">
        <v>3.827580435512766E8</v>
      </c>
      <c r="F32" s="10">
        <v>3.6639420595750964E8</v>
      </c>
      <c r="G32" s="10">
        <v>3.8903596634559345E8</v>
      </c>
      <c r="H32" s="10">
        <v>3.708062850615811E8</v>
      </c>
      <c r="I32" s="10">
        <v>3.644884543114313E8</v>
      </c>
      <c r="J32" s="10">
        <v>3.6915645660366553E8</v>
      </c>
      <c r="K32" s="10">
        <v>4.41956269803296E8</v>
      </c>
      <c r="L32" s="10">
        <v>3.8206568619515127E8</v>
      </c>
      <c r="M32" s="10">
        <v>3.57846415422234E8</v>
      </c>
      <c r="N32" s="10">
        <v>3.7079644838707066E8</v>
      </c>
      <c r="O32" s="10">
        <v>4.0282403373274E8</v>
      </c>
      <c r="P32" s="10">
        <v>3.586830048212494E8</v>
      </c>
      <c r="Q32" s="10">
        <v>3.728197572833978E8</v>
      </c>
      <c r="R32" s="10">
        <v>3.611453368721298E8</v>
      </c>
      <c r="S32" s="10">
        <v>4.0583393909533286E8</v>
      </c>
      <c r="T32" s="10">
        <v>3.6385015662000304E8</v>
      </c>
      <c r="U32" s="10">
        <v>3.912924148961423E8</v>
      </c>
      <c r="V32" s="10">
        <v>3.620202606221675E8</v>
      </c>
      <c r="W32" s="10">
        <v>4.148393361089649E8</v>
      </c>
      <c r="X32" s="10">
        <v>3.680118032343653E8</v>
      </c>
      <c r="Y32" s="10">
        <v>4.00760139641304E8</v>
      </c>
      <c r="Z32" s="10">
        <v>4.4773824894110155E8</v>
      </c>
      <c r="AA32" s="11">
        <v>4.4835445919854516E8</v>
      </c>
      <c r="AB32" s="10">
        <v>3.949638630742144E8</v>
      </c>
      <c r="AC32" s="10">
        <v>4.387253396730191E8</v>
      </c>
      <c r="AD32" s="10">
        <v>4.530216692776881E8</v>
      </c>
      <c r="AE32" s="10">
        <v>4.3717501265013623E8</v>
      </c>
      <c r="AF32" s="10">
        <v>4.435552397258259E8</v>
      </c>
      <c r="AG32" s="10">
        <v>4.85300090765754E8</v>
      </c>
      <c r="AH32" s="10">
        <v>4.5581946839455086E8</v>
      </c>
      <c r="AI32" s="10">
        <v>5.10584043084457E8</v>
      </c>
      <c r="AJ32" s="10">
        <v>4.5234584229578286E8</v>
      </c>
      <c r="AK32" s="10">
        <v>4.77789167E8</v>
      </c>
      <c r="AL32" s="10">
        <v>4.78125442E8</v>
      </c>
      <c r="AM32" s="10">
        <v>5.55263763E8</v>
      </c>
      <c r="AN32" s="10">
        <v>4.99438574E8</v>
      </c>
      <c r="AO32" s="10">
        <v>5.3057858E8</v>
      </c>
      <c r="AP32" s="10">
        <v>5.28249102E8</v>
      </c>
      <c r="AQ32" s="10">
        <v>5.46988460866667E8</v>
      </c>
      <c r="AR32" s="10">
        <v>5.21250291888889E8</v>
      </c>
      <c r="AS32" s="10">
        <v>4.40542748238095E8</v>
      </c>
      <c r="AT32" s="10">
        <v>4.53381868965909E8</v>
      </c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</row>
    <row r="33" ht="15.75" customHeight="1">
      <c r="A33" s="8" t="s">
        <v>77</v>
      </c>
      <c r="B33" s="9">
        <v>1.232299733562726E9</v>
      </c>
      <c r="C33" s="10">
        <v>1.3722919357117229E9</v>
      </c>
      <c r="D33" s="10">
        <v>1.3611131242865775E9</v>
      </c>
      <c r="E33" s="10">
        <v>1.240895604410478E9</v>
      </c>
      <c r="F33" s="10">
        <v>1.257337968798645E9</v>
      </c>
      <c r="G33" s="10">
        <v>1.4642858581801167E9</v>
      </c>
      <c r="H33" s="10">
        <v>1.3227972487699466E9</v>
      </c>
      <c r="I33" s="10">
        <v>1.2785999927734184E9</v>
      </c>
      <c r="J33" s="10">
        <v>1.2857022693806596E9</v>
      </c>
      <c r="K33" s="10">
        <v>1.4563372000942347E9</v>
      </c>
      <c r="L33" s="10">
        <v>1.40841624082508E9</v>
      </c>
      <c r="M33" s="10">
        <v>1.3486993627775095E9</v>
      </c>
      <c r="N33" s="10">
        <v>1.349833360790398E9</v>
      </c>
      <c r="O33" s="10">
        <v>1.590086879732438E9</v>
      </c>
      <c r="P33" s="10">
        <v>1.3901693038383574E9</v>
      </c>
      <c r="Q33" s="10">
        <v>1.3984161519858527E9</v>
      </c>
      <c r="R33" s="10">
        <v>1.4372857034538503E9</v>
      </c>
      <c r="S33" s="10">
        <v>1.7002692593554552E9</v>
      </c>
      <c r="T33" s="10">
        <v>1.610514835864037E9</v>
      </c>
      <c r="U33" s="10">
        <v>1.6394454655895474E9</v>
      </c>
      <c r="V33" s="10">
        <v>1.722582084121774E9</v>
      </c>
      <c r="W33" s="10">
        <v>1.9808429277565737E9</v>
      </c>
      <c r="X33" s="10">
        <v>1.9156660530551138E9</v>
      </c>
      <c r="Y33" s="10">
        <v>1.869784479932671E9</v>
      </c>
      <c r="Z33" s="10">
        <v>1.9100892271491117E9</v>
      </c>
      <c r="AA33" s="11">
        <v>2.1711375027046266E9</v>
      </c>
      <c r="AB33" s="10">
        <v>1.914305486523874E9</v>
      </c>
      <c r="AC33" s="10">
        <v>1.9767557324850063E9</v>
      </c>
      <c r="AD33" s="10">
        <v>2.0059081341026974E9</v>
      </c>
      <c r="AE33" s="10">
        <v>2.0711335306092467E9</v>
      </c>
      <c r="AF33" s="10">
        <v>1.8551603740033617E9</v>
      </c>
      <c r="AG33" s="10">
        <v>1.9826522974663205E9</v>
      </c>
      <c r="AH33" s="10">
        <v>2.2352790339319577E9</v>
      </c>
      <c r="AI33" s="10">
        <v>2.3632388924937334E9</v>
      </c>
      <c r="AJ33" s="10">
        <v>2.151878243099594E9</v>
      </c>
      <c r="AK33" s="10">
        <v>2.213252956E9</v>
      </c>
      <c r="AL33" s="10">
        <v>2.32184093E9</v>
      </c>
      <c r="AM33" s="10">
        <v>2.62087797E9</v>
      </c>
      <c r="AN33" s="10">
        <v>2.369708445E9</v>
      </c>
      <c r="AO33" s="10">
        <v>2.493982449E9</v>
      </c>
      <c r="AP33" s="10">
        <v>2.575735075E9</v>
      </c>
      <c r="AQ33" s="10">
        <v>2.78028378324728E9</v>
      </c>
      <c r="AR33" s="10">
        <v>2.48113728553236E9</v>
      </c>
      <c r="AS33" s="10">
        <v>1.97966727179048E9</v>
      </c>
      <c r="AT33" s="10">
        <v>2.40253455585935E9</v>
      </c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</row>
    <row r="34" ht="15.75" customHeight="1">
      <c r="A34" s="15" t="s">
        <v>78</v>
      </c>
      <c r="B34" s="16">
        <f t="shared" ref="B34:AP34" si="15">SUM(B35:B43)</f>
        <v>10021712862</v>
      </c>
      <c r="C34" s="17">
        <f t="shared" si="15"/>
        <v>11346071775</v>
      </c>
      <c r="D34" s="17">
        <f t="shared" si="15"/>
        <v>10067724678</v>
      </c>
      <c r="E34" s="17">
        <f t="shared" si="15"/>
        <v>10605540557</v>
      </c>
      <c r="F34" s="17">
        <f t="shared" si="15"/>
        <v>10970342581</v>
      </c>
      <c r="G34" s="17">
        <f t="shared" si="15"/>
        <v>12792115443</v>
      </c>
      <c r="H34" s="17">
        <f t="shared" si="15"/>
        <v>11589259050</v>
      </c>
      <c r="I34" s="17">
        <f t="shared" si="15"/>
        <v>11713119562</v>
      </c>
      <c r="J34" s="17">
        <f t="shared" si="15"/>
        <v>11880874090</v>
      </c>
      <c r="K34" s="17">
        <f t="shared" si="15"/>
        <v>13849801330</v>
      </c>
      <c r="L34" s="17">
        <f t="shared" si="15"/>
        <v>12567804926</v>
      </c>
      <c r="M34" s="17">
        <f t="shared" si="15"/>
        <v>13093182797</v>
      </c>
      <c r="N34" s="17">
        <f t="shared" si="15"/>
        <v>13503153123</v>
      </c>
      <c r="O34" s="17">
        <f t="shared" si="15"/>
        <v>15328327999</v>
      </c>
      <c r="P34" s="17">
        <f t="shared" si="15"/>
        <v>13682391045</v>
      </c>
      <c r="Q34" s="18">
        <f t="shared" si="15"/>
        <v>14424533805</v>
      </c>
      <c r="R34" s="18">
        <f t="shared" si="15"/>
        <v>14728532485</v>
      </c>
      <c r="S34" s="18">
        <f t="shared" si="15"/>
        <v>16681668308</v>
      </c>
      <c r="T34" s="18">
        <f t="shared" si="15"/>
        <v>14476381644</v>
      </c>
      <c r="U34" s="18">
        <f t="shared" si="15"/>
        <v>15041289020</v>
      </c>
      <c r="V34" s="18">
        <f t="shared" si="15"/>
        <v>15051381747</v>
      </c>
      <c r="W34" s="18">
        <f t="shared" si="15"/>
        <v>17159078258</v>
      </c>
      <c r="X34" s="18">
        <f t="shared" si="15"/>
        <v>15213751738</v>
      </c>
      <c r="Y34" s="18">
        <f t="shared" si="15"/>
        <v>15386420090</v>
      </c>
      <c r="Z34" s="18">
        <f t="shared" si="15"/>
        <v>15961931696</v>
      </c>
      <c r="AA34" s="18">
        <f t="shared" si="15"/>
        <v>17734374192</v>
      </c>
      <c r="AB34" s="18">
        <f t="shared" si="15"/>
        <v>15318063131</v>
      </c>
      <c r="AC34" s="18">
        <f t="shared" si="15"/>
        <v>15863486778</v>
      </c>
      <c r="AD34" s="18">
        <f t="shared" si="15"/>
        <v>16226338462</v>
      </c>
      <c r="AE34" s="18">
        <f t="shared" si="15"/>
        <v>18821436051</v>
      </c>
      <c r="AF34" s="18">
        <f t="shared" si="15"/>
        <v>16552960869</v>
      </c>
      <c r="AG34" s="19">
        <f t="shared" si="15"/>
        <v>17130797723</v>
      </c>
      <c r="AH34" s="19">
        <f t="shared" si="15"/>
        <v>17482749998</v>
      </c>
      <c r="AI34" s="19">
        <f t="shared" si="15"/>
        <v>20406892973</v>
      </c>
      <c r="AJ34" s="19">
        <f t="shared" si="15"/>
        <v>17955336072</v>
      </c>
      <c r="AK34" s="19">
        <f t="shared" si="15"/>
        <v>18303765239</v>
      </c>
      <c r="AL34" s="19">
        <f t="shared" si="15"/>
        <v>18859713112</v>
      </c>
      <c r="AM34" s="19">
        <f t="shared" si="15"/>
        <v>21226740591</v>
      </c>
      <c r="AN34" s="19">
        <f t="shared" si="15"/>
        <v>18702625499</v>
      </c>
      <c r="AO34" s="19">
        <f t="shared" si="15"/>
        <v>19196455455</v>
      </c>
      <c r="AP34" s="19">
        <f t="shared" si="15"/>
        <v>19381688158</v>
      </c>
      <c r="AQ34" s="19">
        <v>2.1988199706862873E10</v>
      </c>
      <c r="AR34" s="19">
        <v>1.908834168859758E10</v>
      </c>
      <c r="AS34" s="19">
        <v>1.5154690763330702E10</v>
      </c>
      <c r="AT34" s="19">
        <v>1.7118845885496313E10</v>
      </c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</row>
    <row r="35" ht="15.75" customHeight="1">
      <c r="A35" s="8" t="s">
        <v>79</v>
      </c>
      <c r="B35" s="9">
        <v>1.9109633607632732E9</v>
      </c>
      <c r="C35" s="10">
        <v>2.235732864822887E9</v>
      </c>
      <c r="D35" s="10">
        <v>2.0623066433020332E9</v>
      </c>
      <c r="E35" s="10">
        <v>2.0951445737826803E9</v>
      </c>
      <c r="F35" s="10">
        <v>2.015540794133728E9</v>
      </c>
      <c r="G35" s="10">
        <v>2.1742249351886873E9</v>
      </c>
      <c r="H35" s="10">
        <v>2.2318100819945364E9</v>
      </c>
      <c r="I35" s="10">
        <v>2.0944952375511684E9</v>
      </c>
      <c r="J35" s="10">
        <v>2.0116330966607964E9</v>
      </c>
      <c r="K35" s="10">
        <v>2.2019868321360545E9</v>
      </c>
      <c r="L35" s="10">
        <v>2.004028444544814E9</v>
      </c>
      <c r="M35" s="10">
        <v>1.984917946350962E9</v>
      </c>
      <c r="N35" s="10">
        <v>1.9486202038958752E9</v>
      </c>
      <c r="O35" s="10">
        <v>2.0898054511390557E9</v>
      </c>
      <c r="P35" s="10">
        <v>1.8844988467726576E9</v>
      </c>
      <c r="Q35" s="10">
        <v>1.931914541440971E9</v>
      </c>
      <c r="R35" s="10">
        <v>1.929226705918481E9</v>
      </c>
      <c r="S35" s="10">
        <v>2.1061795758499315E9</v>
      </c>
      <c r="T35" s="10">
        <v>1.9217725070009685E9</v>
      </c>
      <c r="U35" s="10">
        <v>2.191476513846075E9</v>
      </c>
      <c r="V35" s="10">
        <v>2.179130949143673E9</v>
      </c>
      <c r="W35" s="10">
        <v>2.0334266809674911E9</v>
      </c>
      <c r="X35" s="10">
        <v>1.9426607907109723E9</v>
      </c>
      <c r="Y35" s="10">
        <v>2.0327538245897398E9</v>
      </c>
      <c r="Z35" s="10">
        <v>2.105099193716922E9</v>
      </c>
      <c r="AA35" s="10">
        <v>2.2255381070497313E9</v>
      </c>
      <c r="AB35" s="10">
        <v>2.1358371895778623E9</v>
      </c>
      <c r="AC35" s="10">
        <v>2.2271276312242417E9</v>
      </c>
      <c r="AD35" s="10">
        <v>2.2217721791342225E9</v>
      </c>
      <c r="AE35" s="10">
        <v>2.428816962413252E9</v>
      </c>
      <c r="AF35" s="10">
        <v>2.24085868265984E9</v>
      </c>
      <c r="AG35" s="10">
        <v>2.335415267051365E9</v>
      </c>
      <c r="AH35" s="10">
        <v>2.25276252635963E9</v>
      </c>
      <c r="AI35" s="10">
        <v>2.4383238403351316E9</v>
      </c>
      <c r="AJ35" s="10">
        <v>2.2589769531184363E9</v>
      </c>
      <c r="AK35" s="10">
        <v>2.268376945E9</v>
      </c>
      <c r="AL35" s="10">
        <v>2.430829316E9</v>
      </c>
      <c r="AM35" s="10">
        <v>2.603271014E9</v>
      </c>
      <c r="AN35" s="10">
        <v>2.417521308E9</v>
      </c>
      <c r="AO35" s="10">
        <v>2.565508856E9</v>
      </c>
      <c r="AP35" s="10">
        <v>2.430161323E9</v>
      </c>
      <c r="AQ35" s="10">
        <v>2.57558845285424E9</v>
      </c>
      <c r="AR35" s="10">
        <v>2.33942819661565E9</v>
      </c>
      <c r="AS35" s="10">
        <v>1.99267015752174E9</v>
      </c>
      <c r="AT35" s="10">
        <v>2.23414776775E9</v>
      </c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ht="15.75" customHeight="1">
      <c r="A36" s="8" t="s">
        <v>80</v>
      </c>
      <c r="B36" s="9">
        <v>8.436310349572078E8</v>
      </c>
      <c r="C36" s="10">
        <v>9.76552046475582E8</v>
      </c>
      <c r="D36" s="10">
        <v>9.11866380039754E8</v>
      </c>
      <c r="E36" s="10">
        <v>1.0063076969695729E9</v>
      </c>
      <c r="F36" s="10">
        <v>1.0332825607171919E9</v>
      </c>
      <c r="G36" s="10">
        <v>1.240556859310137E9</v>
      </c>
      <c r="H36" s="10">
        <v>1.0988417555518894E9</v>
      </c>
      <c r="I36" s="10">
        <v>1.1179521561993046E9</v>
      </c>
      <c r="J36" s="10">
        <v>1.1969652468089664E9</v>
      </c>
      <c r="K36" s="10">
        <v>1.3134306631863306E9</v>
      </c>
      <c r="L36" s="10">
        <v>1.2672990219470656E9</v>
      </c>
      <c r="M36" s="10">
        <v>1.120310521730433E9</v>
      </c>
      <c r="N36" s="10">
        <v>1.1210435504344893E9</v>
      </c>
      <c r="O36" s="10">
        <v>1.5499387441578526E9</v>
      </c>
      <c r="P36" s="10">
        <v>1.3141494574751606E9</v>
      </c>
      <c r="Q36" s="10">
        <v>1.5328464671564813E9</v>
      </c>
      <c r="R36" s="10">
        <v>1.3441716612792926E9</v>
      </c>
      <c r="S36" s="10">
        <v>1.4586517301206484E9</v>
      </c>
      <c r="T36" s="10">
        <v>1.3745610435538852E9</v>
      </c>
      <c r="U36" s="10">
        <v>1.3988616227153876E9</v>
      </c>
      <c r="V36" s="10">
        <v>1.477353504562652E9</v>
      </c>
      <c r="W36" s="10">
        <v>1.6061447597942264E9</v>
      </c>
      <c r="X36" s="10">
        <v>1.570474193559915E9</v>
      </c>
      <c r="Y36" s="10">
        <v>1.554978469650204E9</v>
      </c>
      <c r="Z36" s="10">
        <v>1.699945233941426E9</v>
      </c>
      <c r="AA36" s="10">
        <v>1.8173613653406672E9</v>
      </c>
      <c r="AB36" s="10">
        <v>1.5617144739868872E9</v>
      </c>
      <c r="AC36" s="10">
        <v>1.2655101966467218E9</v>
      </c>
      <c r="AD36" s="10">
        <v>1.2660183762836864E9</v>
      </c>
      <c r="AE36" s="10">
        <v>1.3490497210072627E9</v>
      </c>
      <c r="AF36" s="10">
        <v>1.266636841885143E9</v>
      </c>
      <c r="AG36" s="10">
        <v>1.176746725946101E9</v>
      </c>
      <c r="AH36" s="10">
        <v>1.222121313041362E9</v>
      </c>
      <c r="AI36" s="10">
        <v>1.3461801278394842E9</v>
      </c>
      <c r="AJ36" s="10">
        <v>1.2001962329533675E9</v>
      </c>
      <c r="AK36" s="10">
        <v>1.247326534E9</v>
      </c>
      <c r="AL36" s="10">
        <v>1.32234246E9</v>
      </c>
      <c r="AM36" s="10">
        <v>1.464311099E9</v>
      </c>
      <c r="AN36" s="10">
        <v>1.27645537E9</v>
      </c>
      <c r="AO36" s="10">
        <v>1.247379352E9</v>
      </c>
      <c r="AP36" s="10">
        <v>1.279354044E9</v>
      </c>
      <c r="AQ36" s="10">
        <v>1.48502195798413E9</v>
      </c>
      <c r="AR36" s="10">
        <v>1.18493940309707E9</v>
      </c>
      <c r="AS36" s="10">
        <v>1.092880874957983E9</v>
      </c>
      <c r="AT36" s="10">
        <v>1.32777935749524E9</v>
      </c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</row>
    <row r="37" ht="15.75" customHeight="1">
      <c r="A37" s="8" t="s">
        <v>81</v>
      </c>
      <c r="B37" s="9">
        <v>9.868130209597404E7</v>
      </c>
      <c r="C37" s="10">
        <v>1.182012157180786E8</v>
      </c>
      <c r="D37" s="10">
        <v>1.0901694358004083E8</v>
      </c>
      <c r="E37" s="10">
        <v>1.140774862984248E8</v>
      </c>
      <c r="F37" s="10">
        <v>1.2749546373787126E8</v>
      </c>
      <c r="G37" s="10">
        <v>1.4560604792027694E8</v>
      </c>
      <c r="H37" s="10">
        <v>1.2841810513101341E8</v>
      </c>
      <c r="I37" s="10">
        <v>1.4638220110866782E8</v>
      </c>
      <c r="J37" s="10">
        <v>1.5311816229899988E8</v>
      </c>
      <c r="K37" s="10">
        <v>1.8091726623792878E8</v>
      </c>
      <c r="L37" s="10">
        <v>1.651044508250655E8</v>
      </c>
      <c r="M37" s="10">
        <v>1.7174744942624226E8</v>
      </c>
      <c r="N37" s="10">
        <v>1.890129521865343E8</v>
      </c>
      <c r="O37" s="10">
        <v>2.2242103521639523E8</v>
      </c>
      <c r="P37" s="10">
        <v>1.889855470312211E8</v>
      </c>
      <c r="Q37" s="10">
        <v>2.099011665097616E8</v>
      </c>
      <c r="R37" s="10">
        <v>2.2227574653333828E8</v>
      </c>
      <c r="S37" s="10">
        <v>2.5870923840416977E8</v>
      </c>
      <c r="T37" s="10">
        <v>2.312902886149825E8</v>
      </c>
      <c r="U37" s="10">
        <v>2.4161085411259758E8</v>
      </c>
      <c r="V37" s="10">
        <v>2.32020744744914E8</v>
      </c>
      <c r="W37" s="10">
        <v>3.012859128887428E8</v>
      </c>
      <c r="X37" s="10">
        <v>2.6368613676304084E8</v>
      </c>
      <c r="Y37" s="10">
        <v>2.5627041042298597E8</v>
      </c>
      <c r="Z37" s="10">
        <v>2.7198785242404336E8</v>
      </c>
      <c r="AA37" s="10">
        <v>3.098926320585292E8</v>
      </c>
      <c r="AB37" s="10">
        <v>2.5619545116605157E8</v>
      </c>
      <c r="AC37" s="10">
        <v>2.778246197353224E8</v>
      </c>
      <c r="AD37" s="10">
        <v>2.5916383600703362E8</v>
      </c>
      <c r="AE37" s="10">
        <v>3.358472636992334E8</v>
      </c>
      <c r="AF37" s="10">
        <v>2.5172367509586865E8</v>
      </c>
      <c r="AG37" s="10">
        <v>2.5156279683417448E8</v>
      </c>
      <c r="AH37" s="10">
        <v>2.6390141573549536E8</v>
      </c>
      <c r="AI37" s="10">
        <v>3.226332676550529E8</v>
      </c>
      <c r="AJ37" s="10">
        <v>2.5690289884671512E8</v>
      </c>
      <c r="AK37" s="10">
        <v>2.80958666E8</v>
      </c>
      <c r="AL37" s="10">
        <v>3.14829773E8</v>
      </c>
      <c r="AM37" s="10">
        <v>3.68825361E8</v>
      </c>
      <c r="AN37" s="10">
        <v>3.58428374E8</v>
      </c>
      <c r="AO37" s="10">
        <v>3.46546713E8</v>
      </c>
      <c r="AP37" s="10">
        <v>3.58734397E8</v>
      </c>
      <c r="AQ37" s="10">
        <v>3.94969740836364E8</v>
      </c>
      <c r="AR37" s="10">
        <v>3.50282836546266E8</v>
      </c>
      <c r="AS37" s="10">
        <v>2.8278413417435896E8</v>
      </c>
      <c r="AT37" s="10">
        <v>3.37111945673611E8</v>
      </c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ht="15.75" customHeight="1">
      <c r="A38" s="8" t="s">
        <v>82</v>
      </c>
      <c r="B38" s="9">
        <v>1.0207544981065291E9</v>
      </c>
      <c r="C38" s="10">
        <v>1.1244136645327094E9</v>
      </c>
      <c r="D38" s="10">
        <v>9.981749999475715E8</v>
      </c>
      <c r="E38" s="10">
        <v>1.0900614775987208E9</v>
      </c>
      <c r="F38" s="10">
        <v>1.1701721532985191E9</v>
      </c>
      <c r="G38" s="10">
        <v>1.5298694955416949E9</v>
      </c>
      <c r="H38" s="10">
        <v>1.4053001525957024E9</v>
      </c>
      <c r="I38" s="10">
        <v>1.4492003046632926E9</v>
      </c>
      <c r="J38" s="10">
        <v>1.4670088646910405E9</v>
      </c>
      <c r="K38" s="10">
        <v>1.8778243612192218E9</v>
      </c>
      <c r="L38" s="10">
        <v>1.7054991957513201E9</v>
      </c>
      <c r="M38" s="10">
        <v>1.9673325866815608E9</v>
      </c>
      <c r="N38" s="10">
        <v>1.9592354299012215E9</v>
      </c>
      <c r="O38" s="10">
        <v>2.2111744161160717E9</v>
      </c>
      <c r="P38" s="10">
        <v>2.0307653390139823E9</v>
      </c>
      <c r="Q38" s="10">
        <v>2.205843579713156E9</v>
      </c>
      <c r="R38" s="10">
        <v>2.2783599386141205E9</v>
      </c>
      <c r="S38" s="10">
        <v>2.291273723722227E9</v>
      </c>
      <c r="T38" s="10">
        <v>2.0377756371395497E9</v>
      </c>
      <c r="U38" s="10">
        <v>2.0967451494345121E9</v>
      </c>
      <c r="V38" s="10">
        <v>1.9633599697584655E9</v>
      </c>
      <c r="W38" s="10">
        <v>2.2138492296000776E9</v>
      </c>
      <c r="X38" s="10">
        <v>1.8678357566674066E9</v>
      </c>
      <c r="Y38" s="10">
        <v>1.929525818729651E9</v>
      </c>
      <c r="Z38" s="10">
        <v>1.9241758854988258E9</v>
      </c>
      <c r="AA38" s="10">
        <v>2.1004720073831244E9</v>
      </c>
      <c r="AB38" s="10">
        <v>1.5893942369744635E9</v>
      </c>
      <c r="AC38" s="10">
        <v>1.813804584593203E9</v>
      </c>
      <c r="AD38" s="10">
        <v>1.8351932966351876E9</v>
      </c>
      <c r="AE38" s="10">
        <v>2.1003223710222547E9</v>
      </c>
      <c r="AF38" s="10">
        <v>1.777678496706578E9</v>
      </c>
      <c r="AG38" s="10">
        <v>1.9009164790133493E9</v>
      </c>
      <c r="AH38" s="10">
        <v>1.9179370697521274E9</v>
      </c>
      <c r="AI38" s="10">
        <v>2.284916844274477E9</v>
      </c>
      <c r="AJ38" s="10">
        <v>1.8657314695778675E9</v>
      </c>
      <c r="AK38" s="10">
        <v>1.893458985E9</v>
      </c>
      <c r="AL38" s="10">
        <v>1.907368144E9</v>
      </c>
      <c r="AM38" s="10">
        <v>2.041885208E9</v>
      </c>
      <c r="AN38" s="10">
        <v>1.842517964E9</v>
      </c>
      <c r="AO38" s="10">
        <v>1.902669203E9</v>
      </c>
      <c r="AP38" s="10">
        <v>1.944575904E9</v>
      </c>
      <c r="AQ38" s="10">
        <v>2.16527525489821E9</v>
      </c>
      <c r="AR38" s="10">
        <v>1.83946112998046E9</v>
      </c>
      <c r="AS38" s="10">
        <v>1.23430379986451E9</v>
      </c>
      <c r="AT38" s="10">
        <v>1.59603464305388E9</v>
      </c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</row>
    <row r="39" ht="15.75" customHeight="1">
      <c r="A39" s="8" t="s">
        <v>83</v>
      </c>
      <c r="B39" s="9">
        <v>1.9252117101917908E9</v>
      </c>
      <c r="C39" s="10">
        <v>2.220461966144789E9</v>
      </c>
      <c r="D39" s="10">
        <v>1.8917267123248353E9</v>
      </c>
      <c r="E39" s="10">
        <v>2.069383301477814E9</v>
      </c>
      <c r="F39" s="10">
        <v>2.1145796640163705E9</v>
      </c>
      <c r="G39" s="10">
        <v>2.532351312693012E9</v>
      </c>
      <c r="H39" s="10">
        <v>2.15765973745813E9</v>
      </c>
      <c r="I39" s="10">
        <v>2.197553788730474E9</v>
      </c>
      <c r="J39" s="10">
        <v>2.228911687909587E9</v>
      </c>
      <c r="K39" s="10">
        <v>2.6889376614458156E9</v>
      </c>
      <c r="L39" s="10">
        <v>2.349816916166478E9</v>
      </c>
      <c r="M39" s="10">
        <v>2.3899184715744557E9</v>
      </c>
      <c r="N39" s="10">
        <v>2.5057579056221895E9</v>
      </c>
      <c r="O39" s="10">
        <v>2.956959440884446E9</v>
      </c>
      <c r="P39" s="10">
        <v>2.5014338286395535E9</v>
      </c>
      <c r="Q39" s="10">
        <v>2.554430009778929E9</v>
      </c>
      <c r="R39" s="10">
        <v>2.6654850300522203E9</v>
      </c>
      <c r="S39" s="10">
        <v>3.4826419292518215E9</v>
      </c>
      <c r="T39" s="10">
        <v>2.666283817295769E9</v>
      </c>
      <c r="U39" s="10">
        <v>2.7030309207366652E9</v>
      </c>
      <c r="V39" s="10">
        <v>2.6581798905367956E9</v>
      </c>
      <c r="W39" s="10">
        <v>3.317975610780317E9</v>
      </c>
      <c r="X39" s="10">
        <v>2.8185805864461026E9</v>
      </c>
      <c r="Y39" s="10">
        <v>2.8335066495605254E9</v>
      </c>
      <c r="Z39" s="10">
        <v>2.9077942657127843E9</v>
      </c>
      <c r="AA39" s="10">
        <v>3.290663553636373E9</v>
      </c>
      <c r="AB39" s="10">
        <v>2.63310180910712E9</v>
      </c>
      <c r="AC39" s="10">
        <v>2.8357767564384775E9</v>
      </c>
      <c r="AD39" s="10">
        <v>2.946569158845149E9</v>
      </c>
      <c r="AE39" s="10">
        <v>3.5539745598754315E9</v>
      </c>
      <c r="AF39" s="10">
        <v>3.079729253647477E9</v>
      </c>
      <c r="AG39" s="10">
        <v>3.221778338960416E9</v>
      </c>
      <c r="AH39" s="10">
        <v>3.2560521970457125E9</v>
      </c>
      <c r="AI39" s="10">
        <v>3.6577765052972884E9</v>
      </c>
      <c r="AJ39" s="10">
        <v>3.217390069651238E9</v>
      </c>
      <c r="AK39" s="10">
        <v>3.35349904E9</v>
      </c>
      <c r="AL39" s="10">
        <v>3.546684934E9</v>
      </c>
      <c r="AM39" s="10">
        <v>4.114895465E9</v>
      </c>
      <c r="AN39" s="10">
        <v>3.529659317E9</v>
      </c>
      <c r="AO39" s="10">
        <v>3.603244582E9</v>
      </c>
      <c r="AP39" s="10">
        <v>3.726751148E9</v>
      </c>
      <c r="AQ39" s="10">
        <v>4.39003895612974E9</v>
      </c>
      <c r="AR39" s="10">
        <v>3.57994148573193E9</v>
      </c>
      <c r="AS39" s="10">
        <v>2.45021075026944E9</v>
      </c>
      <c r="AT39" s="10">
        <v>3.03151277938877E9</v>
      </c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</row>
    <row r="40" ht="15.75" customHeight="1">
      <c r="A40" s="8" t="s">
        <v>84</v>
      </c>
      <c r="B40" s="9">
        <v>1.723285081685204E9</v>
      </c>
      <c r="C40" s="10">
        <v>1.9357742261785617E9</v>
      </c>
      <c r="D40" s="10">
        <v>1.6776974250884426E9</v>
      </c>
      <c r="E40" s="10">
        <v>1.7457515430374634E9</v>
      </c>
      <c r="F40" s="10">
        <v>1.8881371351396883E9</v>
      </c>
      <c r="G40" s="10">
        <v>2.147466854942597E9</v>
      </c>
      <c r="H40" s="10">
        <v>1.9369378140845602E9</v>
      </c>
      <c r="I40" s="10">
        <v>1.9883658432684891E9</v>
      </c>
      <c r="J40" s="10">
        <v>2.00198742557946E9</v>
      </c>
      <c r="K40" s="10">
        <v>2.3694090159570527E9</v>
      </c>
      <c r="L40" s="10">
        <v>2.1138618045975132E9</v>
      </c>
      <c r="M40" s="10">
        <v>2.2193072902543344E9</v>
      </c>
      <c r="N40" s="10">
        <v>2.466261787469493E9</v>
      </c>
      <c r="O40" s="10">
        <v>2.643898376172128E9</v>
      </c>
      <c r="P40" s="10">
        <v>2.353303392237547E9</v>
      </c>
      <c r="Q40" s="10">
        <v>2.447878719661586E9</v>
      </c>
      <c r="R40" s="10">
        <v>2.5189565273617096E9</v>
      </c>
      <c r="S40" s="10">
        <v>2.9693837820583863E9</v>
      </c>
      <c r="T40" s="10">
        <v>2.575898548326861E9</v>
      </c>
      <c r="U40" s="10">
        <v>2.58959523534311E9</v>
      </c>
      <c r="V40" s="10">
        <v>2.61976438442527E9</v>
      </c>
      <c r="W40" s="10">
        <v>3.062827054833328E9</v>
      </c>
      <c r="X40" s="10">
        <v>2.6992706665556264E9</v>
      </c>
      <c r="Y40" s="10">
        <v>2.7437710792274284E9</v>
      </c>
      <c r="Z40" s="10">
        <v>2.8329289723914356E9</v>
      </c>
      <c r="AA40" s="10">
        <v>3.4075730161899858E9</v>
      </c>
      <c r="AB40" s="10">
        <v>3.012287156126407E9</v>
      </c>
      <c r="AC40" s="10">
        <v>3.1232796023110304E9</v>
      </c>
      <c r="AD40" s="10">
        <v>3.1331124040956116E9</v>
      </c>
      <c r="AE40" s="10">
        <v>3.7932697958534527E9</v>
      </c>
      <c r="AF40" s="10">
        <v>3.33055278290795E9</v>
      </c>
      <c r="AG40" s="10">
        <v>3.4256698591156816E9</v>
      </c>
      <c r="AH40" s="10">
        <v>3.396864936847534E9</v>
      </c>
      <c r="AI40" s="10">
        <v>4.0989313058677425E9</v>
      </c>
      <c r="AJ40" s="10">
        <v>3.6457978748978143E9</v>
      </c>
      <c r="AK40" s="10">
        <v>3.717128882E9</v>
      </c>
      <c r="AL40" s="10">
        <v>3.920131453E9</v>
      </c>
      <c r="AM40" s="10">
        <v>4.45662496E9</v>
      </c>
      <c r="AN40" s="10">
        <v>3.842965289E9</v>
      </c>
      <c r="AO40" s="10">
        <v>3.888240392E9</v>
      </c>
      <c r="AP40" s="10">
        <v>3.866459504E9</v>
      </c>
      <c r="AQ40" s="10">
        <v>4.36862202409259E9</v>
      </c>
      <c r="AR40" s="10">
        <v>4.05814938678455E9</v>
      </c>
      <c r="AS40" s="10">
        <v>3.3152654743349E9</v>
      </c>
      <c r="AT40" s="10">
        <v>3.27210575028556E9</v>
      </c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</row>
    <row r="41" ht="15.75" customHeight="1">
      <c r="A41" s="8" t="s">
        <v>85</v>
      </c>
      <c r="B41" s="9">
        <v>2.0575922996365974E9</v>
      </c>
      <c r="C41" s="10">
        <v>2.2741576317286835E9</v>
      </c>
      <c r="D41" s="10">
        <v>1.9802205159801435E9</v>
      </c>
      <c r="E41" s="10">
        <v>2.035364449021578E9</v>
      </c>
      <c r="F41" s="10">
        <v>2.1764958749630694E9</v>
      </c>
      <c r="G41" s="10">
        <v>2.5125537350339646E9</v>
      </c>
      <c r="H41" s="10">
        <v>2.1985520794927764E9</v>
      </c>
      <c r="I41" s="10">
        <v>2.2798533132239823E9</v>
      </c>
      <c r="J41" s="10">
        <v>2.3369037783976493E9</v>
      </c>
      <c r="K41" s="10">
        <v>2.723927927343647E9</v>
      </c>
      <c r="L41" s="10">
        <v>2.4814185068906517E9</v>
      </c>
      <c r="M41" s="10">
        <v>2.751293249354278E9</v>
      </c>
      <c r="N41" s="10">
        <v>2.784472429397904E9</v>
      </c>
      <c r="O41" s="10">
        <v>3.0810627948707986E9</v>
      </c>
      <c r="P41" s="10">
        <v>2.9045471933348513E9</v>
      </c>
      <c r="Q41" s="10">
        <v>3.0053498232734222E9</v>
      </c>
      <c r="R41" s="10">
        <v>3.2248098623207784E9</v>
      </c>
      <c r="S41" s="10">
        <v>3.5399734959081035E9</v>
      </c>
      <c r="T41" s="10">
        <v>3.174103405823537E9</v>
      </c>
      <c r="U41" s="10">
        <v>3.281552444912834E9</v>
      </c>
      <c r="V41" s="10">
        <v>3.4080325962625575E9</v>
      </c>
      <c r="W41" s="10">
        <v>4.011258656187086E9</v>
      </c>
      <c r="X41" s="10">
        <v>3.5242732503055086E9</v>
      </c>
      <c r="Y41" s="10">
        <v>3.5360021956068044E9</v>
      </c>
      <c r="Z41" s="10">
        <v>3.668039791050894E9</v>
      </c>
      <c r="AA41" s="10">
        <v>3.9450963092177296E9</v>
      </c>
      <c r="AB41" s="10">
        <v>3.5434104002684226E9</v>
      </c>
      <c r="AC41" s="10">
        <v>3.7313755627011075E9</v>
      </c>
      <c r="AD41" s="10">
        <v>3.900849260892953E9</v>
      </c>
      <c r="AE41" s="10">
        <v>4.554139750104718E9</v>
      </c>
      <c r="AF41" s="10">
        <v>3.974425297779208E9</v>
      </c>
      <c r="AG41" s="10">
        <v>4.187943970481168E9</v>
      </c>
      <c r="AH41" s="10">
        <v>4.49211192238806E9</v>
      </c>
      <c r="AI41" s="10">
        <v>5.498224726023924E9</v>
      </c>
      <c r="AJ41" s="10">
        <v>4.840821859159398E9</v>
      </c>
      <c r="AK41" s="10">
        <v>4.867272669E9</v>
      </c>
      <c r="AL41" s="10">
        <v>4.752298229E9</v>
      </c>
      <c r="AM41" s="10">
        <v>5.436949778E9</v>
      </c>
      <c r="AN41" s="10">
        <v>4.784246297E9</v>
      </c>
      <c r="AO41" s="10">
        <v>4.976452624E9</v>
      </c>
      <c r="AP41" s="10">
        <v>5.111226614E9</v>
      </c>
      <c r="AQ41" s="10">
        <v>5.82156279705661E9</v>
      </c>
      <c r="AR41" s="10">
        <v>5.06132836061089E9</v>
      </c>
      <c r="AS41" s="10">
        <v>4.16864437473167E9</v>
      </c>
      <c r="AT41" s="10">
        <v>4.73110588491035E9</v>
      </c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</row>
    <row r="42" ht="15.75" customHeight="1">
      <c r="A42" s="8" t="s">
        <v>86</v>
      </c>
      <c r="B42" s="9">
        <v>1.8402033696071446E8</v>
      </c>
      <c r="C42" s="10">
        <v>1.8766422702388525E8</v>
      </c>
      <c r="D42" s="10">
        <v>1.8210617169372508E8</v>
      </c>
      <c r="E42" s="10">
        <v>1.8209360482931218E8</v>
      </c>
      <c r="F42" s="10">
        <v>1.8741732229288223E8</v>
      </c>
      <c r="G42" s="10">
        <v>2.3160261272050813E8</v>
      </c>
      <c r="H42" s="10">
        <v>1.7249242777323595E8</v>
      </c>
      <c r="I42" s="10">
        <v>1.816769835958046E8</v>
      </c>
      <c r="J42" s="10">
        <v>2.0885262896195516E8</v>
      </c>
      <c r="K42" s="10">
        <v>2.066538870680928E8</v>
      </c>
      <c r="L42" s="10">
        <v>2.0333068199464953E8</v>
      </c>
      <c r="M42" s="10">
        <v>2.0882391073255703E8</v>
      </c>
      <c r="N42" s="10">
        <v>2.365933273986857E8</v>
      </c>
      <c r="O42" s="10">
        <v>2.578741471889708E8</v>
      </c>
      <c r="P42" s="10">
        <v>2.0822821426328504E8</v>
      </c>
      <c r="Q42" s="10">
        <v>2.3276183158576515E8</v>
      </c>
      <c r="R42" s="10">
        <v>2.714817952344145E8</v>
      </c>
      <c r="S42" s="10">
        <v>2.8485889264812016E8</v>
      </c>
      <c r="T42" s="10">
        <v>2.2830606048488274E8</v>
      </c>
      <c r="U42" s="10">
        <v>2.5447444681983963E8</v>
      </c>
      <c r="V42" s="10">
        <v>2.5155226149206156E8</v>
      </c>
      <c r="W42" s="10">
        <v>3.46929322721778E8</v>
      </c>
      <c r="X42" s="10">
        <v>2.656016400975747E8</v>
      </c>
      <c r="Y42" s="10">
        <v>2.4762498086904174E8</v>
      </c>
      <c r="Z42" s="10">
        <v>2.884538348633143E8</v>
      </c>
      <c r="AA42" s="10">
        <v>3.356934386010642E8</v>
      </c>
      <c r="AB42" s="10">
        <v>2.841521040962533E8</v>
      </c>
      <c r="AC42" s="10">
        <v>2.879902556551441E8</v>
      </c>
      <c r="AD42" s="10">
        <v>3.47088590573625E8</v>
      </c>
      <c r="AE42" s="10">
        <v>3.7253188808536816E8</v>
      </c>
      <c r="AF42" s="10">
        <v>2.965748261392499E8</v>
      </c>
      <c r="AG42" s="10">
        <v>2.8860427345701396E8</v>
      </c>
      <c r="AH42" s="10">
        <v>3.4427524263177836E8</v>
      </c>
      <c r="AI42" s="10">
        <v>3.838008271822775E8</v>
      </c>
      <c r="AJ42" s="10">
        <v>3.152061293267432E8</v>
      </c>
      <c r="AK42" s="10">
        <v>3.09521177E8</v>
      </c>
      <c r="AL42" s="10">
        <v>2.97478667E8</v>
      </c>
      <c r="AM42" s="10">
        <v>3.59498038E8</v>
      </c>
      <c r="AN42" s="10">
        <v>2.81883256E8</v>
      </c>
      <c r="AO42" s="10">
        <v>3.09229763E8</v>
      </c>
      <c r="AP42" s="10">
        <v>3.11952031E8</v>
      </c>
      <c r="AQ42" s="10">
        <v>3.93709208E8</v>
      </c>
      <c r="AR42" s="10">
        <v>3.13342725428571E8</v>
      </c>
      <c r="AS42" s="10">
        <v>2.66480754665385E8</v>
      </c>
      <c r="AT42" s="10">
        <v>2.60786308727473E8</v>
      </c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</row>
    <row r="43" ht="15.0" customHeight="1">
      <c r="A43" s="8" t="s">
        <v>87</v>
      </c>
      <c r="B43" s="9">
        <v>2.57573237139062E8</v>
      </c>
      <c r="C43" s="10">
        <v>2.7311393198667735E8</v>
      </c>
      <c r="D43" s="10">
        <v>2.5460888588416842E8</v>
      </c>
      <c r="E43" s="10">
        <v>2.6735642408810344E8</v>
      </c>
      <c r="F43" s="10">
        <v>2.5722161281479362E8</v>
      </c>
      <c r="G43" s="10">
        <v>2.778835898511403E8</v>
      </c>
      <c r="H43" s="10">
        <v>2.592468963229687E8</v>
      </c>
      <c r="I43" s="10">
        <v>2.5763973376156536E8</v>
      </c>
      <c r="J43" s="10">
        <v>2.7549319840438807E8</v>
      </c>
      <c r="K43" s="10">
        <v>2.867137155653161E8</v>
      </c>
      <c r="L43" s="10">
        <v>2.7744590322118795E8</v>
      </c>
      <c r="M43" s="10">
        <v>2.7953137061552393E8</v>
      </c>
      <c r="N43" s="10">
        <v>2.921555362665369E8</v>
      </c>
      <c r="O43" s="10">
        <v>3.1519359304783154E8</v>
      </c>
      <c r="P43" s="10">
        <v>2.9647922577024513E8</v>
      </c>
      <c r="Q43" s="10">
        <v>3.03607665935218E8</v>
      </c>
      <c r="R43" s="10">
        <v>2.737652172176345E8</v>
      </c>
      <c r="S43" s="10">
        <v>2.8999593994442695E8</v>
      </c>
      <c r="T43" s="10">
        <v>2.6639033590038154E8</v>
      </c>
      <c r="U43" s="10">
        <v>2.8394183199196035E8</v>
      </c>
      <c r="V43" s="10">
        <v>2.6198744600486267E8</v>
      </c>
      <c r="W43" s="10">
        <v>2.653810299085981E8</v>
      </c>
      <c r="X43" s="10">
        <v>2.6136871712196448E8</v>
      </c>
      <c r="Y43" s="10">
        <v>2.5198666103167838E8</v>
      </c>
      <c r="Z43" s="10">
        <v>2.6350666600439963E8</v>
      </c>
      <c r="AA43" s="10">
        <v>3.0208376295356995E8</v>
      </c>
      <c r="AB43" s="10">
        <v>3.019703097827743E8</v>
      </c>
      <c r="AC43" s="10">
        <v>3.007975682787871E8</v>
      </c>
      <c r="AD43" s="10">
        <v>3.165713598299544E8</v>
      </c>
      <c r="AE43" s="10">
        <v>3.3348373915231407E8</v>
      </c>
      <c r="AF43" s="10">
        <v>3.3478101226896524E8</v>
      </c>
      <c r="AG43" s="10">
        <v>3.421600116982894E8</v>
      </c>
      <c r="AH43" s="10">
        <v>3.367233742895369E8</v>
      </c>
      <c r="AI43" s="10">
        <v>3.761055281163186E8</v>
      </c>
      <c r="AJ43" s="10">
        <v>3.5431258401648337E8</v>
      </c>
      <c r="AK43" s="10">
        <v>3.66222341E8</v>
      </c>
      <c r="AL43" s="10">
        <v>3.67750136E8</v>
      </c>
      <c r="AM43" s="10">
        <v>3.80479668E8</v>
      </c>
      <c r="AN43" s="10">
        <v>3.68948324E8</v>
      </c>
      <c r="AO43" s="10">
        <v>3.5718397E8</v>
      </c>
      <c r="AP43" s="10">
        <v>3.52473193E8</v>
      </c>
      <c r="AQ43" s="10">
        <v>3.93411315010989E8</v>
      </c>
      <c r="AR43" s="10">
        <v>3.61468163802198E8</v>
      </c>
      <c r="AS43" s="10">
        <v>3.51450442810714E8</v>
      </c>
      <c r="AT43" s="10">
        <v>3.28261448211429E8</v>
      </c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</row>
    <row r="44" ht="15.75" customHeight="1">
      <c r="A44" s="15" t="s">
        <v>88</v>
      </c>
      <c r="B44" s="16">
        <f t="shared" ref="B44:AP44" si="16">SUM(B45:B51)</f>
        <v>1164434840</v>
      </c>
      <c r="C44" s="17">
        <f t="shared" si="16"/>
        <v>1394087783</v>
      </c>
      <c r="D44" s="17">
        <f t="shared" si="16"/>
        <v>1252663744</v>
      </c>
      <c r="E44" s="17">
        <f t="shared" si="16"/>
        <v>1304531423</v>
      </c>
      <c r="F44" s="17">
        <f t="shared" si="16"/>
        <v>1341203419</v>
      </c>
      <c r="G44" s="17">
        <f t="shared" si="16"/>
        <v>1612510872</v>
      </c>
      <c r="H44" s="17">
        <f t="shared" si="16"/>
        <v>1447143150</v>
      </c>
      <c r="I44" s="17">
        <f t="shared" si="16"/>
        <v>1708787982</v>
      </c>
      <c r="J44" s="17">
        <f t="shared" si="16"/>
        <v>1675768673</v>
      </c>
      <c r="K44" s="17">
        <f t="shared" si="16"/>
        <v>2097895426</v>
      </c>
      <c r="L44" s="17">
        <f t="shared" si="16"/>
        <v>1809197558</v>
      </c>
      <c r="M44" s="17">
        <f t="shared" si="16"/>
        <v>1788676092</v>
      </c>
      <c r="N44" s="17">
        <f t="shared" si="16"/>
        <v>1793054397</v>
      </c>
      <c r="O44" s="17">
        <f t="shared" si="16"/>
        <v>2094189668</v>
      </c>
      <c r="P44" s="17">
        <f t="shared" si="16"/>
        <v>1860593339</v>
      </c>
      <c r="Q44" s="18">
        <f t="shared" si="16"/>
        <v>1966499262</v>
      </c>
      <c r="R44" s="18">
        <f t="shared" si="16"/>
        <v>2107273180</v>
      </c>
      <c r="S44" s="18">
        <f t="shared" si="16"/>
        <v>2354658561</v>
      </c>
      <c r="T44" s="18">
        <f t="shared" si="16"/>
        <v>2119998377</v>
      </c>
      <c r="U44" s="18">
        <f t="shared" si="16"/>
        <v>2114134130</v>
      </c>
      <c r="V44" s="18">
        <f t="shared" si="16"/>
        <v>2063187530</v>
      </c>
      <c r="W44" s="18">
        <f t="shared" si="16"/>
        <v>2394560878</v>
      </c>
      <c r="X44" s="18">
        <f t="shared" si="16"/>
        <v>2169137909</v>
      </c>
      <c r="Y44" s="18">
        <f t="shared" si="16"/>
        <v>2285316653</v>
      </c>
      <c r="Z44" s="18">
        <f t="shared" si="16"/>
        <v>2360211441</v>
      </c>
      <c r="AA44" s="18">
        <f t="shared" si="16"/>
        <v>2655342661</v>
      </c>
      <c r="AB44" s="18">
        <f t="shared" si="16"/>
        <v>2362281872</v>
      </c>
      <c r="AC44" s="18">
        <f t="shared" si="16"/>
        <v>2501690670</v>
      </c>
      <c r="AD44" s="18">
        <f t="shared" si="16"/>
        <v>2540355217</v>
      </c>
      <c r="AE44" s="18">
        <f t="shared" si="16"/>
        <v>2811670076</v>
      </c>
      <c r="AF44" s="18">
        <f t="shared" si="16"/>
        <v>2219672782</v>
      </c>
      <c r="AG44" s="19">
        <f t="shared" si="16"/>
        <v>1977715433</v>
      </c>
      <c r="AH44" s="19">
        <f t="shared" si="16"/>
        <v>1993221835</v>
      </c>
      <c r="AI44" s="19">
        <f t="shared" si="16"/>
        <v>2236697252</v>
      </c>
      <c r="AJ44" s="19">
        <f t="shared" si="16"/>
        <v>1979009485</v>
      </c>
      <c r="AK44" s="19">
        <f t="shared" si="16"/>
        <v>2432147237</v>
      </c>
      <c r="AL44" s="19">
        <f t="shared" si="16"/>
        <v>2587317149</v>
      </c>
      <c r="AM44" s="19">
        <f t="shared" si="16"/>
        <v>3313051280</v>
      </c>
      <c r="AN44" s="19">
        <f t="shared" si="16"/>
        <v>2935089951</v>
      </c>
      <c r="AO44" s="19">
        <f t="shared" si="16"/>
        <v>2921613694</v>
      </c>
      <c r="AP44" s="19">
        <f t="shared" si="16"/>
        <v>2831966691</v>
      </c>
      <c r="AQ44" s="19">
        <v>3.1239895651701274E9</v>
      </c>
      <c r="AR44" s="19">
        <v>2.7839729825475383E9</v>
      </c>
      <c r="AS44" s="19">
        <v>1.9106642771919749E9</v>
      </c>
      <c r="AT44" s="19">
        <v>2.5084675554016557E9</v>
      </c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ht="15.75" customHeight="1">
      <c r="A45" s="8" t="s">
        <v>89</v>
      </c>
      <c r="B45" s="9">
        <v>2.506220308285507E8</v>
      </c>
      <c r="C45" s="10">
        <v>3.49453808042253E8</v>
      </c>
      <c r="D45" s="10">
        <v>3.317539306211397E8</v>
      </c>
      <c r="E45" s="10">
        <v>3.620452352165281E8</v>
      </c>
      <c r="F45" s="10">
        <v>4.1075022410032153E8</v>
      </c>
      <c r="G45" s="10">
        <v>5.155894505551451E8</v>
      </c>
      <c r="H45" s="10">
        <v>4.910954596069052E8</v>
      </c>
      <c r="I45" s="10">
        <v>5.980226619879112E8</v>
      </c>
      <c r="J45" s="10">
        <v>5.654744156802764E8</v>
      </c>
      <c r="K45" s="10">
        <v>8.056795429577433E8</v>
      </c>
      <c r="L45" s="10">
        <v>6.752922743082309E8</v>
      </c>
      <c r="M45" s="10">
        <v>5.579110029774318E8</v>
      </c>
      <c r="N45" s="10">
        <v>5.55297975345965E8</v>
      </c>
      <c r="O45" s="10">
        <v>6.312163250451248E8</v>
      </c>
      <c r="P45" s="10">
        <v>6.643378465077491E8</v>
      </c>
      <c r="Q45" s="10">
        <v>6.752501080637645E8</v>
      </c>
      <c r="R45" s="10">
        <v>7.471824056348463E8</v>
      </c>
      <c r="S45" s="10">
        <v>8.239475785304308E8</v>
      </c>
      <c r="T45" s="10">
        <v>8.227849407596445E8</v>
      </c>
      <c r="U45" s="10">
        <v>7.899427742650608E8</v>
      </c>
      <c r="V45" s="10">
        <v>8.087505933316146E8</v>
      </c>
      <c r="W45" s="10">
        <v>8.567675512266307E8</v>
      </c>
      <c r="X45" s="10">
        <v>9.13352882957146E8</v>
      </c>
      <c r="Y45" s="10">
        <v>9.416577364090753E8</v>
      </c>
      <c r="Z45" s="10">
        <v>9.807218407836791E8</v>
      </c>
      <c r="AA45" s="10">
        <v>1.006267268344887E9</v>
      </c>
      <c r="AB45" s="10">
        <v>9.764441732298077E8</v>
      </c>
      <c r="AC45" s="10">
        <v>1.035853809529653E9</v>
      </c>
      <c r="AD45" s="10">
        <v>1.0879336095734847E9</v>
      </c>
      <c r="AE45" s="10">
        <v>1.0847408577354305E9</v>
      </c>
      <c r="AF45" s="10">
        <v>7.923101924058836E8</v>
      </c>
      <c r="AG45" s="10">
        <v>8.243770664093584E8</v>
      </c>
      <c r="AH45" s="10">
        <v>8.32060673617852E8</v>
      </c>
      <c r="AI45" s="10">
        <v>8.643861941067282E8</v>
      </c>
      <c r="AJ45" s="10">
        <v>8.061230171889988E8</v>
      </c>
      <c r="AK45" s="10">
        <v>8.72036517E8</v>
      </c>
      <c r="AL45" s="10">
        <v>9.50582238E8</v>
      </c>
      <c r="AM45" s="10">
        <v>1.303507768E9</v>
      </c>
      <c r="AN45" s="10">
        <v>1.093992342E9</v>
      </c>
      <c r="AO45" s="10">
        <v>1.085368013E9</v>
      </c>
      <c r="AP45" s="10">
        <v>1.037117459E9</v>
      </c>
      <c r="AQ45" s="10">
        <v>1.025272824976153E9</v>
      </c>
      <c r="AR45" s="10">
        <v>1.065993065652101E9</v>
      </c>
      <c r="AS45" s="10">
        <v>7.05326341833017E8</v>
      </c>
      <c r="AT45" s="10">
        <v>9.22405534919118E8</v>
      </c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ht="15.75" customHeight="1">
      <c r="A46" s="8" t="s">
        <v>90</v>
      </c>
      <c r="B46" s="9">
        <v>2.3416323178639662E8</v>
      </c>
      <c r="C46" s="10">
        <v>2.5445123350712883E8</v>
      </c>
      <c r="D46" s="10">
        <v>2.0497940556621554E8</v>
      </c>
      <c r="E46" s="10">
        <v>2.0563841214734867E8</v>
      </c>
      <c r="F46" s="10">
        <v>1.94499488858165E8</v>
      </c>
      <c r="G46" s="10">
        <v>2.2577703065738147E8</v>
      </c>
      <c r="H46" s="10">
        <v>1.7038876082533276E8</v>
      </c>
      <c r="I46" s="10">
        <v>2.7743295522484803E8</v>
      </c>
      <c r="J46" s="10">
        <v>2.6336119956950706E8</v>
      </c>
      <c r="K46" s="10">
        <v>2.753245877443219E8</v>
      </c>
      <c r="L46" s="10">
        <v>2.4097999380419654E8</v>
      </c>
      <c r="M46" s="10">
        <v>2.886292122278282E8</v>
      </c>
      <c r="N46" s="10">
        <v>2.853464222097519E8</v>
      </c>
      <c r="O46" s="10">
        <v>2.7772887230119294E8</v>
      </c>
      <c r="P46" s="10">
        <v>2.336479570582485E8</v>
      </c>
      <c r="Q46" s="10">
        <v>2.5288427922859725E8</v>
      </c>
      <c r="R46" s="10">
        <v>2.734039340960838E8</v>
      </c>
      <c r="S46" s="10">
        <v>3.497951035001191E8</v>
      </c>
      <c r="T46" s="10">
        <v>2.774208072932425E8</v>
      </c>
      <c r="U46" s="10">
        <v>2.9215495037874264E8</v>
      </c>
      <c r="V46" s="10">
        <v>2.843425550165944E8</v>
      </c>
      <c r="W46" s="10">
        <v>3.822422717833346E8</v>
      </c>
      <c r="X46" s="10">
        <v>3.0451216609085256E8</v>
      </c>
      <c r="Y46" s="10">
        <v>3.284212545714777E8</v>
      </c>
      <c r="Z46" s="10">
        <v>3.471407849843024E8</v>
      </c>
      <c r="AA46" s="10">
        <v>4.1917627809452206E8</v>
      </c>
      <c r="AB46" s="10">
        <v>3.296993071486679E8</v>
      </c>
      <c r="AC46" s="10">
        <v>3.375803393760135E8</v>
      </c>
      <c r="AD46" s="10">
        <v>3.439732260438441E8</v>
      </c>
      <c r="AE46" s="10">
        <v>4.23004022766701E8</v>
      </c>
      <c r="AF46" s="10">
        <v>3.4212984372877294E8</v>
      </c>
      <c r="AG46" s="10">
        <v>3.7401828759855354E8</v>
      </c>
      <c r="AH46" s="10">
        <v>3.7127172882607764E8</v>
      </c>
      <c r="AI46" s="10">
        <v>4.363162894265347E8</v>
      </c>
      <c r="AJ46" s="10">
        <v>3.6031612478743976E8</v>
      </c>
      <c r="AK46" s="10">
        <v>3.73370056E8</v>
      </c>
      <c r="AL46" s="10">
        <v>3.91536209E8</v>
      </c>
      <c r="AM46" s="10">
        <v>4.78219246E8</v>
      </c>
      <c r="AN46" s="10">
        <v>4.03523503E8</v>
      </c>
      <c r="AO46" s="10">
        <v>4.01307777E8</v>
      </c>
      <c r="AP46" s="10">
        <v>4.13391058E8</v>
      </c>
      <c r="AQ46" s="10">
        <v>5.03944932849303E8</v>
      </c>
      <c r="AR46" s="10">
        <v>3.9941714257381E8</v>
      </c>
      <c r="AS46" s="10">
        <v>2.62840186189511E8</v>
      </c>
      <c r="AT46" s="10">
        <v>3.49329192484962E8</v>
      </c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ht="15.75" customHeight="1">
      <c r="A47" s="8" t="s">
        <v>91</v>
      </c>
      <c r="B47" s="9">
        <v>1.7812069309599137E8</v>
      </c>
      <c r="C47" s="10">
        <v>2.0039341015659857E8</v>
      </c>
      <c r="D47" s="10">
        <v>1.8860984158772624E8</v>
      </c>
      <c r="E47" s="10">
        <v>1.8705280687553304E8</v>
      </c>
      <c r="F47" s="10">
        <v>1.8605940166067693E8</v>
      </c>
      <c r="G47" s="10">
        <v>2.0941761338190475E8</v>
      </c>
      <c r="H47" s="10">
        <v>2.0418079671629182E8</v>
      </c>
      <c r="I47" s="10">
        <v>2.0163427715526E8</v>
      </c>
      <c r="J47" s="10">
        <v>2.0025777576184952E8</v>
      </c>
      <c r="K47" s="10">
        <v>2.4743251021865004E8</v>
      </c>
      <c r="L47" s="10">
        <v>2.2556667622576144E8</v>
      </c>
      <c r="M47" s="10">
        <v>2.3145024392042753E8</v>
      </c>
      <c r="N47" s="10">
        <v>2.3327010021904597E8</v>
      </c>
      <c r="O47" s="10">
        <v>2.6600889379392305E8</v>
      </c>
      <c r="P47" s="10">
        <v>2.3578160870692706E8</v>
      </c>
      <c r="Q47" s="10">
        <v>2.4717764883279687E8</v>
      </c>
      <c r="R47" s="10">
        <v>2.3792414575146225E8</v>
      </c>
      <c r="S47" s="10">
        <v>2.6312943032214457E8</v>
      </c>
      <c r="T47" s="10">
        <v>2.4192074262146607E8</v>
      </c>
      <c r="U47" s="10">
        <v>2.4302311138355532E8</v>
      </c>
      <c r="V47" s="10">
        <v>2.09197749057684E8</v>
      </c>
      <c r="W47" s="10">
        <v>2.8515288596139014E8</v>
      </c>
      <c r="X47" s="10">
        <v>2.4062114768324628E8</v>
      </c>
      <c r="Y47" s="10">
        <v>2.581705804838432E8</v>
      </c>
      <c r="Z47" s="10">
        <v>2.5482427420393687E8</v>
      </c>
      <c r="AA47" s="10">
        <v>2.9496828565842515E8</v>
      </c>
      <c r="AB47" s="10">
        <v>2.6658651866344285E8</v>
      </c>
      <c r="AC47" s="10">
        <v>2.76546399731802E8</v>
      </c>
      <c r="AD47" s="10">
        <v>2.825046749596505E8</v>
      </c>
      <c r="AE47" s="10">
        <v>3.2780630874583715E8</v>
      </c>
      <c r="AF47" s="10">
        <v>2.9924234002702165E8</v>
      </c>
      <c r="AG47" s="10">
        <v>2.80517683649481E8</v>
      </c>
      <c r="AH47" s="10">
        <v>2.778570758140693E8</v>
      </c>
      <c r="AI47" s="10">
        <v>3.384061128756408E8</v>
      </c>
      <c r="AJ47" s="10">
        <v>2.82221856474729E8</v>
      </c>
      <c r="AK47" s="10">
        <v>2.75733138E8</v>
      </c>
      <c r="AL47" s="10">
        <v>2.78564615E8</v>
      </c>
      <c r="AM47" s="10">
        <v>3.4490212E8</v>
      </c>
      <c r="AN47" s="10">
        <v>3.11772815E8</v>
      </c>
      <c r="AO47" s="10">
        <v>3.16143224E8</v>
      </c>
      <c r="AP47" s="10">
        <v>3.09212479E8</v>
      </c>
      <c r="AQ47" s="10">
        <v>3.44542695882353E8</v>
      </c>
      <c r="AR47" s="10">
        <v>2.8858134295882404E8</v>
      </c>
      <c r="AS47" s="10">
        <v>2.32926588366667E8</v>
      </c>
      <c r="AT47" s="10">
        <v>2.8638859536666703E8</v>
      </c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ht="15.75" customHeight="1">
      <c r="A48" s="8" t="s">
        <v>92</v>
      </c>
      <c r="B48" s="9">
        <v>9.54878012807301E7</v>
      </c>
      <c r="C48" s="10">
        <v>1.1452452772578046E8</v>
      </c>
      <c r="D48" s="10">
        <v>1.0229905053173749E8</v>
      </c>
      <c r="E48" s="10">
        <v>1.0826050496423955E8</v>
      </c>
      <c r="F48" s="10">
        <v>1.1162629344717678E8</v>
      </c>
      <c r="G48" s="10">
        <v>1.252702277998286E8</v>
      </c>
      <c r="H48" s="10">
        <v>1.156078081274008E8</v>
      </c>
      <c r="I48" s="10">
        <v>1.160439139277548E8</v>
      </c>
      <c r="J48" s="10">
        <v>1.2226230694450669E8</v>
      </c>
      <c r="K48" s="10">
        <v>1.4306905675939095E8</v>
      </c>
      <c r="L48" s="10">
        <v>1.2489153645394224E8</v>
      </c>
      <c r="M48" s="10">
        <v>1.3257357721064891E8</v>
      </c>
      <c r="N48" s="10">
        <v>1.3232418309844632E8</v>
      </c>
      <c r="O48" s="10">
        <v>1.546807320442228E8</v>
      </c>
      <c r="P48" s="10">
        <v>1.2616596502193463E8</v>
      </c>
      <c r="Q48" s="10">
        <v>1.3594220687724343E8</v>
      </c>
      <c r="R48" s="10">
        <v>1.680107286630513E8</v>
      </c>
      <c r="S48" s="10">
        <v>1.9900513205969334E8</v>
      </c>
      <c r="T48" s="10">
        <v>1.748923339217225E8</v>
      </c>
      <c r="U48" s="10">
        <v>1.7268722913834795E8</v>
      </c>
      <c r="V48" s="10">
        <v>1.7346891596669832E8</v>
      </c>
      <c r="W48" s="10">
        <v>2.1292951364006564E8</v>
      </c>
      <c r="X48" s="10">
        <v>1.6977974721351674E8</v>
      </c>
      <c r="Y48" s="10">
        <v>1.7299387235006937E8</v>
      </c>
      <c r="Z48" s="10">
        <v>1.7927239909543103E8</v>
      </c>
      <c r="AA48" s="10">
        <v>2.0214187295260718E8</v>
      </c>
      <c r="AB48" s="10">
        <v>1.9049776458791316E8</v>
      </c>
      <c r="AC48" s="10">
        <v>1.9397632350262734E8</v>
      </c>
      <c r="AD48" s="10">
        <v>1.9708130957877925E8</v>
      </c>
      <c r="AE48" s="10">
        <v>2.2616256484325048E8</v>
      </c>
      <c r="AF48" s="10">
        <v>1.7840142085485184E8</v>
      </c>
      <c r="AG48" s="20"/>
      <c r="AH48" s="20"/>
      <c r="AI48" s="20"/>
      <c r="AJ48" s="20"/>
      <c r="AK48" s="21"/>
      <c r="AL48" s="21"/>
      <c r="AM48" s="21"/>
      <c r="AN48" s="20"/>
      <c r="AO48" s="20"/>
      <c r="AP48" s="20"/>
      <c r="AQ48" s="20"/>
      <c r="AR48" s="20"/>
      <c r="AS48" s="20"/>
      <c r="AT48" s="20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ht="15.75" customHeight="1">
      <c r="A49" s="8" t="s">
        <v>93</v>
      </c>
      <c r="B49" s="22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10">
        <v>3.45635551E8</v>
      </c>
      <c r="AL49" s="10">
        <v>3.5257527E8</v>
      </c>
      <c r="AM49" s="10">
        <v>4.37391479E8</v>
      </c>
      <c r="AN49" s="10">
        <v>4.18948441E8</v>
      </c>
      <c r="AO49" s="10">
        <v>4.06731833E8</v>
      </c>
      <c r="AP49" s="10">
        <v>3.90734548E8</v>
      </c>
      <c r="AQ49" s="10">
        <v>4.77398829375E8</v>
      </c>
      <c r="AR49" s="10">
        <v>3.64944110508333E8</v>
      </c>
      <c r="AS49" s="10">
        <v>2.70456199222222E8</v>
      </c>
      <c r="AT49" s="10">
        <v>3.66041937501984E8</v>
      </c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ht="15.75" customHeight="1">
      <c r="A50" s="8" t="s">
        <v>94</v>
      </c>
      <c r="B50" s="9">
        <v>8.109053990987578E7</v>
      </c>
      <c r="C50" s="10">
        <v>9.488495977446572E7</v>
      </c>
      <c r="D50" s="10">
        <v>7.400079459035845E7</v>
      </c>
      <c r="E50" s="10">
        <v>7.5841907991568E7</v>
      </c>
      <c r="F50" s="10">
        <v>7.873804960027537E7</v>
      </c>
      <c r="G50" s="10">
        <v>9.062710975927913E7</v>
      </c>
      <c r="H50" s="10">
        <v>6.965676684374803E7</v>
      </c>
      <c r="I50" s="10">
        <v>7.946472628547478E7</v>
      </c>
      <c r="J50" s="10">
        <v>8.276168273890758E7</v>
      </c>
      <c r="K50" s="10">
        <v>1.0219184730238025E8</v>
      </c>
      <c r="L50" s="10">
        <v>7.727939164501308E7</v>
      </c>
      <c r="M50" s="10">
        <v>8.274185032087079E7</v>
      </c>
      <c r="N50" s="10">
        <v>9.002540313416296E7</v>
      </c>
      <c r="O50" s="10">
        <v>1.0772353031474423E8</v>
      </c>
      <c r="P50" s="10">
        <v>8.405532660680623E7</v>
      </c>
      <c r="Q50" s="10">
        <v>9.33211565204102E7</v>
      </c>
      <c r="R50" s="10">
        <v>1.0076758841953532E8</v>
      </c>
      <c r="S50" s="10">
        <v>1.2323196564462593E8</v>
      </c>
      <c r="T50" s="10">
        <v>1.016272163758762E8</v>
      </c>
      <c r="U50" s="10">
        <v>1.1043505587731856E8</v>
      </c>
      <c r="V50" s="10">
        <v>1.1068566358215958E8</v>
      </c>
      <c r="W50" s="10">
        <v>1.46717788394516E8</v>
      </c>
      <c r="X50" s="10">
        <v>1.3217535708439657E8</v>
      </c>
      <c r="Y50" s="10">
        <v>1.396552987549939E8</v>
      </c>
      <c r="Z50" s="10">
        <v>1.4668409913818628E8</v>
      </c>
      <c r="AA50" s="10">
        <v>1.7319516687763909E8</v>
      </c>
      <c r="AB50" s="10">
        <v>1.2004232896698105E8</v>
      </c>
      <c r="AC50" s="10">
        <v>1.2932472363179831E8</v>
      </c>
      <c r="AD50" s="10">
        <v>1.3840975484766707E8</v>
      </c>
      <c r="AE50" s="10">
        <v>1.6770534821660075E8</v>
      </c>
      <c r="AF50" s="10">
        <v>1.2975440362429287E8</v>
      </c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ht="15.75" customHeight="1">
      <c r="A51" s="8" t="s">
        <v>95</v>
      </c>
      <c r="B51" s="9">
        <v>3.249505434977635E8</v>
      </c>
      <c r="C51" s="10">
        <v>3.8037984387006754E8</v>
      </c>
      <c r="D51" s="10">
        <v>3.510207213002085E8</v>
      </c>
      <c r="E51" s="10">
        <v>3.656925556568752E8</v>
      </c>
      <c r="F51" s="10">
        <v>3.595299615793137E8</v>
      </c>
      <c r="G51" s="10">
        <v>4.4582944012604755E8</v>
      </c>
      <c r="H51" s="10">
        <v>3.962135579521006E8</v>
      </c>
      <c r="I51" s="10">
        <v>4.3618944721077585E8</v>
      </c>
      <c r="J51" s="10">
        <v>4.416512922108113E8</v>
      </c>
      <c r="K51" s="10">
        <v>5.2419788075619113E8</v>
      </c>
      <c r="L51" s="10">
        <v>4.651876852628293E8</v>
      </c>
      <c r="M51" s="10">
        <v>4.9537020523822427E8</v>
      </c>
      <c r="N51" s="10">
        <v>4.967903128975881E8</v>
      </c>
      <c r="O51" s="10">
        <v>6.568313146184839E8</v>
      </c>
      <c r="P51" s="10">
        <v>5.1660463523776233E8</v>
      </c>
      <c r="Q51" s="10">
        <v>5.61923862225071E8</v>
      </c>
      <c r="R51" s="10">
        <v>5.799843774185084E8</v>
      </c>
      <c r="S51" s="10">
        <v>5.955493506779841E8</v>
      </c>
      <c r="T51" s="10">
        <v>5.0135233641717714E8</v>
      </c>
      <c r="U51" s="10">
        <v>5.0589100867449766E8</v>
      </c>
      <c r="V51" s="10">
        <v>4.7674205322068E8</v>
      </c>
      <c r="W51" s="10">
        <v>5.107508664966616E8</v>
      </c>
      <c r="X51" s="10">
        <v>4.086966083043376E8</v>
      </c>
      <c r="Y51" s="10">
        <v>4.444179101957641E8</v>
      </c>
      <c r="Z51" s="10">
        <v>4.5156804243579394E8</v>
      </c>
      <c r="AA51" s="10">
        <v>5.595937886367213E8</v>
      </c>
      <c r="AB51" s="10">
        <v>4.790117789528058E8</v>
      </c>
      <c r="AC51" s="10">
        <v>5.2840907459237653E8</v>
      </c>
      <c r="AD51" s="10">
        <v>4.904526418577424E8</v>
      </c>
      <c r="AE51" s="10">
        <v>5.822509738160292E8</v>
      </c>
      <c r="AF51" s="10">
        <v>4.778345812446746E8</v>
      </c>
      <c r="AG51" s="10">
        <v>4.988023950432254E8</v>
      </c>
      <c r="AH51" s="10">
        <v>5.12032356354012E8</v>
      </c>
      <c r="AI51" s="10">
        <v>5.975886559936641E8</v>
      </c>
      <c r="AJ51" s="10">
        <v>5.3034848681009084E8</v>
      </c>
      <c r="AK51" s="10">
        <v>5.65371975E8</v>
      </c>
      <c r="AL51" s="10">
        <v>6.14058817E8</v>
      </c>
      <c r="AM51" s="10">
        <v>7.49030667E8</v>
      </c>
      <c r="AN51" s="10">
        <v>7.0685285E8</v>
      </c>
      <c r="AO51" s="10">
        <v>7.12062847E8</v>
      </c>
      <c r="AP51" s="10">
        <v>6.81511147E8</v>
      </c>
      <c r="AQ51" s="10">
        <v>7.72830282087318E8</v>
      </c>
      <c r="AR51" s="10">
        <v>6.6503732085447E8</v>
      </c>
      <c r="AS51" s="10">
        <v>4.39114961580558E8</v>
      </c>
      <c r="AT51" s="10">
        <v>5.84302295128925E8</v>
      </c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ht="15.75" customHeight="1">
      <c r="A52" s="15" t="s">
        <v>96</v>
      </c>
      <c r="B52" s="16">
        <f t="shared" ref="B52:AP52" si="17">SUM(B53:B56)</f>
        <v>679038230.3</v>
      </c>
      <c r="C52" s="17">
        <f t="shared" si="17"/>
        <v>768689138.5</v>
      </c>
      <c r="D52" s="17">
        <f t="shared" si="17"/>
        <v>702698380.1</v>
      </c>
      <c r="E52" s="17">
        <f t="shared" si="17"/>
        <v>703490311.3</v>
      </c>
      <c r="F52" s="17">
        <f t="shared" si="17"/>
        <v>757264027.4</v>
      </c>
      <c r="G52" s="17">
        <f t="shared" si="17"/>
        <v>851414807.6</v>
      </c>
      <c r="H52" s="17">
        <f t="shared" si="17"/>
        <v>744352212.8</v>
      </c>
      <c r="I52" s="17">
        <f t="shared" si="17"/>
        <v>758551705</v>
      </c>
      <c r="J52" s="17">
        <f t="shared" si="17"/>
        <v>800510386.8</v>
      </c>
      <c r="K52" s="17">
        <f t="shared" si="17"/>
        <v>903882080.2</v>
      </c>
      <c r="L52" s="17">
        <f t="shared" si="17"/>
        <v>846739090.7</v>
      </c>
      <c r="M52" s="17">
        <f t="shared" si="17"/>
        <v>852276917.2</v>
      </c>
      <c r="N52" s="17">
        <f t="shared" si="17"/>
        <v>908616590.2</v>
      </c>
      <c r="O52" s="17">
        <f t="shared" si="17"/>
        <v>1071937039</v>
      </c>
      <c r="P52" s="17">
        <f t="shared" si="17"/>
        <v>927935846.1</v>
      </c>
      <c r="Q52" s="18">
        <f t="shared" si="17"/>
        <v>946157048.5</v>
      </c>
      <c r="R52" s="18">
        <f t="shared" si="17"/>
        <v>974719371.6</v>
      </c>
      <c r="S52" s="18">
        <f t="shared" si="17"/>
        <v>1118969190</v>
      </c>
      <c r="T52" s="18">
        <f t="shared" si="17"/>
        <v>1040219428</v>
      </c>
      <c r="U52" s="18">
        <f t="shared" si="17"/>
        <v>1057943347</v>
      </c>
      <c r="V52" s="18">
        <f t="shared" si="17"/>
        <v>1079259166</v>
      </c>
      <c r="W52" s="18">
        <f t="shared" si="17"/>
        <v>1225365626</v>
      </c>
      <c r="X52" s="18">
        <f t="shared" si="17"/>
        <v>1110319349</v>
      </c>
      <c r="Y52" s="18">
        <f t="shared" si="17"/>
        <v>1106022509</v>
      </c>
      <c r="Z52" s="18">
        <f t="shared" si="17"/>
        <v>1175796344</v>
      </c>
      <c r="AA52" s="18">
        <f t="shared" si="17"/>
        <v>1493186950</v>
      </c>
      <c r="AB52" s="18">
        <f t="shared" si="17"/>
        <v>1286370482</v>
      </c>
      <c r="AC52" s="18">
        <f t="shared" si="17"/>
        <v>1344070649</v>
      </c>
      <c r="AD52" s="18">
        <f t="shared" si="17"/>
        <v>1226379296</v>
      </c>
      <c r="AE52" s="18">
        <f t="shared" si="17"/>
        <v>1510824057</v>
      </c>
      <c r="AF52" s="18">
        <f t="shared" si="17"/>
        <v>1458226062</v>
      </c>
      <c r="AG52" s="18">
        <f t="shared" si="17"/>
        <v>1394919196</v>
      </c>
      <c r="AH52" s="18">
        <f t="shared" si="17"/>
        <v>1441270889</v>
      </c>
      <c r="AI52" s="18">
        <f t="shared" si="17"/>
        <v>1624894232</v>
      </c>
      <c r="AJ52" s="18">
        <f t="shared" si="17"/>
        <v>1520247378</v>
      </c>
      <c r="AK52" s="18">
        <f t="shared" si="17"/>
        <v>1574736756</v>
      </c>
      <c r="AL52" s="18">
        <f t="shared" si="17"/>
        <v>1560382635</v>
      </c>
      <c r="AM52" s="18">
        <f t="shared" si="17"/>
        <v>1765309001</v>
      </c>
      <c r="AN52" s="18">
        <f t="shared" si="17"/>
        <v>1694430225</v>
      </c>
      <c r="AO52" s="18">
        <f t="shared" si="17"/>
        <v>1693157876</v>
      </c>
      <c r="AP52" s="18">
        <f t="shared" si="17"/>
        <v>1674612618</v>
      </c>
      <c r="AQ52" s="18">
        <v>1.81234508512129E9</v>
      </c>
      <c r="AR52" s="18">
        <v>1.7091818127729514E9</v>
      </c>
      <c r="AS52" s="18">
        <v>1.471392210184477E9</v>
      </c>
      <c r="AT52" s="18">
        <v>1.5308364952223089E9</v>
      </c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ht="15.75" customHeight="1">
      <c r="A53" s="8" t="s">
        <v>97</v>
      </c>
      <c r="B53" s="9">
        <v>1.9354054517871076E8</v>
      </c>
      <c r="C53" s="10">
        <v>2.1591040595328188E8</v>
      </c>
      <c r="D53" s="10">
        <v>1.8439590693567565E8</v>
      </c>
      <c r="E53" s="10">
        <v>1.8654639622480577E8</v>
      </c>
      <c r="F53" s="10">
        <v>1.9069373623748407E8</v>
      </c>
      <c r="G53" s="10">
        <v>2.1201340023547918E8</v>
      </c>
      <c r="H53" s="10">
        <v>1.8548535539229017E8</v>
      </c>
      <c r="I53" s="10">
        <v>1.864082337487797E8</v>
      </c>
      <c r="J53" s="10">
        <v>1.974382535127683E8</v>
      </c>
      <c r="K53" s="10">
        <v>2.2322799534750652E8</v>
      </c>
      <c r="L53" s="10">
        <v>1.89552987785941E8</v>
      </c>
      <c r="M53" s="10">
        <v>2.0768481701923087E8</v>
      </c>
      <c r="N53" s="10">
        <v>2.1851948230651143E8</v>
      </c>
      <c r="O53" s="10">
        <v>2.587044788499827E8</v>
      </c>
      <c r="P53" s="10">
        <v>2.3787947340309536E8</v>
      </c>
      <c r="Q53" s="10">
        <v>2.441037168388353E8</v>
      </c>
      <c r="R53" s="10">
        <v>2.6150736970637944E8</v>
      </c>
      <c r="S53" s="10">
        <v>3.1043731908950263E8</v>
      </c>
      <c r="T53" s="10">
        <v>2.7611795528842866E8</v>
      </c>
      <c r="U53" s="10">
        <v>2.64417994242359E8</v>
      </c>
      <c r="V53" s="10">
        <v>2.6024607821761313E8</v>
      </c>
      <c r="W53" s="10">
        <v>2.99096592653648E8</v>
      </c>
      <c r="X53" s="10">
        <v>2.6047278632813364E8</v>
      </c>
      <c r="Y53" s="10">
        <v>2.647228711230575E8</v>
      </c>
      <c r="Z53" s="10">
        <v>2.7064215505188555E8</v>
      </c>
      <c r="AA53" s="10">
        <v>3.362110755777984E8</v>
      </c>
      <c r="AB53" s="10">
        <v>2.985885505808133E8</v>
      </c>
      <c r="AC53" s="10">
        <v>3.0044538727174497E8</v>
      </c>
      <c r="AD53" s="10">
        <v>2.63630534185267E8</v>
      </c>
      <c r="AE53" s="10">
        <v>3.069853354549722E8</v>
      </c>
      <c r="AF53" s="10">
        <v>2.6369364177282068E8</v>
      </c>
      <c r="AG53" s="10">
        <v>2.723040322058678E8</v>
      </c>
      <c r="AH53" s="10">
        <v>2.7607379323844445E8</v>
      </c>
      <c r="AI53" s="10">
        <v>3.2057193960953003E8</v>
      </c>
      <c r="AJ53" s="10">
        <v>2.928196258543776E8</v>
      </c>
      <c r="AK53" s="10">
        <v>3.05500721E8</v>
      </c>
      <c r="AL53" s="10">
        <v>2.94597633E8</v>
      </c>
      <c r="AM53" s="10">
        <v>3.42807471E8</v>
      </c>
      <c r="AN53" s="10">
        <v>3.18512973E8</v>
      </c>
      <c r="AO53" s="10">
        <v>3.05248261E8</v>
      </c>
      <c r="AP53" s="10">
        <v>2.9704571E8</v>
      </c>
      <c r="AQ53" s="10">
        <v>3.37279131105263E8</v>
      </c>
      <c r="AR53" s="10">
        <v>2.67904405644737E8</v>
      </c>
      <c r="AS53" s="10">
        <v>2.50135666743771E8</v>
      </c>
      <c r="AT53" s="10">
        <v>2.7815283325E8</v>
      </c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</row>
    <row r="54" ht="15.75" customHeight="1">
      <c r="A54" s="8" t="s">
        <v>98</v>
      </c>
      <c r="B54" s="9">
        <v>6.639265619491184E7</v>
      </c>
      <c r="C54" s="10">
        <v>7.196746194096439E7</v>
      </c>
      <c r="D54" s="10">
        <v>6.0469802311680235E7</v>
      </c>
      <c r="E54" s="10">
        <v>5.5472331489757046E7</v>
      </c>
      <c r="F54" s="10">
        <v>6.423880609449757E7</v>
      </c>
      <c r="G54" s="10">
        <v>7.645084971060725E7</v>
      </c>
      <c r="H54" s="10">
        <v>6.158154584648479E7</v>
      </c>
      <c r="I54" s="10">
        <v>6.355088785657623E7</v>
      </c>
      <c r="J54" s="10">
        <v>6.66771384899547E7</v>
      </c>
      <c r="K54" s="10">
        <v>8.567590760763548E7</v>
      </c>
      <c r="L54" s="10">
        <v>6.144845503257138E7</v>
      </c>
      <c r="M54" s="10">
        <v>6.2436964166904755E7</v>
      </c>
      <c r="N54" s="10">
        <v>7.177858792624779E7</v>
      </c>
      <c r="O54" s="10">
        <v>7.480420665055463E7</v>
      </c>
      <c r="P54" s="10">
        <v>5.42361819654975E7</v>
      </c>
      <c r="Q54" s="10">
        <v>5.719821540751531E7</v>
      </c>
      <c r="R54" s="10">
        <v>6.6700713150137104E7</v>
      </c>
      <c r="S54" s="10">
        <v>8.986979025453107E7</v>
      </c>
      <c r="T54" s="10">
        <v>9.153070888874803E7</v>
      </c>
      <c r="U54" s="10">
        <v>1.0120872423901579E8</v>
      </c>
      <c r="V54" s="10">
        <v>1.2717911338156839E8</v>
      </c>
      <c r="W54" s="10">
        <v>1.6336739287833676E8</v>
      </c>
      <c r="X54" s="10">
        <v>1.344187718885052E8</v>
      </c>
      <c r="Y54" s="10">
        <v>1.2643210318897894E8</v>
      </c>
      <c r="Z54" s="10">
        <v>1.2069677385466164E8</v>
      </c>
      <c r="AA54" s="10">
        <v>1.327531319131823E8</v>
      </c>
      <c r="AB54" s="10">
        <v>1.3306845259616466E8</v>
      </c>
      <c r="AC54" s="10">
        <v>1.3256946326103035E8</v>
      </c>
      <c r="AD54" s="10">
        <v>1.1625489994619122E8</v>
      </c>
      <c r="AE54" s="10">
        <v>1.2443083605945918E8</v>
      </c>
      <c r="AF54" s="10">
        <v>1.3317001761024313E8</v>
      </c>
      <c r="AG54" s="10">
        <v>1.3816578857355115E8</v>
      </c>
      <c r="AH54" s="10">
        <v>1.4704998818534613E8</v>
      </c>
      <c r="AI54" s="10">
        <v>1.632669203239538E8</v>
      </c>
      <c r="AJ54" s="10">
        <v>1.5555445588125315E8</v>
      </c>
      <c r="AK54" s="10">
        <v>1.61833506E8</v>
      </c>
      <c r="AL54" s="10">
        <v>1.68602945E8</v>
      </c>
      <c r="AM54" s="10">
        <v>1.77324927E8</v>
      </c>
      <c r="AN54" s="10">
        <v>1.81081134E8</v>
      </c>
      <c r="AO54" s="10">
        <v>1.68566326E8</v>
      </c>
      <c r="AP54" s="10">
        <v>1.76556094E8</v>
      </c>
      <c r="AQ54" s="10">
        <v>1.79809764078261E8</v>
      </c>
      <c r="AR54" s="10">
        <v>1.78553265918182E8</v>
      </c>
      <c r="AS54" s="10">
        <v>1.59457816555556E8</v>
      </c>
      <c r="AT54" s="10">
        <v>1.526085475E8</v>
      </c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</row>
    <row r="55" ht="15.75" customHeight="1">
      <c r="A55" s="8" t="s">
        <v>99</v>
      </c>
      <c r="B55" s="9">
        <v>3.361251738378048E8</v>
      </c>
      <c r="C55" s="10">
        <v>3.828480201786574E8</v>
      </c>
      <c r="D55" s="10">
        <v>3.688840142191906E8</v>
      </c>
      <c r="E55" s="10">
        <v>3.72589382002397E8</v>
      </c>
      <c r="F55" s="10">
        <v>4.1409868752762556E8</v>
      </c>
      <c r="G55" s="10">
        <v>4.658841861387628E8</v>
      </c>
      <c r="H55" s="10">
        <v>4.0611660918053144E8</v>
      </c>
      <c r="I55" s="10">
        <v>4.183865175189875E8</v>
      </c>
      <c r="J55" s="10">
        <v>4.4545615912238175E8</v>
      </c>
      <c r="K55" s="10">
        <v>4.92664197738934E8</v>
      </c>
      <c r="L55" s="10">
        <v>4.856183729901406E8</v>
      </c>
      <c r="M55" s="10">
        <v>4.730485935367212E8</v>
      </c>
      <c r="N55" s="10">
        <v>4.9907054354732656E8</v>
      </c>
      <c r="O55" s="10">
        <v>6.101704410158435E8</v>
      </c>
      <c r="P55" s="10">
        <v>5.1809801208049107E8</v>
      </c>
      <c r="Q55" s="10">
        <v>5.2416697683308613E8</v>
      </c>
      <c r="R55" s="10">
        <v>5.315920214229977E8</v>
      </c>
      <c r="S55" s="10">
        <v>5.889342398505486E8</v>
      </c>
      <c r="T55" s="10">
        <v>5.439334042831036E8</v>
      </c>
      <c r="U55" s="10">
        <v>5.632535676070886E8</v>
      </c>
      <c r="V55" s="10">
        <v>5.666552465739607E8</v>
      </c>
      <c r="W55" s="10">
        <v>6.294136580449543E8</v>
      </c>
      <c r="X55" s="10">
        <v>5.817550992228509E8</v>
      </c>
      <c r="Y55" s="10">
        <v>5.783953212889354E8</v>
      </c>
      <c r="Z55" s="10">
        <v>6.373234564053543E8</v>
      </c>
      <c r="AA55" s="10">
        <v>8.779140154809017E8</v>
      </c>
      <c r="AB55" s="10">
        <v>7.114754784565246E8</v>
      </c>
      <c r="AC55" s="10">
        <v>7.714560658940444E8</v>
      </c>
      <c r="AD55" s="10">
        <v>7.017513216596502E8</v>
      </c>
      <c r="AE55" s="10">
        <v>9.246159755298536E8</v>
      </c>
      <c r="AF55" s="10">
        <v>9.192678511813861E8</v>
      </c>
      <c r="AG55" s="10">
        <v>8.377470879824951E8</v>
      </c>
      <c r="AH55" s="10">
        <v>8.74821236528021E8</v>
      </c>
      <c r="AI55" s="10">
        <v>9.89134671962034E8</v>
      </c>
      <c r="AJ55" s="10">
        <v>9.144427551680131E8</v>
      </c>
      <c r="AK55" s="10">
        <v>9.64392312E8</v>
      </c>
      <c r="AL55" s="10">
        <v>9.53991662E8</v>
      </c>
      <c r="AM55" s="10">
        <v>1.085843087E9</v>
      </c>
      <c r="AN55" s="10">
        <v>1.034409658E9</v>
      </c>
      <c r="AO55" s="10">
        <v>1.063068563E9</v>
      </c>
      <c r="AP55" s="10">
        <v>1.040888382E9</v>
      </c>
      <c r="AQ55" s="10">
        <v>1.13175401238221E9</v>
      </c>
      <c r="AR55" s="10">
        <v>1.0942271652378101E9</v>
      </c>
      <c r="AS55" s="10">
        <v>9.3432271291036E8</v>
      </c>
      <c r="AT55" s="10">
        <v>9.57901915293738E8</v>
      </c>
      <c r="AU55" s="23"/>
      <c r="AV55" s="3"/>
      <c r="AW55" s="2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</row>
    <row r="56" ht="15.75" customHeight="1">
      <c r="A56" s="8" t="s">
        <v>100</v>
      </c>
      <c r="B56" s="9">
        <v>8.297985506389841E7</v>
      </c>
      <c r="C56" s="10">
        <v>9.796325038556612E7</v>
      </c>
      <c r="D56" s="10">
        <v>8.894865661584812E7</v>
      </c>
      <c r="E56" s="10">
        <v>8.888220157268988E7</v>
      </c>
      <c r="F56" s="10">
        <v>8.823279753827801E7</v>
      </c>
      <c r="G56" s="10">
        <v>9.706637152738397E7</v>
      </c>
      <c r="H56" s="10">
        <v>9.116870242449275E7</v>
      </c>
      <c r="I56" s="10">
        <v>9.02060658768278E7</v>
      </c>
      <c r="J56" s="10">
        <v>9.093883571501872E7</v>
      </c>
      <c r="K56" s="10">
        <v>1.0231397946393919E8</v>
      </c>
      <c r="L56" s="10">
        <v>1.101192748661907E8</v>
      </c>
      <c r="M56" s="10">
        <v>1.091065425106665E8</v>
      </c>
      <c r="N56" s="10">
        <v>1.1924797644699475E8</v>
      </c>
      <c r="O56" s="10">
        <v>1.2825791236605309E8</v>
      </c>
      <c r="P56" s="10">
        <v>1.1772217861618854E8</v>
      </c>
      <c r="Q56" s="10">
        <v>1.2068813943412101E8</v>
      </c>
      <c r="R56" s="10">
        <v>1.1491926729002067E8</v>
      </c>
      <c r="S56" s="10">
        <v>1.297278407065426E8</v>
      </c>
      <c r="T56" s="10">
        <v>1.2863735999286829E8</v>
      </c>
      <c r="U56" s="10">
        <v>1.2906306090564449E8</v>
      </c>
      <c r="V56" s="10">
        <v>1.2517872786814778E8</v>
      </c>
      <c r="W56" s="10">
        <v>1.3348798252200586E8</v>
      </c>
      <c r="X56" s="10">
        <v>1.336726917793183E8</v>
      </c>
      <c r="Y56" s="10">
        <v>1.364722131803406E8</v>
      </c>
      <c r="Z56" s="10">
        <v>1.4713395897375956E8</v>
      </c>
      <c r="AA56" s="10">
        <v>1.4630872738469207E8</v>
      </c>
      <c r="AB56" s="10">
        <v>1.4323800005733263E8</v>
      </c>
      <c r="AC56" s="10">
        <v>1.3959973241558352E8</v>
      </c>
      <c r="AD56" s="10">
        <v>1.4474254057648295E8</v>
      </c>
      <c r="AE56" s="10">
        <v>1.547919098532849E8</v>
      </c>
      <c r="AF56" s="10">
        <v>1.4209455193010488E8</v>
      </c>
      <c r="AG56" s="10">
        <v>1.4670228770465863E8</v>
      </c>
      <c r="AH56" s="10">
        <v>1.4332587096927908E8</v>
      </c>
      <c r="AI56" s="10">
        <v>1.519206997563631E8</v>
      </c>
      <c r="AJ56" s="10">
        <v>1.574305414229749E8</v>
      </c>
      <c r="AK56" s="10">
        <v>1.43010217E8</v>
      </c>
      <c r="AL56" s="10">
        <v>1.43190395E8</v>
      </c>
      <c r="AM56" s="10">
        <v>1.59333516E8</v>
      </c>
      <c r="AN56" s="10">
        <v>1.6042646E8</v>
      </c>
      <c r="AO56" s="10">
        <v>1.56274726E8</v>
      </c>
      <c r="AP56" s="10">
        <v>1.60122432E8</v>
      </c>
      <c r="AQ56" s="10">
        <v>1.63502177555556E8</v>
      </c>
      <c r="AR56" s="10">
        <v>1.68496975972222E8</v>
      </c>
      <c r="AS56" s="10">
        <v>1.2747601397479E8</v>
      </c>
      <c r="AT56" s="10">
        <v>1.42173199178571E8</v>
      </c>
      <c r="AU56" s="3"/>
      <c r="AV56" s="3"/>
      <c r="AW56" s="2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</row>
    <row r="57" ht="17.25" customHeight="1">
      <c r="A57" s="15" t="s">
        <v>101</v>
      </c>
      <c r="B57" s="16">
        <f t="shared" ref="B57:AP57" si="18">SUM(B58:B63)</f>
        <v>3411589218</v>
      </c>
      <c r="C57" s="17">
        <f t="shared" si="18"/>
        <v>4038196625</v>
      </c>
      <c r="D57" s="17">
        <f t="shared" si="18"/>
        <v>3572949298</v>
      </c>
      <c r="E57" s="17">
        <f t="shared" si="18"/>
        <v>3690690465</v>
      </c>
      <c r="F57" s="17">
        <f t="shared" si="18"/>
        <v>3647887074</v>
      </c>
      <c r="G57" s="17">
        <f t="shared" si="18"/>
        <v>4480332949</v>
      </c>
      <c r="H57" s="17">
        <f t="shared" si="18"/>
        <v>3957302307</v>
      </c>
      <c r="I57" s="17">
        <f t="shared" si="18"/>
        <v>4111957830</v>
      </c>
      <c r="J57" s="17">
        <f t="shared" si="18"/>
        <v>4174334257</v>
      </c>
      <c r="K57" s="17">
        <f t="shared" si="18"/>
        <v>4955130363</v>
      </c>
      <c r="L57" s="17">
        <f t="shared" si="18"/>
        <v>4431042067</v>
      </c>
      <c r="M57" s="17">
        <f t="shared" si="18"/>
        <v>4561347501</v>
      </c>
      <c r="N57" s="17">
        <f t="shared" si="18"/>
        <v>4573424967</v>
      </c>
      <c r="O57" s="17">
        <f t="shared" si="18"/>
        <v>5297590582</v>
      </c>
      <c r="P57" s="17">
        <f t="shared" si="18"/>
        <v>4828559922</v>
      </c>
      <c r="Q57" s="18">
        <f t="shared" si="18"/>
        <v>5001006400</v>
      </c>
      <c r="R57" s="18">
        <f t="shared" si="18"/>
        <v>4616540812</v>
      </c>
      <c r="S57" s="18">
        <f t="shared" si="18"/>
        <v>5820251050</v>
      </c>
      <c r="T57" s="18">
        <f t="shared" si="18"/>
        <v>5040378923</v>
      </c>
      <c r="U57" s="18">
        <f t="shared" si="18"/>
        <v>5396725868</v>
      </c>
      <c r="V57" s="18">
        <f t="shared" si="18"/>
        <v>5104155374</v>
      </c>
      <c r="W57" s="18">
        <f t="shared" si="18"/>
        <v>6409879133</v>
      </c>
      <c r="X57" s="18">
        <f t="shared" si="18"/>
        <v>5566499068</v>
      </c>
      <c r="Y57" s="18">
        <f t="shared" si="18"/>
        <v>5823294106</v>
      </c>
      <c r="Z57" s="18">
        <f t="shared" si="18"/>
        <v>5817414550</v>
      </c>
      <c r="AA57" s="18">
        <f t="shared" si="18"/>
        <v>7100774242</v>
      </c>
      <c r="AB57" s="18">
        <f t="shared" si="18"/>
        <v>6509498648</v>
      </c>
      <c r="AC57" s="18">
        <f t="shared" si="18"/>
        <v>6700805395</v>
      </c>
      <c r="AD57" s="18">
        <f t="shared" si="18"/>
        <v>7009984229</v>
      </c>
      <c r="AE57" s="18">
        <f t="shared" si="18"/>
        <v>8233848776</v>
      </c>
      <c r="AF57" s="18">
        <f t="shared" si="18"/>
        <v>7162364371</v>
      </c>
      <c r="AG57" s="19">
        <f t="shared" si="18"/>
        <v>7445816145</v>
      </c>
      <c r="AH57" s="19">
        <f t="shared" si="18"/>
        <v>7204058017</v>
      </c>
      <c r="AI57" s="19">
        <f t="shared" si="18"/>
        <v>8376549334</v>
      </c>
      <c r="AJ57" s="19">
        <f t="shared" si="18"/>
        <v>7215497278</v>
      </c>
      <c r="AK57" s="19">
        <f t="shared" si="18"/>
        <v>7595790064</v>
      </c>
      <c r="AL57" s="19">
        <f t="shared" si="18"/>
        <v>7516147121</v>
      </c>
      <c r="AM57" s="19">
        <f t="shared" si="18"/>
        <v>8822917429</v>
      </c>
      <c r="AN57" s="19">
        <f t="shared" si="18"/>
        <v>7783090998</v>
      </c>
      <c r="AO57" s="19">
        <f t="shared" si="18"/>
        <v>8051024278</v>
      </c>
      <c r="AP57" s="19">
        <f t="shared" si="18"/>
        <v>8005960341</v>
      </c>
      <c r="AQ57" s="19">
        <v>8.978682415256014E9</v>
      </c>
      <c r="AR57" s="19">
        <v>7.667567657560282E9</v>
      </c>
      <c r="AS57" s="19">
        <v>6.503058137701088E9</v>
      </c>
      <c r="AT57" s="19">
        <v>7.417615098975855E9</v>
      </c>
      <c r="AU57" s="3"/>
      <c r="AV57" s="3"/>
      <c r="AW57" s="2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</row>
    <row r="58" ht="15.0" customHeight="1">
      <c r="A58" s="8" t="s">
        <v>102</v>
      </c>
      <c r="B58" s="9">
        <v>1.204999657192474E9</v>
      </c>
      <c r="C58" s="10">
        <v>1.378143401560938E9</v>
      </c>
      <c r="D58" s="10">
        <v>1.3182490636586816E9</v>
      </c>
      <c r="E58" s="10">
        <v>1.2919471673404214E9</v>
      </c>
      <c r="F58" s="10">
        <v>1.2338108016937866E9</v>
      </c>
      <c r="G58" s="10">
        <v>1.4910261268869221E9</v>
      </c>
      <c r="H58" s="10">
        <v>1.4689520241756568E9</v>
      </c>
      <c r="I58" s="10">
        <v>1.4517817937436311E9</v>
      </c>
      <c r="J58" s="10">
        <v>1.446723782816241E9</v>
      </c>
      <c r="K58" s="10">
        <v>1.749279693054212E9</v>
      </c>
      <c r="L58" s="10">
        <v>1.6387609357988503E9</v>
      </c>
      <c r="M58" s="10">
        <v>1.6924260695035946E9</v>
      </c>
      <c r="N58" s="10">
        <v>1.6259079633860142E9</v>
      </c>
      <c r="O58" s="10">
        <v>1.9216115183620274E9</v>
      </c>
      <c r="P58" s="10">
        <v>1.8970743385374076E9</v>
      </c>
      <c r="Q58" s="10">
        <v>1.9715099388381176E9</v>
      </c>
      <c r="R58" s="10">
        <v>1.649665472395603E9</v>
      </c>
      <c r="S58" s="10">
        <v>2.1630885117469716E9</v>
      </c>
      <c r="T58" s="10">
        <v>2.0120402392087007E9</v>
      </c>
      <c r="U58" s="10">
        <v>2.1961080385543933E9</v>
      </c>
      <c r="V58" s="10">
        <v>1.985976843868562E9</v>
      </c>
      <c r="W58" s="10">
        <v>2.356134085514824E9</v>
      </c>
      <c r="X58" s="10">
        <v>2.262145337333447E9</v>
      </c>
      <c r="Y58" s="10">
        <v>2.335327842953361E9</v>
      </c>
      <c r="Z58" s="10">
        <v>2.1720863615794873E9</v>
      </c>
      <c r="AA58" s="10">
        <v>2.6372175924205728E9</v>
      </c>
      <c r="AB58" s="10">
        <v>2.636877028306313E9</v>
      </c>
      <c r="AC58" s="10">
        <v>2.6975718564929934E9</v>
      </c>
      <c r="AD58" s="10">
        <v>2.899093437644383E9</v>
      </c>
      <c r="AE58" s="10">
        <v>3.412244662972732E9</v>
      </c>
      <c r="AF58" s="10">
        <v>2.933829807826808E9</v>
      </c>
      <c r="AG58" s="10">
        <v>3.162435809676543E9</v>
      </c>
      <c r="AH58" s="10">
        <v>2.947731073134388E9</v>
      </c>
      <c r="AI58" s="10">
        <v>3.4879257982346473E9</v>
      </c>
      <c r="AJ58" s="10">
        <v>3.1440300056085377E9</v>
      </c>
      <c r="AK58" s="10">
        <v>3.239560794E9</v>
      </c>
      <c r="AL58" s="10">
        <v>3.066615359E9</v>
      </c>
      <c r="AM58" s="10">
        <v>3.519269724E9</v>
      </c>
      <c r="AN58" s="10">
        <v>3.261109768E9</v>
      </c>
      <c r="AO58" s="10">
        <v>3.278176537E9</v>
      </c>
      <c r="AP58" s="10">
        <v>3.254358044E9</v>
      </c>
      <c r="AQ58" s="10">
        <v>3.5297375806E9</v>
      </c>
      <c r="AR58" s="10">
        <v>3.16845051896491E9</v>
      </c>
      <c r="AS58" s="10">
        <v>3.04095105706151E9</v>
      </c>
      <c r="AT58" s="10">
        <v>3.33334053642862E9</v>
      </c>
      <c r="AU58" s="3"/>
      <c r="AV58" s="3"/>
      <c r="AW58" s="2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</row>
    <row r="59" ht="15.75" customHeight="1">
      <c r="A59" s="8" t="s">
        <v>103</v>
      </c>
      <c r="B59" s="9">
        <v>2.4430618447424963E8</v>
      </c>
      <c r="C59" s="10">
        <v>2.9183652822343636E8</v>
      </c>
      <c r="D59" s="10">
        <v>2.766671116356914E8</v>
      </c>
      <c r="E59" s="10">
        <v>2.747504436091208E8</v>
      </c>
      <c r="F59" s="10">
        <v>2.8561205408863634E8</v>
      </c>
      <c r="G59" s="10">
        <v>3.508865607677766E8</v>
      </c>
      <c r="H59" s="10">
        <v>2.8062629914059603E8</v>
      </c>
      <c r="I59" s="10">
        <v>3.0965748323442537E8</v>
      </c>
      <c r="J59" s="10">
        <v>3.2242862493666995E8</v>
      </c>
      <c r="K59" s="10">
        <v>3.807064254600346E8</v>
      </c>
      <c r="L59" s="10">
        <v>3.680295556117452E8</v>
      </c>
      <c r="M59" s="10">
        <v>3.762416099313302E8</v>
      </c>
      <c r="N59" s="10">
        <v>3.94682494787933E8</v>
      </c>
      <c r="O59" s="10">
        <v>4.627486310314472E8</v>
      </c>
      <c r="P59" s="10">
        <v>3.96200583417616E8</v>
      </c>
      <c r="Q59" s="10">
        <v>4.1180182441858953E8</v>
      </c>
      <c r="R59" s="10">
        <v>4.102358685223971E8</v>
      </c>
      <c r="S59" s="10">
        <v>5.2425651196919197E8</v>
      </c>
      <c r="T59" s="10">
        <v>4.239482549305044E8</v>
      </c>
      <c r="U59" s="10">
        <v>4.5401052219098896E8</v>
      </c>
      <c r="V59" s="10">
        <v>4.4008159649055743E8</v>
      </c>
      <c r="W59" s="10">
        <v>5.48478301956588E8</v>
      </c>
      <c r="X59" s="10">
        <v>4.7784751968546015E8</v>
      </c>
      <c r="Y59" s="10">
        <v>4.9401429684060365E8</v>
      </c>
      <c r="Z59" s="10">
        <v>5.419705744670233E8</v>
      </c>
      <c r="AA59" s="10">
        <v>6.71552533292186E8</v>
      </c>
      <c r="AB59" s="10">
        <v>5.0672290924819565E8</v>
      </c>
      <c r="AC59" s="10">
        <v>5.314711446128917E8</v>
      </c>
      <c r="AD59" s="10">
        <v>5.563558530957999E8</v>
      </c>
      <c r="AE59" s="10">
        <v>6.499211558999512E8</v>
      </c>
      <c r="AF59" s="10">
        <v>5.689551829776642E8</v>
      </c>
      <c r="AG59" s="10">
        <v>5.732727131387074E8</v>
      </c>
      <c r="AH59" s="10">
        <v>5.90204587788003E8</v>
      </c>
      <c r="AI59" s="10">
        <v>6.832451401594888E8</v>
      </c>
      <c r="AJ59" s="10">
        <v>5.82702642682463E8</v>
      </c>
      <c r="AK59" s="10">
        <v>6.82924073E8</v>
      </c>
      <c r="AL59" s="10">
        <v>6.39424069E8</v>
      </c>
      <c r="AM59" s="10">
        <v>7.66232896E8</v>
      </c>
      <c r="AN59" s="10">
        <v>6.43399822E8</v>
      </c>
      <c r="AO59" s="10">
        <v>6.47855889E8</v>
      </c>
      <c r="AP59" s="10">
        <v>6.59012276E8</v>
      </c>
      <c r="AQ59" s="10">
        <v>7.51882585501852E8</v>
      </c>
      <c r="AR59" s="10">
        <v>6.13349941806807E8</v>
      </c>
      <c r="AS59" s="10">
        <v>3.92260271709565E8</v>
      </c>
      <c r="AT59" s="10">
        <v>5.426841049E8</v>
      </c>
      <c r="AU59" s="3"/>
      <c r="AV59" s="3"/>
      <c r="AW59" s="2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</row>
    <row r="60" ht="15.75" customHeight="1">
      <c r="A60" s="8" t="s">
        <v>104</v>
      </c>
      <c r="B60" s="9">
        <v>1.366368703711681E9</v>
      </c>
      <c r="C60" s="10">
        <v>1.7365297595483046E9</v>
      </c>
      <c r="D60" s="10">
        <v>1.4144063918514004E9</v>
      </c>
      <c r="E60" s="10">
        <v>1.5457693983628337E9</v>
      </c>
      <c r="F60" s="10">
        <v>1.496142503569633E9</v>
      </c>
      <c r="G60" s="10">
        <v>1.9695026495699863E9</v>
      </c>
      <c r="H60" s="10">
        <v>1.6430015504562054E9</v>
      </c>
      <c r="I60" s="10">
        <v>1.7392247939247885E9</v>
      </c>
      <c r="J60" s="10">
        <v>1.787484740589362E9</v>
      </c>
      <c r="K60" s="10">
        <v>2.156576673388298E9</v>
      </c>
      <c r="L60" s="10">
        <v>1.8354138652702222E9</v>
      </c>
      <c r="M60" s="10">
        <v>1.8531927384509747E9</v>
      </c>
      <c r="N60" s="10">
        <v>1.883537722901624E9</v>
      </c>
      <c r="O60" s="10">
        <v>2.204745570146061E9</v>
      </c>
      <c r="P60" s="10">
        <v>1.942988450141652E9</v>
      </c>
      <c r="Q60" s="10">
        <v>1.9965008542038128E9</v>
      </c>
      <c r="R60" s="10">
        <v>1.863822606381678E9</v>
      </c>
      <c r="S60" s="10">
        <v>2.357398375845611E9</v>
      </c>
      <c r="T60" s="10">
        <v>1.9538713854615514E9</v>
      </c>
      <c r="U60" s="10">
        <v>2.0618890986052E9</v>
      </c>
      <c r="V60" s="10">
        <v>1.99956764747171E9</v>
      </c>
      <c r="W60" s="10">
        <v>2.674075598110876E9</v>
      </c>
      <c r="X60" s="10">
        <v>2.0741909135331535E9</v>
      </c>
      <c r="Y60" s="10">
        <v>2.2544163775749993E9</v>
      </c>
      <c r="Z60" s="10">
        <v>2.3171752647882905E9</v>
      </c>
      <c r="AA60" s="10">
        <v>2.8512173711509423E9</v>
      </c>
      <c r="AB60" s="10">
        <v>2.5038675847578425E9</v>
      </c>
      <c r="AC60" s="10">
        <v>2.5975921295147014E9</v>
      </c>
      <c r="AD60" s="10">
        <v>2.6317461234642344E9</v>
      </c>
      <c r="AE60" s="10">
        <v>3.112115195050816E9</v>
      </c>
      <c r="AF60" s="10">
        <v>2.695916799553555E9</v>
      </c>
      <c r="AG60" s="10">
        <v>2.738858080058888E9</v>
      </c>
      <c r="AH60" s="10">
        <v>2.7110090164746013E9</v>
      </c>
      <c r="AI60" s="10">
        <v>3.144854450195764E9</v>
      </c>
      <c r="AJ60" s="10">
        <v>2.5613152239350505E9</v>
      </c>
      <c r="AK60" s="10">
        <v>2.695114324E9</v>
      </c>
      <c r="AL60" s="10">
        <v>2.788220476E9</v>
      </c>
      <c r="AM60" s="10">
        <v>3.394600302E9</v>
      </c>
      <c r="AN60" s="10">
        <v>2.849427856E9</v>
      </c>
      <c r="AO60" s="10">
        <v>3.041206754E9</v>
      </c>
      <c r="AP60" s="10">
        <v>3.036460058E9</v>
      </c>
      <c r="AQ60" s="10">
        <v>3.51472903732083E9</v>
      </c>
      <c r="AR60" s="10">
        <v>2.85815467127083E9</v>
      </c>
      <c r="AS60" s="10">
        <v>2.28931003063614E9</v>
      </c>
      <c r="AT60" s="10">
        <v>2.62427601123404E9</v>
      </c>
      <c r="AU60" s="3"/>
      <c r="AV60" s="3"/>
      <c r="AW60" s="2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</row>
    <row r="61" ht="15.75" customHeight="1">
      <c r="A61" s="8" t="s">
        <v>105</v>
      </c>
      <c r="B61" s="9">
        <v>1.579109118690661E8</v>
      </c>
      <c r="C61" s="10">
        <v>1.747151733857992E8</v>
      </c>
      <c r="D61" s="10">
        <v>1.470162487725646E8</v>
      </c>
      <c r="E61" s="10">
        <v>1.3432085740619844E8</v>
      </c>
      <c r="F61" s="10">
        <v>1.7305323285642684E8</v>
      </c>
      <c r="G61" s="10">
        <v>1.5100269327712905E8</v>
      </c>
      <c r="H61" s="10">
        <v>1.1801052136839864E8</v>
      </c>
      <c r="I61" s="10">
        <v>1.4727982671980247E8</v>
      </c>
      <c r="J61" s="10">
        <v>1.2647011604558843E8</v>
      </c>
      <c r="K61" s="10">
        <v>1.59490222168492E8</v>
      </c>
      <c r="L61" s="10">
        <v>1.2780147939866494E8</v>
      </c>
      <c r="M61" s="10">
        <v>1.3722120366144297E8</v>
      </c>
      <c r="N61" s="10">
        <v>1.638833442992092E8</v>
      </c>
      <c r="O61" s="10">
        <v>1.5843830497400147E8</v>
      </c>
      <c r="P61" s="10">
        <v>1.2009073132270187E8</v>
      </c>
      <c r="Q61" s="10">
        <v>1.3278043831150825E8</v>
      </c>
      <c r="R61" s="10">
        <v>1.5635223202283728E8</v>
      </c>
      <c r="S61" s="10">
        <v>1.9369539922765985E8</v>
      </c>
      <c r="T61" s="10">
        <v>1.6336315096707547E8</v>
      </c>
      <c r="U61" s="10">
        <v>1.7597332784554243E8</v>
      </c>
      <c r="V61" s="10">
        <v>1.870177244619096E8</v>
      </c>
      <c r="W61" s="10">
        <v>2.245126280659718E8</v>
      </c>
      <c r="X61" s="10">
        <v>1.771064042120776E8</v>
      </c>
      <c r="Y61" s="10">
        <v>1.8475309845469353E8</v>
      </c>
      <c r="Z61" s="10">
        <v>2.063229905207401E8</v>
      </c>
      <c r="AA61" s="10">
        <v>2.4990001692620945E8</v>
      </c>
      <c r="AB61" s="10">
        <v>2.1143686845592648E8</v>
      </c>
      <c r="AC61" s="10">
        <v>2.2233413864354682E8</v>
      </c>
      <c r="AD61" s="10">
        <v>2.373772035083667E8</v>
      </c>
      <c r="AE61" s="10">
        <v>2.894564450480747E8</v>
      </c>
      <c r="AF61" s="10">
        <v>2.201173377953772E8</v>
      </c>
      <c r="AG61" s="10">
        <v>2.3527451226384768E8</v>
      </c>
      <c r="AH61" s="10">
        <v>2.4300909164063066E8</v>
      </c>
      <c r="AI61" s="10">
        <v>2.86052852250075E8</v>
      </c>
      <c r="AJ61" s="10">
        <v>2.348167131574278E8</v>
      </c>
      <c r="AK61" s="10">
        <v>2.43618936E8</v>
      </c>
      <c r="AL61" s="10">
        <v>2.63978742E8</v>
      </c>
      <c r="AM61" s="10">
        <v>3.02068899E8</v>
      </c>
      <c r="AN61" s="10">
        <v>2.26011133E8</v>
      </c>
      <c r="AO61" s="10">
        <v>2.46622339E8</v>
      </c>
      <c r="AP61" s="10">
        <v>2.68664432E8</v>
      </c>
      <c r="AQ61" s="10">
        <v>3.1401743622619E8</v>
      </c>
      <c r="AR61" s="10">
        <v>2.55768004820513E8</v>
      </c>
      <c r="AS61" s="10">
        <v>1.41699502887113E8</v>
      </c>
      <c r="AT61" s="10">
        <v>2.55789128166667E8</v>
      </c>
      <c r="AU61" s="3"/>
      <c r="AV61" s="3"/>
      <c r="AW61" s="2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</row>
    <row r="62" ht="15.75" customHeight="1">
      <c r="A62" s="8" t="s">
        <v>106</v>
      </c>
      <c r="B62" s="9">
        <v>3.382247484028976E8</v>
      </c>
      <c r="C62" s="10">
        <v>3.5529909871240467E8</v>
      </c>
      <c r="D62" s="10">
        <v>3.2050624281606704E8</v>
      </c>
      <c r="E62" s="10">
        <v>3.4011107173120344E8</v>
      </c>
      <c r="F62" s="10">
        <v>3.574216254636201E8</v>
      </c>
      <c r="G62" s="10">
        <v>4.0686933150173306E8</v>
      </c>
      <c r="H62" s="10">
        <v>3.5393245620651895E8</v>
      </c>
      <c r="I62" s="10">
        <v>3.654669214966122E8</v>
      </c>
      <c r="J62" s="10">
        <v>3.9600995417445964E8</v>
      </c>
      <c r="K62" s="10">
        <v>4.080236428884388E8</v>
      </c>
      <c r="L62" s="10">
        <v>3.7477141179660743E8</v>
      </c>
      <c r="M62" s="10">
        <v>4.1552561065288496E8</v>
      </c>
      <c r="N62" s="10">
        <v>4.2729233925068444E8</v>
      </c>
      <c r="O62" s="10">
        <v>4.668815284868204E8</v>
      </c>
      <c r="P62" s="10">
        <v>4.007737826668522E8</v>
      </c>
      <c r="Q62" s="10">
        <v>4.119094438666796E8</v>
      </c>
      <c r="R62" s="10">
        <v>4.6376062260177356E8</v>
      </c>
      <c r="S62" s="10">
        <v>5.04649843001975E8</v>
      </c>
      <c r="T62" s="10">
        <v>4.16773427021775E8</v>
      </c>
      <c r="U62" s="10">
        <v>4.281817859663483E8</v>
      </c>
      <c r="V62" s="10">
        <v>4.113184817007115E8</v>
      </c>
      <c r="W62" s="10">
        <v>5.169282404781506E8</v>
      </c>
      <c r="X62" s="10">
        <v>4.98363076097465E8</v>
      </c>
      <c r="Y62" s="10">
        <v>4.7343285843585545E8</v>
      </c>
      <c r="Z62" s="10">
        <v>4.9528682407534564E8</v>
      </c>
      <c r="AA62" s="10">
        <v>5.714190986995741E8</v>
      </c>
      <c r="AB62" s="10">
        <v>5.3059708738697755E8</v>
      </c>
      <c r="AC62" s="10">
        <v>5.53499100313228E8</v>
      </c>
      <c r="AD62" s="10">
        <v>5.785247338267972E8</v>
      </c>
      <c r="AE62" s="10">
        <v>6.446747749052315E8</v>
      </c>
      <c r="AF62" s="10">
        <v>5.849535005919663E8</v>
      </c>
      <c r="AG62" s="10">
        <v>5.99832070816762E8</v>
      </c>
      <c r="AH62" s="10">
        <v>5.679062304538773E8</v>
      </c>
      <c r="AI62" s="10">
        <v>6.149090246421969E8</v>
      </c>
      <c r="AJ62" s="10">
        <v>5.42287847679202E8</v>
      </c>
      <c r="AK62" s="10">
        <v>5.62794001E8</v>
      </c>
      <c r="AL62" s="10">
        <v>5.73453356E8</v>
      </c>
      <c r="AM62" s="10">
        <v>6.4908883E8</v>
      </c>
      <c r="AN62" s="10">
        <v>6.08442318E8</v>
      </c>
      <c r="AO62" s="10">
        <v>6.50311896E8</v>
      </c>
      <c r="AP62" s="10">
        <v>6.02400242E8</v>
      </c>
      <c r="AQ62" s="10">
        <v>6.67963537857143E8</v>
      </c>
      <c r="AR62" s="10">
        <v>5.92328521622222E8</v>
      </c>
      <c r="AS62" s="10">
        <v>5.34385587618881E8</v>
      </c>
      <c r="AT62" s="10">
        <v>5.399562975798609E8</v>
      </c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</row>
    <row r="63" ht="15.75" customHeight="1">
      <c r="A63" s="8" t="s">
        <v>107</v>
      </c>
      <c r="B63" s="9">
        <v>9.977901187819755E7</v>
      </c>
      <c r="C63" s="10">
        <v>1.0167266346743026E8</v>
      </c>
      <c r="D63" s="10">
        <v>9.610423973801489E7</v>
      </c>
      <c r="E63" s="10">
        <v>1.0379152645758857E8</v>
      </c>
      <c r="F63" s="10">
        <v>1.0184685664626732E8</v>
      </c>
      <c r="G63" s="10">
        <v>1.1104558713914755E8</v>
      </c>
      <c r="H63" s="10">
        <v>9.277945552474992E7</v>
      </c>
      <c r="I63" s="10">
        <v>9.854701121656328E7</v>
      </c>
      <c r="J63" s="10">
        <v>9.521703838305071E7</v>
      </c>
      <c r="K63" s="10">
        <v>1.0105370588390993E8</v>
      </c>
      <c r="L63" s="10">
        <v>8.626481959474318E7</v>
      </c>
      <c r="M63" s="10">
        <v>8.674026898542751E7</v>
      </c>
      <c r="N63" s="10">
        <v>7.812110188383901E7</v>
      </c>
      <c r="O63" s="10">
        <v>8.316502942925172E7</v>
      </c>
      <c r="P63" s="10">
        <v>7.143203584725665E7</v>
      </c>
      <c r="Q63" s="10">
        <v>7.650389989430231E7</v>
      </c>
      <c r="R63" s="10">
        <v>7.2704009777061E7</v>
      </c>
      <c r="S63" s="10">
        <v>7.716240797533195E7</v>
      </c>
      <c r="T63" s="10">
        <v>7.038246588561404E7</v>
      </c>
      <c r="U63" s="10">
        <v>8.056309506330635E7</v>
      </c>
      <c r="V63" s="10">
        <v>8.01930797215891E7</v>
      </c>
      <c r="W63" s="10">
        <v>8.975027875959024E7</v>
      </c>
      <c r="X63" s="10">
        <v>7.684581737864375E7</v>
      </c>
      <c r="Y63" s="10">
        <v>8.134963130229248E7</v>
      </c>
      <c r="Z63" s="10">
        <v>8.457253417066763E7</v>
      </c>
      <c r="AA63" s="10">
        <v>1.194676299427793E8</v>
      </c>
      <c r="AB63" s="10">
        <v>1.1999716936017326E8</v>
      </c>
      <c r="AC63" s="10">
        <v>9.833702572022533E7</v>
      </c>
      <c r="AD63" s="10">
        <v>1.0688687758948351E8</v>
      </c>
      <c r="AE63" s="10">
        <v>1.254365419960766E8</v>
      </c>
      <c r="AF63" s="10">
        <v>1.5859174192976734E8</v>
      </c>
      <c r="AG63" s="10">
        <v>1.361429588218894E8</v>
      </c>
      <c r="AH63" s="10">
        <v>1.4419801776360068E8</v>
      </c>
      <c r="AI63" s="10">
        <v>1.595620686939764E8</v>
      </c>
      <c r="AJ63" s="10">
        <v>1.5034484532083386E8</v>
      </c>
      <c r="AK63" s="10">
        <v>1.71777936E8</v>
      </c>
      <c r="AL63" s="10">
        <v>1.84455119E8</v>
      </c>
      <c r="AM63" s="10">
        <v>1.91656778E8</v>
      </c>
      <c r="AN63" s="10">
        <v>1.94700101E8</v>
      </c>
      <c r="AO63" s="10">
        <v>1.86850863E8</v>
      </c>
      <c r="AP63" s="10">
        <v>1.85065289E8</v>
      </c>
      <c r="AQ63" s="10">
        <v>2.0035223775E8</v>
      </c>
      <c r="AR63" s="10">
        <v>1.79515999075E8</v>
      </c>
      <c r="AS63" s="10">
        <v>1.044516877878788E8</v>
      </c>
      <c r="AT63" s="10">
        <v>1.21569020666667E8</v>
      </c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</row>
    <row r="64" ht="15.75" customHeight="1">
      <c r="A64" s="15" t="s">
        <v>108</v>
      </c>
      <c r="B64" s="16">
        <f t="shared" ref="B64:P64" si="19">B65+B66+B67</f>
        <v>2012857453</v>
      </c>
      <c r="C64" s="17">
        <f t="shared" si="19"/>
        <v>2346643048</v>
      </c>
      <c r="D64" s="17">
        <f t="shared" si="19"/>
        <v>2009166973</v>
      </c>
      <c r="E64" s="17">
        <f t="shared" si="19"/>
        <v>1937372927</v>
      </c>
      <c r="F64" s="17">
        <f t="shared" si="19"/>
        <v>2029750240</v>
      </c>
      <c r="G64" s="17">
        <f t="shared" si="19"/>
        <v>2270330505</v>
      </c>
      <c r="H64" s="17">
        <f t="shared" si="19"/>
        <v>1916652957</v>
      </c>
      <c r="I64" s="17">
        <f t="shared" si="19"/>
        <v>1904988858</v>
      </c>
      <c r="J64" s="17">
        <f t="shared" si="19"/>
        <v>1838925025</v>
      </c>
      <c r="K64" s="17">
        <f t="shared" si="19"/>
        <v>2033027203</v>
      </c>
      <c r="L64" s="17">
        <f t="shared" si="19"/>
        <v>1689904829</v>
      </c>
      <c r="M64" s="17">
        <f t="shared" si="19"/>
        <v>1869650765</v>
      </c>
      <c r="N64" s="17">
        <f t="shared" si="19"/>
        <v>1888536374</v>
      </c>
      <c r="O64" s="17">
        <f t="shared" si="19"/>
        <v>2149393911</v>
      </c>
      <c r="P64" s="17">
        <f t="shared" si="19"/>
        <v>1603592805</v>
      </c>
      <c r="Q64" s="18">
        <f t="shared" ref="Q64:AP64" si="20">SUM(Q65:Q67)</f>
        <v>1636187227</v>
      </c>
      <c r="R64" s="18">
        <f t="shared" si="20"/>
        <v>1707195676</v>
      </c>
      <c r="S64" s="18">
        <f t="shared" si="20"/>
        <v>1930268381</v>
      </c>
      <c r="T64" s="18">
        <f t="shared" si="20"/>
        <v>1667957344</v>
      </c>
      <c r="U64" s="18">
        <f t="shared" si="20"/>
        <v>1745931537</v>
      </c>
      <c r="V64" s="18">
        <f t="shared" si="20"/>
        <v>1770544174</v>
      </c>
      <c r="W64" s="18">
        <f t="shared" si="20"/>
        <v>2013844476</v>
      </c>
      <c r="X64" s="18">
        <f t="shared" si="20"/>
        <v>1804246495</v>
      </c>
      <c r="Y64" s="18">
        <f t="shared" si="20"/>
        <v>1849896132</v>
      </c>
      <c r="Z64" s="18">
        <f t="shared" si="20"/>
        <v>1979651294</v>
      </c>
      <c r="AA64" s="18">
        <f t="shared" si="20"/>
        <v>2260636993</v>
      </c>
      <c r="AB64" s="18">
        <f t="shared" si="20"/>
        <v>2077010576</v>
      </c>
      <c r="AC64" s="18">
        <f t="shared" si="20"/>
        <v>2098024806</v>
      </c>
      <c r="AD64" s="18">
        <f t="shared" si="20"/>
        <v>2231540819</v>
      </c>
      <c r="AE64" s="18">
        <f t="shared" si="20"/>
        <v>2503665174</v>
      </c>
      <c r="AF64" s="18">
        <f t="shared" si="20"/>
        <v>2233708015</v>
      </c>
      <c r="AG64" s="19">
        <f t="shared" si="20"/>
        <v>2292961115</v>
      </c>
      <c r="AH64" s="19">
        <f t="shared" si="20"/>
        <v>2394586496</v>
      </c>
      <c r="AI64" s="19">
        <f t="shared" si="20"/>
        <v>2617456435</v>
      </c>
      <c r="AJ64" s="19">
        <f t="shared" si="20"/>
        <v>2296760098</v>
      </c>
      <c r="AK64" s="19">
        <f t="shared" si="20"/>
        <v>2341290000</v>
      </c>
      <c r="AL64" s="19">
        <f t="shared" si="20"/>
        <v>2378241312</v>
      </c>
      <c r="AM64" s="19">
        <f t="shared" si="20"/>
        <v>2705996093</v>
      </c>
      <c r="AN64" s="19">
        <f t="shared" si="20"/>
        <v>2418157736</v>
      </c>
      <c r="AO64" s="19">
        <f t="shared" si="20"/>
        <v>2429912024</v>
      </c>
      <c r="AP64" s="19">
        <f t="shared" si="20"/>
        <v>2429222353</v>
      </c>
      <c r="AQ64" s="19">
        <v>2.606170570102015E9</v>
      </c>
      <c r="AR64" s="19">
        <v>2.346842787839787E9</v>
      </c>
      <c r="AS64" s="19">
        <v>1.4959365209413018E9</v>
      </c>
      <c r="AT64" s="19">
        <v>1.9221468722608051E9</v>
      </c>
      <c r="AU64" s="3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</row>
    <row r="65" ht="15.75" customHeight="1">
      <c r="A65" s="8" t="s">
        <v>109</v>
      </c>
      <c r="B65" s="9">
        <v>5.0450151618036526E8</v>
      </c>
      <c r="C65" s="10">
        <v>6.060627427509506E8</v>
      </c>
      <c r="D65" s="10">
        <v>5.17953824797758E8</v>
      </c>
      <c r="E65" s="10">
        <v>5.518015400408238E8</v>
      </c>
      <c r="F65" s="10">
        <v>5.937928357789006E8</v>
      </c>
      <c r="G65" s="10">
        <v>6.915750598073249E8</v>
      </c>
      <c r="H65" s="10">
        <v>5.935409262996312E8</v>
      </c>
      <c r="I65" s="10">
        <v>6.010413218187023E8</v>
      </c>
      <c r="J65" s="10">
        <v>6.253942011870769E8</v>
      </c>
      <c r="K65" s="10">
        <v>7.033950459336134E8</v>
      </c>
      <c r="L65" s="10">
        <v>6.203290369473789E8</v>
      </c>
      <c r="M65" s="10">
        <v>7.992814895683043E8</v>
      </c>
      <c r="N65" s="10">
        <v>8.759568342406344E8</v>
      </c>
      <c r="O65" s="10">
        <v>9.976470513605456E8</v>
      </c>
      <c r="P65" s="10">
        <v>6.61150092222948E8</v>
      </c>
      <c r="Q65" s="10">
        <v>6.675385158228327E8</v>
      </c>
      <c r="R65" s="10">
        <v>7.381463920997466E8</v>
      </c>
      <c r="S65" s="10">
        <v>8.088253878714751E8</v>
      </c>
      <c r="T65" s="10">
        <v>6.570999593461484E8</v>
      </c>
      <c r="U65" s="10">
        <v>6.859446450961183E8</v>
      </c>
      <c r="V65" s="10">
        <v>6.944955845437753E8</v>
      </c>
      <c r="W65" s="10">
        <v>7.907140614772182E8</v>
      </c>
      <c r="X65" s="10">
        <v>6.934809312427313E8</v>
      </c>
      <c r="Y65" s="10">
        <v>7.006876997344147E8</v>
      </c>
      <c r="Z65" s="10">
        <v>7.839890434114298E8</v>
      </c>
      <c r="AA65" s="10">
        <v>8.9685569787504E8</v>
      </c>
      <c r="AB65" s="10">
        <v>8.287750693944689E8</v>
      </c>
      <c r="AC65" s="10">
        <v>7.9770300789362E8</v>
      </c>
      <c r="AD65" s="10">
        <v>8.199607923226113E8</v>
      </c>
      <c r="AE65" s="10">
        <v>9.050875632088714E8</v>
      </c>
      <c r="AF65" s="10">
        <v>7.511399984799863E8</v>
      </c>
      <c r="AG65" s="10">
        <v>8.253447956160345E8</v>
      </c>
      <c r="AH65" s="10">
        <v>9.121462395885822E8</v>
      </c>
      <c r="AI65" s="10">
        <v>1.0450697568748955E9</v>
      </c>
      <c r="AJ65" s="10">
        <v>9.581430545654985E8</v>
      </c>
      <c r="AK65" s="10">
        <v>9.7123143E8</v>
      </c>
      <c r="AL65" s="10">
        <v>9.76126423E8</v>
      </c>
      <c r="AM65" s="10">
        <v>1.0550368E9</v>
      </c>
      <c r="AN65" s="10">
        <v>8.74038123E8</v>
      </c>
      <c r="AO65" s="10">
        <v>8.54252399E8</v>
      </c>
      <c r="AP65" s="10">
        <v>8.46637819E8</v>
      </c>
      <c r="AQ65" s="10">
        <v>8.99425214250639E8</v>
      </c>
      <c r="AR65" s="10">
        <v>8.02759656117456E8</v>
      </c>
      <c r="AS65" s="10">
        <v>4.65475403412987E8</v>
      </c>
      <c r="AT65" s="10">
        <v>7.04037113140351E8</v>
      </c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</row>
    <row r="66" ht="15.75" customHeight="1">
      <c r="A66" s="8" t="s">
        <v>110</v>
      </c>
      <c r="B66" s="9">
        <v>7.955856017513702E8</v>
      </c>
      <c r="C66" s="10">
        <v>8.780853888118736E8</v>
      </c>
      <c r="D66" s="10">
        <v>8.28782659871578E8</v>
      </c>
      <c r="E66" s="10">
        <v>7.870414897765027E8</v>
      </c>
      <c r="F66" s="10">
        <v>8.130576574134346E8</v>
      </c>
      <c r="G66" s="10">
        <v>8.480559192372314E8</v>
      </c>
      <c r="H66" s="10">
        <v>8.076533663994933E8</v>
      </c>
      <c r="I66" s="10">
        <v>8.169096159036962E8</v>
      </c>
      <c r="J66" s="10">
        <v>7.547202643897783E8</v>
      </c>
      <c r="K66" s="10">
        <v>8.159839745733365E8</v>
      </c>
      <c r="L66" s="10">
        <v>7.312734580485027E8</v>
      </c>
      <c r="M66" s="10">
        <v>7.358223926193609E8</v>
      </c>
      <c r="N66" s="10">
        <v>6.979463765873195E8</v>
      </c>
      <c r="O66" s="10">
        <v>7.957343816828144E8</v>
      </c>
      <c r="P66" s="10">
        <v>7.041599467786329E8</v>
      </c>
      <c r="Q66" s="10">
        <v>7.124685796587313E8</v>
      </c>
      <c r="R66" s="10">
        <v>7.068738200554177E8</v>
      </c>
      <c r="S66" s="10">
        <v>8.264745211447973E8</v>
      </c>
      <c r="T66" s="10">
        <v>7.443504920044509E8</v>
      </c>
      <c r="U66" s="10">
        <v>7.734346952533678E8</v>
      </c>
      <c r="V66" s="10">
        <v>7.91876437194306E8</v>
      </c>
      <c r="W66" s="10">
        <v>8.816262240710005E8</v>
      </c>
      <c r="X66" s="10">
        <v>8.062159606109165E8</v>
      </c>
      <c r="Y66" s="10">
        <v>8.452423959975284E8</v>
      </c>
      <c r="Z66" s="10">
        <v>8.939761176834625E8</v>
      </c>
      <c r="AA66" s="10">
        <v>1.0301208522777029E9</v>
      </c>
      <c r="AB66" s="10">
        <v>9.544493516069914E8</v>
      </c>
      <c r="AC66" s="10">
        <v>1.0056637541381239E9</v>
      </c>
      <c r="AD66" s="10">
        <v>1.1150014725198674E9</v>
      </c>
      <c r="AE66" s="10">
        <v>1.265567374003493E9</v>
      </c>
      <c r="AF66" s="10">
        <v>1.1963883585560448E9</v>
      </c>
      <c r="AG66" s="10">
        <v>1.168705275549268E9</v>
      </c>
      <c r="AH66" s="10">
        <v>1.173940023764343E9</v>
      </c>
      <c r="AI66" s="10">
        <v>1.2375019220421782E9</v>
      </c>
      <c r="AJ66" s="10">
        <v>1.020927165908567E9</v>
      </c>
      <c r="AK66" s="10">
        <v>1.02781473E9</v>
      </c>
      <c r="AL66" s="10">
        <v>1.061079504E9</v>
      </c>
      <c r="AM66" s="10">
        <v>1.222685732E9</v>
      </c>
      <c r="AN66" s="10">
        <v>1.167390739E9</v>
      </c>
      <c r="AO66" s="10">
        <v>1.194043748E9</v>
      </c>
      <c r="AP66" s="10">
        <v>1.20680817E9</v>
      </c>
      <c r="AQ66" s="10">
        <v>1.30372786799796E9</v>
      </c>
      <c r="AR66" s="10">
        <v>1.17802245521612E9</v>
      </c>
      <c r="AS66" s="10">
        <v>7.44846448290605E8</v>
      </c>
      <c r="AT66" s="10">
        <v>8.69544781935839E8</v>
      </c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</row>
    <row r="67" ht="15.75" customHeight="1">
      <c r="A67" s="8" t="s">
        <v>111</v>
      </c>
      <c r="B67" s="9">
        <v>7.127703352914425E8</v>
      </c>
      <c r="C67" s="10">
        <v>8.624949159814086E8</v>
      </c>
      <c r="D67" s="10">
        <v>6.624304883751074E8</v>
      </c>
      <c r="E67" s="10">
        <v>5.985298975753422E8</v>
      </c>
      <c r="F67" s="10">
        <v>6.228997469990636E8</v>
      </c>
      <c r="G67" s="10">
        <v>7.306995260049198E8</v>
      </c>
      <c r="H67" s="10">
        <v>5.1545866447148067E8</v>
      </c>
      <c r="I67" s="10">
        <v>4.8703792062377346E8</v>
      </c>
      <c r="J67" s="10">
        <v>4.588105594799777E8</v>
      </c>
      <c r="K67" s="10">
        <v>5.136481829151035E8</v>
      </c>
      <c r="L67" s="10">
        <v>3.383023339547167E8</v>
      </c>
      <c r="M67" s="10">
        <v>3.345468825861009E8</v>
      </c>
      <c r="N67" s="10">
        <v>3.146331630414512E8</v>
      </c>
      <c r="O67" s="10">
        <v>3.560124782704628E8</v>
      </c>
      <c r="P67" s="10">
        <v>2.3828276568496892E8</v>
      </c>
      <c r="Q67" s="10">
        <v>2.5618013171601763E8</v>
      </c>
      <c r="R67" s="10">
        <v>2.6217546357666036E8</v>
      </c>
      <c r="S67" s="10">
        <v>2.949684716497761E8</v>
      </c>
      <c r="T67" s="10">
        <v>2.6650689247803706E8</v>
      </c>
      <c r="U67" s="10">
        <v>2.865521963384455E8</v>
      </c>
      <c r="V67" s="10">
        <v>2.84172152038925E8</v>
      </c>
      <c r="W67" s="10">
        <v>3.4150419032449156E8</v>
      </c>
      <c r="X67" s="10">
        <v>3.0454960290332395E8</v>
      </c>
      <c r="Y67" s="10">
        <v>3.0396603636265445E8</v>
      </c>
      <c r="Z67" s="10">
        <v>3.016861326318219E8</v>
      </c>
      <c r="AA67" s="10">
        <v>3.3366044240994817E8</v>
      </c>
      <c r="AB67" s="10">
        <v>2.937861545536449E8</v>
      </c>
      <c r="AC67" s="10">
        <v>2.9465804360492754E8</v>
      </c>
      <c r="AD67" s="10">
        <v>2.9657855443557894E8</v>
      </c>
      <c r="AE67" s="10">
        <v>3.3301023727718145E8</v>
      </c>
      <c r="AF67" s="10">
        <v>2.861796580421824E8</v>
      </c>
      <c r="AG67" s="10">
        <v>2.98911043483285E8</v>
      </c>
      <c r="AH67" s="10">
        <v>3.0850023279052716E8</v>
      </c>
      <c r="AI67" s="10">
        <v>3.348847560875832E8</v>
      </c>
      <c r="AJ67" s="10">
        <v>3.1768987739005584E8</v>
      </c>
      <c r="AK67" s="10">
        <v>3.4224384E8</v>
      </c>
      <c r="AL67" s="10">
        <v>3.41035385E8</v>
      </c>
      <c r="AM67" s="10">
        <v>4.28273561E8</v>
      </c>
      <c r="AN67" s="10">
        <v>3.76728874E8</v>
      </c>
      <c r="AO67" s="10">
        <v>3.81615877E8</v>
      </c>
      <c r="AP67" s="10">
        <v>3.75776364E8</v>
      </c>
      <c r="AQ67" s="10">
        <v>4.03017487853416E8</v>
      </c>
      <c r="AR67" s="10">
        <v>3.66060676506211E8</v>
      </c>
      <c r="AS67" s="10">
        <v>2.8561466923771E8</v>
      </c>
      <c r="AT67" s="10">
        <v>3.48564977184615E8</v>
      </c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</row>
    <row r="68" ht="15.75" customHeight="1">
      <c r="A68" s="12" t="s">
        <v>112</v>
      </c>
      <c r="B68" s="13">
        <f t="shared" ref="B68:P68" si="21">B69+B70</f>
        <v>4362938108</v>
      </c>
      <c r="C68" s="14">
        <f t="shared" si="21"/>
        <v>4515431755</v>
      </c>
      <c r="D68" s="14">
        <f t="shared" si="21"/>
        <v>3864103108</v>
      </c>
      <c r="E68" s="14">
        <f t="shared" si="21"/>
        <v>3964512135</v>
      </c>
      <c r="F68" s="14">
        <f t="shared" si="21"/>
        <v>4845280907</v>
      </c>
      <c r="G68" s="14">
        <f t="shared" si="21"/>
        <v>4904037865</v>
      </c>
      <c r="H68" s="14">
        <f t="shared" si="21"/>
        <v>4293884826</v>
      </c>
      <c r="I68" s="14">
        <f t="shared" si="21"/>
        <v>4366754648</v>
      </c>
      <c r="J68" s="14">
        <f t="shared" si="21"/>
        <v>5403966797</v>
      </c>
      <c r="K68" s="14">
        <f t="shared" si="21"/>
        <v>5406631130</v>
      </c>
      <c r="L68" s="14">
        <f t="shared" si="21"/>
        <v>4683387808</v>
      </c>
      <c r="M68" s="14">
        <f t="shared" si="21"/>
        <v>4833418691</v>
      </c>
      <c r="N68" s="14">
        <f t="shared" si="21"/>
        <v>6330065633</v>
      </c>
      <c r="O68" s="14">
        <f t="shared" si="21"/>
        <v>6247458031</v>
      </c>
      <c r="P68" s="14">
        <f t="shared" si="21"/>
        <v>5214382508</v>
      </c>
      <c r="Q68" s="14">
        <f t="shared" ref="Q68:AP68" si="22">SUM(Q69:Q70)</f>
        <v>5332272657</v>
      </c>
      <c r="R68" s="14">
        <f t="shared" si="22"/>
        <v>6282415462</v>
      </c>
      <c r="S68" s="14">
        <f t="shared" si="22"/>
        <v>6423720685</v>
      </c>
      <c r="T68" s="14">
        <f t="shared" si="22"/>
        <v>5550866225</v>
      </c>
      <c r="U68" s="14">
        <f t="shared" si="22"/>
        <v>5613220740</v>
      </c>
      <c r="V68" s="14">
        <f t="shared" si="22"/>
        <v>6712734735</v>
      </c>
      <c r="W68" s="14">
        <f t="shared" si="22"/>
        <v>7030501309</v>
      </c>
      <c r="X68" s="14">
        <f t="shared" si="22"/>
        <v>6009585993</v>
      </c>
      <c r="Y68" s="14">
        <f t="shared" si="22"/>
        <v>6054599202</v>
      </c>
      <c r="Z68" s="14">
        <f t="shared" si="22"/>
        <v>6279669633</v>
      </c>
      <c r="AA68" s="14">
        <f t="shared" si="22"/>
        <v>7641756465</v>
      </c>
      <c r="AB68" s="14">
        <f t="shared" si="22"/>
        <v>6584482199</v>
      </c>
      <c r="AC68" s="14">
        <f t="shared" si="22"/>
        <v>6735212994</v>
      </c>
      <c r="AD68" s="14">
        <f t="shared" si="22"/>
        <v>8715388300</v>
      </c>
      <c r="AE68" s="14">
        <f t="shared" si="22"/>
        <v>8643012589</v>
      </c>
      <c r="AF68" s="14">
        <f t="shared" si="22"/>
        <v>7481170898</v>
      </c>
      <c r="AG68" s="7">
        <f t="shared" si="22"/>
        <v>7488686593</v>
      </c>
      <c r="AH68" s="7">
        <f t="shared" si="22"/>
        <v>9255272113</v>
      </c>
      <c r="AI68" s="7">
        <f t="shared" si="22"/>
        <v>8791294790</v>
      </c>
      <c r="AJ68" s="7">
        <f t="shared" si="22"/>
        <v>7807109768</v>
      </c>
      <c r="AK68" s="7">
        <f t="shared" si="22"/>
        <v>7931099171</v>
      </c>
      <c r="AL68" s="7">
        <f t="shared" si="22"/>
        <v>8143544440</v>
      </c>
      <c r="AM68" s="7">
        <f t="shared" si="22"/>
        <v>9730441065</v>
      </c>
      <c r="AN68" s="7">
        <f t="shared" si="22"/>
        <v>8115189282</v>
      </c>
      <c r="AO68" s="7">
        <f t="shared" si="22"/>
        <v>8057905627</v>
      </c>
      <c r="AP68" s="7">
        <f t="shared" si="22"/>
        <v>8195861301</v>
      </c>
      <c r="AQ68" s="7">
        <v>9.79419529936075E9</v>
      </c>
      <c r="AR68" s="7">
        <v>8.17776900570941E9</v>
      </c>
      <c r="AS68" s="7">
        <v>7.93949052318871E9</v>
      </c>
      <c r="AT68" s="7">
        <v>8.309745816321421E9</v>
      </c>
      <c r="AU68" s="3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6"/>
      <c r="BH68" s="26"/>
      <c r="BI68" s="26"/>
      <c r="BJ68" s="26"/>
      <c r="BK68" s="26"/>
      <c r="BL68" s="26"/>
      <c r="BM68" s="26"/>
      <c r="BN68" s="26"/>
    </row>
    <row r="69" ht="15.75" customHeight="1">
      <c r="A69" s="27" t="s">
        <v>113</v>
      </c>
      <c r="B69" s="9">
        <v>3.8096093028912554E9</v>
      </c>
      <c r="C69" s="10">
        <v>3.8360939052755566E9</v>
      </c>
      <c r="D69" s="10">
        <v>3.309762980289419E9</v>
      </c>
      <c r="E69" s="10">
        <v>3.404110198191151E9</v>
      </c>
      <c r="F69" s="10">
        <v>4.27819142814552E9</v>
      </c>
      <c r="G69" s="10">
        <v>4.2477650015044537E9</v>
      </c>
      <c r="H69" s="10">
        <v>3.716015665726671E9</v>
      </c>
      <c r="I69" s="10">
        <v>3.778210100353422E9</v>
      </c>
      <c r="J69" s="10">
        <v>4.833337573659979E9</v>
      </c>
      <c r="K69" s="10">
        <v>4.696066945318366E9</v>
      </c>
      <c r="L69" s="10">
        <v>4.0520905554424534E9</v>
      </c>
      <c r="M69" s="10">
        <v>4.1906645618472514E9</v>
      </c>
      <c r="N69" s="10">
        <v>5.652605908005673E9</v>
      </c>
      <c r="O69" s="10">
        <v>5.314258748701862E9</v>
      </c>
      <c r="P69" s="10">
        <v>4.544697599683815E9</v>
      </c>
      <c r="Q69" s="10">
        <v>4.648260743890556E9</v>
      </c>
      <c r="R69" s="10">
        <v>5.570158645301728E9</v>
      </c>
      <c r="S69" s="10">
        <v>5.574819604889883E9</v>
      </c>
      <c r="T69" s="10">
        <v>4.814747656535102E9</v>
      </c>
      <c r="U69" s="10">
        <v>4.867130670877988E9</v>
      </c>
      <c r="V69" s="10">
        <v>5.963097328649122E9</v>
      </c>
      <c r="W69" s="10">
        <v>6.112864748279354E9</v>
      </c>
      <c r="X69" s="10">
        <v>5.153672157485719E9</v>
      </c>
      <c r="Y69" s="10">
        <v>5.204574687743568E9</v>
      </c>
      <c r="Z69" s="10">
        <v>5.347692584547237E9</v>
      </c>
      <c r="AA69" s="10">
        <v>6.565629277293488E9</v>
      </c>
      <c r="AB69" s="10">
        <v>5.610648323389327E9</v>
      </c>
      <c r="AC69" s="10">
        <v>5.761347563438061E9</v>
      </c>
      <c r="AD69" s="10">
        <v>7.73129647491887E9</v>
      </c>
      <c r="AE69" s="10">
        <v>7.496198294038859E9</v>
      </c>
      <c r="AF69" s="10">
        <v>6.482838541431397E9</v>
      </c>
      <c r="AG69" s="10">
        <v>6.490624330148682E9</v>
      </c>
      <c r="AH69" s="10">
        <v>8.228561925842064E9</v>
      </c>
      <c r="AI69" s="10">
        <v>7.52438005776891E9</v>
      </c>
      <c r="AJ69" s="10">
        <v>6.774819179752045E9</v>
      </c>
      <c r="AK69" s="10">
        <v>6.902431988E9</v>
      </c>
      <c r="AL69" s="10">
        <v>7.017017924E9</v>
      </c>
      <c r="AM69" s="10">
        <v>8.306500532E9</v>
      </c>
      <c r="AN69" s="10">
        <v>6.939449207E9</v>
      </c>
      <c r="AO69" s="10">
        <v>6.907484465E9</v>
      </c>
      <c r="AP69" s="10">
        <v>6.988691842E9</v>
      </c>
      <c r="AQ69" s="10">
        <v>8.24231951413677E9</v>
      </c>
      <c r="AR69" s="10">
        <v>6.91126359340172E9</v>
      </c>
      <c r="AS69" s="10">
        <v>6.70996299493871E9</v>
      </c>
      <c r="AT69" s="10">
        <v>7.02166148205519E9</v>
      </c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</row>
    <row r="70" ht="15.75" customHeight="1">
      <c r="A70" s="27" t="s">
        <v>114</v>
      </c>
      <c r="B70" s="9">
        <v>5.533288051508473E8</v>
      </c>
      <c r="C70" s="10">
        <v>6.79337849318068E8</v>
      </c>
      <c r="D70" s="10">
        <v>5.543401272892473E8</v>
      </c>
      <c r="E70" s="10">
        <v>5.604019371250058E8</v>
      </c>
      <c r="F70" s="10">
        <v>5.670894792257875E8</v>
      </c>
      <c r="G70" s="10">
        <v>6.562728633949299E8</v>
      </c>
      <c r="H70" s="10">
        <v>5.778691601955829E8</v>
      </c>
      <c r="I70" s="10">
        <v>5.88544547674148E8</v>
      </c>
      <c r="J70" s="10">
        <v>5.706292233058954E8</v>
      </c>
      <c r="K70" s="10">
        <v>7.105641844567684E8</v>
      </c>
      <c r="L70" s="10">
        <v>6.312972522081317E8</v>
      </c>
      <c r="M70" s="10">
        <v>6.427541292072093E8</v>
      </c>
      <c r="N70" s="10">
        <v>6.774597247931682E8</v>
      </c>
      <c r="O70" s="10">
        <v>9.331992824797448E8</v>
      </c>
      <c r="P70" s="10">
        <v>6.696849082192259E8</v>
      </c>
      <c r="Q70" s="10">
        <v>6.840119131057241E8</v>
      </c>
      <c r="R70" s="10">
        <v>7.122568167949386E8</v>
      </c>
      <c r="S70" s="10">
        <v>8.489010796688702E8</v>
      </c>
      <c r="T70" s="10">
        <v>7.361185687736791E8</v>
      </c>
      <c r="U70" s="10">
        <v>7.460900692324938E8</v>
      </c>
      <c r="V70" s="10">
        <v>7.496374063987763E8</v>
      </c>
      <c r="W70" s="10">
        <v>9.17636560336026E8</v>
      </c>
      <c r="X70" s="10">
        <v>8.559138360049496E8</v>
      </c>
      <c r="Y70" s="10">
        <v>8.500245147251637E8</v>
      </c>
      <c r="Z70" s="10">
        <v>9.319770483584265E8</v>
      </c>
      <c r="AA70" s="10">
        <v>1.076127187212739E9</v>
      </c>
      <c r="AB70" s="10">
        <v>9.738338755049056E8</v>
      </c>
      <c r="AC70" s="10">
        <v>9.738654305219222E8</v>
      </c>
      <c r="AD70" s="10">
        <v>9.84091825239183E8</v>
      </c>
      <c r="AE70" s="10">
        <v>1.146814294923415E9</v>
      </c>
      <c r="AF70" s="10">
        <v>9.983323566783955E8</v>
      </c>
      <c r="AG70" s="10">
        <v>9.980622627547721E8</v>
      </c>
      <c r="AH70" s="10">
        <v>1.0267101872882797E9</v>
      </c>
      <c r="AI70" s="10">
        <v>1.2669147321863632E9</v>
      </c>
      <c r="AJ70" s="10">
        <v>1.032290587860744E9</v>
      </c>
      <c r="AK70" s="10">
        <v>1.028667183E9</v>
      </c>
      <c r="AL70" s="10">
        <v>1.126526516E9</v>
      </c>
      <c r="AM70" s="10">
        <v>1.423940533E9</v>
      </c>
      <c r="AN70" s="10">
        <v>1.175740075E9</v>
      </c>
      <c r="AO70" s="10">
        <v>1.150421162E9</v>
      </c>
      <c r="AP70" s="10">
        <v>1.207169459E9</v>
      </c>
      <c r="AQ70" s="10">
        <v>1.55187578522398E9</v>
      </c>
      <c r="AR70" s="10">
        <v>1.26650541230769E9</v>
      </c>
      <c r="AS70" s="10">
        <v>1.22952752825E9</v>
      </c>
      <c r="AT70" s="10">
        <v>1.28808433426623E9</v>
      </c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</row>
    <row r="71" ht="15.75" customHeight="1">
      <c r="A71" s="12" t="s">
        <v>115</v>
      </c>
      <c r="B71" s="13">
        <f t="shared" ref="B71:AP71" si="23">SUM(B72:B76)</f>
        <v>10064835243</v>
      </c>
      <c r="C71" s="14">
        <f t="shared" si="23"/>
        <v>12506735767</v>
      </c>
      <c r="D71" s="14">
        <f t="shared" si="23"/>
        <v>11201424888</v>
      </c>
      <c r="E71" s="14">
        <f t="shared" si="23"/>
        <v>12210253202</v>
      </c>
      <c r="F71" s="14">
        <f t="shared" si="23"/>
        <v>12501206209</v>
      </c>
      <c r="G71" s="14">
        <f t="shared" si="23"/>
        <v>14537493198</v>
      </c>
      <c r="H71" s="14">
        <f t="shared" si="23"/>
        <v>13064780419</v>
      </c>
      <c r="I71" s="14">
        <f t="shared" si="23"/>
        <v>13613680725</v>
      </c>
      <c r="J71" s="14">
        <f t="shared" si="23"/>
        <v>14900334490</v>
      </c>
      <c r="K71" s="14">
        <f t="shared" si="23"/>
        <v>16842912889</v>
      </c>
      <c r="L71" s="14">
        <f t="shared" si="23"/>
        <v>15310167403</v>
      </c>
      <c r="M71" s="14">
        <f t="shared" si="23"/>
        <v>16459067293</v>
      </c>
      <c r="N71" s="14">
        <f t="shared" si="23"/>
        <v>17333099540</v>
      </c>
      <c r="O71" s="14">
        <f t="shared" si="23"/>
        <v>19732822428</v>
      </c>
      <c r="P71" s="14">
        <f t="shared" si="23"/>
        <v>17928660859</v>
      </c>
      <c r="Q71" s="14">
        <f t="shared" si="23"/>
        <v>18784620265</v>
      </c>
      <c r="R71" s="14">
        <f t="shared" si="23"/>
        <v>19094954387</v>
      </c>
      <c r="S71" s="14">
        <f t="shared" si="23"/>
        <v>22660870806</v>
      </c>
      <c r="T71" s="14">
        <f t="shared" si="23"/>
        <v>20014250505</v>
      </c>
      <c r="U71" s="14">
        <f t="shared" si="23"/>
        <v>21248577921</v>
      </c>
      <c r="V71" s="14">
        <f t="shared" si="23"/>
        <v>22243587957</v>
      </c>
      <c r="W71" s="14">
        <f t="shared" si="23"/>
        <v>25592235739</v>
      </c>
      <c r="X71" s="14">
        <f t="shared" si="23"/>
        <v>22479949528</v>
      </c>
      <c r="Y71" s="14">
        <f t="shared" si="23"/>
        <v>23168531034</v>
      </c>
      <c r="Z71" s="14">
        <f t="shared" si="23"/>
        <v>24666632879</v>
      </c>
      <c r="AA71" s="14">
        <f t="shared" si="23"/>
        <v>29015824388</v>
      </c>
      <c r="AB71" s="14">
        <f t="shared" si="23"/>
        <v>25567278804</v>
      </c>
      <c r="AC71" s="14">
        <f t="shared" si="23"/>
        <v>26946159699</v>
      </c>
      <c r="AD71" s="14">
        <f t="shared" si="23"/>
        <v>28124181945</v>
      </c>
      <c r="AE71" s="14">
        <f t="shared" si="23"/>
        <v>32065163220</v>
      </c>
      <c r="AF71" s="14">
        <f t="shared" si="23"/>
        <v>27987074321</v>
      </c>
      <c r="AG71" s="7">
        <f t="shared" si="23"/>
        <v>29548293028</v>
      </c>
      <c r="AH71" s="7">
        <f t="shared" si="23"/>
        <v>30644401553</v>
      </c>
      <c r="AI71" s="7">
        <f t="shared" si="23"/>
        <v>36241810753</v>
      </c>
      <c r="AJ71" s="7">
        <f t="shared" si="23"/>
        <v>31516913219</v>
      </c>
      <c r="AK71" s="7">
        <f t="shared" si="23"/>
        <v>33534108179</v>
      </c>
      <c r="AL71" s="7">
        <f t="shared" si="23"/>
        <v>33423004630</v>
      </c>
      <c r="AM71" s="7">
        <f t="shared" si="23"/>
        <v>38198019649</v>
      </c>
      <c r="AN71" s="7">
        <f t="shared" si="23"/>
        <v>33419371224</v>
      </c>
      <c r="AO71" s="7">
        <f t="shared" si="23"/>
        <v>33797260892</v>
      </c>
      <c r="AP71" s="7">
        <f t="shared" si="23"/>
        <v>33064695432</v>
      </c>
      <c r="AQ71" s="7">
        <v>3.662759140177709E10</v>
      </c>
      <c r="AR71" s="7">
        <v>3.2001118087596344E10</v>
      </c>
      <c r="AS71" s="7">
        <v>2.211775164055512E10</v>
      </c>
      <c r="AT71" s="7">
        <v>2.701084903386759E10</v>
      </c>
      <c r="AU71" s="3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6"/>
      <c r="BH71" s="26"/>
      <c r="BI71" s="26"/>
      <c r="BJ71" s="26"/>
      <c r="BK71" s="26"/>
      <c r="BL71" s="26"/>
      <c r="BM71" s="26"/>
      <c r="BN71" s="26"/>
    </row>
    <row r="72" ht="15.75" customHeight="1">
      <c r="A72" s="8" t="s">
        <v>116</v>
      </c>
      <c r="B72" s="9">
        <v>3.5932796552971894E8</v>
      </c>
      <c r="C72" s="10">
        <v>5.1113771055161387E8</v>
      </c>
      <c r="D72" s="10">
        <v>3.599992466602866E8</v>
      </c>
      <c r="E72" s="10">
        <v>3.8502332359660226E8</v>
      </c>
      <c r="F72" s="10">
        <v>4.056704043241345E8</v>
      </c>
      <c r="G72" s="10">
        <v>5.111844709365308E8</v>
      </c>
      <c r="H72" s="10">
        <v>5.214966763666941E8</v>
      </c>
      <c r="I72" s="10">
        <v>4.953661966377298E8</v>
      </c>
      <c r="J72" s="10">
        <v>5.2985692281513524E8</v>
      </c>
      <c r="K72" s="10">
        <v>5.988259654290799E8</v>
      </c>
      <c r="L72" s="10">
        <v>5.736303552148954E8</v>
      </c>
      <c r="M72" s="10">
        <v>6.001519523041174E8</v>
      </c>
      <c r="N72" s="10">
        <v>6.089669506820881E8</v>
      </c>
      <c r="O72" s="10">
        <v>6.715582047995539E8</v>
      </c>
      <c r="P72" s="10">
        <v>5.62565964703913E8</v>
      </c>
      <c r="Q72" s="10">
        <v>5.850333784937842E8</v>
      </c>
      <c r="R72" s="10">
        <v>5.456413923237392E8</v>
      </c>
      <c r="S72" s="10">
        <v>5.342169106908028E8</v>
      </c>
      <c r="T72" s="10">
        <v>4.642570602029681E8</v>
      </c>
      <c r="U72" s="10">
        <v>4.6684747812866765E8</v>
      </c>
      <c r="V72" s="10">
        <v>4.942195448857719E8</v>
      </c>
      <c r="W72" s="10">
        <v>5.294416198485555E8</v>
      </c>
      <c r="X72" s="10">
        <v>4.8606094845975244E8</v>
      </c>
      <c r="Y72" s="10">
        <v>3.228765504370413E8</v>
      </c>
      <c r="Z72" s="10">
        <v>3.0643684508717424E8</v>
      </c>
      <c r="AA72" s="10">
        <v>3.553405788260125E8</v>
      </c>
      <c r="AB72" s="10">
        <v>3.372566219719795E8</v>
      </c>
      <c r="AC72" s="10">
        <v>2.835900841948018E8</v>
      </c>
      <c r="AD72" s="10">
        <v>2.8648093647308105E8</v>
      </c>
      <c r="AE72" s="10">
        <v>3.203214029519439E8</v>
      </c>
      <c r="AF72" s="10">
        <v>2.8621584132763624E8</v>
      </c>
      <c r="AG72" s="10">
        <v>2.5480599986358714E8</v>
      </c>
      <c r="AH72" s="10">
        <v>2.547211277885873E8</v>
      </c>
      <c r="AI72" s="10">
        <v>2.733004153309869E8</v>
      </c>
      <c r="AJ72" s="10">
        <v>2.395184052000895E8</v>
      </c>
      <c r="AK72" s="10">
        <v>2.42796475E8</v>
      </c>
      <c r="AL72" s="10">
        <v>2.30956676E8</v>
      </c>
      <c r="AM72" s="10">
        <v>2.81766341E8</v>
      </c>
      <c r="AN72" s="10">
        <v>2.6916641E8</v>
      </c>
      <c r="AO72" s="10">
        <v>2.63966736E8</v>
      </c>
      <c r="AP72" s="10">
        <v>2.69174858E8</v>
      </c>
      <c r="AQ72" s="10">
        <v>2.99511570930736E8</v>
      </c>
      <c r="AR72" s="10">
        <v>2.61696834655844E8</v>
      </c>
      <c r="AS72" s="10">
        <v>2.0816572241629E8</v>
      </c>
      <c r="AT72" s="10">
        <v>2.53944077555556E8</v>
      </c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</row>
    <row r="73" ht="15.75" customHeight="1">
      <c r="A73" s="8" t="s">
        <v>117</v>
      </c>
      <c r="B73" s="9">
        <v>6.490104289722481E9</v>
      </c>
      <c r="C73" s="10">
        <v>8.328639564807685E9</v>
      </c>
      <c r="D73" s="10">
        <v>7.253525122089829E9</v>
      </c>
      <c r="E73" s="10">
        <v>7.79750052510679E9</v>
      </c>
      <c r="F73" s="10">
        <v>8.052282330105288E9</v>
      </c>
      <c r="G73" s="10">
        <v>9.155162810337778E9</v>
      </c>
      <c r="H73" s="10">
        <v>8.211717952996424E9</v>
      </c>
      <c r="I73" s="10">
        <v>8.490167741568974E9</v>
      </c>
      <c r="J73" s="10">
        <v>9.278721902955978E9</v>
      </c>
      <c r="K73" s="10">
        <v>1.0547781706364077E10</v>
      </c>
      <c r="L73" s="10">
        <v>9.440740521422716E9</v>
      </c>
      <c r="M73" s="10">
        <v>9.952198150291056E9</v>
      </c>
      <c r="N73" s="10">
        <v>1.0344122768416422E10</v>
      </c>
      <c r="O73" s="10">
        <v>1.1609409323743046E10</v>
      </c>
      <c r="P73" s="10">
        <v>1.064786415889853E10</v>
      </c>
      <c r="Q73" s="10">
        <v>1.1145711549978546E10</v>
      </c>
      <c r="R73" s="10">
        <v>1.1256781165804226E10</v>
      </c>
      <c r="S73" s="10">
        <v>1.3606289840513088E10</v>
      </c>
      <c r="T73" s="10">
        <v>1.2113090469455406E10</v>
      </c>
      <c r="U73" s="10">
        <v>1.299612981339168E10</v>
      </c>
      <c r="V73" s="10">
        <v>1.3666197663418077E10</v>
      </c>
      <c r="W73" s="10">
        <v>1.5768633976157244E10</v>
      </c>
      <c r="X73" s="10">
        <v>1.385359858500707E10</v>
      </c>
      <c r="Y73" s="10">
        <v>1.4306616626935452E10</v>
      </c>
      <c r="Z73" s="10">
        <v>1.5288162392836658E10</v>
      </c>
      <c r="AA73" s="10">
        <v>1.8288696858971867E10</v>
      </c>
      <c r="AB73" s="10">
        <v>1.610787991138755E10</v>
      </c>
      <c r="AC73" s="10">
        <v>1.6965712827595964E10</v>
      </c>
      <c r="AD73" s="10">
        <v>1.7810956474202644E10</v>
      </c>
      <c r="AE73" s="10">
        <v>2.013361906201557E10</v>
      </c>
      <c r="AF73" s="10">
        <v>1.736378034361077E10</v>
      </c>
      <c r="AG73" s="10">
        <v>1.869208551827217E10</v>
      </c>
      <c r="AH73" s="10">
        <v>1.9394418493830627E10</v>
      </c>
      <c r="AI73" s="10">
        <v>2.3216045889712524E10</v>
      </c>
      <c r="AJ73" s="10">
        <v>2.005265550313306E10</v>
      </c>
      <c r="AK73" s="10">
        <v>2.1645744607E10</v>
      </c>
      <c r="AL73" s="10">
        <v>2.1149937918E10</v>
      </c>
      <c r="AM73" s="10">
        <v>2.4175976884E10</v>
      </c>
      <c r="AN73" s="10">
        <v>2.0916409441E10</v>
      </c>
      <c r="AO73" s="10">
        <v>2.0998709565E10</v>
      </c>
      <c r="AP73" s="10">
        <v>2.0137273035E10</v>
      </c>
      <c r="AQ73" s="10">
        <v>2.27071110252306E10</v>
      </c>
      <c r="AR73" s="10">
        <v>1.95760323345603E10</v>
      </c>
      <c r="AS73" s="10">
        <v>1.38173068139492E10</v>
      </c>
      <c r="AT73" s="10">
        <v>1.62764204926605E10</v>
      </c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</row>
    <row r="74" ht="15.75" customHeight="1">
      <c r="A74" s="8" t="s">
        <v>118</v>
      </c>
      <c r="B74" s="9">
        <v>1.795630134078916E9</v>
      </c>
      <c r="C74" s="10">
        <v>2.0281203520014474E9</v>
      </c>
      <c r="D74" s="10">
        <v>2.0289971101724472E9</v>
      </c>
      <c r="E74" s="10">
        <v>2.3040882136545453E9</v>
      </c>
      <c r="F74" s="10">
        <v>2.2030822033369546E9</v>
      </c>
      <c r="G74" s="10">
        <v>2.7251909139072075E9</v>
      </c>
      <c r="H74" s="10">
        <v>2.514290428428338E9</v>
      </c>
      <c r="I74" s="10">
        <v>2.590937551436847E9</v>
      </c>
      <c r="J74" s="10">
        <v>2.873424436680644E9</v>
      </c>
      <c r="K74" s="10">
        <v>3.222853388460334E9</v>
      </c>
      <c r="L74" s="10">
        <v>3.010056561932865E9</v>
      </c>
      <c r="M74" s="10">
        <v>3.345562633839793E9</v>
      </c>
      <c r="N74" s="10">
        <v>3.4474728735908594E9</v>
      </c>
      <c r="O74" s="10">
        <v>4.1649876792856045E9</v>
      </c>
      <c r="P74" s="10">
        <v>3.6221186358335986E9</v>
      </c>
      <c r="Q74" s="10">
        <v>3.827809011273013E9</v>
      </c>
      <c r="R74" s="10">
        <v>3.924785447638201E9</v>
      </c>
      <c r="S74" s="10">
        <v>4.565678678126581E9</v>
      </c>
      <c r="T74" s="10">
        <v>4.1142994760118976E9</v>
      </c>
      <c r="U74" s="10">
        <v>4.2862928311534953E9</v>
      </c>
      <c r="V74" s="10">
        <v>4.425275143828769E9</v>
      </c>
      <c r="W74" s="10">
        <v>5.195138010931095E9</v>
      </c>
      <c r="X74" s="10">
        <v>4.493827691290907E9</v>
      </c>
      <c r="Y74" s="10">
        <v>4.760284539434566E9</v>
      </c>
      <c r="Z74" s="10">
        <v>5.007908203839578E9</v>
      </c>
      <c r="AA74" s="10">
        <v>5.788199580567755E9</v>
      </c>
      <c r="AB74" s="10">
        <v>5.123616495691577E9</v>
      </c>
      <c r="AC74" s="10">
        <v>5.380440186341861E9</v>
      </c>
      <c r="AD74" s="10">
        <v>5.568181794089591E9</v>
      </c>
      <c r="AE74" s="10">
        <v>6.550371424100777E9</v>
      </c>
      <c r="AF74" s="10">
        <v>5.7398718694945E9</v>
      </c>
      <c r="AG74" s="10">
        <v>5.795071803457252E9</v>
      </c>
      <c r="AH74" s="10">
        <v>5.965742552682133E9</v>
      </c>
      <c r="AI74" s="10">
        <v>7.231968295286756E9</v>
      </c>
      <c r="AJ74" s="10">
        <v>6.324584404649186E9</v>
      </c>
      <c r="AK74" s="10">
        <v>6.620751292E9</v>
      </c>
      <c r="AL74" s="10">
        <v>6.740240013E9</v>
      </c>
      <c r="AM74" s="10">
        <v>7.757737007E9</v>
      </c>
      <c r="AN74" s="10">
        <v>6.863693557E9</v>
      </c>
      <c r="AO74" s="10">
        <v>7.029054371E9</v>
      </c>
      <c r="AP74" s="10">
        <v>7.007128214E9</v>
      </c>
      <c r="AQ74" s="10">
        <v>7.74951580892646E9</v>
      </c>
      <c r="AR74" s="10">
        <v>6.90361463275138E9</v>
      </c>
      <c r="AS74" s="10">
        <v>4.87278053981745E9</v>
      </c>
      <c r="AT74" s="10">
        <v>6.02621129718914E9</v>
      </c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</row>
    <row r="75" ht="15.75" customHeight="1">
      <c r="A75" s="8" t="s">
        <v>119</v>
      </c>
      <c r="B75" s="9">
        <v>1.0230468294501432E9</v>
      </c>
      <c r="C75" s="10">
        <v>1.1305702655883687E9</v>
      </c>
      <c r="D75" s="10">
        <v>1.1266133871270387E9</v>
      </c>
      <c r="E75" s="10">
        <v>1.2519509740886996E9</v>
      </c>
      <c r="F75" s="10">
        <v>1.3381078920829933E9</v>
      </c>
      <c r="G75" s="10">
        <v>1.5428149513341472E9</v>
      </c>
      <c r="H75" s="10">
        <v>1.3042225527918074E9</v>
      </c>
      <c r="I75" s="10">
        <v>1.4575460793891578E9</v>
      </c>
      <c r="J75" s="10">
        <v>1.5634407724856758E9</v>
      </c>
      <c r="K75" s="10">
        <v>1.7457578656217167E9</v>
      </c>
      <c r="L75" s="10">
        <v>1.6233071784251285E9</v>
      </c>
      <c r="M75" s="10">
        <v>1.8896003184647598E9</v>
      </c>
      <c r="N75" s="10">
        <v>2.145947789483921E9</v>
      </c>
      <c r="O75" s="10">
        <v>2.4193186508167806E9</v>
      </c>
      <c r="P75" s="10">
        <v>2.335174724900304E9</v>
      </c>
      <c r="Q75" s="10">
        <v>2.4722575068291197E9</v>
      </c>
      <c r="R75" s="10">
        <v>2.5550637865864964E9</v>
      </c>
      <c r="S75" s="10">
        <v>2.9701335074054666E9</v>
      </c>
      <c r="T75" s="10">
        <v>2.4678824248341427E9</v>
      </c>
      <c r="U75" s="10">
        <v>2.5934082761657724E9</v>
      </c>
      <c r="V75" s="10">
        <v>2.727696357066708E9</v>
      </c>
      <c r="W75" s="10">
        <v>3.0879527952555375E9</v>
      </c>
      <c r="X75" s="10">
        <v>2.7199346422261176E9</v>
      </c>
      <c r="Y75" s="10">
        <v>2.833510919383255E9</v>
      </c>
      <c r="Z75" s="10">
        <v>3.0704906276388593E9</v>
      </c>
      <c r="AA75" s="10">
        <v>3.462739915544826E9</v>
      </c>
      <c r="AB75" s="10">
        <v>3.034582164037331E9</v>
      </c>
      <c r="AC75" s="10">
        <v>3.289364708320147E9</v>
      </c>
      <c r="AD75" s="10">
        <v>3.420050731415543E9</v>
      </c>
      <c r="AE75" s="10">
        <v>3.886137612085048E9</v>
      </c>
      <c r="AF75" s="10">
        <v>3.5638587026102295E9</v>
      </c>
      <c r="AG75" s="10">
        <v>3.767864467939591E9</v>
      </c>
      <c r="AH75" s="10">
        <v>3.9731638416802435E9</v>
      </c>
      <c r="AI75" s="10">
        <v>4.408882473809205E9</v>
      </c>
      <c r="AJ75" s="10">
        <v>3.916183696923545E9</v>
      </c>
      <c r="AK75" s="10">
        <v>4.000247813E9</v>
      </c>
      <c r="AL75" s="10">
        <v>4.246742791E9</v>
      </c>
      <c r="AM75" s="10">
        <v>4.75318249E9</v>
      </c>
      <c r="AN75" s="10">
        <v>4.302676005E9</v>
      </c>
      <c r="AO75" s="10">
        <v>4.421447069E9</v>
      </c>
      <c r="AP75" s="10">
        <v>4.51339022E9</v>
      </c>
      <c r="AQ75" s="10">
        <v>4.64106403865524E9</v>
      </c>
      <c r="AR75" s="10">
        <v>4.17735785897035E9</v>
      </c>
      <c r="AS75" s="10">
        <v>2.39707244599255E9</v>
      </c>
      <c r="AT75" s="10">
        <v>3.45437565493974E9</v>
      </c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</row>
    <row r="76" ht="15.75" customHeight="1">
      <c r="A76" s="8" t="s">
        <v>120</v>
      </c>
      <c r="B76" s="9">
        <v>3.9672602466680783E8</v>
      </c>
      <c r="C76" s="10">
        <v>5.082678735955232E8</v>
      </c>
      <c r="D76" s="10">
        <v>4.322900216020189E8</v>
      </c>
      <c r="E76" s="10">
        <v>4.7169016544561076E8</v>
      </c>
      <c r="F76" s="10">
        <v>5.020633790552879E8</v>
      </c>
      <c r="G76" s="10">
        <v>6.031400513514335E8</v>
      </c>
      <c r="H76" s="10">
        <v>5.130528085498964E8</v>
      </c>
      <c r="I76" s="10">
        <v>5.796631555483338E8</v>
      </c>
      <c r="J76" s="10">
        <v>6.548904550015827E8</v>
      </c>
      <c r="K76" s="10">
        <v>7.276939630754685E8</v>
      </c>
      <c r="L76" s="10">
        <v>6.6243278567536E8</v>
      </c>
      <c r="M76" s="10">
        <v>6.715542378877532E8</v>
      </c>
      <c r="N76" s="10">
        <v>7.865891573965781E8</v>
      </c>
      <c r="O76" s="10">
        <v>8.675485689373456E8</v>
      </c>
      <c r="P76" s="10">
        <v>7.609373743258007E8</v>
      </c>
      <c r="Q76" s="10">
        <v>7.538088181547729E8</v>
      </c>
      <c r="R76" s="10">
        <v>8.126825950902281E8</v>
      </c>
      <c r="S76" s="10">
        <v>9.845518692164402E8</v>
      </c>
      <c r="T76" s="10">
        <v>8.547210742414608E8</v>
      </c>
      <c r="U76" s="10">
        <v>9.058995221311514E8</v>
      </c>
      <c r="V76" s="10">
        <v>9.301992473093714E8</v>
      </c>
      <c r="W76" s="10">
        <v>1.0110693369452351E9</v>
      </c>
      <c r="X76" s="10">
        <v>9.265276605987893E8</v>
      </c>
      <c r="Y76" s="10">
        <v>9.45242398097436E8</v>
      </c>
      <c r="Z76" s="10">
        <v>9.936348095442079E8</v>
      </c>
      <c r="AA76" s="10">
        <v>1.1208474538134675E9</v>
      </c>
      <c r="AB76" s="10">
        <v>9.639436108465374E8</v>
      </c>
      <c r="AC76" s="10">
        <v>1.0270518921197275E9</v>
      </c>
      <c r="AD76" s="10">
        <v>1.0385120089811469E9</v>
      </c>
      <c r="AE76" s="10">
        <v>1.174713718866149E9</v>
      </c>
      <c r="AF76" s="10">
        <v>1.0333475638843229E9</v>
      </c>
      <c r="AG76" s="10">
        <v>1.0384652388497156E9</v>
      </c>
      <c r="AH76" s="10">
        <v>1.0563555372128634E9</v>
      </c>
      <c r="AI76" s="10">
        <v>1.1116136792246637E9</v>
      </c>
      <c r="AJ76" s="10">
        <v>9.839712090704249E8</v>
      </c>
      <c r="AK76" s="10">
        <v>1.024567992E9</v>
      </c>
      <c r="AL76" s="10">
        <v>1.055127232E9</v>
      </c>
      <c r="AM76" s="10">
        <v>1.229356927E9</v>
      </c>
      <c r="AN76" s="10">
        <v>1.067425811E9</v>
      </c>
      <c r="AO76" s="10">
        <v>1.084083151E9</v>
      </c>
      <c r="AP76" s="10">
        <v>1.137729105E9</v>
      </c>
      <c r="AQ76" s="10">
        <v>1.230388958034055E9</v>
      </c>
      <c r="AR76" s="10">
        <v>1.082416426658472E9</v>
      </c>
      <c r="AS76" s="10">
        <v>8.2242611837963E8</v>
      </c>
      <c r="AT76" s="10">
        <v>9.99897511522657E8</v>
      </c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</row>
    <row r="77" ht="15.75" customHeight="1">
      <c r="A77" s="12" t="s">
        <v>121</v>
      </c>
      <c r="B77" s="13">
        <f t="shared" ref="B77:AP77" si="24">SUM(B78:B81)</f>
        <v>37174927245</v>
      </c>
      <c r="C77" s="14">
        <f t="shared" si="24"/>
        <v>41476686860</v>
      </c>
      <c r="D77" s="14">
        <f t="shared" si="24"/>
        <v>39478098084</v>
      </c>
      <c r="E77" s="14">
        <f t="shared" si="24"/>
        <v>41461609888</v>
      </c>
      <c r="F77" s="14">
        <f t="shared" si="24"/>
        <v>43253448030</v>
      </c>
      <c r="G77" s="14">
        <f t="shared" si="24"/>
        <v>48549142478</v>
      </c>
      <c r="H77" s="14">
        <f t="shared" si="24"/>
        <v>44921010154</v>
      </c>
      <c r="I77" s="14">
        <f t="shared" si="24"/>
        <v>46475601546</v>
      </c>
      <c r="J77" s="14">
        <f t="shared" si="24"/>
        <v>48183212599</v>
      </c>
      <c r="K77" s="14">
        <f t="shared" si="24"/>
        <v>53421814308</v>
      </c>
      <c r="L77" s="14">
        <f t="shared" si="24"/>
        <v>50630006319</v>
      </c>
      <c r="M77" s="14">
        <f t="shared" si="24"/>
        <v>51536762772</v>
      </c>
      <c r="N77" s="14">
        <f t="shared" si="24"/>
        <v>53998969729</v>
      </c>
      <c r="O77" s="14">
        <f t="shared" si="24"/>
        <v>60859785495</v>
      </c>
      <c r="P77" s="14">
        <f t="shared" si="24"/>
        <v>56708435878</v>
      </c>
      <c r="Q77" s="14">
        <f t="shared" si="24"/>
        <v>59044297629</v>
      </c>
      <c r="R77" s="14">
        <f t="shared" si="24"/>
        <v>61035749885</v>
      </c>
      <c r="S77" s="14">
        <f t="shared" si="24"/>
        <v>67937756047</v>
      </c>
      <c r="T77" s="14">
        <f t="shared" si="24"/>
        <v>64280619663</v>
      </c>
      <c r="U77" s="14">
        <f t="shared" si="24"/>
        <v>64649714672</v>
      </c>
      <c r="V77" s="14">
        <f t="shared" si="24"/>
        <v>66693832990</v>
      </c>
      <c r="W77" s="14">
        <f t="shared" si="24"/>
        <v>73729083741</v>
      </c>
      <c r="X77" s="14">
        <f t="shared" si="24"/>
        <v>69534969051</v>
      </c>
      <c r="Y77" s="14">
        <f t="shared" si="24"/>
        <v>70812476169</v>
      </c>
      <c r="Z77" s="14">
        <f t="shared" si="24"/>
        <v>73231531736</v>
      </c>
      <c r="AA77" s="14">
        <f t="shared" si="24"/>
        <v>85227017127</v>
      </c>
      <c r="AB77" s="14">
        <f t="shared" si="24"/>
        <v>79669232115</v>
      </c>
      <c r="AC77" s="14">
        <f t="shared" si="24"/>
        <v>80410654902</v>
      </c>
      <c r="AD77" s="14">
        <f t="shared" si="24"/>
        <v>83195892722</v>
      </c>
      <c r="AE77" s="14">
        <f t="shared" si="24"/>
        <v>92452988822</v>
      </c>
      <c r="AF77" s="14">
        <f t="shared" si="24"/>
        <v>86772058123</v>
      </c>
      <c r="AG77" s="7">
        <f t="shared" si="24"/>
        <v>88391951950</v>
      </c>
      <c r="AH77" s="7">
        <f t="shared" si="24"/>
        <v>89567094210</v>
      </c>
      <c r="AI77" s="7">
        <f t="shared" si="24"/>
        <v>100993670895</v>
      </c>
      <c r="AJ77" s="7">
        <f t="shared" si="24"/>
        <v>94863895143</v>
      </c>
      <c r="AK77" s="7">
        <f t="shared" si="24"/>
        <v>94840752983</v>
      </c>
      <c r="AL77" s="7">
        <f t="shared" si="24"/>
        <v>96514179165</v>
      </c>
      <c r="AM77" s="7">
        <f t="shared" si="24"/>
        <v>107520896726</v>
      </c>
      <c r="AN77" s="7">
        <f t="shared" si="24"/>
        <v>99934556546</v>
      </c>
      <c r="AO77" s="7">
        <f t="shared" si="24"/>
        <v>101558736948</v>
      </c>
      <c r="AP77" s="7">
        <f t="shared" si="24"/>
        <v>102652269313</v>
      </c>
      <c r="AQ77" s="7">
        <v>1.1217556459710834E11</v>
      </c>
      <c r="AR77" s="7">
        <v>1.0376901552367972E11</v>
      </c>
      <c r="AS77" s="7">
        <v>8.416198273408221E10</v>
      </c>
      <c r="AT77" s="7">
        <v>9.253609292227219E10</v>
      </c>
      <c r="AU77" s="3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</row>
    <row r="78" ht="15.75" customHeight="1">
      <c r="A78" s="8" t="s">
        <v>122</v>
      </c>
      <c r="B78" s="9">
        <v>1.6515639461789093E10</v>
      </c>
      <c r="C78" s="10">
        <v>1.8175557012224762E10</v>
      </c>
      <c r="D78" s="10">
        <v>1.7483626580496094E10</v>
      </c>
      <c r="E78" s="10">
        <v>1.829175083123625E10</v>
      </c>
      <c r="F78" s="10">
        <v>1.884847594495527E10</v>
      </c>
      <c r="G78" s="10">
        <v>2.1475301090812614E10</v>
      </c>
      <c r="H78" s="10">
        <v>2.026064521551742E10</v>
      </c>
      <c r="I78" s="10">
        <v>2.1147803452452732E10</v>
      </c>
      <c r="J78" s="10">
        <v>2.181415407304676E10</v>
      </c>
      <c r="K78" s="10">
        <v>2.458635172258126E10</v>
      </c>
      <c r="L78" s="10">
        <v>2.405889679610623E10</v>
      </c>
      <c r="M78" s="10">
        <v>2.4193897051118195E10</v>
      </c>
      <c r="N78" s="10">
        <v>2.510125596880772E10</v>
      </c>
      <c r="O78" s="10">
        <v>2.824719484078313E10</v>
      </c>
      <c r="P78" s="10">
        <v>2.7006651506728924E10</v>
      </c>
      <c r="Q78" s="10">
        <v>2.730228075170149E10</v>
      </c>
      <c r="R78" s="10">
        <v>2.780209431785933E10</v>
      </c>
      <c r="S78" s="10">
        <v>3.1414230073737198E10</v>
      </c>
      <c r="T78" s="10">
        <v>3.0070688657869648E10</v>
      </c>
      <c r="U78" s="10">
        <v>2.9482743416846684E10</v>
      </c>
      <c r="V78" s="10">
        <v>3.0014029671203526E10</v>
      </c>
      <c r="W78" s="10">
        <v>3.368266513356391E10</v>
      </c>
      <c r="X78" s="10">
        <v>3.256607393898326E10</v>
      </c>
      <c r="Y78" s="10">
        <v>3.201161769694364E10</v>
      </c>
      <c r="Z78" s="10">
        <v>3.3217178832643913E10</v>
      </c>
      <c r="AA78" s="10">
        <v>3.822968359175627E10</v>
      </c>
      <c r="AB78" s="10">
        <v>3.736925842307258E10</v>
      </c>
      <c r="AC78" s="10">
        <v>3.7167381167387566E10</v>
      </c>
      <c r="AD78" s="10">
        <v>3.8597373944710075E10</v>
      </c>
      <c r="AE78" s="10">
        <v>4.40649962300608E10</v>
      </c>
      <c r="AF78" s="10">
        <v>4.174726189410485E10</v>
      </c>
      <c r="AG78" s="10">
        <v>4.219051981863942E10</v>
      </c>
      <c r="AH78" s="10">
        <v>4.292593675746398E10</v>
      </c>
      <c r="AI78" s="10">
        <v>4.8892296944147644E10</v>
      </c>
      <c r="AJ78" s="10">
        <v>4.627155415165366E10</v>
      </c>
      <c r="AK78" s="10">
        <v>4.5310528143E10</v>
      </c>
      <c r="AL78" s="10">
        <v>4.5554993314E10</v>
      </c>
      <c r="AM78" s="10">
        <v>5.05967759E10</v>
      </c>
      <c r="AN78" s="10">
        <v>4.6775548335E10</v>
      </c>
      <c r="AO78" s="10">
        <v>4.7345969948E10</v>
      </c>
      <c r="AP78" s="10">
        <v>4.8014730773E10</v>
      </c>
      <c r="AQ78" s="10">
        <v>5.24589855558473E10</v>
      </c>
      <c r="AR78" s="10">
        <v>4.8198437636872E10</v>
      </c>
      <c r="AS78" s="10">
        <v>4.25429267918795E10</v>
      </c>
      <c r="AT78" s="10">
        <v>4.52598029224754E10</v>
      </c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</row>
    <row r="79" ht="15.75" customHeight="1">
      <c r="A79" s="8" t="s">
        <v>123</v>
      </c>
      <c r="B79" s="9">
        <v>1.0776609151788382E10</v>
      </c>
      <c r="C79" s="10">
        <v>1.2439027925361149E10</v>
      </c>
      <c r="D79" s="10">
        <v>1.1733973337831142E10</v>
      </c>
      <c r="E79" s="10">
        <v>1.2442771293493664E10</v>
      </c>
      <c r="F79" s="10">
        <v>1.2778146201921299E10</v>
      </c>
      <c r="G79" s="10">
        <v>1.428448268737175E10</v>
      </c>
      <c r="H79" s="10">
        <v>1.2507615143822243E10</v>
      </c>
      <c r="I79" s="10">
        <v>1.2993242573457502E10</v>
      </c>
      <c r="J79" s="10">
        <v>1.3220042997404863E10</v>
      </c>
      <c r="K79" s="10">
        <v>1.4296355393232342E10</v>
      </c>
      <c r="L79" s="10">
        <v>1.2951527183316833E10</v>
      </c>
      <c r="M79" s="10">
        <v>1.3359979642105026E10</v>
      </c>
      <c r="N79" s="10">
        <v>1.4223116589997683E10</v>
      </c>
      <c r="O79" s="10">
        <v>1.6203732893309177E10</v>
      </c>
      <c r="P79" s="10">
        <v>1.4340928842191385E10</v>
      </c>
      <c r="Q79" s="10">
        <v>1.5623105403483604E10</v>
      </c>
      <c r="R79" s="10">
        <v>1.6813975181392542E10</v>
      </c>
      <c r="S79" s="10">
        <v>1.855850071952976E10</v>
      </c>
      <c r="T79" s="10">
        <v>1.7152636364919792E10</v>
      </c>
      <c r="U79" s="10">
        <v>1.8150922996004585E10</v>
      </c>
      <c r="V79" s="10">
        <v>1.9050883358705143E10</v>
      </c>
      <c r="W79" s="10">
        <v>2.0645702230279003E10</v>
      </c>
      <c r="X79" s="10">
        <v>1.885694344991776E10</v>
      </c>
      <c r="Y79" s="10">
        <v>2.027175654204722E10</v>
      </c>
      <c r="Z79" s="10">
        <v>2.077261090878396E10</v>
      </c>
      <c r="AA79" s="10">
        <v>2.5172477070499027E10</v>
      </c>
      <c r="AB79" s="10">
        <v>2.180188004375542E10</v>
      </c>
      <c r="AC79" s="10">
        <v>2.2217960101001167E10</v>
      </c>
      <c r="AD79" s="10">
        <v>2.30751657388062E10</v>
      </c>
      <c r="AE79" s="10">
        <v>2.5199750295192104E10</v>
      </c>
      <c r="AF79" s="10">
        <v>2.2999134607706425E10</v>
      </c>
      <c r="AG79" s="10">
        <v>2.3667155084903893E10</v>
      </c>
      <c r="AH79" s="10">
        <v>2.439277129511001E10</v>
      </c>
      <c r="AI79" s="10">
        <v>2.7182392913962868E10</v>
      </c>
      <c r="AJ79" s="10">
        <v>2.5554808622405758E10</v>
      </c>
      <c r="AK79" s="10">
        <v>2.5954517079E10</v>
      </c>
      <c r="AL79" s="10">
        <v>2.6994241722E10</v>
      </c>
      <c r="AM79" s="10">
        <v>2.9676968295E10</v>
      </c>
      <c r="AN79" s="10">
        <v>2.7583855455E10</v>
      </c>
      <c r="AO79" s="10">
        <v>2.8831411061E10</v>
      </c>
      <c r="AP79" s="10">
        <v>2.8859671638E10</v>
      </c>
      <c r="AQ79" s="10">
        <v>3.17458950370302E10</v>
      </c>
      <c r="AR79" s="10">
        <v>2.94391702332806E10</v>
      </c>
      <c r="AS79" s="10">
        <v>2.46180861946331E10</v>
      </c>
      <c r="AT79" s="10">
        <v>2.59911565056388E10</v>
      </c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</row>
    <row r="80" ht="15.75" customHeight="1">
      <c r="A80" s="8" t="s">
        <v>124</v>
      </c>
      <c r="B80" s="9">
        <v>7.422954655472089E9</v>
      </c>
      <c r="C80" s="10">
        <v>8.1109575104441E9</v>
      </c>
      <c r="D80" s="10">
        <v>7.717869099365972E9</v>
      </c>
      <c r="E80" s="10">
        <v>8.0669068827797165E9</v>
      </c>
      <c r="F80" s="10">
        <v>8.760999980997702E9</v>
      </c>
      <c r="G80" s="10">
        <v>9.507284751927135E9</v>
      </c>
      <c r="H80" s="10">
        <v>9.109876265747349E9</v>
      </c>
      <c r="I80" s="10">
        <v>9.225328782316463E9</v>
      </c>
      <c r="J80" s="10">
        <v>9.970034787013773E9</v>
      </c>
      <c r="K80" s="10">
        <v>1.0895564920246185E10</v>
      </c>
      <c r="L80" s="10">
        <v>1.028231037164637E10</v>
      </c>
      <c r="M80" s="10">
        <v>1.0501872239521526E10</v>
      </c>
      <c r="N80" s="10">
        <v>1.1152531646817091E10</v>
      </c>
      <c r="O80" s="10">
        <v>1.2399356800537766E10</v>
      </c>
      <c r="P80" s="10">
        <v>1.174379456091761E10</v>
      </c>
      <c r="Q80" s="10">
        <v>1.2209552556170654E10</v>
      </c>
      <c r="R80" s="10">
        <v>1.2330652149455627E10</v>
      </c>
      <c r="S80" s="10">
        <v>1.3409883388843512E10</v>
      </c>
      <c r="T80" s="10">
        <v>1.2836694482132502E10</v>
      </c>
      <c r="U80" s="10">
        <v>1.260981575360079E10</v>
      </c>
      <c r="V80" s="10">
        <v>1.3104183671100582E10</v>
      </c>
      <c r="W80" s="10">
        <v>1.4383639114619343E10</v>
      </c>
      <c r="X80" s="10">
        <v>1.3369974582419138E10</v>
      </c>
      <c r="Y80" s="10">
        <v>1.3647849731599684E10</v>
      </c>
      <c r="Z80" s="10">
        <v>1.4086687374497524E10</v>
      </c>
      <c r="AA80" s="10">
        <v>1.5698298116697641E10</v>
      </c>
      <c r="AB80" s="10">
        <v>1.465930883100764E10</v>
      </c>
      <c r="AC80" s="10">
        <v>1.4802801741386246E10</v>
      </c>
      <c r="AD80" s="10">
        <v>1.5273310995475563E10</v>
      </c>
      <c r="AE80" s="10">
        <v>1.6409433487925726E10</v>
      </c>
      <c r="AF80" s="10">
        <v>1.5707549011172773E10</v>
      </c>
      <c r="AG80" s="10">
        <v>1.5886698085398653E10</v>
      </c>
      <c r="AH80" s="10">
        <v>1.577247861438934E10</v>
      </c>
      <c r="AI80" s="10">
        <v>1.7168377817010769E10</v>
      </c>
      <c r="AJ80" s="10">
        <v>1.6090655025432898E10</v>
      </c>
      <c r="AK80" s="10">
        <v>1.631029473E10</v>
      </c>
      <c r="AL80" s="10">
        <v>1.6731525044E10</v>
      </c>
      <c r="AM80" s="10">
        <v>1.8495806861E10</v>
      </c>
      <c r="AN80" s="10">
        <v>1.7509355822E10</v>
      </c>
      <c r="AO80" s="10">
        <v>1.7470995459E10</v>
      </c>
      <c r="AP80" s="10">
        <v>1.7921600616E10</v>
      </c>
      <c r="AQ80" s="10">
        <v>1.91754149210362E10</v>
      </c>
      <c r="AR80" s="10">
        <v>1.78563677449963E10</v>
      </c>
      <c r="AS80" s="10">
        <v>1.26753540218228E10</v>
      </c>
      <c r="AT80" s="10">
        <v>1.62489021173802E10</v>
      </c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</row>
    <row r="81" ht="15.75" customHeight="1">
      <c r="A81" s="8" t="s">
        <v>125</v>
      </c>
      <c r="B81" s="9">
        <v>2.4597239756961994E9</v>
      </c>
      <c r="C81" s="10">
        <v>2.751144411859868E9</v>
      </c>
      <c r="D81" s="10">
        <v>2.5426290667368817E9</v>
      </c>
      <c r="E81" s="10">
        <v>2.6601808802146807E9</v>
      </c>
      <c r="F81" s="10">
        <v>2.8658259024990816E9</v>
      </c>
      <c r="G81" s="10">
        <v>3.282073947932467E9</v>
      </c>
      <c r="H81" s="10">
        <v>3.0428735284603076E9</v>
      </c>
      <c r="I81" s="10">
        <v>3.109226737842963E9</v>
      </c>
      <c r="J81" s="10">
        <v>3.1789807415128465E9</v>
      </c>
      <c r="K81" s="10">
        <v>3.6435422721103516E9</v>
      </c>
      <c r="L81" s="10">
        <v>3.3372719681470547E9</v>
      </c>
      <c r="M81" s="10">
        <v>3.4810138387796907E9</v>
      </c>
      <c r="N81" s="10">
        <v>3.52206552358108E9</v>
      </c>
      <c r="O81" s="10">
        <v>4.0095009603514633E9</v>
      </c>
      <c r="P81" s="10">
        <v>3.61706096796724E9</v>
      </c>
      <c r="Q81" s="10">
        <v>3.909358917499102E9</v>
      </c>
      <c r="R81" s="10">
        <v>4.089028236495661E9</v>
      </c>
      <c r="S81" s="10">
        <v>4.555141865018638E9</v>
      </c>
      <c r="T81" s="10">
        <v>4.220600158526388E9</v>
      </c>
      <c r="U81" s="10">
        <v>4.406232505108096E9</v>
      </c>
      <c r="V81" s="10">
        <v>4.524736289038948E9</v>
      </c>
      <c r="W81" s="10">
        <v>5.017077262739159E9</v>
      </c>
      <c r="X81" s="10">
        <v>4.741977079281815E9</v>
      </c>
      <c r="Y81" s="10">
        <v>4.881252198890341E9</v>
      </c>
      <c r="Z81" s="10">
        <v>5.155054619796364E9</v>
      </c>
      <c r="AA81" s="10">
        <v>6.126558348373976E9</v>
      </c>
      <c r="AB81" s="10">
        <v>5.838784816856282E9</v>
      </c>
      <c r="AC81" s="10">
        <v>6.222511892697868E9</v>
      </c>
      <c r="AD81" s="10">
        <v>6.250042042553313E9</v>
      </c>
      <c r="AE81" s="10">
        <v>6.778808808551603E9</v>
      </c>
      <c r="AF81" s="10">
        <v>6.318112609740264E9</v>
      </c>
      <c r="AG81" s="10">
        <v>6.647578960757306E9</v>
      </c>
      <c r="AH81" s="10">
        <v>6.475907542757428E9</v>
      </c>
      <c r="AI81" s="10">
        <v>7.75060322028911E9</v>
      </c>
      <c r="AJ81" s="10">
        <v>6.946877343761644E9</v>
      </c>
      <c r="AK81" s="10">
        <v>7.265413031E9</v>
      </c>
      <c r="AL81" s="10">
        <v>7.233419085E9</v>
      </c>
      <c r="AM81" s="10">
        <v>8.75134567E9</v>
      </c>
      <c r="AN81" s="10">
        <v>8.065796934E9</v>
      </c>
      <c r="AO81" s="10">
        <v>7.91036048E9</v>
      </c>
      <c r="AP81" s="10">
        <v>7.856266286E9</v>
      </c>
      <c r="AQ81" s="10">
        <v>8.795269083194641E9</v>
      </c>
      <c r="AR81" s="10">
        <v>8.27503990853083E9</v>
      </c>
      <c r="AS81" s="10">
        <v>4.32561572574681E9</v>
      </c>
      <c r="AT81" s="10">
        <v>5.03623137677778E9</v>
      </c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</row>
    <row r="82" ht="15.75" customHeight="1">
      <c r="A82" s="12" t="s">
        <v>126</v>
      </c>
      <c r="B82" s="13">
        <f t="shared" ref="B82:AP82" si="25">SUM(B83:B87)</f>
        <v>16799297595</v>
      </c>
      <c r="C82" s="14">
        <f t="shared" si="25"/>
        <v>17172792970</v>
      </c>
      <c r="D82" s="14">
        <f t="shared" si="25"/>
        <v>17816044620</v>
      </c>
      <c r="E82" s="14">
        <f t="shared" si="25"/>
        <v>18587066677</v>
      </c>
      <c r="F82" s="14">
        <f t="shared" si="25"/>
        <v>18511340888</v>
      </c>
      <c r="G82" s="14">
        <f t="shared" si="25"/>
        <v>20756698513</v>
      </c>
      <c r="H82" s="14">
        <f t="shared" si="25"/>
        <v>19554622140</v>
      </c>
      <c r="I82" s="14">
        <f t="shared" si="25"/>
        <v>21384062937</v>
      </c>
      <c r="J82" s="14">
        <f t="shared" si="25"/>
        <v>21349580176</v>
      </c>
      <c r="K82" s="14">
        <f t="shared" si="25"/>
        <v>24022874485</v>
      </c>
      <c r="L82" s="14">
        <f t="shared" si="25"/>
        <v>21823261414</v>
      </c>
      <c r="M82" s="14">
        <f t="shared" si="25"/>
        <v>24424767583</v>
      </c>
      <c r="N82" s="14">
        <f t="shared" si="25"/>
        <v>25743312285</v>
      </c>
      <c r="O82" s="14">
        <f t="shared" si="25"/>
        <v>27304966065</v>
      </c>
      <c r="P82" s="14">
        <f t="shared" si="25"/>
        <v>25450396029</v>
      </c>
      <c r="Q82" s="14">
        <f t="shared" si="25"/>
        <v>26456481369</v>
      </c>
      <c r="R82" s="14">
        <f t="shared" si="25"/>
        <v>27643898456</v>
      </c>
      <c r="S82" s="14">
        <f t="shared" si="25"/>
        <v>29941403613</v>
      </c>
      <c r="T82" s="14">
        <f t="shared" si="25"/>
        <v>27549465075</v>
      </c>
      <c r="U82" s="14">
        <f t="shared" si="25"/>
        <v>29457907680</v>
      </c>
      <c r="V82" s="14">
        <f t="shared" si="25"/>
        <v>29676980957</v>
      </c>
      <c r="W82" s="14">
        <f t="shared" si="25"/>
        <v>32807541294</v>
      </c>
      <c r="X82" s="14">
        <f t="shared" si="25"/>
        <v>30151723539</v>
      </c>
      <c r="Y82" s="14">
        <f t="shared" si="25"/>
        <v>31521754896</v>
      </c>
      <c r="Z82" s="14">
        <f t="shared" si="25"/>
        <v>31992415609</v>
      </c>
      <c r="AA82" s="14">
        <f t="shared" si="25"/>
        <v>34985053338</v>
      </c>
      <c r="AB82" s="14">
        <f t="shared" si="25"/>
        <v>31557893862</v>
      </c>
      <c r="AC82" s="14">
        <f t="shared" si="25"/>
        <v>33025124520</v>
      </c>
      <c r="AD82" s="14">
        <f t="shared" si="25"/>
        <v>32628183461</v>
      </c>
      <c r="AE82" s="14">
        <f t="shared" si="25"/>
        <v>36041916269</v>
      </c>
      <c r="AF82" s="14">
        <f t="shared" si="25"/>
        <v>33335450814</v>
      </c>
      <c r="AG82" s="14">
        <f t="shared" si="25"/>
        <v>35851476743</v>
      </c>
      <c r="AH82" s="14">
        <f t="shared" si="25"/>
        <v>36082772841</v>
      </c>
      <c r="AI82" s="14">
        <f t="shared" si="25"/>
        <v>39000327262</v>
      </c>
      <c r="AJ82" s="14">
        <f t="shared" si="25"/>
        <v>35517235555</v>
      </c>
      <c r="AK82" s="14">
        <f t="shared" si="25"/>
        <v>37871263274</v>
      </c>
      <c r="AL82" s="14">
        <f t="shared" si="25"/>
        <v>38570833609</v>
      </c>
      <c r="AM82" s="14">
        <f t="shared" si="25"/>
        <v>41629033010</v>
      </c>
      <c r="AN82" s="14">
        <f t="shared" si="25"/>
        <v>38626790208</v>
      </c>
      <c r="AO82" s="14">
        <f t="shared" si="25"/>
        <v>42342797030</v>
      </c>
      <c r="AP82" s="14">
        <f t="shared" si="25"/>
        <v>40447604788</v>
      </c>
      <c r="AQ82" s="14">
        <v>4.5100483504498024E10</v>
      </c>
      <c r="AR82" s="14">
        <v>3.9790513870774185E10</v>
      </c>
      <c r="AS82" s="14">
        <v>3.699162249724214E10</v>
      </c>
      <c r="AT82" s="14">
        <v>3.563392571068352E10</v>
      </c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</row>
    <row r="83" ht="15.75" customHeight="1">
      <c r="A83" s="8" t="s">
        <v>127</v>
      </c>
      <c r="B83" s="9">
        <v>6.659932634032752E9</v>
      </c>
      <c r="C83" s="10">
        <v>6.551363541966029E9</v>
      </c>
      <c r="D83" s="10">
        <v>6.117384697786898E9</v>
      </c>
      <c r="E83" s="10">
        <v>6.847810839275013E9</v>
      </c>
      <c r="F83" s="10">
        <v>6.565102509832638E9</v>
      </c>
      <c r="G83" s="10">
        <v>7.926741559097746E9</v>
      </c>
      <c r="H83" s="10">
        <v>7.178163529455771E9</v>
      </c>
      <c r="I83" s="10">
        <v>7.936223997161515E9</v>
      </c>
      <c r="J83" s="10">
        <v>7.787544532071517E9</v>
      </c>
      <c r="K83" s="10">
        <v>9.372967824946413E9</v>
      </c>
      <c r="L83" s="10">
        <v>8.23384124856933E9</v>
      </c>
      <c r="M83" s="10">
        <v>8.801816903026918E9</v>
      </c>
      <c r="N83" s="10">
        <v>1.0573061180782707E10</v>
      </c>
      <c r="O83" s="10">
        <v>1.0097733796921873E10</v>
      </c>
      <c r="P83" s="10">
        <v>9.362389089555716E9</v>
      </c>
      <c r="Q83" s="10">
        <v>9.866709582979237E9</v>
      </c>
      <c r="R83" s="10">
        <v>1.0085608350655624E10</v>
      </c>
      <c r="S83" s="10">
        <v>1.0505688563396872E10</v>
      </c>
      <c r="T83" s="10">
        <v>8.963909856786581E9</v>
      </c>
      <c r="U83" s="10">
        <v>9.141549431147512E9</v>
      </c>
      <c r="V83" s="10">
        <v>8.527322459077174E9</v>
      </c>
      <c r="W83" s="10">
        <v>9.454535202815794E9</v>
      </c>
      <c r="X83" s="10">
        <v>8.081621268057875E9</v>
      </c>
      <c r="Y83" s="10">
        <v>8.27904540865268E9</v>
      </c>
      <c r="Z83" s="10">
        <v>1.0132963993643028E10</v>
      </c>
      <c r="AA83" s="10">
        <v>1.3795737444690704E10</v>
      </c>
      <c r="AB83" s="10">
        <v>1.4034424468160677E10</v>
      </c>
      <c r="AC83" s="10">
        <v>1.4075109573512524E10</v>
      </c>
      <c r="AD83" s="10">
        <v>1.3849154548304016E10</v>
      </c>
      <c r="AE83" s="10">
        <v>1.5573569317241251E10</v>
      </c>
      <c r="AF83" s="10">
        <v>1.3886926099170424E10</v>
      </c>
      <c r="AG83" s="10">
        <v>1.4847829785851725E10</v>
      </c>
      <c r="AH83" s="10">
        <v>1.5442403715857399E10</v>
      </c>
      <c r="AI83" s="10">
        <v>1.676354259504549E10</v>
      </c>
      <c r="AJ83" s="10">
        <v>1.4940553149993345E10</v>
      </c>
      <c r="AK83" s="10">
        <v>1.5453404117E10</v>
      </c>
      <c r="AL83" s="10">
        <v>1.6615160788E10</v>
      </c>
      <c r="AM83" s="10">
        <v>1.7592282896E10</v>
      </c>
      <c r="AN83" s="10">
        <v>1.5590448227E10</v>
      </c>
      <c r="AO83" s="10">
        <v>1.6350523315E10</v>
      </c>
      <c r="AP83" s="10">
        <v>1.6997324782E10</v>
      </c>
      <c r="AQ83" s="10">
        <v>1.88872259513994E10</v>
      </c>
      <c r="AR83" s="10">
        <v>1.66773436245869E10</v>
      </c>
      <c r="AS83" s="10">
        <v>1.43558717560737E10</v>
      </c>
      <c r="AT83" s="10">
        <v>1.57838893362048E10</v>
      </c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</row>
    <row r="84" ht="15.75" customHeight="1">
      <c r="A84" s="8" t="s">
        <v>128</v>
      </c>
      <c r="B84" s="9">
        <v>8.775026365684101E7</v>
      </c>
      <c r="C84" s="10">
        <v>1.0311906105531105E8</v>
      </c>
      <c r="D84" s="10">
        <v>1.1603415463499643E8</v>
      </c>
      <c r="E84" s="10">
        <v>9.040454016550377E7</v>
      </c>
      <c r="F84" s="10">
        <v>9.669249240734334E7</v>
      </c>
      <c r="G84" s="10">
        <v>1.0389543748828696E8</v>
      </c>
      <c r="H84" s="10">
        <v>1.0887395213592383E8</v>
      </c>
      <c r="I84" s="10">
        <v>9.277435027892868E7</v>
      </c>
      <c r="J84" s="10">
        <v>9.772552640945905E7</v>
      </c>
      <c r="K84" s="10">
        <v>9.961746413844118E7</v>
      </c>
      <c r="L84" s="10">
        <v>8.22554630965856E7</v>
      </c>
      <c r="M84" s="10">
        <v>8.775417370892183E7</v>
      </c>
      <c r="N84" s="10">
        <v>9.36430407105863E7</v>
      </c>
      <c r="O84" s="10">
        <v>9.707709276547147E7</v>
      </c>
      <c r="P84" s="10">
        <v>1.1570309977696574E8</v>
      </c>
      <c r="Q84" s="10">
        <v>1.0229875374807948E8</v>
      </c>
      <c r="R84" s="10">
        <v>9.718445203974584E7</v>
      </c>
      <c r="S84" s="10">
        <v>1.1212605807505624E8</v>
      </c>
      <c r="T84" s="10">
        <v>1.2860185169226019E8</v>
      </c>
      <c r="U84" s="10">
        <v>1.1650690022303298E8</v>
      </c>
      <c r="V84" s="10">
        <v>1.1419791247001821E8</v>
      </c>
      <c r="W84" s="10">
        <v>1.37664721756224E8</v>
      </c>
      <c r="X84" s="10">
        <v>1.678496615935349E8</v>
      </c>
      <c r="Y84" s="10">
        <v>1.450667523875109E8</v>
      </c>
      <c r="Z84" s="10">
        <v>1.4217012712089658E8</v>
      </c>
      <c r="AA84" s="10">
        <v>1.6153069287307808E8</v>
      </c>
      <c r="AB84" s="10">
        <v>1.9943175269417423E8</v>
      </c>
      <c r="AC84" s="10">
        <v>1.3622548576164335E8</v>
      </c>
      <c r="AD84" s="10">
        <v>1.3639324916216752E8</v>
      </c>
      <c r="AE84" s="10">
        <v>1.4891804616954395E8</v>
      </c>
      <c r="AF84" s="10">
        <v>1.8348098912400773E8</v>
      </c>
      <c r="AG84" s="10">
        <v>1.413272649557751E8</v>
      </c>
      <c r="AH84" s="10">
        <v>1.4773924067010954E8</v>
      </c>
      <c r="AI84" s="10">
        <v>1.5818792963242787E8</v>
      </c>
      <c r="AJ84" s="10">
        <v>2.171882135276195E8</v>
      </c>
      <c r="AK84" s="10">
        <v>1.5921925E8</v>
      </c>
      <c r="AL84" s="10">
        <v>1.64856518E8</v>
      </c>
      <c r="AM84" s="10">
        <v>1.78442353E8</v>
      </c>
      <c r="AN84" s="10">
        <v>2.19975064E8</v>
      </c>
      <c r="AO84" s="10">
        <v>1.77724003E8</v>
      </c>
      <c r="AP84" s="10">
        <v>1.82949944E8</v>
      </c>
      <c r="AQ84" s="10">
        <v>2.11715339242424E8</v>
      </c>
      <c r="AR84" s="10">
        <v>2.39819022977778E8</v>
      </c>
      <c r="AS84" s="10">
        <v>1.775295985E8</v>
      </c>
      <c r="AT84" s="10">
        <v>1.98141270331429E8</v>
      </c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</row>
    <row r="85" ht="15.75" customHeight="1">
      <c r="A85" s="8" t="s">
        <v>129</v>
      </c>
      <c r="B85" s="9">
        <v>1.3476495257215407E9</v>
      </c>
      <c r="C85" s="10">
        <v>1.4403191519917355E9</v>
      </c>
      <c r="D85" s="10">
        <v>1.3603954343381898E9</v>
      </c>
      <c r="E85" s="10">
        <v>1.5090532462307055E9</v>
      </c>
      <c r="F85" s="10">
        <v>1.548194051008468E9</v>
      </c>
      <c r="G85" s="10">
        <v>1.5045829785569441E9</v>
      </c>
      <c r="H85" s="10">
        <v>1.5258707597559383E9</v>
      </c>
      <c r="I85" s="10">
        <v>1.672738817966339E9</v>
      </c>
      <c r="J85" s="10">
        <v>1.7420710294512303E9</v>
      </c>
      <c r="K85" s="10">
        <v>1.8193197195694065E9</v>
      </c>
      <c r="L85" s="10">
        <v>1.5543456573758376E9</v>
      </c>
      <c r="M85" s="10">
        <v>1.6508301240790405E9</v>
      </c>
      <c r="N85" s="10">
        <v>1.7555187462241986E9</v>
      </c>
      <c r="O85" s="10">
        <v>1.9704426315234795E9</v>
      </c>
      <c r="P85" s="10">
        <v>1.8132815875502064E9</v>
      </c>
      <c r="Q85" s="10">
        <v>1.8714508350221345E9</v>
      </c>
      <c r="R85" s="10">
        <v>1.9174191662552416E9</v>
      </c>
      <c r="S85" s="10">
        <v>2.1124228453859038E9</v>
      </c>
      <c r="T85" s="10">
        <v>1.8896356542177386E9</v>
      </c>
      <c r="U85" s="10">
        <v>2.039111458634984E9</v>
      </c>
      <c r="V85" s="10">
        <v>2.0151132159746304E9</v>
      </c>
      <c r="W85" s="10">
        <v>2.2982195442464385E9</v>
      </c>
      <c r="X85" s="10">
        <v>2.0488247910919383E9</v>
      </c>
      <c r="Y85" s="10">
        <v>2.275915209927682E9</v>
      </c>
      <c r="Z85" s="10">
        <v>2.5193416802975135E9</v>
      </c>
      <c r="AA85" s="10">
        <v>2.524135409011861E9</v>
      </c>
      <c r="AB85" s="10">
        <v>2.258107290244259E9</v>
      </c>
      <c r="AC85" s="10">
        <v>2.316228963464405E9</v>
      </c>
      <c r="AD85" s="10">
        <v>2.292384600435624E9</v>
      </c>
      <c r="AE85" s="10">
        <v>2.603917537017968E9</v>
      </c>
      <c r="AF85" s="10">
        <v>2.269781549657675E9</v>
      </c>
      <c r="AG85" s="10">
        <v>2.426033587176463E9</v>
      </c>
      <c r="AH85" s="10">
        <v>2.5588444374112573E9</v>
      </c>
      <c r="AI85" s="10">
        <v>2.91941983035699E9</v>
      </c>
      <c r="AJ85" s="10">
        <v>2.250997500868265E9</v>
      </c>
      <c r="AK85" s="10">
        <v>2.33721785E9</v>
      </c>
      <c r="AL85" s="10">
        <v>2.314675352E9</v>
      </c>
      <c r="AM85" s="10">
        <v>2.71143702E9</v>
      </c>
      <c r="AN85" s="10">
        <v>2.424109379E9</v>
      </c>
      <c r="AO85" s="10">
        <v>2.446349458E9</v>
      </c>
      <c r="AP85" s="10">
        <v>2.29508603E9</v>
      </c>
      <c r="AQ85" s="10">
        <v>3.12571199483126E9</v>
      </c>
      <c r="AR85" s="10">
        <v>2.59158886203106E9</v>
      </c>
      <c r="AS85" s="10">
        <v>7.0653922439357E8</v>
      </c>
      <c r="AT85" s="10">
        <v>7.20424040936508E8</v>
      </c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</row>
    <row r="86" ht="15.75" customHeight="1">
      <c r="A86" s="8" t="s">
        <v>130</v>
      </c>
      <c r="B86" s="9">
        <v>3.48855962168461E9</v>
      </c>
      <c r="C86" s="10">
        <v>3.8767442899960065E9</v>
      </c>
      <c r="D86" s="10">
        <v>3.765984141910603E9</v>
      </c>
      <c r="E86" s="10">
        <v>4.1120083745858536E9</v>
      </c>
      <c r="F86" s="10">
        <v>4.258174420999341E9</v>
      </c>
      <c r="G86" s="10">
        <v>4.727752638788403E9</v>
      </c>
      <c r="H86" s="10">
        <v>4.419553061646978E9</v>
      </c>
      <c r="I86" s="10">
        <v>4.824470050898585E9</v>
      </c>
      <c r="J86" s="10">
        <v>5.1058498558814335E9</v>
      </c>
      <c r="K86" s="10">
        <v>5.737573364210109E9</v>
      </c>
      <c r="L86" s="10">
        <v>5.484025213633208E9</v>
      </c>
      <c r="M86" s="10">
        <v>5.983289025215721E9</v>
      </c>
      <c r="N86" s="10">
        <v>5.938753650007732E9</v>
      </c>
      <c r="O86" s="10">
        <v>6.9434989069752245E9</v>
      </c>
      <c r="P86" s="10">
        <v>6.467548934039139E9</v>
      </c>
      <c r="Q86" s="10">
        <v>6.79277163136535E9</v>
      </c>
      <c r="R86" s="10">
        <v>7.482636706682447E9</v>
      </c>
      <c r="S86" s="10">
        <v>8.958243903033028E9</v>
      </c>
      <c r="T86" s="10">
        <v>8.679508153138168E9</v>
      </c>
      <c r="U86" s="10">
        <v>9.545074538183315E9</v>
      </c>
      <c r="V86" s="10">
        <v>1.0447710575034567E10</v>
      </c>
      <c r="W86" s="10">
        <v>1.214772137751929E10</v>
      </c>
      <c r="X86" s="10">
        <v>1.1735571724072594E10</v>
      </c>
      <c r="Y86" s="10">
        <v>1.190730159984231E10</v>
      </c>
      <c r="Z86" s="10">
        <v>1.0908443938766663E10</v>
      </c>
      <c r="AA86" s="10">
        <v>1.0244666018074755E10</v>
      </c>
      <c r="AB86" s="10">
        <v>7.825696956416734E9</v>
      </c>
      <c r="AC86" s="10">
        <v>8.281398907784922E9</v>
      </c>
      <c r="AD86" s="10">
        <v>8.592807174608122E9</v>
      </c>
      <c r="AE86" s="10">
        <v>9.814136952084158E9</v>
      </c>
      <c r="AF86" s="10">
        <v>9.097797415126421E9</v>
      </c>
      <c r="AG86" s="10">
        <v>9.222774957130978E9</v>
      </c>
      <c r="AH86" s="10">
        <v>9.31357366737482E9</v>
      </c>
      <c r="AI86" s="10">
        <v>1.046799910775234E10</v>
      </c>
      <c r="AJ86" s="10">
        <v>9.78726433174413E9</v>
      </c>
      <c r="AK86" s="10">
        <v>9.885146271E9</v>
      </c>
      <c r="AL86" s="10">
        <v>1.0423363324E10</v>
      </c>
      <c r="AM86" s="10">
        <v>1.1785342106E10</v>
      </c>
      <c r="AN86" s="10">
        <v>1.1235558563E10</v>
      </c>
      <c r="AO86" s="10">
        <v>1.143293742E10</v>
      </c>
      <c r="AP86" s="10">
        <v>1.145171241E10</v>
      </c>
      <c r="AQ86" s="10">
        <v>1.27590193763376E10</v>
      </c>
      <c r="AR86" s="10">
        <v>1.14964164521382E10</v>
      </c>
      <c r="AS86" s="10">
        <v>1.008463927757673E10</v>
      </c>
      <c r="AT86" s="10">
        <v>1.010151904208598E10</v>
      </c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</row>
    <row r="87" ht="15.75" customHeight="1">
      <c r="A87" s="8" t="s">
        <v>131</v>
      </c>
      <c r="B87" s="9">
        <v>5.215405549759902E9</v>
      </c>
      <c r="C87" s="10">
        <v>5.201246925292471E9</v>
      </c>
      <c r="D87" s="10">
        <v>6.456246191427801E9</v>
      </c>
      <c r="E87" s="10">
        <v>6.027789676519549E9</v>
      </c>
      <c r="F87" s="10">
        <v>6.043177413554115E9</v>
      </c>
      <c r="G87" s="10">
        <v>6.493725898875611E9</v>
      </c>
      <c r="H87" s="10">
        <v>6.322160837233035E9</v>
      </c>
      <c r="I87" s="10">
        <v>6.857855720927172E9</v>
      </c>
      <c r="J87" s="10">
        <v>6.616389232135548E9</v>
      </c>
      <c r="K87" s="10">
        <v>6.993396112575072E9</v>
      </c>
      <c r="L87" s="10">
        <v>6.468793831572619E9</v>
      </c>
      <c r="M87" s="10">
        <v>7.901077356640401E9</v>
      </c>
      <c r="N87" s="10">
        <v>7.382335666889097E9</v>
      </c>
      <c r="O87" s="10">
        <v>8.196213636753629E9</v>
      </c>
      <c r="P87" s="10">
        <v>7.691473318404956E9</v>
      </c>
      <c r="Q87" s="10">
        <v>7.823250566244273E9</v>
      </c>
      <c r="R87" s="10">
        <v>8.061049780688903E9</v>
      </c>
      <c r="S87" s="10">
        <v>8.252922242791295E9</v>
      </c>
      <c r="T87" s="10">
        <v>7.887809559204161E9</v>
      </c>
      <c r="U87" s="10">
        <v>8.615665352252783E9</v>
      </c>
      <c r="V87" s="10">
        <v>8.572636794863356E9</v>
      </c>
      <c r="W87" s="10">
        <v>8.769400447658459E9</v>
      </c>
      <c r="X87" s="10">
        <v>8.11785609403014E9</v>
      </c>
      <c r="Y87" s="10">
        <v>8.914425925561247E9</v>
      </c>
      <c r="Z87" s="10">
        <v>8.289495869051922E9</v>
      </c>
      <c r="AA87" s="10">
        <v>8.258983772937836E9</v>
      </c>
      <c r="AB87" s="10">
        <v>7.240233394620749E9</v>
      </c>
      <c r="AC87" s="10">
        <v>8.216161589183678E9</v>
      </c>
      <c r="AD87" s="10">
        <v>7.757443888852631E9</v>
      </c>
      <c r="AE87" s="10">
        <v>7.9013744164538E9</v>
      </c>
      <c r="AF87" s="10">
        <v>7.897464761099678E9</v>
      </c>
      <c r="AG87" s="10">
        <v>9.213511148111362E9</v>
      </c>
      <c r="AH87" s="10">
        <v>8.620211779418776E9</v>
      </c>
      <c r="AI87" s="10">
        <v>8.69117779891239E9</v>
      </c>
      <c r="AJ87" s="10">
        <v>8.321232358982277E9</v>
      </c>
      <c r="AK87" s="10">
        <v>1.0036275786E10</v>
      </c>
      <c r="AL87" s="10">
        <v>9.052777627E9</v>
      </c>
      <c r="AM87" s="10">
        <v>9.361528635E9</v>
      </c>
      <c r="AN87" s="10">
        <v>9.156698975E9</v>
      </c>
      <c r="AO87" s="10">
        <v>1.1935262834E10</v>
      </c>
      <c r="AP87" s="10">
        <v>9.520531622E9</v>
      </c>
      <c r="AQ87" s="10">
        <v>1.011681084268734E10</v>
      </c>
      <c r="AR87" s="10">
        <v>8.785345909040249E9</v>
      </c>
      <c r="AS87" s="10">
        <v>1.166704264069814E10</v>
      </c>
      <c r="AT87" s="10">
        <v>8.8299520211248E9</v>
      </c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</row>
    <row r="88" ht="15.75" customHeight="1">
      <c r="A88" s="12" t="s">
        <v>132</v>
      </c>
      <c r="B88" s="13">
        <f t="shared" ref="B88:AP88" si="26">SUM(B89:B99)</f>
        <v>67596199270</v>
      </c>
      <c r="C88" s="14">
        <f t="shared" si="26"/>
        <v>74253724014</v>
      </c>
      <c r="D88" s="14">
        <f t="shared" si="26"/>
        <v>76552644887</v>
      </c>
      <c r="E88" s="14">
        <f t="shared" si="26"/>
        <v>76686348643</v>
      </c>
      <c r="F88" s="14">
        <f t="shared" si="26"/>
        <v>80718511179</v>
      </c>
      <c r="G88" s="14">
        <f t="shared" si="26"/>
        <v>87317759332</v>
      </c>
      <c r="H88" s="14">
        <f t="shared" si="26"/>
        <v>87800480041</v>
      </c>
      <c r="I88" s="14">
        <f t="shared" si="26"/>
        <v>86003993640</v>
      </c>
      <c r="J88" s="14">
        <f t="shared" si="26"/>
        <v>91775321743</v>
      </c>
      <c r="K88" s="14">
        <f t="shared" si="26"/>
        <v>97870081258</v>
      </c>
      <c r="L88" s="14">
        <f t="shared" si="26"/>
        <v>101047769679</v>
      </c>
      <c r="M88" s="14">
        <f t="shared" si="26"/>
        <v>99139339456</v>
      </c>
      <c r="N88" s="14">
        <f t="shared" si="26"/>
        <v>101515796099</v>
      </c>
      <c r="O88" s="14">
        <f t="shared" si="26"/>
        <v>106984770632</v>
      </c>
      <c r="P88" s="14">
        <f t="shared" si="26"/>
        <v>109807663201</v>
      </c>
      <c r="Q88" s="14">
        <f t="shared" si="26"/>
        <v>106594120132</v>
      </c>
      <c r="R88" s="14">
        <f t="shared" si="26"/>
        <v>110020090279</v>
      </c>
      <c r="S88" s="14">
        <f t="shared" si="26"/>
        <v>116076229110</v>
      </c>
      <c r="T88" s="14">
        <f t="shared" si="26"/>
        <v>125645788125</v>
      </c>
      <c r="U88" s="14">
        <f t="shared" si="26"/>
        <v>112837840820</v>
      </c>
      <c r="V88" s="14">
        <f t="shared" si="26"/>
        <v>118386690090</v>
      </c>
      <c r="W88" s="14">
        <f t="shared" si="26"/>
        <v>128418400499</v>
      </c>
      <c r="X88" s="14">
        <f t="shared" si="26"/>
        <v>130098767837</v>
      </c>
      <c r="Y88" s="14">
        <f t="shared" si="26"/>
        <v>125688484945</v>
      </c>
      <c r="Z88" s="14">
        <f t="shared" si="26"/>
        <v>133761350673</v>
      </c>
      <c r="AA88" s="14">
        <f t="shared" si="26"/>
        <v>145330721221</v>
      </c>
      <c r="AB88" s="14">
        <f t="shared" si="26"/>
        <v>152304986303</v>
      </c>
      <c r="AC88" s="14">
        <f t="shared" si="26"/>
        <v>139046399819</v>
      </c>
      <c r="AD88" s="14">
        <f t="shared" si="26"/>
        <v>148863417569</v>
      </c>
      <c r="AE88" s="14">
        <f t="shared" si="26"/>
        <v>156223264843</v>
      </c>
      <c r="AF88" s="14">
        <f t="shared" si="26"/>
        <v>162483984373</v>
      </c>
      <c r="AG88" s="7">
        <f t="shared" si="26"/>
        <v>153009021316</v>
      </c>
      <c r="AH88" s="7">
        <f t="shared" si="26"/>
        <v>165443898401</v>
      </c>
      <c r="AI88" s="7">
        <f t="shared" si="26"/>
        <v>176132385554</v>
      </c>
      <c r="AJ88" s="7">
        <f t="shared" si="26"/>
        <v>189733753776</v>
      </c>
      <c r="AK88" s="7">
        <f t="shared" si="26"/>
        <v>173672353667</v>
      </c>
      <c r="AL88" s="7">
        <f t="shared" si="26"/>
        <v>183294020127</v>
      </c>
      <c r="AM88" s="7">
        <f t="shared" si="26"/>
        <v>193394498214</v>
      </c>
      <c r="AN88" s="7">
        <f t="shared" si="26"/>
        <v>189128219855</v>
      </c>
      <c r="AO88" s="7">
        <f t="shared" si="26"/>
        <v>183586574935</v>
      </c>
      <c r="AP88" s="7">
        <f t="shared" si="26"/>
        <v>191206598163</v>
      </c>
      <c r="AQ88" s="7">
        <v>2.0363220922446933E11</v>
      </c>
      <c r="AR88" s="7">
        <v>1.9504430685220453E11</v>
      </c>
      <c r="AS88" s="7">
        <v>1.6837178103071158E11</v>
      </c>
      <c r="AT88" s="7">
        <v>1.768348423700459E11</v>
      </c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</row>
    <row r="89" ht="15.75" customHeight="1">
      <c r="A89" s="8" t="s">
        <v>133</v>
      </c>
      <c r="B89" s="9">
        <v>1.1808612092396015E10</v>
      </c>
      <c r="C89" s="10">
        <v>1.1356882333302336E10</v>
      </c>
      <c r="D89" s="10">
        <v>1.4073065663100784E10</v>
      </c>
      <c r="E89" s="10">
        <v>1.3341791348665771E10</v>
      </c>
      <c r="F89" s="10">
        <v>1.4792451989186203E10</v>
      </c>
      <c r="G89" s="10">
        <v>1.4025118579356913E10</v>
      </c>
      <c r="H89" s="10">
        <v>1.7007499107135204E10</v>
      </c>
      <c r="I89" s="10">
        <v>1.5402227572944962E10</v>
      </c>
      <c r="J89" s="10">
        <v>1.8344859252976357E10</v>
      </c>
      <c r="K89" s="10">
        <v>1.6776921689211374E10</v>
      </c>
      <c r="L89" s="10">
        <v>2.1359450396607903E10</v>
      </c>
      <c r="M89" s="10">
        <v>1.8628857297325447E10</v>
      </c>
      <c r="N89" s="10">
        <v>2.0600358081243908E10</v>
      </c>
      <c r="O89" s="10">
        <v>1.9373357401402153E10</v>
      </c>
      <c r="P89" s="10">
        <v>2.4400775251655663E10</v>
      </c>
      <c r="Q89" s="10">
        <v>2.0991033268033283E10</v>
      </c>
      <c r="R89" s="10">
        <v>2.231403675924408E10</v>
      </c>
      <c r="S89" s="10">
        <v>2.1751099511032722E10</v>
      </c>
      <c r="T89" s="10">
        <v>2.730939564673097E10</v>
      </c>
      <c r="U89" s="10">
        <v>2.3259488502439003E10</v>
      </c>
      <c r="V89" s="10">
        <v>2.3583319956837902E10</v>
      </c>
      <c r="W89" s="10">
        <v>2.512099543202344E10</v>
      </c>
      <c r="X89" s="10">
        <v>3.0778040914404293E10</v>
      </c>
      <c r="Y89" s="10">
        <v>2.530956035010141E10</v>
      </c>
      <c r="Z89" s="10">
        <v>2.854233987773517E10</v>
      </c>
      <c r="AA89" s="10">
        <v>2.7390755504572075E10</v>
      </c>
      <c r="AB89" s="10">
        <v>3.368763947445313E10</v>
      </c>
      <c r="AC89" s="10">
        <v>2.7614255803131134E10</v>
      </c>
      <c r="AD89" s="10">
        <v>3.195556208502416E10</v>
      </c>
      <c r="AE89" s="10">
        <v>2.996322951767549E10</v>
      </c>
      <c r="AF89" s="10">
        <v>3.591018978577679E10</v>
      </c>
      <c r="AG89" s="10">
        <v>2.9392379494562622E10</v>
      </c>
      <c r="AH89" s="10">
        <v>3.3964679439967392E10</v>
      </c>
      <c r="AI89" s="10">
        <v>2.9841718733631615E10</v>
      </c>
      <c r="AJ89" s="10">
        <v>3.701702423386431E10</v>
      </c>
      <c r="AK89" s="10">
        <v>3.0545736761E10</v>
      </c>
      <c r="AL89" s="10">
        <v>3.3637926873E10</v>
      </c>
      <c r="AM89" s="10">
        <v>3.0710304875E10</v>
      </c>
      <c r="AN89" s="10">
        <v>3.4935831648E10</v>
      </c>
      <c r="AO89" s="10">
        <v>3.0980947682E10</v>
      </c>
      <c r="AP89" s="10">
        <v>3.4920496377E10</v>
      </c>
      <c r="AQ89" s="10">
        <v>3.43065077163675E10</v>
      </c>
      <c r="AR89" s="10">
        <v>3.537368645195E10</v>
      </c>
      <c r="AS89" s="10">
        <v>2.89926950574588E10</v>
      </c>
      <c r="AT89" s="10">
        <v>3.15923083369641E10</v>
      </c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</row>
    <row r="90" ht="15.75" customHeight="1">
      <c r="A90" s="8" t="s">
        <v>134</v>
      </c>
      <c r="B90" s="9">
        <v>5.222729394561587E9</v>
      </c>
      <c r="C90" s="10">
        <v>5.480972072925441E9</v>
      </c>
      <c r="D90" s="10">
        <v>6.167115959015696E9</v>
      </c>
      <c r="E90" s="10">
        <v>5.541619303506108E9</v>
      </c>
      <c r="F90" s="10">
        <v>5.6312016455920315E9</v>
      </c>
      <c r="G90" s="10">
        <v>6.124488215462596E9</v>
      </c>
      <c r="H90" s="10">
        <v>7.138236885494742E9</v>
      </c>
      <c r="I90" s="10">
        <v>5.76511550472996E9</v>
      </c>
      <c r="J90" s="10">
        <v>6.320875966147801E9</v>
      </c>
      <c r="K90" s="10">
        <v>6.674190106868763E9</v>
      </c>
      <c r="L90" s="10">
        <v>6.753657220385844E9</v>
      </c>
      <c r="M90" s="10">
        <v>6.331474994234218E9</v>
      </c>
      <c r="N90" s="10">
        <v>6.794228951333533E9</v>
      </c>
      <c r="O90" s="10">
        <v>7.5532294839209385E9</v>
      </c>
      <c r="P90" s="10">
        <v>8.015243478999897E9</v>
      </c>
      <c r="Q90" s="10">
        <v>7.309880688115039E9</v>
      </c>
      <c r="R90" s="10">
        <v>7.866568227692353E9</v>
      </c>
      <c r="S90" s="10">
        <v>8.917801601265713E9</v>
      </c>
      <c r="T90" s="10">
        <v>9.154404571087938E9</v>
      </c>
      <c r="U90" s="10">
        <v>7.448751483455349E9</v>
      </c>
      <c r="V90" s="10">
        <v>8.544683960085583E9</v>
      </c>
      <c r="W90" s="10">
        <v>8.837117131439514E9</v>
      </c>
      <c r="X90" s="10">
        <v>9.824097049224432E9</v>
      </c>
      <c r="Y90" s="10">
        <v>8.383993163682776E9</v>
      </c>
      <c r="Z90" s="10">
        <v>9.60767216794841E9</v>
      </c>
      <c r="AA90" s="10">
        <v>1.0116552413949282E10</v>
      </c>
      <c r="AB90" s="10">
        <v>1.0906063222645187E10</v>
      </c>
      <c r="AC90" s="10">
        <v>9.58401637933396E9</v>
      </c>
      <c r="AD90" s="10">
        <v>9.716935624329712E9</v>
      </c>
      <c r="AE90" s="10">
        <v>1.0106632084635178E10</v>
      </c>
      <c r="AF90" s="10">
        <v>1.0239553886596764E10</v>
      </c>
      <c r="AG90" s="10">
        <v>9.469338789692091E9</v>
      </c>
      <c r="AH90" s="10">
        <v>9.995067381123518E9</v>
      </c>
      <c r="AI90" s="10">
        <v>1.0988263204805458E10</v>
      </c>
      <c r="AJ90" s="10">
        <v>1.1015140675987923E10</v>
      </c>
      <c r="AK90" s="10">
        <v>1.0596050293E10</v>
      </c>
      <c r="AL90" s="10">
        <v>1.169880789E10</v>
      </c>
      <c r="AM90" s="10">
        <v>1.339745657E10</v>
      </c>
      <c r="AN90" s="10">
        <v>1.359516791E10</v>
      </c>
      <c r="AO90" s="10">
        <v>1.2947209822E10</v>
      </c>
      <c r="AP90" s="10">
        <v>1.4370912154E10</v>
      </c>
      <c r="AQ90" s="10">
        <v>1.43985761034949E10</v>
      </c>
      <c r="AR90" s="10">
        <v>1.5568640803296E10</v>
      </c>
      <c r="AS90" s="10">
        <v>1.516591132975E10</v>
      </c>
      <c r="AT90" s="10">
        <v>1.47374685586131E10</v>
      </c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</row>
    <row r="91" ht="15.75" customHeight="1">
      <c r="A91" s="8" t="s">
        <v>135</v>
      </c>
      <c r="B91" s="9">
        <v>3.6385417596846905E9</v>
      </c>
      <c r="C91" s="10">
        <v>4.450264067973963E9</v>
      </c>
      <c r="D91" s="10">
        <v>4.404882549502759E9</v>
      </c>
      <c r="E91" s="10">
        <v>4.846620892864835E9</v>
      </c>
      <c r="F91" s="10">
        <v>4.1588293868897343E9</v>
      </c>
      <c r="G91" s="10">
        <v>5.005869172238334E9</v>
      </c>
      <c r="H91" s="10">
        <v>5.024880689427219E9</v>
      </c>
      <c r="I91" s="10">
        <v>4.714946415743487E9</v>
      </c>
      <c r="J91" s="10">
        <v>4.778627455670777E9</v>
      </c>
      <c r="K91" s="10">
        <v>5.556177679724714E9</v>
      </c>
      <c r="L91" s="10">
        <v>5.581500636302211E9</v>
      </c>
      <c r="M91" s="10">
        <v>6.018666916178768E9</v>
      </c>
      <c r="N91" s="10">
        <v>5.691488109096533E9</v>
      </c>
      <c r="O91" s="10">
        <v>6.442812429322352E9</v>
      </c>
      <c r="P91" s="10">
        <v>6.776246209723703E9</v>
      </c>
      <c r="Q91" s="10">
        <v>7.986788758239954E9</v>
      </c>
      <c r="R91" s="10">
        <v>7.57083294231467E9</v>
      </c>
      <c r="S91" s="10">
        <v>8.219609775023634E9</v>
      </c>
      <c r="T91" s="10">
        <v>1.4540947609282324E10</v>
      </c>
      <c r="U91" s="10">
        <v>8.78056631148825E9</v>
      </c>
      <c r="V91" s="10">
        <v>1.043950427010621E10</v>
      </c>
      <c r="W91" s="10">
        <v>1.0735967885411755E10</v>
      </c>
      <c r="X91" s="10">
        <v>1.1421109035262545E10</v>
      </c>
      <c r="Y91" s="10">
        <v>1.2061978249457449E10</v>
      </c>
      <c r="Z91" s="10">
        <v>1.2241957805661955E10</v>
      </c>
      <c r="AA91" s="10">
        <v>1.2531970746780497E10</v>
      </c>
      <c r="AB91" s="10">
        <v>1.900403621868148E10</v>
      </c>
      <c r="AC91" s="10">
        <v>1.1944079149278288E10</v>
      </c>
      <c r="AD91" s="10">
        <v>1.2549526973714869E10</v>
      </c>
      <c r="AE91" s="10">
        <v>1.1596328744656374E10</v>
      </c>
      <c r="AF91" s="10">
        <v>1.5486922187479069E10</v>
      </c>
      <c r="AG91" s="10">
        <v>1.2751774996750635E10</v>
      </c>
      <c r="AH91" s="10">
        <v>1.5210570781815182E10</v>
      </c>
      <c r="AI91" s="10">
        <v>1.460506987372852E10</v>
      </c>
      <c r="AJ91" s="10">
        <v>2.5897703329952602E10</v>
      </c>
      <c r="AK91" s="10">
        <v>1.6687317085E10</v>
      </c>
      <c r="AL91" s="10">
        <v>1.8064059002E10</v>
      </c>
      <c r="AM91" s="10">
        <v>1.5576635152E10</v>
      </c>
      <c r="AN91" s="10">
        <v>1.5616328088E10</v>
      </c>
      <c r="AO91" s="10">
        <v>1.4698247956E10</v>
      </c>
      <c r="AP91" s="10">
        <v>1.5021939766E10</v>
      </c>
      <c r="AQ91" s="10">
        <v>1.51378258065791E10</v>
      </c>
      <c r="AR91" s="10">
        <v>1.75570891958693E10</v>
      </c>
      <c r="AS91" s="10">
        <v>1.48439771849936E10</v>
      </c>
      <c r="AT91" s="10">
        <v>1.56174972966459E10</v>
      </c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</row>
    <row r="92" ht="15.75" customHeight="1">
      <c r="A92" s="8" t="s">
        <v>136</v>
      </c>
      <c r="B92" s="9">
        <v>3.0947714258701234E9</v>
      </c>
      <c r="C92" s="10">
        <v>4.2271087532803397E9</v>
      </c>
      <c r="D92" s="10">
        <v>3.802649170963351E9</v>
      </c>
      <c r="E92" s="10">
        <v>3.999901642010762E9</v>
      </c>
      <c r="F92" s="10">
        <v>4.467628485487078E9</v>
      </c>
      <c r="G92" s="10">
        <v>5.163521940106383E9</v>
      </c>
      <c r="H92" s="10">
        <v>4.48937885280702E9</v>
      </c>
      <c r="I92" s="10">
        <v>4.785749529244799E9</v>
      </c>
      <c r="J92" s="10">
        <v>4.808408333811965E9</v>
      </c>
      <c r="K92" s="10">
        <v>5.724559462178957E9</v>
      </c>
      <c r="L92" s="10">
        <v>5.617193651002998E9</v>
      </c>
      <c r="M92" s="10">
        <v>5.796002546675139E9</v>
      </c>
      <c r="N92" s="10">
        <v>6.557709575042528E9</v>
      </c>
      <c r="O92" s="10">
        <v>7.349153195208407E9</v>
      </c>
      <c r="P92" s="10">
        <v>6.1877097572254925E9</v>
      </c>
      <c r="Q92" s="10">
        <v>6.348300554817452E9</v>
      </c>
      <c r="R92" s="10">
        <v>6.698814978549409E9</v>
      </c>
      <c r="S92" s="10">
        <v>7.578751254636662E9</v>
      </c>
      <c r="T92" s="10">
        <v>7.01841173209645E9</v>
      </c>
      <c r="U92" s="10">
        <v>6.811777133928865E9</v>
      </c>
      <c r="V92" s="10">
        <v>7.854643950437206E9</v>
      </c>
      <c r="W92" s="10">
        <v>8.931827881960997E9</v>
      </c>
      <c r="X92" s="10">
        <v>7.997307290642186E9</v>
      </c>
      <c r="Y92" s="10">
        <v>8.165012053265734E9</v>
      </c>
      <c r="Z92" s="10">
        <v>8.745989884124481E9</v>
      </c>
      <c r="AA92" s="10">
        <v>1.0987245657714613E10</v>
      </c>
      <c r="AB92" s="10">
        <v>9.239207711289104E9</v>
      </c>
      <c r="AC92" s="10">
        <v>1.0460227601495226E10</v>
      </c>
      <c r="AD92" s="10">
        <v>1.2115842882455175E10</v>
      </c>
      <c r="AE92" s="10">
        <v>1.3868107849198315E10</v>
      </c>
      <c r="AF92" s="10">
        <v>1.2900650756723112E10</v>
      </c>
      <c r="AG92" s="10">
        <v>1.195577126161744E10</v>
      </c>
      <c r="AH92" s="10">
        <v>1.1690355372832924E10</v>
      </c>
      <c r="AI92" s="10">
        <v>1.315094347756196E10</v>
      </c>
      <c r="AJ92" s="10">
        <v>1.097296865221174E10</v>
      </c>
      <c r="AK92" s="10">
        <v>1.1921721614E10</v>
      </c>
      <c r="AL92" s="10">
        <v>1.3877547287E10</v>
      </c>
      <c r="AM92" s="10">
        <v>1.7954707299E10</v>
      </c>
      <c r="AN92" s="10">
        <v>1.6900899448E10</v>
      </c>
      <c r="AO92" s="10">
        <v>1.6501057377E10</v>
      </c>
      <c r="AP92" s="10">
        <v>1.7643181009E10</v>
      </c>
      <c r="AQ92" s="10">
        <v>2.10413556899175E10</v>
      </c>
      <c r="AR92" s="10">
        <v>1.67609743378786E10</v>
      </c>
      <c r="AS92" s="10">
        <v>1.49176870886978E10</v>
      </c>
      <c r="AT92" s="10">
        <v>1.63490309736976E10</v>
      </c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</row>
    <row r="93" ht="15.75" customHeight="1">
      <c r="A93" s="8" t="s">
        <v>137</v>
      </c>
      <c r="B93" s="9">
        <v>7.582276111196059E8</v>
      </c>
      <c r="C93" s="10">
        <v>8.014030118618451E8</v>
      </c>
      <c r="D93" s="10">
        <v>7.314493994320165E8</v>
      </c>
      <c r="E93" s="10">
        <v>7.667343833030595E8</v>
      </c>
      <c r="F93" s="10">
        <v>7.956946204959399E8</v>
      </c>
      <c r="G93" s="10">
        <v>9.523808955728446E8</v>
      </c>
      <c r="H93" s="10">
        <v>8.743220370569795E8</v>
      </c>
      <c r="I93" s="10">
        <v>9.735900217065974E8</v>
      </c>
      <c r="J93" s="10">
        <v>1.0085895689577062E9</v>
      </c>
      <c r="K93" s="10">
        <v>1.1465401949336398E9</v>
      </c>
      <c r="L93" s="10">
        <v>1.073137704095534E9</v>
      </c>
      <c r="M93" s="10">
        <v>1.147759167762846E9</v>
      </c>
      <c r="N93" s="10">
        <v>1.1655833446989534E9</v>
      </c>
      <c r="O93" s="10">
        <v>1.465285004755908E9</v>
      </c>
      <c r="P93" s="10">
        <v>1.414882333871786E9</v>
      </c>
      <c r="Q93" s="10">
        <v>1.4010888137263584E9</v>
      </c>
      <c r="R93" s="10">
        <v>1.512512996099801E9</v>
      </c>
      <c r="S93" s="10">
        <v>1.8170905183268926E9</v>
      </c>
      <c r="T93" s="10">
        <v>1.566978070684494E9</v>
      </c>
      <c r="U93" s="10">
        <v>1.5967836081142366E9</v>
      </c>
      <c r="V93" s="10">
        <v>1.6319235556880937E9</v>
      </c>
      <c r="W93" s="10">
        <v>1.950342148987779E9</v>
      </c>
      <c r="X93" s="10">
        <v>1.6725271840521538E9</v>
      </c>
      <c r="Y93" s="10">
        <v>1.690406926045852E9</v>
      </c>
      <c r="Z93" s="10">
        <v>1.831044530492127E9</v>
      </c>
      <c r="AA93" s="10">
        <v>2.1700508757589674E9</v>
      </c>
      <c r="AB93" s="10">
        <v>1.9688683980189497E9</v>
      </c>
      <c r="AC93" s="10">
        <v>2.0216298046978421E9</v>
      </c>
      <c r="AD93" s="10">
        <v>2.106336131672199E9</v>
      </c>
      <c r="AE93" s="10">
        <v>2.419431522201527E9</v>
      </c>
      <c r="AF93" s="10">
        <v>2.0753529738953242E9</v>
      </c>
      <c r="AG93" s="10">
        <v>2.2938227343465514E9</v>
      </c>
      <c r="AH93" s="10">
        <v>2.373645386461772E9</v>
      </c>
      <c r="AI93" s="10">
        <v>2.73650494651362E9</v>
      </c>
      <c r="AJ93" s="10">
        <v>2.4424722615434213E9</v>
      </c>
      <c r="AK93" s="10">
        <v>2.486079798E9</v>
      </c>
      <c r="AL93" s="10">
        <v>2.577387651E9</v>
      </c>
      <c r="AM93" s="10">
        <v>2.898796281E9</v>
      </c>
      <c r="AN93" s="10">
        <v>2.563512947E9</v>
      </c>
      <c r="AO93" s="10">
        <v>2.510010855E9</v>
      </c>
      <c r="AP93" s="10">
        <v>2.606096047E9</v>
      </c>
      <c r="AQ93" s="10">
        <v>2.7557633657775E9</v>
      </c>
      <c r="AR93" s="10">
        <v>2.47133194157503E9</v>
      </c>
      <c r="AS93" s="10">
        <v>1.93363652586099E9</v>
      </c>
      <c r="AT93" s="10">
        <v>1.94746181207801E9</v>
      </c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</row>
    <row r="94" ht="15.75" customHeight="1">
      <c r="A94" s="8" t="s">
        <v>138</v>
      </c>
      <c r="B94" s="9">
        <v>4.398564318481131E9</v>
      </c>
      <c r="C94" s="10">
        <v>4.875155921005945E9</v>
      </c>
      <c r="D94" s="10">
        <v>5.067731001126559E9</v>
      </c>
      <c r="E94" s="10">
        <v>4.954182415931857E9</v>
      </c>
      <c r="F94" s="10">
        <v>5.226531998251441E9</v>
      </c>
      <c r="G94" s="10">
        <v>5.7789747338916E9</v>
      </c>
      <c r="H94" s="10">
        <v>5.944376799612028E9</v>
      </c>
      <c r="I94" s="10">
        <v>6.136320040976043E9</v>
      </c>
      <c r="J94" s="10">
        <v>6.519513490540766E9</v>
      </c>
      <c r="K94" s="10">
        <v>6.973231713577602E9</v>
      </c>
      <c r="L94" s="10">
        <v>6.998739496319938E9</v>
      </c>
      <c r="M94" s="10">
        <v>7.102443933138159E9</v>
      </c>
      <c r="N94" s="10">
        <v>7.748512404654923E9</v>
      </c>
      <c r="O94" s="10">
        <v>8.313562723339873E9</v>
      </c>
      <c r="P94" s="10">
        <v>8.007985314148927E9</v>
      </c>
      <c r="Q94" s="10">
        <v>8.057430972221221E9</v>
      </c>
      <c r="R94" s="10">
        <v>8.343014700561198E9</v>
      </c>
      <c r="S94" s="10">
        <v>9.289478085805159E9</v>
      </c>
      <c r="T94" s="10">
        <v>8.920253692678211E9</v>
      </c>
      <c r="U94" s="10">
        <v>8.907128177370262E9</v>
      </c>
      <c r="V94" s="10">
        <v>9.24576371646428E9</v>
      </c>
      <c r="W94" s="10">
        <v>1.0368456595613998E10</v>
      </c>
      <c r="X94" s="10">
        <v>9.551485414013142E9</v>
      </c>
      <c r="Y94" s="10">
        <v>9.503066213065786E9</v>
      </c>
      <c r="Z94" s="10">
        <v>9.964053253225327E9</v>
      </c>
      <c r="AA94" s="10">
        <v>1.1382663559050951E10</v>
      </c>
      <c r="AB94" s="10">
        <v>1.0863710750982494E10</v>
      </c>
      <c r="AC94" s="10">
        <v>1.1086228325804081E10</v>
      </c>
      <c r="AD94" s="10">
        <v>1.157268669676787E10</v>
      </c>
      <c r="AE94" s="10">
        <v>1.302627641197538E10</v>
      </c>
      <c r="AF94" s="10">
        <v>1.2465466072577229E10</v>
      </c>
      <c r="AG94" s="10">
        <v>1.2570555695443666E10</v>
      </c>
      <c r="AH94" s="10">
        <v>1.3354510503822409E10</v>
      </c>
      <c r="AI94" s="10">
        <v>1.429918586692541E10</v>
      </c>
      <c r="AJ94" s="10">
        <v>1.4224960340133652E10</v>
      </c>
      <c r="AK94" s="10">
        <v>1.4967535011E10</v>
      </c>
      <c r="AL94" s="10">
        <v>1.5413335411E10</v>
      </c>
      <c r="AM94" s="10">
        <v>1.616160116E10</v>
      </c>
      <c r="AN94" s="10">
        <v>1.5966050065E10</v>
      </c>
      <c r="AO94" s="10">
        <v>1.5846675125E10</v>
      </c>
      <c r="AP94" s="10">
        <v>1.5410008009E10</v>
      </c>
      <c r="AQ94" s="10">
        <v>1.64273660424867E10</v>
      </c>
      <c r="AR94" s="10">
        <v>1.54719608085596E10</v>
      </c>
      <c r="AS94" s="10">
        <v>1.56745827387643E10</v>
      </c>
      <c r="AT94" s="10">
        <v>1.4712393604147E10</v>
      </c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</row>
    <row r="95" ht="15.75" customHeight="1">
      <c r="A95" s="8" t="s">
        <v>139</v>
      </c>
      <c r="B95" s="9">
        <v>1.3364000440884974E9</v>
      </c>
      <c r="C95" s="10">
        <v>1.4527526363790367E9</v>
      </c>
      <c r="D95" s="10">
        <v>1.3314113368879058E9</v>
      </c>
      <c r="E95" s="10">
        <v>1.287294510057073E9</v>
      </c>
      <c r="F95" s="10">
        <v>1.304334745023458E9</v>
      </c>
      <c r="G95" s="10">
        <v>1.3863827607320936E9</v>
      </c>
      <c r="H95" s="10">
        <v>1.2651201660312283E9</v>
      </c>
      <c r="I95" s="10">
        <v>1.252392499656975E9</v>
      </c>
      <c r="J95" s="10">
        <v>1.319375488066407E9</v>
      </c>
      <c r="K95" s="10">
        <v>1.4948517308389547E9</v>
      </c>
      <c r="L95" s="10">
        <v>1.3894225031050544E9</v>
      </c>
      <c r="M95" s="10">
        <v>1.3427388163510652E9</v>
      </c>
      <c r="N95" s="10">
        <v>1.3599881737875047E9</v>
      </c>
      <c r="O95" s="10">
        <v>1.5726676173906922E9</v>
      </c>
      <c r="P95" s="10">
        <v>1.426507378076433E9</v>
      </c>
      <c r="Q95" s="10">
        <v>1.3826116070963156E9</v>
      </c>
      <c r="R95" s="10">
        <v>1.4488063890747116E9</v>
      </c>
      <c r="S95" s="10">
        <v>1.5561897520259624E9</v>
      </c>
      <c r="T95" s="10">
        <v>1.4327691095371006E9</v>
      </c>
      <c r="U95" s="10">
        <v>1.37194526635542E9</v>
      </c>
      <c r="V95" s="10">
        <v>1.364569449620038E9</v>
      </c>
      <c r="W95" s="10">
        <v>1.3687737752106953E9</v>
      </c>
      <c r="X95" s="10">
        <v>1.2453745685413249E9</v>
      </c>
      <c r="Y95" s="10">
        <v>1.2355538384452407E9</v>
      </c>
      <c r="Z95" s="10">
        <v>1.3514086169305086E9</v>
      </c>
      <c r="AA95" s="10">
        <v>1.633209391140468E9</v>
      </c>
      <c r="AB95" s="10">
        <v>1.4832512075309715E9</v>
      </c>
      <c r="AC95" s="10">
        <v>1.4551833241684499E9</v>
      </c>
      <c r="AD95" s="10">
        <v>1.5541148464673765E9</v>
      </c>
      <c r="AE95" s="10">
        <v>1.5532234818553984E9</v>
      </c>
      <c r="AF95" s="10">
        <v>1.5610072327529373E9</v>
      </c>
      <c r="AG95" s="10">
        <v>1.4447065614763308E9</v>
      </c>
      <c r="AH95" s="10">
        <v>1.5521201231289225E9</v>
      </c>
      <c r="AI95" s="10">
        <v>1.6348483729324164E9</v>
      </c>
      <c r="AJ95" s="10">
        <v>1.565942130713121E9</v>
      </c>
      <c r="AK95" s="10">
        <v>1.567893102E9</v>
      </c>
      <c r="AL95" s="10">
        <v>1.605899799E9</v>
      </c>
      <c r="AM95" s="10">
        <v>1.761573258E9</v>
      </c>
      <c r="AN95" s="10">
        <v>1.694167862E9</v>
      </c>
      <c r="AO95" s="10">
        <v>1.686790702E9</v>
      </c>
      <c r="AP95" s="10">
        <v>1.66728815E9</v>
      </c>
      <c r="AQ95" s="10">
        <v>1.84001834291534E9</v>
      </c>
      <c r="AR95" s="10">
        <v>1.72756508294444E9</v>
      </c>
      <c r="AS95" s="10">
        <v>1.70920161868799E9</v>
      </c>
      <c r="AT95" s="10">
        <v>1.74214936125176E9</v>
      </c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</row>
    <row r="96" ht="15.75" customHeight="1">
      <c r="A96" s="8" t="s">
        <v>140</v>
      </c>
      <c r="B96" s="9">
        <v>9.890088714554728E9</v>
      </c>
      <c r="C96" s="10">
        <v>1.1109383525702728E10</v>
      </c>
      <c r="D96" s="10">
        <v>1.1436808481348831E10</v>
      </c>
      <c r="E96" s="10">
        <v>1.2017194794897276E10</v>
      </c>
      <c r="F96" s="10">
        <v>1.369966406965021E10</v>
      </c>
      <c r="G96" s="10">
        <v>1.4232226969793585E10</v>
      </c>
      <c r="H96" s="10">
        <v>1.3957268764980303E10</v>
      </c>
      <c r="I96" s="10">
        <v>1.3962811468024046E10</v>
      </c>
      <c r="J96" s="10">
        <v>1.5737115997984854E10</v>
      </c>
      <c r="K96" s="10">
        <v>1.6876876460265343E10</v>
      </c>
      <c r="L96" s="10">
        <v>1.7752419800325497E10</v>
      </c>
      <c r="M96" s="10">
        <v>1.835434092890051E10</v>
      </c>
      <c r="N96" s="10">
        <v>1.6867299046797716E10</v>
      </c>
      <c r="O96" s="10">
        <v>1.7040929441389717E10</v>
      </c>
      <c r="P96" s="10">
        <v>1.7720280368518932E10</v>
      </c>
      <c r="Q96" s="10">
        <v>1.7470733932158627E10</v>
      </c>
      <c r="R96" s="10">
        <v>1.733295239785004E10</v>
      </c>
      <c r="S96" s="10">
        <v>1.7212182446128304E10</v>
      </c>
      <c r="T96" s="10">
        <v>1.6621871941017252E10</v>
      </c>
      <c r="U96" s="10">
        <v>1.6863808260607069E10</v>
      </c>
      <c r="V96" s="10">
        <v>1.7988847032239563E10</v>
      </c>
      <c r="W96" s="10">
        <v>1.854719189247074E10</v>
      </c>
      <c r="X96" s="10">
        <v>1.8650779886701218E10</v>
      </c>
      <c r="Y96" s="10">
        <v>1.804921013642227E10</v>
      </c>
      <c r="Z96" s="10">
        <v>1.9419371786030552E10</v>
      </c>
      <c r="AA96" s="10">
        <v>2.211387340036652E10</v>
      </c>
      <c r="AB96" s="10">
        <v>2.1022091794278122E10</v>
      </c>
      <c r="AC96" s="10">
        <v>2.179462484052609E10</v>
      </c>
      <c r="AD96" s="10">
        <v>2.269687301682333E10</v>
      </c>
      <c r="AE96" s="10">
        <v>2.4204463092551437E10</v>
      </c>
      <c r="AF96" s="10">
        <v>2.5458571608010128E10</v>
      </c>
      <c r="AG96" s="10">
        <v>2.3885367514968025E10</v>
      </c>
      <c r="AH96" s="10">
        <v>2.5288666818183624E10</v>
      </c>
      <c r="AI96" s="10">
        <v>2.821251110978997E10</v>
      </c>
      <c r="AJ96" s="10">
        <v>2.832807610473764E10</v>
      </c>
      <c r="AK96" s="10">
        <v>2.7715454784E10</v>
      </c>
      <c r="AL96" s="10">
        <v>2.7878646424E10</v>
      </c>
      <c r="AM96" s="10">
        <v>3.0486728383E10</v>
      </c>
      <c r="AN96" s="10">
        <v>3.1236337059E10</v>
      </c>
      <c r="AO96" s="10">
        <v>3.1326037908E10</v>
      </c>
      <c r="AP96" s="10">
        <v>3.1620632078E10</v>
      </c>
      <c r="AQ96" s="10">
        <v>3.41530182774336E10</v>
      </c>
      <c r="AR96" s="10">
        <v>3.15063931245118E10</v>
      </c>
      <c r="AS96" s="10">
        <v>2.7628710840568E10</v>
      </c>
      <c r="AT96" s="10">
        <v>2.69419293010894E10</v>
      </c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</row>
    <row r="97" ht="15.75" customHeight="1">
      <c r="A97" s="8" t="s">
        <v>141</v>
      </c>
      <c r="B97" s="9">
        <v>4.638639832891927E9</v>
      </c>
      <c r="C97" s="10">
        <v>5.349280030500555E9</v>
      </c>
      <c r="D97" s="10">
        <v>5.45006268677633E9</v>
      </c>
      <c r="E97" s="10">
        <v>5.510693615713756E9</v>
      </c>
      <c r="F97" s="10">
        <v>6.090278251794325E9</v>
      </c>
      <c r="G97" s="10">
        <v>6.835030717893296E9</v>
      </c>
      <c r="H97" s="10">
        <v>6.611671657138433E9</v>
      </c>
      <c r="I97" s="10">
        <v>6.935897136524028E9</v>
      </c>
      <c r="J97" s="10">
        <v>6.759347254016088E9</v>
      </c>
      <c r="K97" s="10">
        <v>7.704579579823565E9</v>
      </c>
      <c r="L97" s="10">
        <v>7.377964431431547E9</v>
      </c>
      <c r="M97" s="10">
        <v>7.923748097186002E9</v>
      </c>
      <c r="N97" s="10">
        <v>7.94767647278086E9</v>
      </c>
      <c r="O97" s="10">
        <v>8.732384671314047E9</v>
      </c>
      <c r="P97" s="10">
        <v>8.188448006124732E9</v>
      </c>
      <c r="Q97" s="10">
        <v>8.320151620857075E9</v>
      </c>
      <c r="R97" s="10">
        <v>8.637314969264154E9</v>
      </c>
      <c r="S97" s="10">
        <v>9.390811683286339E9</v>
      </c>
      <c r="T97" s="10">
        <v>8.761635842488127E9</v>
      </c>
      <c r="U97" s="10">
        <v>8.796327587118217E9</v>
      </c>
      <c r="V97" s="10">
        <v>8.690948417499352E9</v>
      </c>
      <c r="W97" s="10">
        <v>9.88135447997011E9</v>
      </c>
      <c r="X97" s="10">
        <v>8.899144634770668E9</v>
      </c>
      <c r="Y97" s="10">
        <v>9.163875960614702E9</v>
      </c>
      <c r="Z97" s="10">
        <v>9.475541071039131E9</v>
      </c>
      <c r="AA97" s="10">
        <v>1.0652596083847734E10</v>
      </c>
      <c r="AB97" s="10">
        <v>9.749044595840916E9</v>
      </c>
      <c r="AC97" s="10">
        <v>9.781554526868382E9</v>
      </c>
      <c r="AD97" s="10">
        <v>1.01424042491178E10</v>
      </c>
      <c r="AE97" s="10">
        <v>1.1188673662798176E10</v>
      </c>
      <c r="AF97" s="10">
        <v>1.0195296865517593E10</v>
      </c>
      <c r="AG97" s="10">
        <v>1.060201198727122E10</v>
      </c>
      <c r="AH97" s="10">
        <v>1.0600497105295265E10</v>
      </c>
      <c r="AI97" s="10">
        <v>1.1776132296030449E10</v>
      </c>
      <c r="AJ97" s="10">
        <v>1.1208383853343071E10</v>
      </c>
      <c r="AK97" s="10">
        <v>1.1343208036E10</v>
      </c>
      <c r="AL97" s="10">
        <v>1.1578798789E10</v>
      </c>
      <c r="AM97" s="10">
        <v>1.2623205962E10</v>
      </c>
      <c r="AN97" s="10">
        <v>1.1521148752E10</v>
      </c>
      <c r="AO97" s="10">
        <v>1.1707792739E10</v>
      </c>
      <c r="AP97" s="10">
        <v>1.1425886054E10</v>
      </c>
      <c r="AQ97" s="10">
        <v>1.21744961977316E10</v>
      </c>
      <c r="AR97" s="10">
        <v>1.14936564208691E10</v>
      </c>
      <c r="AS97" s="10">
        <v>9.83635645159846E9</v>
      </c>
      <c r="AT97" s="10">
        <v>1.04972233290057E10</v>
      </c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</row>
    <row r="98" ht="15.75" customHeight="1">
      <c r="A98" s="8" t="s">
        <v>142</v>
      </c>
      <c r="B98" s="9">
        <v>9.861032319612367E8</v>
      </c>
      <c r="C98" s="10">
        <v>1.0619086551271584E9</v>
      </c>
      <c r="D98" s="10">
        <v>1.0734985282383168E9</v>
      </c>
      <c r="E98" s="10">
        <v>1.0991571292535002E9</v>
      </c>
      <c r="F98" s="10">
        <v>1.1192741234128983E9</v>
      </c>
      <c r="G98" s="10">
        <v>1.1827546194967582E9</v>
      </c>
      <c r="H98" s="10">
        <v>1.1822183053558288E9</v>
      </c>
      <c r="I98" s="10">
        <v>1.1993079257411406E9</v>
      </c>
      <c r="J98" s="10">
        <v>1.207760558216995E9</v>
      </c>
      <c r="K98" s="10">
        <v>1.3431804594217095E9</v>
      </c>
      <c r="L98" s="10">
        <v>1.30380202844591E9</v>
      </c>
      <c r="M98" s="10">
        <v>1.2989976083193164E9</v>
      </c>
      <c r="N98" s="10">
        <v>1.322159087367231E9</v>
      </c>
      <c r="O98" s="10">
        <v>1.4305477145366263E9</v>
      </c>
      <c r="P98" s="10">
        <v>1.422091415088694E9</v>
      </c>
      <c r="Q98" s="10">
        <v>1.473683100438334E9</v>
      </c>
      <c r="R98" s="10">
        <v>1.4200347569759893E9</v>
      </c>
      <c r="S98" s="10">
        <v>1.4707400311611388E9</v>
      </c>
      <c r="T98" s="10">
        <v>1.4578502273119767E9</v>
      </c>
      <c r="U98" s="10">
        <v>1.6072203936694183E9</v>
      </c>
      <c r="V98" s="10">
        <v>1.592337305645748E9</v>
      </c>
      <c r="W98" s="10">
        <v>1.589802481213791E9</v>
      </c>
      <c r="X98" s="10">
        <v>1.609672266997928E9</v>
      </c>
      <c r="Y98" s="10">
        <v>1.6822286452243273E9</v>
      </c>
      <c r="Z98" s="10">
        <v>1.798214454830875E9</v>
      </c>
      <c r="AA98" s="10">
        <v>1.8844223813522909E9</v>
      </c>
      <c r="AB98" s="10">
        <v>1.9680131707668037E9</v>
      </c>
      <c r="AC98" s="10">
        <v>1.9539451285343318E9</v>
      </c>
      <c r="AD98" s="10">
        <v>1.9288902261457076E9</v>
      </c>
      <c r="AE98" s="10">
        <v>2.187160991028078E9</v>
      </c>
      <c r="AF98" s="10">
        <v>2.118021382617626E9</v>
      </c>
      <c r="AG98" s="10">
        <v>2.1329344437633688E9</v>
      </c>
      <c r="AH98" s="10">
        <v>2.175958070523172E9</v>
      </c>
      <c r="AI98" s="10">
        <v>2.342374817676866E9</v>
      </c>
      <c r="AJ98" s="10">
        <v>2.451101252123414E9</v>
      </c>
      <c r="AK98" s="10">
        <v>2.438528269E9</v>
      </c>
      <c r="AL98" s="10">
        <v>2.568943846E9</v>
      </c>
      <c r="AM98" s="10">
        <v>2.780230337E9</v>
      </c>
      <c r="AN98" s="10">
        <v>3.036071222E9</v>
      </c>
      <c r="AO98" s="10">
        <v>2.761934845E9</v>
      </c>
      <c r="AP98" s="10">
        <v>2.804462364E9</v>
      </c>
      <c r="AQ98" s="10">
        <v>2.86228521063689E9</v>
      </c>
      <c r="AR98" s="10">
        <v>3.06424974259667E9</v>
      </c>
      <c r="AS98" s="10">
        <v>2.39357797170833E9</v>
      </c>
      <c r="AT98" s="10">
        <v>2.43227511703695E9</v>
      </c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</row>
    <row r="99" ht="15.75" customHeight="1">
      <c r="A99" s="8" t="s">
        <v>143</v>
      </c>
      <c r="B99" s="9">
        <v>2.1823520844308662E10</v>
      </c>
      <c r="C99" s="10">
        <v>2.40886130057231E10</v>
      </c>
      <c r="D99" s="10">
        <v>2.3013970111103474E10</v>
      </c>
      <c r="E99" s="10">
        <v>2.3321158606451794E10</v>
      </c>
      <c r="F99" s="10">
        <v>2.3432621863155334E10</v>
      </c>
      <c r="G99" s="10">
        <v>2.6631010727264652E10</v>
      </c>
      <c r="H99" s="10">
        <v>2.4305506775809395E10</v>
      </c>
      <c r="I99" s="10">
        <v>2.4875635524798626E10</v>
      </c>
      <c r="J99" s="10">
        <v>2.497084837646259E10</v>
      </c>
      <c r="K99" s="10">
        <v>2.759897218119646E10</v>
      </c>
      <c r="L99" s="10">
        <v>2.5840481810670464E10</v>
      </c>
      <c r="M99" s="10">
        <v>2.5194309150028164E10</v>
      </c>
      <c r="N99" s="10">
        <v>2.5460792851929523E10</v>
      </c>
      <c r="O99" s="10">
        <v>2.771084094979027E10</v>
      </c>
      <c r="P99" s="10">
        <v>2.6247493687726944E10</v>
      </c>
      <c r="Q99" s="10">
        <v>2.5852416816451897E10</v>
      </c>
      <c r="R99" s="10">
        <v>2.6875201161561306E10</v>
      </c>
      <c r="S99" s="10">
        <v>2.887247445173833E10</v>
      </c>
      <c r="T99" s="10">
        <v>2.88612696817583E10</v>
      </c>
      <c r="U99" s="10">
        <v>2.7394044095666363E10</v>
      </c>
      <c r="V99" s="10">
        <v>2.7450148475227463E10</v>
      </c>
      <c r="W99" s="10">
        <v>3.1086570794724064E10</v>
      </c>
      <c r="X99" s="10">
        <v>2.8449229592121243E10</v>
      </c>
      <c r="Y99" s="10">
        <v>3.044359940881324E10</v>
      </c>
      <c r="Z99" s="10">
        <v>3.0783757225343502E10</v>
      </c>
      <c r="AA99" s="10">
        <v>3.446738120619974E10</v>
      </c>
      <c r="AB99" s="10">
        <v>3.2413059758057682E10</v>
      </c>
      <c r="AC99" s="10">
        <v>3.1350654934677708E10</v>
      </c>
      <c r="AD99" s="10">
        <v>3.252424483626319E10</v>
      </c>
      <c r="AE99" s="10">
        <v>3.610973748487822E10</v>
      </c>
      <c r="AF99" s="10">
        <v>3.4072951620607677E10</v>
      </c>
      <c r="AG99" s="10">
        <v>3.651035783567509E10</v>
      </c>
      <c r="AH99" s="10">
        <v>3.9237827418237274E10</v>
      </c>
      <c r="AI99" s="10">
        <v>4.654483285420866E10</v>
      </c>
      <c r="AJ99" s="10">
        <v>4.4609980941071556E10</v>
      </c>
      <c r="AK99" s="10">
        <v>4.3402828914E10</v>
      </c>
      <c r="AL99" s="10">
        <v>4.4392667155E10</v>
      </c>
      <c r="AM99" s="10">
        <v>4.9043258937E10</v>
      </c>
      <c r="AN99" s="10">
        <v>4.2062704854E10</v>
      </c>
      <c r="AO99" s="10">
        <v>4.2619869924E10</v>
      </c>
      <c r="AP99" s="10">
        <v>4.3715696155E10</v>
      </c>
      <c r="AQ99" s="10">
        <v>4.85349964711287E10</v>
      </c>
      <c r="AR99" s="10">
        <v>4.4048758942154E10</v>
      </c>
      <c r="AS99" s="10">
        <v>3.52754442226233E10</v>
      </c>
      <c r="AT99" s="10">
        <v>4.02651046795164E10</v>
      </c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</row>
    <row r="100" ht="15.75" customHeight="1">
      <c r="A100" s="12" t="s">
        <v>144</v>
      </c>
      <c r="B100" s="13">
        <f t="shared" ref="B100:AP100" si="27">B101+B107</f>
        <v>84351387324</v>
      </c>
      <c r="C100" s="14">
        <f t="shared" si="27"/>
        <v>100145581130</v>
      </c>
      <c r="D100" s="14">
        <f t="shared" si="27"/>
        <v>94793516052</v>
      </c>
      <c r="E100" s="14">
        <f t="shared" si="27"/>
        <v>97182517042</v>
      </c>
      <c r="F100" s="14">
        <f t="shared" si="27"/>
        <v>99079145863</v>
      </c>
      <c r="G100" s="14">
        <f t="shared" si="27"/>
        <v>112558340387</v>
      </c>
      <c r="H100" s="14">
        <f t="shared" si="27"/>
        <v>105259820876</v>
      </c>
      <c r="I100" s="14">
        <f t="shared" si="27"/>
        <v>109538025494</v>
      </c>
      <c r="J100" s="14">
        <f t="shared" si="27"/>
        <v>117809792168</v>
      </c>
      <c r="K100" s="14">
        <f t="shared" si="27"/>
        <v>121457151133</v>
      </c>
      <c r="L100" s="14">
        <f t="shared" si="27"/>
        <v>118151828865</v>
      </c>
      <c r="M100" s="14">
        <f t="shared" si="27"/>
        <v>119599265110</v>
      </c>
      <c r="N100" s="14">
        <f t="shared" si="27"/>
        <v>131604223561</v>
      </c>
      <c r="O100" s="14">
        <f t="shared" si="27"/>
        <v>134449910594</v>
      </c>
      <c r="P100" s="14">
        <f t="shared" si="27"/>
        <v>131193627731</v>
      </c>
      <c r="Q100" s="14">
        <f t="shared" si="27"/>
        <v>137039129564</v>
      </c>
      <c r="R100" s="14">
        <f t="shared" si="27"/>
        <v>139926685393</v>
      </c>
      <c r="S100" s="14">
        <f t="shared" si="27"/>
        <v>145117467726</v>
      </c>
      <c r="T100" s="14">
        <f t="shared" si="27"/>
        <v>142838857930</v>
      </c>
      <c r="U100" s="14">
        <f t="shared" si="27"/>
        <v>150084723013</v>
      </c>
      <c r="V100" s="14">
        <f t="shared" si="27"/>
        <v>155468924903</v>
      </c>
      <c r="W100" s="14">
        <f t="shared" si="27"/>
        <v>159684254472</v>
      </c>
      <c r="X100" s="14">
        <f t="shared" si="27"/>
        <v>154970942414</v>
      </c>
      <c r="Y100" s="14">
        <f t="shared" si="27"/>
        <v>160059913476</v>
      </c>
      <c r="Z100" s="14">
        <f t="shared" si="27"/>
        <v>167055803117</v>
      </c>
      <c r="AA100" s="14">
        <f t="shared" si="27"/>
        <v>174044696750</v>
      </c>
      <c r="AB100" s="14">
        <f t="shared" si="27"/>
        <v>172447266151</v>
      </c>
      <c r="AC100" s="14">
        <f t="shared" si="27"/>
        <v>181127360642</v>
      </c>
      <c r="AD100" s="14">
        <f t="shared" si="27"/>
        <v>185474194602</v>
      </c>
      <c r="AE100" s="14">
        <f t="shared" si="27"/>
        <v>192326175171</v>
      </c>
      <c r="AF100" s="14">
        <f t="shared" si="27"/>
        <v>188577709870</v>
      </c>
      <c r="AG100" s="7">
        <f t="shared" si="27"/>
        <v>197715667180</v>
      </c>
      <c r="AH100" s="7">
        <f t="shared" si="27"/>
        <v>203445457514</v>
      </c>
      <c r="AI100" s="7">
        <f t="shared" si="27"/>
        <v>211907093163</v>
      </c>
      <c r="AJ100" s="7">
        <f t="shared" si="27"/>
        <v>205204111694</v>
      </c>
      <c r="AK100" s="7">
        <f t="shared" si="27"/>
        <v>209929617819</v>
      </c>
      <c r="AL100" s="7">
        <f t="shared" si="27"/>
        <v>227954894703</v>
      </c>
      <c r="AM100" s="7">
        <f t="shared" si="27"/>
        <v>235114657749</v>
      </c>
      <c r="AN100" s="7">
        <f t="shared" si="27"/>
        <v>226371802441</v>
      </c>
      <c r="AO100" s="7">
        <f t="shared" si="27"/>
        <v>235798858563</v>
      </c>
      <c r="AP100" s="7">
        <f t="shared" si="27"/>
        <v>239384349989</v>
      </c>
      <c r="AQ100" s="7">
        <v>2.5159994048635306E11</v>
      </c>
      <c r="AR100" s="7">
        <v>2.4090623080648337E11</v>
      </c>
      <c r="AS100" s="7">
        <v>2.314613350656215E11</v>
      </c>
      <c r="AT100" s="7">
        <v>2.3589617000224457E11</v>
      </c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</row>
    <row r="101" ht="15.75" customHeight="1">
      <c r="A101" s="15" t="s">
        <v>145</v>
      </c>
      <c r="B101" s="16">
        <f t="shared" ref="B101:AP101" si="28">SUM(B102:B106)</f>
        <v>70584039633</v>
      </c>
      <c r="C101" s="17">
        <f t="shared" si="28"/>
        <v>85033098924</v>
      </c>
      <c r="D101" s="17">
        <f t="shared" si="28"/>
        <v>80235672355</v>
      </c>
      <c r="E101" s="17">
        <f t="shared" si="28"/>
        <v>81907060270</v>
      </c>
      <c r="F101" s="17">
        <f t="shared" si="28"/>
        <v>83475756594</v>
      </c>
      <c r="G101" s="17">
        <f t="shared" si="28"/>
        <v>95140271338</v>
      </c>
      <c r="H101" s="17">
        <f t="shared" si="28"/>
        <v>88609512650</v>
      </c>
      <c r="I101" s="17">
        <f t="shared" si="28"/>
        <v>91860906010</v>
      </c>
      <c r="J101" s="17">
        <f t="shared" si="28"/>
        <v>100055236537</v>
      </c>
      <c r="K101" s="17">
        <f t="shared" si="28"/>
        <v>101987185147</v>
      </c>
      <c r="L101" s="17">
        <f t="shared" si="28"/>
        <v>98521136530</v>
      </c>
      <c r="M101" s="17">
        <f t="shared" si="28"/>
        <v>99662385620</v>
      </c>
      <c r="N101" s="17">
        <f t="shared" si="28"/>
        <v>110917849327</v>
      </c>
      <c r="O101" s="17">
        <f t="shared" si="28"/>
        <v>111816204094</v>
      </c>
      <c r="P101" s="17">
        <f t="shared" si="28"/>
        <v>109445737830</v>
      </c>
      <c r="Q101" s="28">
        <f t="shared" si="28"/>
        <v>114451118577</v>
      </c>
      <c r="R101" s="28">
        <f t="shared" si="28"/>
        <v>117104847945</v>
      </c>
      <c r="S101" s="28">
        <f t="shared" si="28"/>
        <v>119904020948</v>
      </c>
      <c r="T101" s="28">
        <f t="shared" si="28"/>
        <v>118929901542</v>
      </c>
      <c r="U101" s="28">
        <f t="shared" si="28"/>
        <v>125295375917</v>
      </c>
      <c r="V101" s="28">
        <f t="shared" si="28"/>
        <v>130159418116</v>
      </c>
      <c r="W101" s="28">
        <f t="shared" si="28"/>
        <v>131700993066</v>
      </c>
      <c r="X101" s="28">
        <f t="shared" si="28"/>
        <v>128557240903</v>
      </c>
      <c r="Y101" s="28">
        <f t="shared" si="28"/>
        <v>133687502111</v>
      </c>
      <c r="Z101" s="28">
        <f t="shared" si="28"/>
        <v>138993713521</v>
      </c>
      <c r="AA101" s="28">
        <f t="shared" si="28"/>
        <v>142394848153</v>
      </c>
      <c r="AB101" s="28">
        <f t="shared" si="28"/>
        <v>141236091500</v>
      </c>
      <c r="AC101" s="28">
        <f t="shared" si="28"/>
        <v>148239506918</v>
      </c>
      <c r="AD101" s="28">
        <f t="shared" si="28"/>
        <v>151504683574</v>
      </c>
      <c r="AE101" s="28">
        <f t="shared" si="28"/>
        <v>154312582099</v>
      </c>
      <c r="AF101" s="28">
        <f t="shared" si="28"/>
        <v>151875141493</v>
      </c>
      <c r="AG101" s="19">
        <f t="shared" si="28"/>
        <v>159022453103</v>
      </c>
      <c r="AH101" s="19">
        <f t="shared" si="28"/>
        <v>162806215497</v>
      </c>
      <c r="AI101" s="19">
        <f t="shared" si="28"/>
        <v>167474273616</v>
      </c>
      <c r="AJ101" s="19">
        <f t="shared" si="28"/>
        <v>162084237971</v>
      </c>
      <c r="AK101" s="19">
        <f t="shared" si="28"/>
        <v>163664463009</v>
      </c>
      <c r="AL101" s="19">
        <f t="shared" si="28"/>
        <v>180564730530</v>
      </c>
      <c r="AM101" s="19">
        <f t="shared" si="28"/>
        <v>181802927018</v>
      </c>
      <c r="AN101" s="19">
        <f t="shared" si="28"/>
        <v>176746123789</v>
      </c>
      <c r="AO101" s="19">
        <f t="shared" si="28"/>
        <v>184527491044</v>
      </c>
      <c r="AP101" s="19">
        <f t="shared" si="28"/>
        <v>188236507478</v>
      </c>
      <c r="AQ101" s="19">
        <v>1.95575335398E11</v>
      </c>
      <c r="AR101" s="19">
        <v>1.90755030136E11</v>
      </c>
      <c r="AS101" s="19">
        <v>1.89153964227E11</v>
      </c>
      <c r="AT101" s="19">
        <v>1.9039713025E11</v>
      </c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</row>
    <row r="102" ht="15.75" customHeight="1">
      <c r="A102" s="8" t="s">
        <v>146</v>
      </c>
      <c r="B102" s="9">
        <v>1.641012026813071E10</v>
      </c>
      <c r="C102" s="10">
        <v>1.9210971595403145E10</v>
      </c>
      <c r="D102" s="10">
        <v>1.847277268051429E10</v>
      </c>
      <c r="E102" s="10">
        <v>1.864854116375627E10</v>
      </c>
      <c r="F102" s="10">
        <v>1.9418724923856228E10</v>
      </c>
      <c r="G102" s="10">
        <v>2.191176700159497E10</v>
      </c>
      <c r="H102" s="10">
        <v>2.095594396175905E10</v>
      </c>
      <c r="I102" s="10">
        <v>2.1491133888610092E10</v>
      </c>
      <c r="J102" s="10">
        <v>2.3474767121663273E10</v>
      </c>
      <c r="K102" s="10">
        <v>2.4736954587083504E10</v>
      </c>
      <c r="L102" s="10">
        <v>2.4219713064410206E10</v>
      </c>
      <c r="M102" s="10">
        <v>2.4052277518347656E10</v>
      </c>
      <c r="N102" s="10">
        <v>2.777222789165408E10</v>
      </c>
      <c r="O102" s="10">
        <v>2.8508442391844967E10</v>
      </c>
      <c r="P102" s="10">
        <v>2.8577173172826435E10</v>
      </c>
      <c r="Q102" s="10">
        <v>2.8869263940156094E10</v>
      </c>
      <c r="R102" s="10">
        <v>2.865788575033455E10</v>
      </c>
      <c r="S102" s="10">
        <v>2.890191449799624E10</v>
      </c>
      <c r="T102" s="10">
        <v>2.964979521967354E10</v>
      </c>
      <c r="U102" s="10">
        <v>3.018813603478614E10</v>
      </c>
      <c r="V102" s="10">
        <v>3.238754494001011E10</v>
      </c>
      <c r="W102" s="10">
        <v>3.2006651406533688E10</v>
      </c>
      <c r="X102" s="10">
        <v>3.164439613450121E10</v>
      </c>
      <c r="Y102" s="10">
        <v>3.3404973545E10</v>
      </c>
      <c r="Z102" s="10">
        <v>3.5067617357E10</v>
      </c>
      <c r="AA102" s="10">
        <v>3.5090891828E10</v>
      </c>
      <c r="AB102" s="10">
        <v>3.6178604002E10</v>
      </c>
      <c r="AC102" s="10">
        <v>3.740861990700046E10</v>
      </c>
      <c r="AD102" s="10">
        <v>3.762632253831254E10</v>
      </c>
      <c r="AE102" s="10">
        <v>3.791933021189779E10</v>
      </c>
      <c r="AF102" s="10">
        <v>3.858020898623213E10</v>
      </c>
      <c r="AG102" s="10">
        <v>3.929749031882496E10</v>
      </c>
      <c r="AH102" s="10">
        <v>4.005081363471295E10</v>
      </c>
      <c r="AI102" s="10">
        <v>4.036790304044874E10</v>
      </c>
      <c r="AJ102" s="10">
        <v>3.974247123675707E10</v>
      </c>
      <c r="AK102" s="10">
        <v>3.9694083489E10</v>
      </c>
      <c r="AL102" s="10">
        <v>4.3141311992E10</v>
      </c>
      <c r="AM102" s="10">
        <v>4.3115312229E10</v>
      </c>
      <c r="AN102" s="10">
        <v>4.3360769614E10</v>
      </c>
      <c r="AO102" s="10">
        <v>4.5222996151E10</v>
      </c>
      <c r="AP102" s="10">
        <v>4.4955191162E10</v>
      </c>
      <c r="AQ102" s="10">
        <v>4.6491761648E10</v>
      </c>
      <c r="AR102" s="10">
        <v>4.7564423163E10</v>
      </c>
      <c r="AS102" s="10">
        <v>4.5845772902E10</v>
      </c>
      <c r="AT102" s="10">
        <v>4.5492108144E10</v>
      </c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</row>
    <row r="103" ht="15.75" customHeight="1">
      <c r="A103" s="8" t="s">
        <v>147</v>
      </c>
      <c r="B103" s="9">
        <v>3.8867932406E10</v>
      </c>
      <c r="C103" s="10">
        <v>4.857840162E10</v>
      </c>
      <c r="D103" s="10">
        <v>4.5583311694E10</v>
      </c>
      <c r="E103" s="10">
        <v>4.5878283198E10</v>
      </c>
      <c r="F103" s="10">
        <v>4.6105152235E10</v>
      </c>
      <c r="G103" s="10">
        <v>5.3920428657E10</v>
      </c>
      <c r="H103" s="10">
        <v>4.9356714027E10</v>
      </c>
      <c r="I103" s="10">
        <v>5.1071789219E10</v>
      </c>
      <c r="J103" s="10">
        <v>5.6928489454E10</v>
      </c>
      <c r="K103" s="10">
        <v>5.5895955334E10</v>
      </c>
      <c r="L103" s="10">
        <v>5.4666346599E10</v>
      </c>
      <c r="M103" s="10">
        <v>5.5200516267E10</v>
      </c>
      <c r="N103" s="10">
        <v>6.1660696096E10</v>
      </c>
      <c r="O103" s="10">
        <v>6.0276586383E10</v>
      </c>
      <c r="P103" s="10">
        <v>5.8958440387E10</v>
      </c>
      <c r="Q103" s="10">
        <v>6.3165064682E10</v>
      </c>
      <c r="R103" s="10">
        <v>6.4440210342E10</v>
      </c>
      <c r="S103" s="10">
        <v>6.4749624722E10</v>
      </c>
      <c r="T103" s="10">
        <v>6.3905845894E10</v>
      </c>
      <c r="U103" s="10">
        <v>6.8328382356E10</v>
      </c>
      <c r="V103" s="10">
        <v>6.9313325413E10</v>
      </c>
      <c r="W103" s="10">
        <v>6.9710127313E10</v>
      </c>
      <c r="X103" s="10">
        <v>6.8238667963E10</v>
      </c>
      <c r="Y103" s="10">
        <v>7.064798462E10</v>
      </c>
      <c r="Z103" s="10">
        <v>7.2345490856E10</v>
      </c>
      <c r="AA103" s="10">
        <v>7.3565220283E10</v>
      </c>
      <c r="AB103" s="10">
        <v>7.3182436055E10</v>
      </c>
      <c r="AC103" s="10">
        <v>7.760224903038188E10</v>
      </c>
      <c r="AD103" s="10">
        <v>7.835278171308131E10</v>
      </c>
      <c r="AE103" s="10">
        <v>7.974994106094067E10</v>
      </c>
      <c r="AF103" s="10">
        <v>7.840474393726085E10</v>
      </c>
      <c r="AG103" s="10">
        <v>8.3071413493E10</v>
      </c>
      <c r="AH103" s="10">
        <v>8.4530108359E10</v>
      </c>
      <c r="AI103" s="10">
        <v>8.6013293691E10</v>
      </c>
      <c r="AJ103" s="10">
        <v>8.3556934116E10</v>
      </c>
      <c r="AK103" s="10">
        <v>8.404154223E10</v>
      </c>
      <c r="AL103" s="10">
        <v>9.4697492626E10</v>
      </c>
      <c r="AM103" s="10">
        <v>9.3290804665E10</v>
      </c>
      <c r="AN103" s="10">
        <v>9.0365914585E10</v>
      </c>
      <c r="AO103" s="10">
        <v>9.4798596282E10</v>
      </c>
      <c r="AP103" s="10">
        <v>9.6924049413E10</v>
      </c>
      <c r="AQ103" s="10">
        <v>9.9691118233E10</v>
      </c>
      <c r="AR103" s="10">
        <v>9.6515164463E10</v>
      </c>
      <c r="AS103" s="10">
        <v>9.6453589483E10</v>
      </c>
      <c r="AT103" s="10">
        <v>9.9133588995E10</v>
      </c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</row>
    <row r="104" ht="15.75" customHeight="1">
      <c r="A104" s="8" t="s">
        <v>148</v>
      </c>
      <c r="B104" s="9">
        <v>6.426293637991786E9</v>
      </c>
      <c r="C104" s="10">
        <v>7.079641989932617E9</v>
      </c>
      <c r="D104" s="10">
        <v>6.702053647752046E9</v>
      </c>
      <c r="E104" s="10">
        <v>7.811148384882183E9</v>
      </c>
      <c r="F104" s="10">
        <v>7.562012435015073E9</v>
      </c>
      <c r="G104" s="10">
        <v>8.13944155398827E9</v>
      </c>
      <c r="H104" s="10">
        <v>7.823660098491287E9</v>
      </c>
      <c r="I104" s="10">
        <v>8.627697232983618E9</v>
      </c>
      <c r="J104" s="10">
        <v>8.837193053428774E9</v>
      </c>
      <c r="K104" s="10">
        <v>8.959572955548851E9</v>
      </c>
      <c r="L104" s="10">
        <v>8.368983849225933E9</v>
      </c>
      <c r="M104" s="10">
        <v>9.108351907662748E9</v>
      </c>
      <c r="N104" s="10">
        <v>9.627665601444206E9</v>
      </c>
      <c r="O104" s="10">
        <v>9.88193689779552E9</v>
      </c>
      <c r="P104" s="10">
        <v>9.73876832378899E9</v>
      </c>
      <c r="Q104" s="10">
        <v>4.470218268818263E9</v>
      </c>
      <c r="R104" s="10">
        <v>5.249695582269059E9</v>
      </c>
      <c r="S104" s="10">
        <v>5.523667018118589E9</v>
      </c>
      <c r="T104" s="10">
        <v>5.431043483715395E9</v>
      </c>
      <c r="U104" s="10">
        <v>6.329492650751459E9</v>
      </c>
      <c r="V104" s="10">
        <v>7.088468397639882E9</v>
      </c>
      <c r="W104" s="10">
        <v>6.98747503595208E9</v>
      </c>
      <c r="X104" s="10">
        <v>6.87786417571399E9</v>
      </c>
      <c r="Y104" s="10">
        <v>7.238408306383289E9</v>
      </c>
      <c r="Z104" s="10">
        <v>8.58808399938882E9</v>
      </c>
      <c r="AA104" s="10">
        <v>8.227797602472029E9</v>
      </c>
      <c r="AB104" s="10">
        <v>8.115371737029806E9</v>
      </c>
      <c r="AC104" s="10">
        <v>8.511085971906067E9</v>
      </c>
      <c r="AD104" s="10">
        <v>1.0052897319562895E10</v>
      </c>
      <c r="AE104" s="10">
        <v>9.288748809749348E9</v>
      </c>
      <c r="AF104" s="10">
        <v>8.762748722803633E9</v>
      </c>
      <c r="AG104" s="10">
        <v>1.0026088462084145E10</v>
      </c>
      <c r="AH104" s="10">
        <v>1.0296672211916067E10</v>
      </c>
      <c r="AI104" s="10">
        <v>1.082476157954272E10</v>
      </c>
      <c r="AJ104" s="10">
        <v>1.0180546039312624E10</v>
      </c>
      <c r="AK104" s="10">
        <v>1.0626920158E10</v>
      </c>
      <c r="AL104" s="10">
        <v>1.2235840395E10</v>
      </c>
      <c r="AM104" s="10">
        <v>1.2035155644E10</v>
      </c>
      <c r="AN104" s="10">
        <v>1.1292579521E10</v>
      </c>
      <c r="AO104" s="10">
        <v>1.1800307616E10</v>
      </c>
      <c r="AP104" s="10">
        <v>1.2499783153E10</v>
      </c>
      <c r="AQ104" s="10">
        <v>1.3036991728E10</v>
      </c>
      <c r="AR104" s="10">
        <v>1.166495672E10</v>
      </c>
      <c r="AS104" s="10">
        <v>1.1578504232E10</v>
      </c>
      <c r="AT104" s="10">
        <v>1.1803944586E10</v>
      </c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</row>
    <row r="105" ht="15.75" customHeight="1">
      <c r="A105" s="8" t="s">
        <v>149</v>
      </c>
      <c r="B105" s="9">
        <v>8.879693320825459E9</v>
      </c>
      <c r="C105" s="10">
        <v>1.0164083718831873E10</v>
      </c>
      <c r="D105" s="10">
        <v>9.477534332332E9</v>
      </c>
      <c r="E105" s="10">
        <v>9.56908752314277E9</v>
      </c>
      <c r="F105" s="10">
        <v>1.0389866999953142E10</v>
      </c>
      <c r="G105" s="10">
        <v>1.1168634125155489E10</v>
      </c>
      <c r="H105" s="10">
        <v>1.0473194563067333E10</v>
      </c>
      <c r="I105" s="10">
        <v>1.0670285669397322E10</v>
      </c>
      <c r="J105" s="10">
        <v>1.0814786908121216E10</v>
      </c>
      <c r="K105" s="10">
        <v>1.2394702270099022E10</v>
      </c>
      <c r="L105" s="10">
        <v>1.126609301708931E10</v>
      </c>
      <c r="M105" s="10">
        <v>1.1301239926583862E10</v>
      </c>
      <c r="N105" s="10">
        <v>1.1857259737417747E10</v>
      </c>
      <c r="O105" s="10">
        <v>1.3149238421169418E10</v>
      </c>
      <c r="P105" s="10">
        <v>1.2171355945951212E10</v>
      </c>
      <c r="Q105" s="10">
        <v>1.2448996305083519E10</v>
      </c>
      <c r="R105" s="10">
        <v>1.3113236592137136E10</v>
      </c>
      <c r="S105" s="10">
        <v>1.4530745891541718E10</v>
      </c>
      <c r="T105" s="10">
        <v>1.408154794843001E10</v>
      </c>
      <c r="U105" s="10">
        <v>1.423297288138694E10</v>
      </c>
      <c r="V105" s="10">
        <v>1.5172463572756073E10</v>
      </c>
      <c r="W105" s="10">
        <v>1.6272251424416916E10</v>
      </c>
      <c r="X105" s="10">
        <v>1.5277595596715092E10</v>
      </c>
      <c r="Y105" s="10">
        <v>1.5577117287681318E10</v>
      </c>
      <c r="Z105" s="10">
        <v>1.606915148565332E10</v>
      </c>
      <c r="AA105" s="10">
        <v>1.8094523521420162E10</v>
      </c>
      <c r="AB105" s="10">
        <v>1.6702877981934853E10</v>
      </c>
      <c r="AC105" s="10">
        <v>1.7182872606079254E10</v>
      </c>
      <c r="AD105" s="10">
        <v>1.780527115376911E10</v>
      </c>
      <c r="AE105" s="10">
        <v>1.9138630138709442E10</v>
      </c>
      <c r="AF105" s="10">
        <v>1.81416034397173E10</v>
      </c>
      <c r="AG105" s="10">
        <v>1.848386788977774E10</v>
      </c>
      <c r="AH105" s="10">
        <v>1.958118411682917E10</v>
      </c>
      <c r="AI105" s="10">
        <v>2.1382125163871857E10</v>
      </c>
      <c r="AJ105" s="10">
        <v>2.008588670122137E10</v>
      </c>
      <c r="AK105" s="10">
        <v>2.0282930405E10</v>
      </c>
      <c r="AL105" s="10">
        <v>2.1430712702E10</v>
      </c>
      <c r="AM105" s="10">
        <v>2.3574781895E10</v>
      </c>
      <c r="AN105" s="10">
        <v>2.2289126815E10</v>
      </c>
      <c r="AO105" s="10">
        <v>2.2742693707E10</v>
      </c>
      <c r="AP105" s="10">
        <v>2.4034513507E10</v>
      </c>
      <c r="AQ105" s="10">
        <v>2.5844172872E10</v>
      </c>
      <c r="AR105" s="10">
        <v>2.4586601689E10</v>
      </c>
      <c r="AS105" s="10">
        <v>2.4991946961E10</v>
      </c>
      <c r="AT105" s="10">
        <v>2.3864967975E10</v>
      </c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</row>
    <row r="106" ht="15.75" customHeight="1">
      <c r="A106" s="8" t="s">
        <v>150</v>
      </c>
      <c r="B106" s="22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10">
        <v>5.497575381349394E9</v>
      </c>
      <c r="R106" s="10">
        <v>5.643819677799447E9</v>
      </c>
      <c r="S106" s="10">
        <v>6.1980688184742155E9</v>
      </c>
      <c r="T106" s="10">
        <v>5.8616689965044775E9</v>
      </c>
      <c r="U106" s="10">
        <v>6.216391993969852E9</v>
      </c>
      <c r="V106" s="10">
        <v>6.197615792955107E9</v>
      </c>
      <c r="W106" s="10">
        <v>6.7244878858616495E9</v>
      </c>
      <c r="X106" s="10">
        <v>6.518717032834745E9</v>
      </c>
      <c r="Y106" s="10">
        <v>6.819018352E9</v>
      </c>
      <c r="Z106" s="10">
        <v>6.923369823E9</v>
      </c>
      <c r="AA106" s="10">
        <v>7.416414918E9</v>
      </c>
      <c r="AB106" s="10">
        <v>7.056801724E9</v>
      </c>
      <c r="AC106" s="10">
        <v>7.534679403E9</v>
      </c>
      <c r="AD106" s="10">
        <v>7.667410849E9</v>
      </c>
      <c r="AE106" s="10">
        <v>8.215931878E9</v>
      </c>
      <c r="AF106" s="10">
        <v>7.985836407E9</v>
      </c>
      <c r="AG106" s="10">
        <v>8.143592939E9</v>
      </c>
      <c r="AH106" s="10">
        <v>8.347437175E9</v>
      </c>
      <c r="AI106" s="10">
        <v>8.886190141E9</v>
      </c>
      <c r="AJ106" s="10">
        <v>8.518399878E9</v>
      </c>
      <c r="AK106" s="10">
        <v>9.018986727E9</v>
      </c>
      <c r="AL106" s="10">
        <v>9.059372815E9</v>
      </c>
      <c r="AM106" s="10">
        <v>9.786872585E9</v>
      </c>
      <c r="AN106" s="10">
        <v>9.437733254E9</v>
      </c>
      <c r="AO106" s="10">
        <v>9.962897288E9</v>
      </c>
      <c r="AP106" s="10">
        <v>9.822970243E9</v>
      </c>
      <c r="AQ106" s="10">
        <v>1.0511290917E10</v>
      </c>
      <c r="AR106" s="10">
        <v>1.0423884101E10</v>
      </c>
      <c r="AS106" s="10">
        <v>1.0284150649E10</v>
      </c>
      <c r="AT106" s="10">
        <v>1.010252055E10</v>
      </c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</row>
    <row r="107" ht="15.75" customHeight="1">
      <c r="A107" s="15" t="s">
        <v>151</v>
      </c>
      <c r="B107" s="16">
        <f t="shared" ref="B107:AP107" si="29">SUM(B108:B113)</f>
        <v>13767347691</v>
      </c>
      <c r="C107" s="17">
        <f t="shared" si="29"/>
        <v>15112482205</v>
      </c>
      <c r="D107" s="17">
        <f t="shared" si="29"/>
        <v>14557843698</v>
      </c>
      <c r="E107" s="17">
        <f t="shared" si="29"/>
        <v>15275456772</v>
      </c>
      <c r="F107" s="17">
        <f t="shared" si="29"/>
        <v>15603389269</v>
      </c>
      <c r="G107" s="17">
        <f t="shared" si="29"/>
        <v>17418069049</v>
      </c>
      <c r="H107" s="17">
        <f t="shared" si="29"/>
        <v>16650308226</v>
      </c>
      <c r="I107" s="17">
        <f t="shared" si="29"/>
        <v>17677119484</v>
      </c>
      <c r="J107" s="17">
        <f t="shared" si="29"/>
        <v>17754555631</v>
      </c>
      <c r="K107" s="17">
        <f t="shared" si="29"/>
        <v>19469965986</v>
      </c>
      <c r="L107" s="17">
        <f t="shared" si="29"/>
        <v>19630692335</v>
      </c>
      <c r="M107" s="17">
        <f t="shared" si="29"/>
        <v>19936879491</v>
      </c>
      <c r="N107" s="17">
        <f t="shared" si="29"/>
        <v>20686374234</v>
      </c>
      <c r="O107" s="17">
        <f t="shared" si="29"/>
        <v>22633706500</v>
      </c>
      <c r="P107" s="17">
        <f t="shared" si="29"/>
        <v>21747889901</v>
      </c>
      <c r="Q107" s="28">
        <f t="shared" si="29"/>
        <v>22588010986</v>
      </c>
      <c r="R107" s="28">
        <f t="shared" si="29"/>
        <v>22821837449</v>
      </c>
      <c r="S107" s="28">
        <f t="shared" si="29"/>
        <v>25213446778</v>
      </c>
      <c r="T107" s="28">
        <f t="shared" si="29"/>
        <v>23908956388</v>
      </c>
      <c r="U107" s="28">
        <f t="shared" si="29"/>
        <v>24789347097</v>
      </c>
      <c r="V107" s="28">
        <f t="shared" si="29"/>
        <v>25309506787</v>
      </c>
      <c r="W107" s="28">
        <f t="shared" si="29"/>
        <v>27983261406</v>
      </c>
      <c r="X107" s="28">
        <f t="shared" si="29"/>
        <v>26413701511</v>
      </c>
      <c r="Y107" s="28">
        <f t="shared" si="29"/>
        <v>26372411365</v>
      </c>
      <c r="Z107" s="28">
        <f t="shared" si="29"/>
        <v>28062089595</v>
      </c>
      <c r="AA107" s="28">
        <f t="shared" si="29"/>
        <v>31649848597</v>
      </c>
      <c r="AB107" s="28">
        <f t="shared" si="29"/>
        <v>31211174651</v>
      </c>
      <c r="AC107" s="28">
        <f t="shared" si="29"/>
        <v>32887853723</v>
      </c>
      <c r="AD107" s="28">
        <f t="shared" si="29"/>
        <v>33969511028</v>
      </c>
      <c r="AE107" s="28">
        <f t="shared" si="29"/>
        <v>38013593072</v>
      </c>
      <c r="AF107" s="28">
        <f t="shared" si="29"/>
        <v>36702568377</v>
      </c>
      <c r="AG107" s="19">
        <f t="shared" si="29"/>
        <v>38693214077</v>
      </c>
      <c r="AH107" s="19">
        <f t="shared" si="29"/>
        <v>40639242016</v>
      </c>
      <c r="AI107" s="19">
        <f t="shared" si="29"/>
        <v>44432819547</v>
      </c>
      <c r="AJ107" s="19">
        <f t="shared" si="29"/>
        <v>43119873723</v>
      </c>
      <c r="AK107" s="19">
        <f t="shared" si="29"/>
        <v>46265154810</v>
      </c>
      <c r="AL107" s="19">
        <f t="shared" si="29"/>
        <v>47390164173</v>
      </c>
      <c r="AM107" s="19">
        <f t="shared" si="29"/>
        <v>53311730731</v>
      </c>
      <c r="AN107" s="19">
        <f t="shared" si="29"/>
        <v>49625678652</v>
      </c>
      <c r="AO107" s="19">
        <f t="shared" si="29"/>
        <v>51271367519</v>
      </c>
      <c r="AP107" s="19">
        <f t="shared" si="29"/>
        <v>51147842511</v>
      </c>
      <c r="AQ107" s="19">
        <v>5.6024605088353065E10</v>
      </c>
      <c r="AR107" s="19">
        <v>5.0151200670483376E10</v>
      </c>
      <c r="AS107" s="19">
        <v>4.230737083862149E10</v>
      </c>
      <c r="AT107" s="19">
        <v>4.549903975224456E10</v>
      </c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</row>
    <row r="108" ht="12.0" customHeight="1">
      <c r="A108" s="8" t="s">
        <v>152</v>
      </c>
      <c r="B108" s="9">
        <v>1.2050020781922007E9</v>
      </c>
      <c r="C108" s="10">
        <v>1.315376866605113E9</v>
      </c>
      <c r="D108" s="10">
        <v>1.2631748542570925E9</v>
      </c>
      <c r="E108" s="10">
        <v>1.3807824738189719E9</v>
      </c>
      <c r="F108" s="10">
        <v>1.4009180663748739E9</v>
      </c>
      <c r="G108" s="10">
        <v>1.5951282376351314E9</v>
      </c>
      <c r="H108" s="10">
        <v>1.642244298320078E9</v>
      </c>
      <c r="I108" s="10">
        <v>1.7465006036225083E9</v>
      </c>
      <c r="J108" s="10">
        <v>1.7279181311481757E9</v>
      </c>
      <c r="K108" s="10">
        <v>1.9106089829925592E9</v>
      </c>
      <c r="L108" s="10">
        <v>1.885832650895286E9</v>
      </c>
      <c r="M108" s="10">
        <v>2.0066128650009503E9</v>
      </c>
      <c r="N108" s="10">
        <v>2.1579555120221224E9</v>
      </c>
      <c r="O108" s="10">
        <v>2.369567470042455E9</v>
      </c>
      <c r="P108" s="10">
        <v>2.16271892546633E9</v>
      </c>
      <c r="Q108" s="10">
        <v>2.0885258152356873E9</v>
      </c>
      <c r="R108" s="10">
        <v>2.109480270519244E9</v>
      </c>
      <c r="S108" s="10">
        <v>2.322826672154143E9</v>
      </c>
      <c r="T108" s="10">
        <v>2.4186881253731184E9</v>
      </c>
      <c r="U108" s="10">
        <v>2.382500231858749E9</v>
      </c>
      <c r="V108" s="10">
        <v>2.384648980955486E9</v>
      </c>
      <c r="W108" s="10">
        <v>2.6114724477246594E9</v>
      </c>
      <c r="X108" s="10">
        <v>2.4764446737233806E9</v>
      </c>
      <c r="Y108" s="10">
        <v>2.6675714875495934E9</v>
      </c>
      <c r="Z108" s="10">
        <v>2.775826887595683E9</v>
      </c>
      <c r="AA108" s="10">
        <v>3.145180267185951E9</v>
      </c>
      <c r="AB108" s="10">
        <v>3.101437364564404E9</v>
      </c>
      <c r="AC108" s="10">
        <v>3.1600084737877665E9</v>
      </c>
      <c r="AD108" s="10">
        <v>3.0884535334129057E9</v>
      </c>
      <c r="AE108" s="10">
        <v>3.4712299001041236E9</v>
      </c>
      <c r="AF108" s="10">
        <v>3.164662008209198E9</v>
      </c>
      <c r="AG108" s="10">
        <v>3.412180192020275E9</v>
      </c>
      <c r="AH108" s="10">
        <v>3.4543779774911757E9</v>
      </c>
      <c r="AI108" s="10">
        <v>3.9014925432027497E9</v>
      </c>
      <c r="AJ108" s="10">
        <v>3.5928955441799097E9</v>
      </c>
      <c r="AK108" s="10">
        <v>3.980174557E9</v>
      </c>
      <c r="AL108" s="10">
        <v>3.990104747E9</v>
      </c>
      <c r="AM108" s="10">
        <v>4.572706316E9</v>
      </c>
      <c r="AN108" s="10">
        <v>4.374071153E9</v>
      </c>
      <c r="AO108" s="10">
        <v>4.584581394E9</v>
      </c>
      <c r="AP108" s="10">
        <v>4.555753612E9</v>
      </c>
      <c r="AQ108" s="10">
        <v>5.11054274726061E9</v>
      </c>
      <c r="AR108" s="10">
        <v>4.58089523498195E9</v>
      </c>
      <c r="AS108" s="10">
        <v>4.15221095064329E9</v>
      </c>
      <c r="AT108" s="10">
        <v>4.0891112416513E9</v>
      </c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</row>
    <row r="109" ht="15.75" customHeight="1">
      <c r="A109" s="8" t="s">
        <v>153</v>
      </c>
      <c r="B109" s="9">
        <v>8.988407323096512E9</v>
      </c>
      <c r="C109" s="10">
        <v>9.847852687095985E9</v>
      </c>
      <c r="D109" s="10">
        <v>9.521114231170975E9</v>
      </c>
      <c r="E109" s="10">
        <v>9.818554916911772E9</v>
      </c>
      <c r="F109" s="10">
        <v>1.0101095519085863E10</v>
      </c>
      <c r="G109" s="10">
        <v>1.1146504081947989E10</v>
      </c>
      <c r="H109" s="10">
        <v>1.0556703600734903E10</v>
      </c>
      <c r="I109" s="10">
        <v>1.1325745341240667E10</v>
      </c>
      <c r="J109" s="10">
        <v>1.1348848271644117E10</v>
      </c>
      <c r="K109" s="10">
        <v>1.2247104007936007E10</v>
      </c>
      <c r="L109" s="10">
        <v>1.2586651227269737E10</v>
      </c>
      <c r="M109" s="10">
        <v>1.2547392665611671E10</v>
      </c>
      <c r="N109" s="10">
        <v>1.312190500518218E10</v>
      </c>
      <c r="O109" s="10">
        <v>1.4389173677473896E10</v>
      </c>
      <c r="P109" s="10">
        <v>1.387095788841232E10</v>
      </c>
      <c r="Q109" s="10">
        <v>1.4472583566106768E10</v>
      </c>
      <c r="R109" s="10">
        <v>1.4683384349877254E10</v>
      </c>
      <c r="S109" s="10">
        <v>1.6057750958793053E10</v>
      </c>
      <c r="T109" s="10">
        <v>1.5176858179051775E10</v>
      </c>
      <c r="U109" s="10">
        <v>1.58495534843969E10</v>
      </c>
      <c r="V109" s="10">
        <v>1.6350324911800482E10</v>
      </c>
      <c r="W109" s="10">
        <v>1.812930009778107E10</v>
      </c>
      <c r="X109" s="10">
        <v>1.709928990375099E10</v>
      </c>
      <c r="Y109" s="10">
        <v>1.6806404807220562E10</v>
      </c>
      <c r="Z109" s="10">
        <v>1.8151406825501526E10</v>
      </c>
      <c r="AA109" s="10">
        <v>2.0253079798941856E10</v>
      </c>
      <c r="AB109" s="10">
        <v>2.022169061672238E10</v>
      </c>
      <c r="AC109" s="10">
        <v>2.164705245619563E10</v>
      </c>
      <c r="AD109" s="10">
        <v>2.2538232534053562E10</v>
      </c>
      <c r="AE109" s="10">
        <v>2.4897114311728275E10</v>
      </c>
      <c r="AF109" s="10">
        <v>2.4557655445853973E10</v>
      </c>
      <c r="AG109" s="10">
        <v>2.6075696322750088E10</v>
      </c>
      <c r="AH109" s="10">
        <v>2.7402422092571884E10</v>
      </c>
      <c r="AI109" s="10">
        <v>2.9627841819089924E10</v>
      </c>
      <c r="AJ109" s="10">
        <v>2.9238015951254402E10</v>
      </c>
      <c r="AK109" s="10">
        <v>3.1441296664E10</v>
      </c>
      <c r="AL109" s="10">
        <v>3.2436216816E10</v>
      </c>
      <c r="AM109" s="10">
        <v>3.5969352235E10</v>
      </c>
      <c r="AN109" s="10">
        <v>3.3699275021E10</v>
      </c>
      <c r="AO109" s="10">
        <v>3.5081825005E10</v>
      </c>
      <c r="AP109" s="10">
        <v>3.5095715289E10</v>
      </c>
      <c r="AQ109" s="10">
        <v>3.7758069986834E10</v>
      </c>
      <c r="AR109" s="10">
        <v>3.38667610293692E10</v>
      </c>
      <c r="AS109" s="10">
        <v>2.89196041291398E10</v>
      </c>
      <c r="AT109" s="10">
        <v>3.13598269278932E10</v>
      </c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</row>
    <row r="110" ht="15.75" customHeight="1">
      <c r="A110" s="8" t="s">
        <v>154</v>
      </c>
      <c r="B110" s="9">
        <v>2.6490966330196106E8</v>
      </c>
      <c r="C110" s="10">
        <v>2.9376681951782495E8</v>
      </c>
      <c r="D110" s="10">
        <v>2.6621819669660074E8</v>
      </c>
      <c r="E110" s="10">
        <v>2.8078697998881626E8</v>
      </c>
      <c r="F110" s="10">
        <v>3.195205518732808E8</v>
      </c>
      <c r="G110" s="10">
        <v>3.9696667338233423E8</v>
      </c>
      <c r="H110" s="10">
        <v>3.849413050643545E8</v>
      </c>
      <c r="I110" s="10">
        <v>4.00770037832405E8</v>
      </c>
      <c r="J110" s="10">
        <v>4.000645102782885E8</v>
      </c>
      <c r="K110" s="10">
        <v>4.520600929607588E8</v>
      </c>
      <c r="L110" s="10">
        <v>4.691705251919513E8</v>
      </c>
      <c r="M110" s="10">
        <v>5.1125733582718223E8</v>
      </c>
      <c r="N110" s="10">
        <v>5.108823741173881E8</v>
      </c>
      <c r="O110" s="10">
        <v>5.905489401615512E8</v>
      </c>
      <c r="P110" s="10">
        <v>6.223294738597537E8</v>
      </c>
      <c r="Q110" s="10">
        <v>5.97802137555179E8</v>
      </c>
      <c r="R110" s="10">
        <v>6.226316849045277E8</v>
      </c>
      <c r="S110" s="10">
        <v>6.895299835572026E8</v>
      </c>
      <c r="T110" s="10">
        <v>6.421757102876277E8</v>
      </c>
      <c r="U110" s="10">
        <v>7.322696076525248E8</v>
      </c>
      <c r="V110" s="10">
        <v>6.967449110580057E8</v>
      </c>
      <c r="W110" s="10">
        <v>7.927294668738528E8</v>
      </c>
      <c r="X110" s="10">
        <v>7.497932193886163E8</v>
      </c>
      <c r="Y110" s="10">
        <v>7.75546998413359E8</v>
      </c>
      <c r="Z110" s="10">
        <v>8.508033524151735E8</v>
      </c>
      <c r="AA110" s="10">
        <v>1.0089700972993822E9</v>
      </c>
      <c r="AB110" s="10">
        <v>9.771200465444751E8</v>
      </c>
      <c r="AC110" s="10">
        <v>9.761566536920149E8</v>
      </c>
      <c r="AD110" s="10">
        <v>1.0880419697019637E9</v>
      </c>
      <c r="AE110" s="10">
        <v>1.1878111107294495E9</v>
      </c>
      <c r="AF110" s="10">
        <v>1.3102685542999456E9</v>
      </c>
      <c r="AG110" s="10">
        <v>1.3360255666544023E9</v>
      </c>
      <c r="AH110" s="10">
        <v>1.5440378492727768E9</v>
      </c>
      <c r="AI110" s="10">
        <v>1.568696048031872E9</v>
      </c>
      <c r="AJ110" s="10">
        <v>1.4280748935885034E9</v>
      </c>
      <c r="AK110" s="10">
        <v>1.497404354E9</v>
      </c>
      <c r="AL110" s="10">
        <v>1.615482132E9</v>
      </c>
      <c r="AM110" s="10">
        <v>1.82550892E9</v>
      </c>
      <c r="AN110" s="10">
        <v>1.60242714E9</v>
      </c>
      <c r="AO110" s="10">
        <v>1.624953557E9</v>
      </c>
      <c r="AP110" s="10">
        <v>1.627480736E9</v>
      </c>
      <c r="AQ110" s="10">
        <v>1.90631645068693E9</v>
      </c>
      <c r="AR110" s="10">
        <v>1.66136475933575E9</v>
      </c>
      <c r="AS110" s="10">
        <v>1.59290787548485E9</v>
      </c>
      <c r="AT110" s="10">
        <v>1.60651451116667E9</v>
      </c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</row>
    <row r="111" ht="15.75" customHeight="1">
      <c r="A111" s="8" t="s">
        <v>155</v>
      </c>
      <c r="B111" s="9">
        <v>6.237860435866202E8</v>
      </c>
      <c r="C111" s="10">
        <v>6.81052149347238E8</v>
      </c>
      <c r="D111" s="10">
        <v>6.474786361820419E8</v>
      </c>
      <c r="E111" s="10">
        <v>6.590354335048915E8</v>
      </c>
      <c r="F111" s="10">
        <v>7.108684514148091E8</v>
      </c>
      <c r="G111" s="10">
        <v>8.193653687135236E8</v>
      </c>
      <c r="H111" s="10">
        <v>7.524894649352356E8</v>
      </c>
      <c r="I111" s="10">
        <v>7.714174604158316E8</v>
      </c>
      <c r="J111" s="10">
        <v>7.961681923211608E8</v>
      </c>
      <c r="K111" s="10">
        <v>9.68715721922068E8</v>
      </c>
      <c r="L111" s="10">
        <v>8.275751162891936E8</v>
      </c>
      <c r="M111" s="10">
        <v>8.61998479799337E8</v>
      </c>
      <c r="N111" s="10">
        <v>9.079842655858239E8</v>
      </c>
      <c r="O111" s="10">
        <v>9.795530250760565E8</v>
      </c>
      <c r="P111" s="10">
        <v>8.961877074757322E8</v>
      </c>
      <c r="Q111" s="10">
        <v>9.650512952166995E8</v>
      </c>
      <c r="R111" s="10">
        <v>9.822573391108917E8</v>
      </c>
      <c r="S111" s="10">
        <v>1.1261015113860698E9</v>
      </c>
      <c r="T111" s="10">
        <v>1.0387000353308256E9</v>
      </c>
      <c r="U111" s="10">
        <v>1.0748467251270807E9</v>
      </c>
      <c r="V111" s="10">
        <v>1.0816121755571E9</v>
      </c>
      <c r="W111" s="10">
        <v>1.2375822189193225E9</v>
      </c>
      <c r="X111" s="10">
        <v>1.1376315523000684E9</v>
      </c>
      <c r="Y111" s="10">
        <v>1.1645743694955053E9</v>
      </c>
      <c r="Z111" s="10">
        <v>1.21824681770278E9</v>
      </c>
      <c r="AA111" s="10">
        <v>1.454747726503526E9</v>
      </c>
      <c r="AB111" s="10">
        <v>1.3526768987324445E9</v>
      </c>
      <c r="AC111" s="10">
        <v>1.4128941628091574E9</v>
      </c>
      <c r="AD111" s="10">
        <v>1.4178520469240265E9</v>
      </c>
      <c r="AE111" s="10">
        <v>1.7066683964487727E9</v>
      </c>
      <c r="AF111" s="10">
        <v>1.4439763822097516E9</v>
      </c>
      <c r="AG111" s="10">
        <v>1.5533197967381146E9</v>
      </c>
      <c r="AH111" s="10">
        <v>1.633059264367565E9</v>
      </c>
      <c r="AI111" s="10">
        <v>2.0265932026931617E9</v>
      </c>
      <c r="AJ111" s="10">
        <v>1.8040340238005285E9</v>
      </c>
      <c r="AK111" s="10">
        <v>1.883945811E9</v>
      </c>
      <c r="AL111" s="10">
        <v>1.89829284E9</v>
      </c>
      <c r="AM111" s="10">
        <v>2.303151231E9</v>
      </c>
      <c r="AN111" s="10">
        <v>2.060751953E9</v>
      </c>
      <c r="AO111" s="10">
        <v>2.077311217E9</v>
      </c>
      <c r="AP111" s="10">
        <v>2.075066704E9</v>
      </c>
      <c r="AQ111" s="10">
        <v>2.55619250235743E9</v>
      </c>
      <c r="AR111" s="10">
        <v>2.10287118091857E9</v>
      </c>
      <c r="AS111" s="10">
        <v>2.05496588573523E9</v>
      </c>
      <c r="AT111" s="10">
        <v>2.08847949809576E9</v>
      </c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</row>
    <row r="112" ht="15.75" customHeight="1">
      <c r="A112" s="8" t="s">
        <v>156</v>
      </c>
      <c r="B112" s="9">
        <v>2.2842082315807853E9</v>
      </c>
      <c r="C112" s="10">
        <v>2.547633774306326E9</v>
      </c>
      <c r="D112" s="10">
        <v>2.43974083921119E9</v>
      </c>
      <c r="E112" s="10">
        <v>2.723748492410657E9</v>
      </c>
      <c r="F112" s="10">
        <v>2.648747503033195E9</v>
      </c>
      <c r="G112" s="10">
        <v>3.006920835202626E9</v>
      </c>
      <c r="H112" s="10">
        <v>2.849036978567596E9</v>
      </c>
      <c r="I112" s="10">
        <v>2.9635629260589566E9</v>
      </c>
      <c r="J112" s="10">
        <v>2.993275489529998E9</v>
      </c>
      <c r="K112" s="10">
        <v>3.3733194997711973E9</v>
      </c>
      <c r="L112" s="10">
        <v>3.2997995137274513E9</v>
      </c>
      <c r="M112" s="10">
        <v>3.3793014517479186E9</v>
      </c>
      <c r="N112" s="10">
        <v>3.437946855639615E9</v>
      </c>
      <c r="O112" s="10">
        <v>3.7290046565517635E9</v>
      </c>
      <c r="P112" s="10">
        <v>3.587521062878753E9</v>
      </c>
      <c r="Q112" s="10">
        <v>3.86131512355166E9</v>
      </c>
      <c r="R112" s="10">
        <v>3.8050689240648274E9</v>
      </c>
      <c r="S112" s="10">
        <v>4.340783889349621E9</v>
      </c>
      <c r="T112" s="10">
        <v>3.990716071543235E9</v>
      </c>
      <c r="U112" s="10">
        <v>4.057806122638323E9</v>
      </c>
      <c r="V112" s="10">
        <v>4.093723663610131E9</v>
      </c>
      <c r="W112" s="10">
        <v>4.462093580013112E9</v>
      </c>
      <c r="X112" s="10">
        <v>4.2089098631516333E9</v>
      </c>
      <c r="Y112" s="10">
        <v>4.2118087513452315E9</v>
      </c>
      <c r="Z112" s="10">
        <v>4.2953158060178795E9</v>
      </c>
      <c r="AA112" s="10">
        <v>4.936823682005391E9</v>
      </c>
      <c r="AB112" s="10">
        <v>4.722788736726852E9</v>
      </c>
      <c r="AC112" s="10">
        <v>4.82984390524724E9</v>
      </c>
      <c r="AD112" s="10">
        <v>4.943437445375091E9</v>
      </c>
      <c r="AE112" s="10">
        <v>5.707869713693132E9</v>
      </c>
      <c r="AF112" s="10">
        <v>5.231232663122145E9</v>
      </c>
      <c r="AG112" s="10">
        <v>5.317354734286972E9</v>
      </c>
      <c r="AH112" s="10">
        <v>5.575543341803844E9</v>
      </c>
      <c r="AI112" s="10">
        <v>6.252528119182855E9</v>
      </c>
      <c r="AJ112" s="10">
        <v>6.034655129902157E9</v>
      </c>
      <c r="AK112" s="10">
        <v>6.384664689E9</v>
      </c>
      <c r="AL112" s="10">
        <v>6.337694339E9</v>
      </c>
      <c r="AM112" s="10">
        <v>7.27042049E9</v>
      </c>
      <c r="AN112" s="10">
        <v>6.647557783E9</v>
      </c>
      <c r="AO112" s="10">
        <v>6.664607623E9</v>
      </c>
      <c r="AP112" s="10">
        <v>6.552191059E9</v>
      </c>
      <c r="AQ112" s="10">
        <v>7.33087028491421E9</v>
      </c>
      <c r="AR112" s="10">
        <v>6.57765333396981E9</v>
      </c>
      <c r="AS112" s="10">
        <v>4.82013414935426E9</v>
      </c>
      <c r="AT112" s="10">
        <v>5.33157117648549E9</v>
      </c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</row>
    <row r="113" ht="15.75" customHeight="1">
      <c r="A113" s="29" t="s">
        <v>157</v>
      </c>
      <c r="B113" s="30">
        <v>4.0103435108325636E8</v>
      </c>
      <c r="C113" s="31">
        <v>4.267999085751262E8</v>
      </c>
      <c r="D113" s="31">
        <v>4.201169402964651E8</v>
      </c>
      <c r="E113" s="31">
        <v>4.125484751949665E8</v>
      </c>
      <c r="F113" s="31">
        <v>4.222391770301568E8</v>
      </c>
      <c r="G113" s="31">
        <v>4.5318385199527246E8</v>
      </c>
      <c r="H113" s="31">
        <v>4.648925785569431E8</v>
      </c>
      <c r="I113" s="31">
        <v>4.6912311515925676E8</v>
      </c>
      <c r="J113" s="31">
        <v>4.882810356371154E8</v>
      </c>
      <c r="K113" s="31">
        <v>5.1815768034557587E8</v>
      </c>
      <c r="L113" s="31">
        <v>5.616633019520494E8</v>
      </c>
      <c r="M113" s="31">
        <v>6.303166927917401E8</v>
      </c>
      <c r="N113" s="31">
        <v>5.49700221645157E8</v>
      </c>
      <c r="O113" s="31">
        <v>5.758587309272605E8</v>
      </c>
      <c r="P113" s="31">
        <v>6.081748433110588E8</v>
      </c>
      <c r="Q113" s="31">
        <v>6.027330484675786E8</v>
      </c>
      <c r="R113" s="31">
        <v>6.190148800249097E8</v>
      </c>
      <c r="S113" s="31">
        <v>6.764537624085761E8</v>
      </c>
      <c r="T113" s="31">
        <v>6.418182659538507E8</v>
      </c>
      <c r="U113" s="31">
        <v>6.923709249196022E8</v>
      </c>
      <c r="V113" s="31">
        <v>7.0245214377862E8</v>
      </c>
      <c r="W113" s="31">
        <v>7.500835950256298E8</v>
      </c>
      <c r="X113" s="31">
        <v>7.41632299012945E8</v>
      </c>
      <c r="Y113" s="31">
        <v>7.465049506712898E8</v>
      </c>
      <c r="Z113" s="31">
        <v>7.704899062292943E8</v>
      </c>
      <c r="AA113" s="31">
        <v>8.510470253843658E8</v>
      </c>
      <c r="AB113" s="31">
        <v>8.354609881143658E8</v>
      </c>
      <c r="AC113" s="31">
        <v>8.618980716811265E8</v>
      </c>
      <c r="AD113" s="31">
        <v>8.934934986149595E8</v>
      </c>
      <c r="AE113" s="31">
        <v>1.0428996394620372E9</v>
      </c>
      <c r="AF113" s="31">
        <v>9.947733237563297E8</v>
      </c>
      <c r="AG113" s="10">
        <v>9.986374649798832E8</v>
      </c>
      <c r="AH113" s="10">
        <v>1.0298014909114225E9</v>
      </c>
      <c r="AI113" s="10">
        <v>1.0556678152437934E9</v>
      </c>
      <c r="AJ113" s="10">
        <v>1.0221981802713045E9</v>
      </c>
      <c r="AK113" s="10">
        <v>1.077668735E9</v>
      </c>
      <c r="AL113" s="10">
        <v>1.112373299E9</v>
      </c>
      <c r="AM113" s="10">
        <v>1.370591539E9</v>
      </c>
      <c r="AN113" s="10">
        <v>1.241595602E9</v>
      </c>
      <c r="AO113" s="10">
        <v>1.238088723E9</v>
      </c>
      <c r="AP113" s="10">
        <v>1.241635111E9</v>
      </c>
      <c r="AQ113" s="10">
        <v>1.36261311629989E9</v>
      </c>
      <c r="AR113" s="10">
        <v>1.3616551319081E9</v>
      </c>
      <c r="AS113" s="10">
        <v>7.67547848264052E8</v>
      </c>
      <c r="AT113" s="10">
        <v>1.02353639695214E9</v>
      </c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</row>
    <row r="114" ht="15.75" customHeight="1">
      <c r="A114" s="32" t="s">
        <v>158</v>
      </c>
      <c r="B114" s="33">
        <f t="shared" ref="B114:AP114" si="30">B100+B88+B82+B77+B71+B68+B5+B2</f>
        <v>272517980956</v>
      </c>
      <c r="C114" s="34">
        <f t="shared" si="30"/>
        <v>307855263499</v>
      </c>
      <c r="D114" s="34">
        <f t="shared" si="30"/>
        <v>298104757870</v>
      </c>
      <c r="E114" s="34">
        <f t="shared" si="30"/>
        <v>305678246096</v>
      </c>
      <c r="F114" s="34">
        <f t="shared" si="30"/>
        <v>317220217041</v>
      </c>
      <c r="G114" s="34">
        <f t="shared" si="30"/>
        <v>353443237541</v>
      </c>
      <c r="H114" s="34">
        <f t="shared" si="30"/>
        <v>335640407994</v>
      </c>
      <c r="I114" s="34">
        <f t="shared" si="30"/>
        <v>343454516420</v>
      </c>
      <c r="J114" s="34">
        <f t="shared" si="30"/>
        <v>363377704917</v>
      </c>
      <c r="K114" s="34">
        <f t="shared" si="30"/>
        <v>392938540516</v>
      </c>
      <c r="L114" s="34">
        <f t="shared" si="30"/>
        <v>378828796822</v>
      </c>
      <c r="M114" s="34">
        <f t="shared" si="30"/>
        <v>385152948481</v>
      </c>
      <c r="N114" s="34">
        <f t="shared" si="30"/>
        <v>407547108682</v>
      </c>
      <c r="O114" s="34">
        <f t="shared" si="30"/>
        <v>433062796486</v>
      </c>
      <c r="P114" s="33">
        <f t="shared" si="30"/>
        <v>419496147847</v>
      </c>
      <c r="Q114" s="34">
        <f t="shared" si="30"/>
        <v>427322800281</v>
      </c>
      <c r="R114" s="34">
        <f t="shared" si="30"/>
        <v>440008887140</v>
      </c>
      <c r="S114" s="34">
        <f t="shared" si="30"/>
        <v>471610176535</v>
      </c>
      <c r="T114" s="34">
        <f t="shared" si="30"/>
        <v>460559413797</v>
      </c>
      <c r="U114" s="34">
        <f t="shared" si="30"/>
        <v>458844112819</v>
      </c>
      <c r="V114" s="34">
        <f t="shared" si="30"/>
        <v>479447658993</v>
      </c>
      <c r="W114" s="34">
        <f t="shared" si="30"/>
        <v>515522705969</v>
      </c>
      <c r="X114" s="34">
        <f t="shared" si="30"/>
        <v>495345542009</v>
      </c>
      <c r="Y114" s="34">
        <f t="shared" si="30"/>
        <v>499934152240</v>
      </c>
      <c r="Z114" s="34">
        <f t="shared" si="30"/>
        <v>523371095965</v>
      </c>
      <c r="AA114" s="34">
        <f t="shared" si="30"/>
        <v>569466027834</v>
      </c>
      <c r="AB114" s="34">
        <f t="shared" si="30"/>
        <v>554555174107</v>
      </c>
      <c r="AC114" s="34">
        <f t="shared" si="30"/>
        <v>555566223673</v>
      </c>
      <c r="AD114" s="34">
        <f t="shared" si="30"/>
        <v>578357120146</v>
      </c>
      <c r="AE114" s="34">
        <f t="shared" si="30"/>
        <v>618226654645</v>
      </c>
      <c r="AF114" s="34">
        <f t="shared" si="30"/>
        <v>600428191871</v>
      </c>
      <c r="AG114" s="34">
        <f t="shared" si="30"/>
        <v>606187875578</v>
      </c>
      <c r="AH114" s="34">
        <f t="shared" si="30"/>
        <v>630908363193</v>
      </c>
      <c r="AI114" s="34">
        <f t="shared" si="30"/>
        <v>678571895189</v>
      </c>
      <c r="AJ114" s="34">
        <f t="shared" si="30"/>
        <v>663268836091</v>
      </c>
      <c r="AK114" s="34">
        <f t="shared" si="30"/>
        <v>657451749481</v>
      </c>
      <c r="AL114" s="34">
        <f t="shared" si="30"/>
        <v>690883610940</v>
      </c>
      <c r="AM114" s="34">
        <f t="shared" si="30"/>
        <v>738525579325</v>
      </c>
      <c r="AN114" s="34">
        <f t="shared" si="30"/>
        <v>700040411385</v>
      </c>
      <c r="AO114" s="34">
        <f t="shared" si="30"/>
        <v>711331691879</v>
      </c>
      <c r="AP114" s="34">
        <f t="shared" si="30"/>
        <v>724080878859</v>
      </c>
      <c r="AQ114" s="34">
        <v>7.76979135662314E11</v>
      </c>
      <c r="AR114" s="34">
        <v>7.293879755999783E11</v>
      </c>
      <c r="AS114" s="34">
        <v>6.447192831870779E11</v>
      </c>
      <c r="AT114" s="34">
        <v>6.802427013413785E11</v>
      </c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23"/>
      <c r="AA115" s="23"/>
      <c r="AB115" s="23"/>
      <c r="AC115" s="23"/>
      <c r="AD115" s="23"/>
      <c r="AE115" s="23"/>
      <c r="AF115" s="23"/>
      <c r="AG115" s="35"/>
      <c r="AH115" s="35"/>
      <c r="AI115" s="35"/>
      <c r="AJ115" s="35"/>
      <c r="AK115" s="35"/>
      <c r="AL115" s="35"/>
      <c r="AM115" s="35"/>
      <c r="AN115" s="3"/>
      <c r="AO115" s="23"/>
      <c r="AP115" s="23"/>
      <c r="AQ115" s="23"/>
      <c r="AR115" s="23"/>
      <c r="AS115" s="23"/>
      <c r="AT115" s="2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</row>
    <row r="116" ht="15.75" customHeight="1">
      <c r="A116" s="36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7"/>
      <c r="AH116" s="37"/>
      <c r="AI116" s="37"/>
      <c r="AJ116" s="37"/>
      <c r="AK116" s="37"/>
      <c r="AL116" s="37"/>
      <c r="AM116" s="37"/>
      <c r="AN116" s="3"/>
      <c r="AO116" s="23"/>
      <c r="AP116" s="23"/>
      <c r="AQ116" s="23"/>
      <c r="AR116" s="23"/>
      <c r="AS116" s="23"/>
      <c r="AT116" s="2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</row>
    <row r="117" ht="15.75" customHeight="1">
      <c r="A117" s="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7"/>
      <c r="AH117" s="37"/>
      <c r="AI117" s="37"/>
      <c r="AJ117" s="37"/>
      <c r="AK117" s="37"/>
      <c r="AL117" s="37"/>
      <c r="AM117" s="37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</row>
    <row r="118" ht="15.75" customHeight="1">
      <c r="A118" s="38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7"/>
      <c r="AH118" s="37"/>
      <c r="AI118" s="37"/>
      <c r="AJ118" s="37"/>
      <c r="AK118" s="37"/>
      <c r="AL118" s="37"/>
      <c r="AM118" s="37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</row>
    <row r="119" ht="15.75" customHeight="1">
      <c r="A119" s="38"/>
      <c r="B119" s="2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7"/>
      <c r="AH119" s="37"/>
      <c r="AI119" s="37"/>
      <c r="AJ119" s="37"/>
      <c r="AK119" s="37"/>
      <c r="AL119" s="37"/>
      <c r="AM119" s="37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</row>
    <row r="120" ht="15.75" customHeight="1">
      <c r="A120" s="38"/>
      <c r="AG120" s="37"/>
      <c r="AH120" s="37"/>
      <c r="AI120" s="37"/>
      <c r="AJ120" s="37"/>
      <c r="AK120" s="37"/>
      <c r="AL120" s="37"/>
      <c r="AM120" s="37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</row>
    <row r="121" ht="15.75" customHeight="1">
      <c r="A121" s="38"/>
      <c r="Z121" s="35"/>
      <c r="AA121" s="35"/>
      <c r="AB121" s="35"/>
      <c r="AC121" s="35"/>
      <c r="AD121" s="35"/>
      <c r="AE121" s="35"/>
      <c r="AF121" s="35"/>
      <c r="AG121" s="37"/>
      <c r="AH121" s="37"/>
      <c r="AI121" s="37"/>
      <c r="AJ121" s="37"/>
      <c r="AK121" s="37"/>
      <c r="AL121" s="37"/>
      <c r="AM121" s="37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</row>
    <row r="122" ht="15.75" customHeight="1">
      <c r="A122" s="38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7"/>
      <c r="AH122" s="37"/>
      <c r="AI122" s="37"/>
      <c r="AJ122" s="37"/>
      <c r="AK122" s="37"/>
      <c r="AL122" s="37"/>
      <c r="AM122" s="37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</row>
    <row r="123" ht="15.75" customHeight="1">
      <c r="A123" s="38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7"/>
      <c r="AH123" s="37"/>
      <c r="AI123" s="37"/>
      <c r="AJ123" s="37"/>
      <c r="AK123" s="37"/>
      <c r="AL123" s="37"/>
      <c r="AM123" s="37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</row>
    <row r="124" ht="15.75" customHeight="1">
      <c r="A124" s="38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7"/>
      <c r="AH124" s="37"/>
      <c r="AI124" s="37"/>
      <c r="AJ124" s="37"/>
      <c r="AK124" s="37"/>
      <c r="AL124" s="37"/>
      <c r="AM124" s="37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</row>
    <row r="125" ht="15.75" customHeight="1">
      <c r="A125" s="38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7"/>
      <c r="AH125" s="37"/>
      <c r="AI125" s="37"/>
      <c r="AJ125" s="37"/>
      <c r="AK125" s="37"/>
      <c r="AL125" s="37"/>
      <c r="AM125" s="37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</row>
    <row r="126" ht="15.75" customHeight="1">
      <c r="A126" s="38"/>
      <c r="AG126" s="37"/>
      <c r="AH126" s="37"/>
      <c r="AI126" s="37"/>
      <c r="AJ126" s="37"/>
      <c r="AK126" s="37"/>
      <c r="AL126" s="37"/>
      <c r="AM126" s="37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</row>
    <row r="127" ht="15.75" customHeight="1">
      <c r="A127" s="3"/>
      <c r="AG127" s="37"/>
      <c r="AH127" s="37"/>
      <c r="AI127" s="37"/>
      <c r="AJ127" s="37"/>
      <c r="AK127" s="37"/>
      <c r="AL127" s="37"/>
      <c r="AM127" s="37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</row>
    <row r="128" ht="15.75" customHeight="1">
      <c r="A128" s="3"/>
      <c r="AG128" s="37"/>
      <c r="AH128" s="37"/>
      <c r="AI128" s="37"/>
      <c r="AJ128" s="37"/>
      <c r="AK128" s="37"/>
      <c r="AL128" s="37"/>
      <c r="AM128" s="37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</row>
    <row r="129" ht="15.75" customHeight="1">
      <c r="A129" s="3"/>
      <c r="AG129" s="37"/>
      <c r="AH129" s="37"/>
      <c r="AI129" s="37"/>
      <c r="AJ129" s="37"/>
      <c r="AK129" s="37"/>
      <c r="AL129" s="37"/>
      <c r="AM129" s="37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</row>
    <row r="130" ht="15.75" customHeight="1">
      <c r="A130" s="3"/>
      <c r="AG130" s="37"/>
      <c r="AH130" s="37"/>
      <c r="AI130" s="37"/>
      <c r="AJ130" s="37"/>
      <c r="AK130" s="37"/>
      <c r="AL130" s="37"/>
      <c r="AM130" s="37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</row>
    <row r="131" ht="15.75" customHeight="1">
      <c r="A131" s="3"/>
      <c r="AG131" s="37"/>
      <c r="AH131" s="37"/>
      <c r="AI131" s="37"/>
      <c r="AJ131" s="37"/>
      <c r="AK131" s="37"/>
      <c r="AL131" s="37"/>
      <c r="AM131" s="37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</row>
    <row r="132" ht="15.75" customHeight="1">
      <c r="A132" s="3"/>
      <c r="AG132" s="37"/>
      <c r="AH132" s="37"/>
      <c r="AI132" s="37"/>
      <c r="AJ132" s="37"/>
      <c r="AK132" s="37"/>
      <c r="AL132" s="37"/>
      <c r="AM132" s="37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</row>
    <row r="133" ht="15.75" customHeight="1">
      <c r="A133" s="3"/>
      <c r="AG133" s="37"/>
      <c r="AH133" s="37"/>
      <c r="AI133" s="37"/>
      <c r="AJ133" s="37"/>
      <c r="AK133" s="37"/>
      <c r="AL133" s="37"/>
      <c r="AM133" s="37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</row>
    <row r="134" ht="15.75" customHeight="1">
      <c r="A134" s="3"/>
      <c r="AG134" s="37"/>
      <c r="AH134" s="37"/>
      <c r="AI134" s="37"/>
      <c r="AJ134" s="37"/>
      <c r="AK134" s="37"/>
      <c r="AL134" s="37"/>
      <c r="AM134" s="37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</row>
    <row r="135" ht="15.75" customHeight="1">
      <c r="A135" s="3"/>
      <c r="AG135" s="37"/>
      <c r="AH135" s="37"/>
      <c r="AI135" s="37"/>
      <c r="AJ135" s="37"/>
      <c r="AK135" s="37"/>
      <c r="AL135" s="37"/>
      <c r="AM135" s="37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</row>
    <row r="136" ht="15.75" customHeight="1">
      <c r="A136" s="3"/>
      <c r="AG136" s="37"/>
      <c r="AH136" s="37"/>
      <c r="AI136" s="37"/>
      <c r="AJ136" s="37"/>
      <c r="AK136" s="37"/>
      <c r="AL136" s="37"/>
      <c r="AM136" s="37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</row>
    <row r="137" ht="15.75" customHeight="1">
      <c r="A137" s="3"/>
      <c r="AG137" s="37"/>
      <c r="AH137" s="37"/>
      <c r="AI137" s="37"/>
      <c r="AJ137" s="37"/>
      <c r="AK137" s="37"/>
      <c r="AL137" s="37"/>
      <c r="AM137" s="37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</row>
    <row r="138" ht="15.75" customHeight="1">
      <c r="A138" s="3"/>
      <c r="AG138" s="37"/>
      <c r="AH138" s="37"/>
      <c r="AI138" s="37"/>
      <c r="AJ138" s="37"/>
      <c r="AK138" s="37"/>
      <c r="AL138" s="37"/>
      <c r="AM138" s="37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</row>
    <row r="139" ht="15.75" customHeight="1">
      <c r="A139" s="3"/>
      <c r="AG139" s="37"/>
      <c r="AH139" s="37"/>
      <c r="AI139" s="37"/>
      <c r="AJ139" s="37"/>
      <c r="AK139" s="37"/>
      <c r="AL139" s="37"/>
      <c r="AM139" s="37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</row>
    <row r="140" ht="15.75" customHeight="1">
      <c r="A140" s="3"/>
      <c r="AG140" s="37"/>
      <c r="AH140" s="37"/>
      <c r="AI140" s="37"/>
      <c r="AJ140" s="37"/>
      <c r="AK140" s="37"/>
      <c r="AL140" s="37"/>
      <c r="AM140" s="37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</row>
    <row r="141" ht="15.75" customHeight="1">
      <c r="A141" s="3"/>
      <c r="AG141" s="37"/>
      <c r="AH141" s="37"/>
      <c r="AI141" s="37"/>
      <c r="AJ141" s="37"/>
      <c r="AK141" s="37"/>
      <c r="AL141" s="37"/>
      <c r="AM141" s="37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</row>
    <row r="142" ht="15.75" customHeight="1">
      <c r="A142" s="3"/>
      <c r="AG142" s="37"/>
      <c r="AH142" s="37"/>
      <c r="AI142" s="37"/>
      <c r="AJ142" s="37"/>
      <c r="AK142" s="37"/>
      <c r="AL142" s="37"/>
      <c r="AM142" s="37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</row>
    <row r="143" ht="15.75" customHeight="1">
      <c r="A143" s="3"/>
      <c r="AG143" s="37"/>
      <c r="AH143" s="37"/>
      <c r="AI143" s="37"/>
      <c r="AJ143" s="37"/>
      <c r="AK143" s="37"/>
      <c r="AL143" s="37"/>
      <c r="AM143" s="37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</row>
    <row r="144" ht="15.75" customHeight="1">
      <c r="A144" s="3"/>
      <c r="AG144" s="37"/>
      <c r="AH144" s="37"/>
      <c r="AI144" s="37"/>
      <c r="AJ144" s="37"/>
      <c r="AK144" s="37"/>
      <c r="AL144" s="37"/>
      <c r="AM144" s="37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</row>
    <row r="145" ht="15.75" customHeight="1">
      <c r="A145" s="3"/>
      <c r="AG145" s="37"/>
      <c r="AH145" s="37"/>
      <c r="AI145" s="37"/>
      <c r="AJ145" s="37"/>
      <c r="AK145" s="37"/>
      <c r="AL145" s="37"/>
      <c r="AM145" s="37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</row>
    <row r="146" ht="15.75" customHeight="1">
      <c r="A146" s="3"/>
      <c r="AG146" s="37"/>
      <c r="AH146" s="37"/>
      <c r="AI146" s="37"/>
      <c r="AJ146" s="37"/>
      <c r="AK146" s="37"/>
      <c r="AL146" s="37"/>
      <c r="AM146" s="37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</row>
    <row r="147" ht="15.75" customHeight="1">
      <c r="A147" s="3"/>
      <c r="AG147" s="37"/>
      <c r="AH147" s="37"/>
      <c r="AI147" s="37"/>
      <c r="AJ147" s="37"/>
      <c r="AK147" s="37"/>
      <c r="AL147" s="37"/>
      <c r="AM147" s="37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</row>
    <row r="148" ht="15.75" customHeight="1">
      <c r="A148" s="3"/>
      <c r="AG148" s="37"/>
      <c r="AH148" s="37"/>
      <c r="AI148" s="37"/>
      <c r="AJ148" s="37"/>
      <c r="AK148" s="37"/>
      <c r="AL148" s="37"/>
      <c r="AM148" s="37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</row>
    <row r="149" ht="15.75" customHeight="1">
      <c r="A149" s="3"/>
      <c r="AG149" s="37"/>
      <c r="AH149" s="37"/>
      <c r="AI149" s="37"/>
      <c r="AJ149" s="37"/>
      <c r="AK149" s="37"/>
      <c r="AL149" s="37"/>
      <c r="AM149" s="37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</row>
    <row r="150" ht="15.75" customHeight="1">
      <c r="A150" s="3"/>
      <c r="AG150" s="37"/>
      <c r="AH150" s="37"/>
      <c r="AI150" s="37"/>
      <c r="AJ150" s="37"/>
      <c r="AK150" s="37"/>
      <c r="AL150" s="37"/>
      <c r="AM150" s="37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</row>
    <row r="151" ht="15.75" customHeight="1">
      <c r="A151" s="3"/>
      <c r="AG151" s="37"/>
      <c r="AH151" s="37"/>
      <c r="AI151" s="37"/>
      <c r="AJ151" s="37"/>
      <c r="AK151" s="37"/>
      <c r="AL151" s="37"/>
      <c r="AM151" s="37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</row>
    <row r="152" ht="15.75" customHeight="1">
      <c r="A152" s="3"/>
      <c r="AG152" s="37"/>
      <c r="AH152" s="37"/>
      <c r="AI152" s="37"/>
      <c r="AJ152" s="37"/>
      <c r="AK152" s="37"/>
      <c r="AL152" s="37"/>
      <c r="AM152" s="37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</row>
    <row r="153" ht="15.75" customHeight="1">
      <c r="A153" s="3"/>
      <c r="AG153" s="37"/>
      <c r="AH153" s="37"/>
      <c r="AI153" s="37"/>
      <c r="AJ153" s="37"/>
      <c r="AK153" s="37"/>
      <c r="AL153" s="37"/>
      <c r="AM153" s="37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</row>
    <row r="154" ht="15.75" customHeight="1">
      <c r="A154" s="3"/>
      <c r="AG154" s="37"/>
      <c r="AH154" s="37"/>
      <c r="AI154" s="37"/>
      <c r="AJ154" s="37"/>
      <c r="AK154" s="37"/>
      <c r="AL154" s="37"/>
      <c r="AM154" s="37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</row>
    <row r="155" ht="15.75" customHeight="1">
      <c r="A155" s="3"/>
      <c r="AG155" s="37"/>
      <c r="AH155" s="37"/>
      <c r="AI155" s="37"/>
      <c r="AJ155" s="37"/>
      <c r="AK155" s="37"/>
      <c r="AL155" s="37"/>
      <c r="AM155" s="37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</row>
    <row r="156" ht="15.75" customHeight="1">
      <c r="A156" s="3"/>
      <c r="AG156" s="37"/>
      <c r="AH156" s="37"/>
      <c r="AI156" s="37"/>
      <c r="AJ156" s="37"/>
      <c r="AK156" s="37"/>
      <c r="AL156" s="37"/>
      <c r="AM156" s="37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</row>
    <row r="157" ht="15.75" customHeight="1">
      <c r="A157" s="3"/>
      <c r="AG157" s="37"/>
      <c r="AH157" s="37"/>
      <c r="AI157" s="37"/>
      <c r="AJ157" s="37"/>
      <c r="AK157" s="37"/>
      <c r="AL157" s="37"/>
      <c r="AM157" s="37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</row>
    <row r="158" ht="15.75" customHeight="1">
      <c r="A158" s="3"/>
      <c r="AG158" s="37"/>
      <c r="AH158" s="37"/>
      <c r="AI158" s="37"/>
      <c r="AJ158" s="37"/>
      <c r="AK158" s="37"/>
      <c r="AL158" s="37"/>
      <c r="AM158" s="37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</row>
    <row r="159" ht="15.75" customHeight="1">
      <c r="A159" s="3"/>
      <c r="AG159" s="37"/>
      <c r="AH159" s="37"/>
      <c r="AI159" s="37"/>
      <c r="AJ159" s="37"/>
      <c r="AK159" s="37"/>
      <c r="AL159" s="37"/>
      <c r="AM159" s="37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</row>
    <row r="160" ht="15.75" customHeight="1">
      <c r="A160" s="3"/>
      <c r="AG160" s="37"/>
      <c r="AH160" s="37"/>
      <c r="AI160" s="37"/>
      <c r="AJ160" s="37"/>
      <c r="AK160" s="37"/>
      <c r="AL160" s="37"/>
      <c r="AM160" s="37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</row>
    <row r="161" ht="15.75" customHeight="1">
      <c r="A161" s="3"/>
      <c r="AG161" s="37"/>
      <c r="AH161" s="37"/>
      <c r="AI161" s="37"/>
      <c r="AJ161" s="37"/>
      <c r="AK161" s="37"/>
      <c r="AL161" s="37"/>
      <c r="AM161" s="37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</row>
    <row r="162" ht="15.75" customHeight="1">
      <c r="A162" s="3"/>
      <c r="AG162" s="37"/>
      <c r="AH162" s="37"/>
      <c r="AI162" s="37"/>
      <c r="AJ162" s="37"/>
      <c r="AK162" s="37"/>
      <c r="AL162" s="37"/>
      <c r="AM162" s="37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</row>
    <row r="163" ht="15.75" customHeight="1">
      <c r="A163" s="3"/>
      <c r="AG163" s="37"/>
      <c r="AH163" s="37"/>
      <c r="AI163" s="37"/>
      <c r="AJ163" s="37"/>
      <c r="AK163" s="37"/>
      <c r="AL163" s="37"/>
      <c r="AM163" s="37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</row>
    <row r="164" ht="15.75" customHeight="1">
      <c r="A164" s="3"/>
      <c r="AG164" s="37"/>
      <c r="AH164" s="37"/>
      <c r="AI164" s="37"/>
      <c r="AJ164" s="37"/>
      <c r="AK164" s="37"/>
      <c r="AL164" s="37"/>
      <c r="AM164" s="37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</row>
    <row r="165" ht="15.75" customHeight="1">
      <c r="A165" s="3"/>
      <c r="AG165" s="37"/>
      <c r="AH165" s="37"/>
      <c r="AI165" s="37"/>
      <c r="AJ165" s="37"/>
      <c r="AK165" s="37"/>
      <c r="AL165" s="37"/>
      <c r="AM165" s="37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</row>
    <row r="166" ht="15.75" customHeight="1">
      <c r="A166" s="3"/>
      <c r="AG166" s="37"/>
      <c r="AH166" s="37"/>
      <c r="AI166" s="37"/>
      <c r="AJ166" s="37"/>
      <c r="AK166" s="37"/>
      <c r="AL166" s="37"/>
      <c r="AM166" s="37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</row>
    <row r="167" ht="15.75" customHeight="1">
      <c r="A167" s="3"/>
      <c r="AG167" s="37"/>
      <c r="AH167" s="37"/>
      <c r="AI167" s="37"/>
      <c r="AJ167" s="37"/>
      <c r="AK167" s="37"/>
      <c r="AL167" s="37"/>
      <c r="AM167" s="37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</row>
    <row r="168" ht="15.75" customHeight="1">
      <c r="A168" s="3"/>
      <c r="AG168" s="37"/>
      <c r="AH168" s="37"/>
      <c r="AI168" s="37"/>
      <c r="AJ168" s="37"/>
      <c r="AK168" s="37"/>
      <c r="AL168" s="37"/>
      <c r="AM168" s="37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</row>
    <row r="169" ht="15.75" customHeight="1">
      <c r="A169" s="3"/>
      <c r="AG169" s="37"/>
      <c r="AH169" s="37"/>
      <c r="AI169" s="37"/>
      <c r="AJ169" s="37"/>
      <c r="AK169" s="37"/>
      <c r="AL169" s="37"/>
      <c r="AM169" s="37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</row>
    <row r="170" ht="15.75" customHeight="1">
      <c r="A170" s="3"/>
      <c r="AG170" s="37"/>
      <c r="AH170" s="37"/>
      <c r="AI170" s="37"/>
      <c r="AJ170" s="37"/>
      <c r="AK170" s="37"/>
      <c r="AL170" s="37"/>
      <c r="AM170" s="37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</row>
    <row r="171" ht="15.75" customHeight="1">
      <c r="AG171" s="37"/>
      <c r="AH171" s="37"/>
      <c r="AI171" s="37"/>
      <c r="AJ171" s="37"/>
      <c r="AK171" s="37"/>
      <c r="AL171" s="37"/>
      <c r="AM171" s="37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</row>
    <row r="172" ht="15.75" customHeight="1">
      <c r="AG172" s="37"/>
      <c r="AH172" s="37"/>
      <c r="AI172" s="37"/>
      <c r="AJ172" s="37"/>
      <c r="AK172" s="37"/>
      <c r="AL172" s="37"/>
      <c r="AM172" s="37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</row>
    <row r="173" ht="15.75" customHeight="1">
      <c r="AG173" s="37"/>
      <c r="AH173" s="37"/>
      <c r="AI173" s="37"/>
      <c r="AJ173" s="37"/>
      <c r="AK173" s="37"/>
      <c r="AL173" s="37"/>
      <c r="AM173" s="37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</row>
    <row r="174" ht="15.75" customHeight="1">
      <c r="AG174" s="37"/>
      <c r="AH174" s="37"/>
      <c r="AI174" s="37"/>
      <c r="AJ174" s="37"/>
      <c r="AK174" s="37"/>
      <c r="AL174" s="37"/>
      <c r="AM174" s="37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</row>
    <row r="175" ht="15.75" customHeight="1">
      <c r="AG175" s="37"/>
      <c r="AH175" s="37"/>
      <c r="AI175" s="37"/>
      <c r="AJ175" s="37"/>
      <c r="AK175" s="37"/>
      <c r="AL175" s="37"/>
      <c r="AM175" s="37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</row>
    <row r="176" ht="15.75" customHeight="1">
      <c r="AG176" s="37"/>
      <c r="AH176" s="37"/>
      <c r="AI176" s="37"/>
      <c r="AJ176" s="37"/>
      <c r="AK176" s="37"/>
      <c r="AL176" s="37"/>
      <c r="AM176" s="37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</row>
    <row r="177" ht="15.75" customHeight="1">
      <c r="AG177" s="37"/>
      <c r="AH177" s="37"/>
      <c r="AI177" s="37"/>
      <c r="AJ177" s="37"/>
      <c r="AK177" s="37"/>
      <c r="AL177" s="37"/>
      <c r="AM177" s="37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</row>
    <row r="178" ht="15.75" customHeight="1">
      <c r="AG178" s="37"/>
      <c r="AH178" s="37"/>
      <c r="AI178" s="37"/>
      <c r="AJ178" s="37"/>
      <c r="AK178" s="37"/>
      <c r="AL178" s="37"/>
      <c r="AM178" s="37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</row>
    <row r="179" ht="15.7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7"/>
      <c r="AH179" s="37"/>
      <c r="AI179" s="37"/>
      <c r="AJ179" s="37"/>
      <c r="AK179" s="37"/>
      <c r="AL179" s="37"/>
      <c r="AM179" s="37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</row>
    <row r="180" ht="15.7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7"/>
      <c r="AH180" s="37"/>
      <c r="AI180" s="37"/>
      <c r="AJ180" s="37"/>
      <c r="AK180" s="37"/>
      <c r="AL180" s="37"/>
      <c r="AM180" s="37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</row>
    <row r="181" ht="15.7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7"/>
      <c r="AH181" s="37"/>
      <c r="AI181" s="37"/>
      <c r="AJ181" s="37"/>
      <c r="AK181" s="37"/>
      <c r="AL181" s="37"/>
      <c r="AM181" s="37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</row>
    <row r="182" ht="15.7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7"/>
      <c r="AH182" s="37"/>
      <c r="AI182" s="37"/>
      <c r="AJ182" s="37"/>
      <c r="AK182" s="37"/>
      <c r="AL182" s="37"/>
      <c r="AM182" s="37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</row>
    <row r="183" ht="15.7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7"/>
      <c r="AH183" s="37"/>
      <c r="AI183" s="37"/>
      <c r="AJ183" s="37"/>
      <c r="AK183" s="37"/>
      <c r="AL183" s="37"/>
      <c r="AM183" s="37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</row>
    <row r="184" ht="15.7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7"/>
      <c r="AH184" s="37"/>
      <c r="AI184" s="37"/>
      <c r="AJ184" s="37"/>
      <c r="AK184" s="37"/>
      <c r="AL184" s="37"/>
      <c r="AM184" s="37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</row>
    <row r="185" ht="15.7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7"/>
      <c r="AH185" s="37"/>
      <c r="AI185" s="37"/>
      <c r="AJ185" s="37"/>
      <c r="AK185" s="37"/>
      <c r="AL185" s="37"/>
      <c r="AM185" s="37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</row>
    <row r="186" ht="15.7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7"/>
      <c r="AH186" s="37"/>
      <c r="AI186" s="37"/>
      <c r="AJ186" s="37"/>
      <c r="AK186" s="37"/>
      <c r="AL186" s="37"/>
      <c r="AM186" s="37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</row>
    <row r="187" ht="15.7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7"/>
      <c r="AH187" s="37"/>
      <c r="AI187" s="37"/>
      <c r="AJ187" s="37"/>
      <c r="AK187" s="37"/>
      <c r="AL187" s="37"/>
      <c r="AM187" s="37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</row>
    <row r="188" ht="15.7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7"/>
      <c r="AH188" s="37"/>
      <c r="AI188" s="37"/>
      <c r="AJ188" s="37"/>
      <c r="AK188" s="37"/>
      <c r="AL188" s="37"/>
      <c r="AM188" s="37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</row>
    <row r="189" ht="15.7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7"/>
      <c r="AH189" s="37"/>
      <c r="AI189" s="37"/>
      <c r="AJ189" s="37"/>
      <c r="AK189" s="37"/>
      <c r="AL189" s="37"/>
      <c r="AM189" s="37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</row>
    <row r="190" ht="15.7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7"/>
      <c r="AH190" s="37"/>
      <c r="AI190" s="37"/>
      <c r="AJ190" s="37"/>
      <c r="AK190" s="37"/>
      <c r="AL190" s="37"/>
      <c r="AM190" s="37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</row>
    <row r="191" ht="15.7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7"/>
      <c r="AH191" s="37"/>
      <c r="AI191" s="37"/>
      <c r="AJ191" s="37"/>
      <c r="AK191" s="37"/>
      <c r="AL191" s="37"/>
      <c r="AM191" s="37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</row>
    <row r="192" ht="15.7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7"/>
      <c r="AH192" s="37"/>
      <c r="AI192" s="37"/>
      <c r="AJ192" s="37"/>
      <c r="AK192" s="37"/>
      <c r="AL192" s="37"/>
      <c r="AM192" s="37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</row>
    <row r="193" ht="15.7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7"/>
      <c r="AH193" s="37"/>
      <c r="AI193" s="37"/>
      <c r="AJ193" s="37"/>
      <c r="AK193" s="37"/>
      <c r="AL193" s="37"/>
      <c r="AM193" s="37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</row>
    <row r="194" ht="15.7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7"/>
      <c r="AH194" s="37"/>
      <c r="AI194" s="37"/>
      <c r="AJ194" s="37"/>
      <c r="AK194" s="37"/>
      <c r="AL194" s="37"/>
      <c r="AM194" s="37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</row>
    <row r="195" ht="15.7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7"/>
      <c r="AH195" s="37"/>
      <c r="AI195" s="37"/>
      <c r="AJ195" s="37"/>
      <c r="AK195" s="37"/>
      <c r="AL195" s="37"/>
      <c r="AM195" s="37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</row>
    <row r="196" ht="15.7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7"/>
      <c r="AH196" s="37"/>
      <c r="AI196" s="37"/>
      <c r="AJ196" s="37"/>
      <c r="AK196" s="37"/>
      <c r="AL196" s="37"/>
      <c r="AM196" s="37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</row>
    <row r="197" ht="15.7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7"/>
      <c r="AH197" s="37"/>
      <c r="AI197" s="37"/>
      <c r="AJ197" s="37"/>
      <c r="AK197" s="37"/>
      <c r="AL197" s="37"/>
      <c r="AM197" s="37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</row>
    <row r="198" ht="15.7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7"/>
      <c r="AH198" s="37"/>
      <c r="AI198" s="37"/>
      <c r="AJ198" s="37"/>
      <c r="AK198" s="37"/>
      <c r="AL198" s="37"/>
      <c r="AM198" s="37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</row>
    <row r="199" ht="15.7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7"/>
      <c r="AH199" s="37"/>
      <c r="AI199" s="37"/>
      <c r="AJ199" s="37"/>
      <c r="AK199" s="37"/>
      <c r="AL199" s="37"/>
      <c r="AM199" s="37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</row>
    <row r="200" ht="15.7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7"/>
      <c r="AH200" s="37"/>
      <c r="AI200" s="37"/>
      <c r="AJ200" s="37"/>
      <c r="AK200" s="37"/>
      <c r="AL200" s="37"/>
      <c r="AM200" s="37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</row>
    <row r="201" ht="15.7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7"/>
      <c r="AH201" s="37"/>
      <c r="AI201" s="37"/>
      <c r="AJ201" s="37"/>
      <c r="AK201" s="37"/>
      <c r="AL201" s="37"/>
      <c r="AM201" s="37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</row>
    <row r="202" ht="15.7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7"/>
      <c r="AH202" s="37"/>
      <c r="AI202" s="37"/>
      <c r="AJ202" s="37"/>
      <c r="AK202" s="37"/>
      <c r="AL202" s="37"/>
      <c r="AM202" s="37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</row>
    <row r="203" ht="15.7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7"/>
      <c r="AH203" s="37"/>
      <c r="AI203" s="37"/>
      <c r="AJ203" s="37"/>
      <c r="AK203" s="37"/>
      <c r="AL203" s="37"/>
      <c r="AM203" s="37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</row>
    <row r="204" ht="15.7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7"/>
      <c r="AH204" s="37"/>
      <c r="AI204" s="37"/>
      <c r="AJ204" s="37"/>
      <c r="AK204" s="37"/>
      <c r="AL204" s="37"/>
      <c r="AM204" s="37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</row>
    <row r="205" ht="15.7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7"/>
      <c r="AH205" s="37"/>
      <c r="AI205" s="37"/>
      <c r="AJ205" s="37"/>
      <c r="AK205" s="37"/>
      <c r="AL205" s="37"/>
      <c r="AM205" s="37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</row>
    <row r="206" ht="15.7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7"/>
      <c r="AH206" s="37"/>
      <c r="AI206" s="37"/>
      <c r="AJ206" s="37"/>
      <c r="AK206" s="37"/>
      <c r="AL206" s="37"/>
      <c r="AM206" s="37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</row>
    <row r="207" ht="15.7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7"/>
      <c r="AH207" s="37"/>
      <c r="AI207" s="37"/>
      <c r="AJ207" s="37"/>
      <c r="AK207" s="37"/>
      <c r="AL207" s="37"/>
      <c r="AM207" s="37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</row>
    <row r="208" ht="15.7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7"/>
      <c r="AH208" s="37"/>
      <c r="AI208" s="37"/>
      <c r="AJ208" s="37"/>
      <c r="AK208" s="37"/>
      <c r="AL208" s="37"/>
      <c r="AM208" s="37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</row>
    <row r="209" ht="15.7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7"/>
      <c r="AH209" s="37"/>
      <c r="AI209" s="37"/>
      <c r="AJ209" s="37"/>
      <c r="AK209" s="37"/>
      <c r="AL209" s="37"/>
      <c r="AM209" s="37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</row>
    <row r="210" ht="15.7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7"/>
      <c r="AH210" s="37"/>
      <c r="AI210" s="37"/>
      <c r="AJ210" s="37"/>
      <c r="AK210" s="37"/>
      <c r="AL210" s="37"/>
      <c r="AM210" s="37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</row>
    <row r="211" ht="15.7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7"/>
      <c r="AH211" s="37"/>
      <c r="AI211" s="37"/>
      <c r="AJ211" s="37"/>
      <c r="AK211" s="37"/>
      <c r="AL211" s="37"/>
      <c r="AM211" s="37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</row>
    <row r="212" ht="15.7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7"/>
      <c r="AH212" s="37"/>
      <c r="AI212" s="37"/>
      <c r="AJ212" s="37"/>
      <c r="AK212" s="37"/>
      <c r="AL212" s="37"/>
      <c r="AM212" s="37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</row>
    <row r="213" ht="15.7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7"/>
      <c r="AH213" s="37"/>
      <c r="AI213" s="37"/>
      <c r="AJ213" s="37"/>
      <c r="AK213" s="37"/>
      <c r="AL213" s="37"/>
      <c r="AM213" s="37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7"/>
      <c r="AH214" s="37"/>
      <c r="AI214" s="37"/>
      <c r="AJ214" s="37"/>
      <c r="AK214" s="37"/>
      <c r="AL214" s="37"/>
      <c r="AM214" s="37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7"/>
      <c r="AH215" s="37"/>
      <c r="AI215" s="37"/>
      <c r="AJ215" s="37"/>
      <c r="AK215" s="37"/>
      <c r="AL215" s="37"/>
      <c r="AM215" s="37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7"/>
      <c r="AH216" s="37"/>
      <c r="AI216" s="37"/>
      <c r="AJ216" s="37"/>
      <c r="AK216" s="37"/>
      <c r="AL216" s="37"/>
      <c r="AM216" s="37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7"/>
      <c r="AH217" s="37"/>
      <c r="AI217" s="37"/>
      <c r="AJ217" s="37"/>
      <c r="AK217" s="37"/>
      <c r="AL217" s="37"/>
      <c r="AM217" s="37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7"/>
      <c r="AH218" s="37"/>
      <c r="AI218" s="37"/>
      <c r="AJ218" s="37"/>
      <c r="AK218" s="37"/>
      <c r="AL218" s="37"/>
      <c r="AM218" s="37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7"/>
      <c r="AH219" s="37"/>
      <c r="AI219" s="37"/>
      <c r="AJ219" s="37"/>
      <c r="AK219" s="37"/>
      <c r="AL219" s="37"/>
      <c r="AM219" s="37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7"/>
      <c r="AH220" s="37"/>
      <c r="AI220" s="37"/>
      <c r="AJ220" s="37"/>
      <c r="AK220" s="37"/>
      <c r="AL220" s="37"/>
      <c r="AM220" s="37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7"/>
      <c r="AH221" s="37"/>
      <c r="AI221" s="37"/>
      <c r="AJ221" s="37"/>
      <c r="AK221" s="37"/>
      <c r="AL221" s="37"/>
      <c r="AM221" s="37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7"/>
      <c r="AH222" s="37"/>
      <c r="AI222" s="37"/>
      <c r="AJ222" s="37"/>
      <c r="AK222" s="37"/>
      <c r="AL222" s="37"/>
      <c r="AM222" s="37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7"/>
      <c r="AH223" s="37"/>
      <c r="AI223" s="37"/>
      <c r="AJ223" s="37"/>
      <c r="AK223" s="37"/>
      <c r="AL223" s="37"/>
      <c r="AM223" s="37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7"/>
      <c r="AH224" s="37"/>
      <c r="AI224" s="37"/>
      <c r="AJ224" s="37"/>
      <c r="AK224" s="37"/>
      <c r="AL224" s="37"/>
      <c r="AM224" s="37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7"/>
      <c r="AH225" s="37"/>
      <c r="AI225" s="37"/>
      <c r="AJ225" s="37"/>
      <c r="AK225" s="37"/>
      <c r="AL225" s="37"/>
      <c r="AM225" s="37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7"/>
      <c r="AH226" s="37"/>
      <c r="AI226" s="37"/>
      <c r="AJ226" s="37"/>
      <c r="AK226" s="37"/>
      <c r="AL226" s="37"/>
      <c r="AM226" s="37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7"/>
      <c r="AH227" s="37"/>
      <c r="AI227" s="37"/>
      <c r="AJ227" s="37"/>
      <c r="AK227" s="37"/>
      <c r="AL227" s="37"/>
      <c r="AM227" s="37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7"/>
      <c r="AH228" s="37"/>
      <c r="AI228" s="37"/>
      <c r="AJ228" s="37"/>
      <c r="AK228" s="37"/>
      <c r="AL228" s="37"/>
      <c r="AM228" s="37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7"/>
      <c r="AH229" s="37"/>
      <c r="AI229" s="37"/>
      <c r="AJ229" s="37"/>
      <c r="AK229" s="37"/>
      <c r="AL229" s="37"/>
      <c r="AM229" s="37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7"/>
      <c r="AH230" s="37"/>
      <c r="AI230" s="37"/>
      <c r="AJ230" s="37"/>
      <c r="AK230" s="37"/>
      <c r="AL230" s="37"/>
      <c r="AM230" s="37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7"/>
      <c r="AH231" s="37"/>
      <c r="AI231" s="37"/>
      <c r="AJ231" s="37"/>
      <c r="AK231" s="37"/>
      <c r="AL231" s="37"/>
      <c r="AM231" s="37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7"/>
      <c r="AH232" s="37"/>
      <c r="AI232" s="37"/>
      <c r="AJ232" s="37"/>
      <c r="AK232" s="37"/>
      <c r="AL232" s="37"/>
      <c r="AM232" s="37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7"/>
      <c r="AH233" s="37"/>
      <c r="AI233" s="37"/>
      <c r="AJ233" s="37"/>
      <c r="AK233" s="37"/>
      <c r="AL233" s="37"/>
      <c r="AM233" s="37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7"/>
      <c r="AH234" s="37"/>
      <c r="AI234" s="37"/>
      <c r="AJ234" s="37"/>
      <c r="AK234" s="37"/>
      <c r="AL234" s="37"/>
      <c r="AM234" s="37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7"/>
      <c r="AH235" s="37"/>
      <c r="AI235" s="37"/>
      <c r="AJ235" s="37"/>
      <c r="AK235" s="37"/>
      <c r="AL235" s="37"/>
      <c r="AM235" s="37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7"/>
      <c r="AH236" s="37"/>
      <c r="AI236" s="37"/>
      <c r="AJ236" s="37"/>
      <c r="AK236" s="37"/>
      <c r="AL236" s="37"/>
      <c r="AM236" s="37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7"/>
      <c r="AH237" s="37"/>
      <c r="AI237" s="37"/>
      <c r="AJ237" s="37"/>
      <c r="AK237" s="37"/>
      <c r="AL237" s="37"/>
      <c r="AM237" s="37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7"/>
      <c r="AH238" s="37"/>
      <c r="AI238" s="37"/>
      <c r="AJ238" s="37"/>
      <c r="AK238" s="37"/>
      <c r="AL238" s="37"/>
      <c r="AM238" s="37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7"/>
      <c r="AH239" s="37"/>
      <c r="AI239" s="37"/>
      <c r="AJ239" s="37"/>
      <c r="AK239" s="37"/>
      <c r="AL239" s="37"/>
      <c r="AM239" s="37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7"/>
      <c r="AH240" s="37"/>
      <c r="AI240" s="37"/>
      <c r="AJ240" s="37"/>
      <c r="AK240" s="37"/>
      <c r="AL240" s="37"/>
      <c r="AM240" s="37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7"/>
      <c r="AH241" s="37"/>
      <c r="AI241" s="37"/>
      <c r="AJ241" s="37"/>
      <c r="AK241" s="37"/>
      <c r="AL241" s="37"/>
      <c r="AM241" s="37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7"/>
      <c r="AH242" s="37"/>
      <c r="AI242" s="37"/>
      <c r="AJ242" s="37"/>
      <c r="AK242" s="37"/>
      <c r="AL242" s="37"/>
      <c r="AM242" s="37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7"/>
      <c r="AH243" s="37"/>
      <c r="AI243" s="37"/>
      <c r="AJ243" s="37"/>
      <c r="AK243" s="37"/>
      <c r="AL243" s="37"/>
      <c r="AM243" s="37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7"/>
      <c r="AH244" s="37"/>
      <c r="AI244" s="37"/>
      <c r="AJ244" s="37"/>
      <c r="AK244" s="37"/>
      <c r="AL244" s="37"/>
      <c r="AM244" s="37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7"/>
      <c r="AH245" s="37"/>
      <c r="AI245" s="37"/>
      <c r="AJ245" s="37"/>
      <c r="AK245" s="37"/>
      <c r="AL245" s="37"/>
      <c r="AM245" s="37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7"/>
      <c r="AH246" s="37"/>
      <c r="AI246" s="37"/>
      <c r="AJ246" s="37"/>
      <c r="AK246" s="37"/>
      <c r="AL246" s="37"/>
      <c r="AM246" s="37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7"/>
      <c r="AH247" s="37"/>
      <c r="AI247" s="37"/>
      <c r="AJ247" s="37"/>
      <c r="AK247" s="37"/>
      <c r="AL247" s="37"/>
      <c r="AM247" s="37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7"/>
      <c r="AH248" s="37"/>
      <c r="AI248" s="37"/>
      <c r="AJ248" s="37"/>
      <c r="AK248" s="37"/>
      <c r="AL248" s="37"/>
      <c r="AM248" s="37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7"/>
      <c r="AH249" s="37"/>
      <c r="AI249" s="37"/>
      <c r="AJ249" s="37"/>
      <c r="AK249" s="37"/>
      <c r="AL249" s="37"/>
      <c r="AM249" s="37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7"/>
      <c r="AH250" s="37"/>
      <c r="AI250" s="37"/>
      <c r="AJ250" s="37"/>
      <c r="AK250" s="37"/>
      <c r="AL250" s="37"/>
      <c r="AM250" s="37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7"/>
      <c r="AH251" s="37"/>
      <c r="AI251" s="37"/>
      <c r="AJ251" s="37"/>
      <c r="AK251" s="37"/>
      <c r="AL251" s="37"/>
      <c r="AM251" s="37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7"/>
      <c r="AH252" s="37"/>
      <c r="AI252" s="37"/>
      <c r="AJ252" s="37"/>
      <c r="AK252" s="37"/>
      <c r="AL252" s="37"/>
      <c r="AM252" s="37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7"/>
      <c r="AH253" s="37"/>
      <c r="AI253" s="37"/>
      <c r="AJ253" s="37"/>
      <c r="AK253" s="37"/>
      <c r="AL253" s="37"/>
      <c r="AM253" s="37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7"/>
      <c r="AH254" s="37"/>
      <c r="AI254" s="37"/>
      <c r="AJ254" s="37"/>
      <c r="AK254" s="37"/>
      <c r="AL254" s="37"/>
      <c r="AM254" s="37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7"/>
      <c r="AH255" s="37"/>
      <c r="AI255" s="37"/>
      <c r="AJ255" s="37"/>
      <c r="AK255" s="37"/>
      <c r="AL255" s="37"/>
      <c r="AM255" s="37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7"/>
      <c r="AH256" s="37"/>
      <c r="AI256" s="37"/>
      <c r="AJ256" s="37"/>
      <c r="AK256" s="37"/>
      <c r="AL256" s="37"/>
      <c r="AM256" s="37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7"/>
      <c r="AH257" s="37"/>
      <c r="AI257" s="37"/>
      <c r="AJ257" s="37"/>
      <c r="AK257" s="37"/>
      <c r="AL257" s="37"/>
      <c r="AM257" s="37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7"/>
      <c r="AH258" s="37"/>
      <c r="AI258" s="37"/>
      <c r="AJ258" s="37"/>
      <c r="AK258" s="37"/>
      <c r="AL258" s="37"/>
      <c r="AM258" s="37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7"/>
      <c r="AH259" s="37"/>
      <c r="AI259" s="37"/>
      <c r="AJ259" s="37"/>
      <c r="AK259" s="37"/>
      <c r="AL259" s="37"/>
      <c r="AM259" s="37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7"/>
      <c r="AH260" s="37"/>
      <c r="AI260" s="37"/>
      <c r="AJ260" s="37"/>
      <c r="AK260" s="37"/>
      <c r="AL260" s="37"/>
      <c r="AM260" s="37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7"/>
      <c r="AH261" s="37"/>
      <c r="AI261" s="37"/>
      <c r="AJ261" s="37"/>
      <c r="AK261" s="37"/>
      <c r="AL261" s="37"/>
      <c r="AM261" s="37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7"/>
      <c r="AH262" s="37"/>
      <c r="AI262" s="37"/>
      <c r="AJ262" s="37"/>
      <c r="AK262" s="37"/>
      <c r="AL262" s="37"/>
      <c r="AM262" s="37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7"/>
      <c r="AH263" s="37"/>
      <c r="AI263" s="37"/>
      <c r="AJ263" s="37"/>
      <c r="AK263" s="37"/>
      <c r="AL263" s="37"/>
      <c r="AM263" s="37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7"/>
      <c r="AH264" s="37"/>
      <c r="AI264" s="37"/>
      <c r="AJ264" s="37"/>
      <c r="AK264" s="37"/>
      <c r="AL264" s="37"/>
      <c r="AM264" s="37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7"/>
      <c r="AH265" s="37"/>
      <c r="AI265" s="37"/>
      <c r="AJ265" s="37"/>
      <c r="AK265" s="37"/>
      <c r="AL265" s="37"/>
      <c r="AM265" s="37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7"/>
      <c r="AH266" s="37"/>
      <c r="AI266" s="37"/>
      <c r="AJ266" s="37"/>
      <c r="AK266" s="37"/>
      <c r="AL266" s="37"/>
      <c r="AM266" s="37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7"/>
      <c r="AH267" s="37"/>
      <c r="AI267" s="37"/>
      <c r="AJ267" s="37"/>
      <c r="AK267" s="37"/>
      <c r="AL267" s="37"/>
      <c r="AM267" s="37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7"/>
      <c r="AH268" s="37"/>
      <c r="AI268" s="37"/>
      <c r="AJ268" s="37"/>
      <c r="AK268" s="37"/>
      <c r="AL268" s="37"/>
      <c r="AM268" s="37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7"/>
      <c r="AH269" s="37"/>
      <c r="AI269" s="37"/>
      <c r="AJ269" s="37"/>
      <c r="AK269" s="37"/>
      <c r="AL269" s="37"/>
      <c r="AM269" s="37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7"/>
      <c r="AH270" s="37"/>
      <c r="AI270" s="37"/>
      <c r="AJ270" s="37"/>
      <c r="AK270" s="37"/>
      <c r="AL270" s="37"/>
      <c r="AM270" s="37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7"/>
      <c r="AH271" s="37"/>
      <c r="AI271" s="37"/>
      <c r="AJ271" s="37"/>
      <c r="AK271" s="37"/>
      <c r="AL271" s="37"/>
      <c r="AM271" s="37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7"/>
      <c r="AH272" s="37"/>
      <c r="AI272" s="37"/>
      <c r="AJ272" s="37"/>
      <c r="AK272" s="37"/>
      <c r="AL272" s="37"/>
      <c r="AM272" s="37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7"/>
      <c r="AH273" s="37"/>
      <c r="AI273" s="37"/>
      <c r="AJ273" s="37"/>
      <c r="AK273" s="37"/>
      <c r="AL273" s="37"/>
      <c r="AM273" s="37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7"/>
      <c r="AH274" s="37"/>
      <c r="AI274" s="37"/>
      <c r="AJ274" s="37"/>
      <c r="AK274" s="37"/>
      <c r="AL274" s="37"/>
      <c r="AM274" s="37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7"/>
      <c r="AH275" s="37"/>
      <c r="AI275" s="37"/>
      <c r="AJ275" s="37"/>
      <c r="AK275" s="37"/>
      <c r="AL275" s="37"/>
      <c r="AM275" s="37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7"/>
      <c r="AH276" s="37"/>
      <c r="AI276" s="37"/>
      <c r="AJ276" s="37"/>
      <c r="AK276" s="37"/>
      <c r="AL276" s="37"/>
      <c r="AM276" s="37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7"/>
      <c r="AH277" s="37"/>
      <c r="AI277" s="37"/>
      <c r="AJ277" s="37"/>
      <c r="AK277" s="37"/>
      <c r="AL277" s="37"/>
      <c r="AM277" s="37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7"/>
      <c r="AH278" s="37"/>
      <c r="AI278" s="37"/>
      <c r="AJ278" s="37"/>
      <c r="AK278" s="37"/>
      <c r="AL278" s="37"/>
      <c r="AM278" s="37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7"/>
      <c r="AH279" s="37"/>
      <c r="AI279" s="37"/>
      <c r="AJ279" s="37"/>
      <c r="AK279" s="37"/>
      <c r="AL279" s="37"/>
      <c r="AM279" s="37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7"/>
      <c r="AH280" s="37"/>
      <c r="AI280" s="37"/>
      <c r="AJ280" s="37"/>
      <c r="AK280" s="37"/>
      <c r="AL280" s="37"/>
      <c r="AM280" s="37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7"/>
      <c r="AH281" s="37"/>
      <c r="AI281" s="37"/>
      <c r="AJ281" s="37"/>
      <c r="AK281" s="37"/>
      <c r="AL281" s="37"/>
      <c r="AM281" s="37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7"/>
      <c r="AH282" s="37"/>
      <c r="AI282" s="37"/>
      <c r="AJ282" s="37"/>
      <c r="AK282" s="37"/>
      <c r="AL282" s="37"/>
      <c r="AM282" s="37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7"/>
      <c r="AH283" s="37"/>
      <c r="AI283" s="37"/>
      <c r="AJ283" s="37"/>
      <c r="AK283" s="37"/>
      <c r="AL283" s="37"/>
      <c r="AM283" s="37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7"/>
      <c r="AH284" s="37"/>
      <c r="AI284" s="37"/>
      <c r="AJ284" s="37"/>
      <c r="AK284" s="37"/>
      <c r="AL284" s="37"/>
      <c r="AM284" s="37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7"/>
      <c r="AH285" s="37"/>
      <c r="AI285" s="37"/>
      <c r="AJ285" s="37"/>
      <c r="AK285" s="37"/>
      <c r="AL285" s="37"/>
      <c r="AM285" s="37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7"/>
      <c r="AH286" s="37"/>
      <c r="AI286" s="37"/>
      <c r="AJ286" s="37"/>
      <c r="AK286" s="37"/>
      <c r="AL286" s="37"/>
      <c r="AM286" s="37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7"/>
      <c r="AH287" s="37"/>
      <c r="AI287" s="37"/>
      <c r="AJ287" s="37"/>
      <c r="AK287" s="37"/>
      <c r="AL287" s="37"/>
      <c r="AM287" s="37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7"/>
      <c r="AH288" s="37"/>
      <c r="AI288" s="37"/>
      <c r="AJ288" s="37"/>
      <c r="AK288" s="37"/>
      <c r="AL288" s="37"/>
      <c r="AM288" s="37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7"/>
      <c r="AH289" s="37"/>
      <c r="AI289" s="37"/>
      <c r="AJ289" s="37"/>
      <c r="AK289" s="37"/>
      <c r="AL289" s="37"/>
      <c r="AM289" s="37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7"/>
      <c r="AH290" s="37"/>
      <c r="AI290" s="37"/>
      <c r="AJ290" s="37"/>
      <c r="AK290" s="37"/>
      <c r="AL290" s="37"/>
      <c r="AM290" s="37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7"/>
      <c r="AH291" s="37"/>
      <c r="AI291" s="37"/>
      <c r="AJ291" s="37"/>
      <c r="AK291" s="37"/>
      <c r="AL291" s="37"/>
      <c r="AM291" s="37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7"/>
      <c r="AH292" s="37"/>
      <c r="AI292" s="37"/>
      <c r="AJ292" s="37"/>
      <c r="AK292" s="37"/>
      <c r="AL292" s="37"/>
      <c r="AM292" s="37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7"/>
      <c r="AH293" s="37"/>
      <c r="AI293" s="37"/>
      <c r="AJ293" s="37"/>
      <c r="AK293" s="37"/>
      <c r="AL293" s="37"/>
      <c r="AM293" s="37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7"/>
      <c r="AH294" s="37"/>
      <c r="AI294" s="37"/>
      <c r="AJ294" s="37"/>
      <c r="AK294" s="37"/>
      <c r="AL294" s="37"/>
      <c r="AM294" s="37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7"/>
      <c r="AH295" s="37"/>
      <c r="AI295" s="37"/>
      <c r="AJ295" s="37"/>
      <c r="AK295" s="37"/>
      <c r="AL295" s="37"/>
      <c r="AM295" s="37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7"/>
      <c r="AH296" s="37"/>
      <c r="AI296" s="37"/>
      <c r="AJ296" s="37"/>
      <c r="AK296" s="37"/>
      <c r="AL296" s="37"/>
      <c r="AM296" s="37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7"/>
      <c r="AH297" s="37"/>
      <c r="AI297" s="37"/>
      <c r="AJ297" s="37"/>
      <c r="AK297" s="37"/>
      <c r="AL297" s="37"/>
      <c r="AM297" s="37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7"/>
      <c r="AH298" s="37"/>
      <c r="AI298" s="37"/>
      <c r="AJ298" s="37"/>
      <c r="AK298" s="37"/>
      <c r="AL298" s="37"/>
      <c r="AM298" s="37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7"/>
      <c r="AH299" s="37"/>
      <c r="AI299" s="37"/>
      <c r="AJ299" s="37"/>
      <c r="AK299" s="37"/>
      <c r="AL299" s="37"/>
      <c r="AM299" s="37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7"/>
      <c r="AH300" s="37"/>
      <c r="AI300" s="37"/>
      <c r="AJ300" s="37"/>
      <c r="AK300" s="37"/>
      <c r="AL300" s="37"/>
      <c r="AM300" s="37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7"/>
      <c r="AH301" s="37"/>
      <c r="AI301" s="37"/>
      <c r="AJ301" s="37"/>
      <c r="AK301" s="37"/>
      <c r="AL301" s="37"/>
      <c r="AM301" s="37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7"/>
      <c r="AH302" s="37"/>
      <c r="AI302" s="37"/>
      <c r="AJ302" s="37"/>
      <c r="AK302" s="37"/>
      <c r="AL302" s="37"/>
      <c r="AM302" s="37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7"/>
      <c r="AH303" s="37"/>
      <c r="AI303" s="37"/>
      <c r="AJ303" s="37"/>
      <c r="AK303" s="37"/>
      <c r="AL303" s="37"/>
      <c r="AM303" s="37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7"/>
      <c r="AH304" s="37"/>
      <c r="AI304" s="37"/>
      <c r="AJ304" s="37"/>
      <c r="AK304" s="37"/>
      <c r="AL304" s="37"/>
      <c r="AM304" s="37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7"/>
      <c r="AH305" s="37"/>
      <c r="AI305" s="37"/>
      <c r="AJ305" s="37"/>
      <c r="AK305" s="37"/>
      <c r="AL305" s="37"/>
      <c r="AM305" s="37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7"/>
      <c r="AH306" s="37"/>
      <c r="AI306" s="37"/>
      <c r="AJ306" s="37"/>
      <c r="AK306" s="37"/>
      <c r="AL306" s="37"/>
      <c r="AM306" s="37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7"/>
      <c r="AH307" s="37"/>
      <c r="AI307" s="37"/>
      <c r="AJ307" s="37"/>
      <c r="AK307" s="37"/>
      <c r="AL307" s="37"/>
      <c r="AM307" s="37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7"/>
      <c r="AH308" s="37"/>
      <c r="AI308" s="37"/>
      <c r="AJ308" s="37"/>
      <c r="AK308" s="37"/>
      <c r="AL308" s="37"/>
      <c r="AM308" s="37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7"/>
      <c r="AH309" s="37"/>
      <c r="AI309" s="37"/>
      <c r="AJ309" s="37"/>
      <c r="AK309" s="37"/>
      <c r="AL309" s="37"/>
      <c r="AM309" s="37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7"/>
      <c r="AH310" s="37"/>
      <c r="AI310" s="37"/>
      <c r="AJ310" s="37"/>
      <c r="AK310" s="37"/>
      <c r="AL310" s="37"/>
      <c r="AM310" s="37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7"/>
      <c r="AH311" s="37"/>
      <c r="AI311" s="37"/>
      <c r="AJ311" s="37"/>
      <c r="AK311" s="37"/>
      <c r="AL311" s="37"/>
      <c r="AM311" s="37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7"/>
      <c r="AH312" s="37"/>
      <c r="AI312" s="37"/>
      <c r="AJ312" s="37"/>
      <c r="AK312" s="37"/>
      <c r="AL312" s="37"/>
      <c r="AM312" s="37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7"/>
      <c r="AH313" s="37"/>
      <c r="AI313" s="37"/>
      <c r="AJ313" s="37"/>
      <c r="AK313" s="37"/>
      <c r="AL313" s="37"/>
      <c r="AM313" s="37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7"/>
      <c r="AH314" s="37"/>
      <c r="AI314" s="37"/>
      <c r="AJ314" s="37"/>
      <c r="AK314" s="37"/>
      <c r="AL314" s="37"/>
      <c r="AM314" s="37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7"/>
      <c r="AH315" s="37"/>
      <c r="AI315" s="37"/>
      <c r="AJ315" s="37"/>
      <c r="AK315" s="37"/>
      <c r="AL315" s="37"/>
      <c r="AM315" s="37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7"/>
      <c r="AH316" s="37"/>
      <c r="AI316" s="37"/>
      <c r="AJ316" s="37"/>
      <c r="AK316" s="37"/>
      <c r="AL316" s="37"/>
      <c r="AM316" s="37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7"/>
      <c r="AH317" s="37"/>
      <c r="AI317" s="37"/>
      <c r="AJ317" s="37"/>
      <c r="AK317" s="37"/>
      <c r="AL317" s="37"/>
      <c r="AM317" s="37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7"/>
      <c r="AH318" s="37"/>
      <c r="AI318" s="37"/>
      <c r="AJ318" s="37"/>
      <c r="AK318" s="37"/>
      <c r="AL318" s="37"/>
      <c r="AM318" s="37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7"/>
      <c r="AH319" s="37"/>
      <c r="AI319" s="37"/>
      <c r="AJ319" s="37"/>
      <c r="AK319" s="37"/>
      <c r="AL319" s="37"/>
      <c r="AM319" s="37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7"/>
      <c r="AH320" s="37"/>
      <c r="AI320" s="37"/>
      <c r="AJ320" s="37"/>
      <c r="AK320" s="37"/>
      <c r="AL320" s="37"/>
      <c r="AM320" s="37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7"/>
      <c r="AH321" s="37"/>
      <c r="AI321" s="37"/>
      <c r="AJ321" s="37"/>
      <c r="AK321" s="37"/>
      <c r="AL321" s="37"/>
      <c r="AM321" s="37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7"/>
      <c r="AH322" s="37"/>
      <c r="AI322" s="37"/>
      <c r="AJ322" s="37"/>
      <c r="AK322" s="37"/>
      <c r="AL322" s="37"/>
      <c r="AM322" s="37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7"/>
      <c r="AH323" s="37"/>
      <c r="AI323" s="37"/>
      <c r="AJ323" s="37"/>
      <c r="AK323" s="37"/>
      <c r="AL323" s="37"/>
      <c r="AM323" s="37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7"/>
      <c r="AH324" s="37"/>
      <c r="AI324" s="37"/>
      <c r="AJ324" s="37"/>
      <c r="AK324" s="37"/>
      <c r="AL324" s="37"/>
      <c r="AM324" s="37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7"/>
      <c r="AH325" s="37"/>
      <c r="AI325" s="37"/>
      <c r="AJ325" s="37"/>
      <c r="AK325" s="37"/>
      <c r="AL325" s="37"/>
      <c r="AM325" s="37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7"/>
      <c r="AH326" s="37"/>
      <c r="AI326" s="37"/>
      <c r="AJ326" s="37"/>
      <c r="AK326" s="37"/>
      <c r="AL326" s="37"/>
      <c r="AM326" s="37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7"/>
      <c r="AH327" s="37"/>
      <c r="AI327" s="37"/>
      <c r="AJ327" s="37"/>
      <c r="AK327" s="37"/>
      <c r="AL327" s="37"/>
      <c r="AM327" s="37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7"/>
      <c r="AH328" s="37"/>
      <c r="AI328" s="37"/>
      <c r="AJ328" s="37"/>
      <c r="AK328" s="37"/>
      <c r="AL328" s="37"/>
      <c r="AM328" s="37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7"/>
      <c r="AH329" s="37"/>
      <c r="AI329" s="37"/>
      <c r="AJ329" s="37"/>
      <c r="AK329" s="37"/>
      <c r="AL329" s="37"/>
      <c r="AM329" s="37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7"/>
      <c r="AH330" s="37"/>
      <c r="AI330" s="37"/>
      <c r="AJ330" s="37"/>
      <c r="AK330" s="37"/>
      <c r="AL330" s="37"/>
      <c r="AM330" s="37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7"/>
      <c r="AH331" s="37"/>
      <c r="AI331" s="37"/>
      <c r="AJ331" s="37"/>
      <c r="AK331" s="37"/>
      <c r="AL331" s="37"/>
      <c r="AM331" s="37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7"/>
      <c r="AH332" s="37"/>
      <c r="AI332" s="37"/>
      <c r="AJ332" s="37"/>
      <c r="AK332" s="37"/>
      <c r="AL332" s="37"/>
      <c r="AM332" s="37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7"/>
      <c r="AH333" s="37"/>
      <c r="AI333" s="37"/>
      <c r="AJ333" s="37"/>
      <c r="AK333" s="37"/>
      <c r="AL333" s="37"/>
      <c r="AM333" s="37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7"/>
      <c r="AH334" s="37"/>
      <c r="AI334" s="37"/>
      <c r="AJ334" s="37"/>
      <c r="AK334" s="37"/>
      <c r="AL334" s="37"/>
      <c r="AM334" s="37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7"/>
      <c r="AH335" s="37"/>
      <c r="AI335" s="37"/>
      <c r="AJ335" s="37"/>
      <c r="AK335" s="37"/>
      <c r="AL335" s="37"/>
      <c r="AM335" s="37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7"/>
      <c r="AH336" s="37"/>
      <c r="AI336" s="37"/>
      <c r="AJ336" s="37"/>
      <c r="AK336" s="37"/>
      <c r="AL336" s="37"/>
      <c r="AM336" s="37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7"/>
      <c r="AH337" s="37"/>
      <c r="AI337" s="37"/>
      <c r="AJ337" s="37"/>
      <c r="AK337" s="37"/>
      <c r="AL337" s="37"/>
      <c r="AM337" s="37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7"/>
      <c r="AH338" s="37"/>
      <c r="AI338" s="37"/>
      <c r="AJ338" s="37"/>
      <c r="AK338" s="37"/>
      <c r="AL338" s="37"/>
      <c r="AM338" s="37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7"/>
      <c r="AH339" s="37"/>
      <c r="AI339" s="37"/>
      <c r="AJ339" s="37"/>
      <c r="AK339" s="37"/>
      <c r="AL339" s="37"/>
      <c r="AM339" s="37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7"/>
      <c r="AH340" s="37"/>
      <c r="AI340" s="37"/>
      <c r="AJ340" s="37"/>
      <c r="AK340" s="37"/>
      <c r="AL340" s="37"/>
      <c r="AM340" s="37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7"/>
      <c r="AH341" s="37"/>
      <c r="AI341" s="37"/>
      <c r="AJ341" s="37"/>
      <c r="AK341" s="37"/>
      <c r="AL341" s="37"/>
      <c r="AM341" s="37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7"/>
      <c r="AH342" s="37"/>
      <c r="AI342" s="37"/>
      <c r="AJ342" s="37"/>
      <c r="AK342" s="37"/>
      <c r="AL342" s="37"/>
      <c r="AM342" s="37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7"/>
      <c r="AH343" s="37"/>
      <c r="AI343" s="37"/>
      <c r="AJ343" s="37"/>
      <c r="AK343" s="37"/>
      <c r="AL343" s="37"/>
      <c r="AM343" s="37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7"/>
      <c r="AH344" s="37"/>
      <c r="AI344" s="37"/>
      <c r="AJ344" s="37"/>
      <c r="AK344" s="37"/>
      <c r="AL344" s="37"/>
      <c r="AM344" s="37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7"/>
      <c r="AH345" s="37"/>
      <c r="AI345" s="37"/>
      <c r="AJ345" s="37"/>
      <c r="AK345" s="37"/>
      <c r="AL345" s="37"/>
      <c r="AM345" s="37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7"/>
      <c r="AH346" s="37"/>
      <c r="AI346" s="37"/>
      <c r="AJ346" s="37"/>
      <c r="AK346" s="37"/>
      <c r="AL346" s="37"/>
      <c r="AM346" s="37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7"/>
      <c r="AH347" s="37"/>
      <c r="AI347" s="37"/>
      <c r="AJ347" s="37"/>
      <c r="AK347" s="37"/>
      <c r="AL347" s="37"/>
      <c r="AM347" s="37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7"/>
      <c r="AH348" s="37"/>
      <c r="AI348" s="37"/>
      <c r="AJ348" s="37"/>
      <c r="AK348" s="37"/>
      <c r="AL348" s="37"/>
      <c r="AM348" s="37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7"/>
      <c r="AH349" s="37"/>
      <c r="AI349" s="37"/>
      <c r="AJ349" s="37"/>
      <c r="AK349" s="37"/>
      <c r="AL349" s="37"/>
      <c r="AM349" s="37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7"/>
      <c r="AH350" s="37"/>
      <c r="AI350" s="37"/>
      <c r="AJ350" s="37"/>
      <c r="AK350" s="37"/>
      <c r="AL350" s="37"/>
      <c r="AM350" s="37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7"/>
      <c r="AH351" s="37"/>
      <c r="AI351" s="37"/>
      <c r="AJ351" s="37"/>
      <c r="AK351" s="37"/>
      <c r="AL351" s="37"/>
      <c r="AM351" s="37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7"/>
      <c r="AH352" s="37"/>
      <c r="AI352" s="37"/>
      <c r="AJ352" s="37"/>
      <c r="AK352" s="37"/>
      <c r="AL352" s="37"/>
      <c r="AM352" s="37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7"/>
      <c r="AH353" s="37"/>
      <c r="AI353" s="37"/>
      <c r="AJ353" s="37"/>
      <c r="AK353" s="37"/>
      <c r="AL353" s="37"/>
      <c r="AM353" s="37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7"/>
      <c r="AH354" s="37"/>
      <c r="AI354" s="37"/>
      <c r="AJ354" s="37"/>
      <c r="AK354" s="37"/>
      <c r="AL354" s="37"/>
      <c r="AM354" s="37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7"/>
      <c r="AH355" s="37"/>
      <c r="AI355" s="37"/>
      <c r="AJ355" s="37"/>
      <c r="AK355" s="37"/>
      <c r="AL355" s="37"/>
      <c r="AM355" s="37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7"/>
      <c r="AH356" s="37"/>
      <c r="AI356" s="37"/>
      <c r="AJ356" s="37"/>
      <c r="AK356" s="37"/>
      <c r="AL356" s="37"/>
      <c r="AM356" s="37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7"/>
      <c r="AH357" s="37"/>
      <c r="AI357" s="37"/>
      <c r="AJ357" s="37"/>
      <c r="AK357" s="37"/>
      <c r="AL357" s="37"/>
      <c r="AM357" s="37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7"/>
      <c r="AH358" s="37"/>
      <c r="AI358" s="37"/>
      <c r="AJ358" s="37"/>
      <c r="AK358" s="37"/>
      <c r="AL358" s="37"/>
      <c r="AM358" s="37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7"/>
      <c r="AH359" s="37"/>
      <c r="AI359" s="37"/>
      <c r="AJ359" s="37"/>
      <c r="AK359" s="37"/>
      <c r="AL359" s="37"/>
      <c r="AM359" s="37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7"/>
      <c r="AH360" s="37"/>
      <c r="AI360" s="37"/>
      <c r="AJ360" s="37"/>
      <c r="AK360" s="37"/>
      <c r="AL360" s="37"/>
      <c r="AM360" s="37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7"/>
      <c r="AH361" s="37"/>
      <c r="AI361" s="37"/>
      <c r="AJ361" s="37"/>
      <c r="AK361" s="37"/>
      <c r="AL361" s="37"/>
      <c r="AM361" s="37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7"/>
      <c r="AH362" s="37"/>
      <c r="AI362" s="37"/>
      <c r="AJ362" s="37"/>
      <c r="AK362" s="37"/>
      <c r="AL362" s="37"/>
      <c r="AM362" s="37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7"/>
      <c r="AH363" s="37"/>
      <c r="AI363" s="37"/>
      <c r="AJ363" s="37"/>
      <c r="AK363" s="37"/>
      <c r="AL363" s="37"/>
      <c r="AM363" s="37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7"/>
      <c r="AH364" s="37"/>
      <c r="AI364" s="37"/>
      <c r="AJ364" s="37"/>
      <c r="AK364" s="37"/>
      <c r="AL364" s="37"/>
      <c r="AM364" s="37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7"/>
      <c r="AH365" s="37"/>
      <c r="AI365" s="37"/>
      <c r="AJ365" s="37"/>
      <c r="AK365" s="37"/>
      <c r="AL365" s="37"/>
      <c r="AM365" s="37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7"/>
      <c r="AH366" s="37"/>
      <c r="AI366" s="37"/>
      <c r="AJ366" s="37"/>
      <c r="AK366" s="37"/>
      <c r="AL366" s="37"/>
      <c r="AM366" s="37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7"/>
      <c r="AH367" s="37"/>
      <c r="AI367" s="37"/>
      <c r="AJ367" s="37"/>
      <c r="AK367" s="37"/>
      <c r="AL367" s="37"/>
      <c r="AM367" s="37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7"/>
      <c r="AH368" s="37"/>
      <c r="AI368" s="37"/>
      <c r="AJ368" s="37"/>
      <c r="AK368" s="37"/>
      <c r="AL368" s="37"/>
      <c r="AM368" s="37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7"/>
      <c r="AH369" s="37"/>
      <c r="AI369" s="37"/>
      <c r="AJ369" s="37"/>
      <c r="AK369" s="37"/>
      <c r="AL369" s="37"/>
      <c r="AM369" s="37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7"/>
      <c r="AH370" s="37"/>
      <c r="AI370" s="37"/>
      <c r="AJ370" s="37"/>
      <c r="AK370" s="37"/>
      <c r="AL370" s="37"/>
      <c r="AM370" s="37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7"/>
      <c r="AH371" s="37"/>
      <c r="AI371" s="37"/>
      <c r="AJ371" s="37"/>
      <c r="AK371" s="37"/>
      <c r="AL371" s="37"/>
      <c r="AM371" s="37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7"/>
      <c r="AH372" s="37"/>
      <c r="AI372" s="37"/>
      <c r="AJ372" s="37"/>
      <c r="AK372" s="37"/>
      <c r="AL372" s="37"/>
      <c r="AM372" s="37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7"/>
      <c r="AH373" s="37"/>
      <c r="AI373" s="37"/>
      <c r="AJ373" s="37"/>
      <c r="AK373" s="37"/>
      <c r="AL373" s="37"/>
      <c r="AM373" s="37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7"/>
      <c r="AH374" s="37"/>
      <c r="AI374" s="37"/>
      <c r="AJ374" s="37"/>
      <c r="AK374" s="37"/>
      <c r="AL374" s="37"/>
      <c r="AM374" s="37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7"/>
      <c r="AH375" s="37"/>
      <c r="AI375" s="37"/>
      <c r="AJ375" s="37"/>
      <c r="AK375" s="37"/>
      <c r="AL375" s="37"/>
      <c r="AM375" s="37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7"/>
      <c r="AH376" s="37"/>
      <c r="AI376" s="37"/>
      <c r="AJ376" s="37"/>
      <c r="AK376" s="37"/>
      <c r="AL376" s="37"/>
      <c r="AM376" s="37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7"/>
      <c r="AH377" s="37"/>
      <c r="AI377" s="37"/>
      <c r="AJ377" s="37"/>
      <c r="AK377" s="37"/>
      <c r="AL377" s="37"/>
      <c r="AM377" s="37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7"/>
      <c r="AH378" s="37"/>
      <c r="AI378" s="37"/>
      <c r="AJ378" s="37"/>
      <c r="AK378" s="37"/>
      <c r="AL378" s="37"/>
      <c r="AM378" s="37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7"/>
      <c r="AH379" s="37"/>
      <c r="AI379" s="37"/>
      <c r="AJ379" s="37"/>
      <c r="AK379" s="37"/>
      <c r="AL379" s="37"/>
      <c r="AM379" s="37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7"/>
      <c r="AH380" s="37"/>
      <c r="AI380" s="37"/>
      <c r="AJ380" s="37"/>
      <c r="AK380" s="37"/>
      <c r="AL380" s="37"/>
      <c r="AM380" s="37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7"/>
      <c r="AH381" s="37"/>
      <c r="AI381" s="37"/>
      <c r="AJ381" s="37"/>
      <c r="AK381" s="37"/>
      <c r="AL381" s="37"/>
      <c r="AM381" s="37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7"/>
      <c r="AH382" s="37"/>
      <c r="AI382" s="37"/>
      <c r="AJ382" s="37"/>
      <c r="AK382" s="37"/>
      <c r="AL382" s="37"/>
      <c r="AM382" s="37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7"/>
      <c r="AH383" s="37"/>
      <c r="AI383" s="37"/>
      <c r="AJ383" s="37"/>
      <c r="AK383" s="37"/>
      <c r="AL383" s="37"/>
      <c r="AM383" s="37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7"/>
      <c r="AH384" s="37"/>
      <c r="AI384" s="37"/>
      <c r="AJ384" s="37"/>
      <c r="AK384" s="37"/>
      <c r="AL384" s="37"/>
      <c r="AM384" s="37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7"/>
      <c r="AH385" s="37"/>
      <c r="AI385" s="37"/>
      <c r="AJ385" s="37"/>
      <c r="AK385" s="37"/>
      <c r="AL385" s="37"/>
      <c r="AM385" s="37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7"/>
      <c r="AH386" s="37"/>
      <c r="AI386" s="37"/>
      <c r="AJ386" s="37"/>
      <c r="AK386" s="37"/>
      <c r="AL386" s="37"/>
      <c r="AM386" s="37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7"/>
      <c r="AH387" s="37"/>
      <c r="AI387" s="37"/>
      <c r="AJ387" s="37"/>
      <c r="AK387" s="37"/>
      <c r="AL387" s="37"/>
      <c r="AM387" s="37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7"/>
      <c r="AH388" s="37"/>
      <c r="AI388" s="37"/>
      <c r="AJ388" s="37"/>
      <c r="AK388" s="37"/>
      <c r="AL388" s="37"/>
      <c r="AM388" s="37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7"/>
      <c r="AH389" s="37"/>
      <c r="AI389" s="37"/>
      <c r="AJ389" s="37"/>
      <c r="AK389" s="37"/>
      <c r="AL389" s="37"/>
      <c r="AM389" s="37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7"/>
      <c r="AH390" s="37"/>
      <c r="AI390" s="37"/>
      <c r="AJ390" s="37"/>
      <c r="AK390" s="37"/>
      <c r="AL390" s="37"/>
      <c r="AM390" s="37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7"/>
      <c r="AH391" s="37"/>
      <c r="AI391" s="37"/>
      <c r="AJ391" s="37"/>
      <c r="AK391" s="37"/>
      <c r="AL391" s="37"/>
      <c r="AM391" s="37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7"/>
      <c r="AH392" s="37"/>
      <c r="AI392" s="37"/>
      <c r="AJ392" s="37"/>
      <c r="AK392" s="37"/>
      <c r="AL392" s="37"/>
      <c r="AM392" s="37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7"/>
      <c r="AH393" s="37"/>
      <c r="AI393" s="37"/>
      <c r="AJ393" s="37"/>
      <c r="AK393" s="37"/>
      <c r="AL393" s="37"/>
      <c r="AM393" s="37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7"/>
      <c r="AH394" s="37"/>
      <c r="AI394" s="37"/>
      <c r="AJ394" s="37"/>
      <c r="AK394" s="37"/>
      <c r="AL394" s="37"/>
      <c r="AM394" s="37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7"/>
      <c r="AH395" s="37"/>
      <c r="AI395" s="37"/>
      <c r="AJ395" s="37"/>
      <c r="AK395" s="37"/>
      <c r="AL395" s="37"/>
      <c r="AM395" s="37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7"/>
      <c r="AH396" s="37"/>
      <c r="AI396" s="37"/>
      <c r="AJ396" s="37"/>
      <c r="AK396" s="37"/>
      <c r="AL396" s="37"/>
      <c r="AM396" s="37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7"/>
      <c r="AH397" s="37"/>
      <c r="AI397" s="37"/>
      <c r="AJ397" s="37"/>
      <c r="AK397" s="37"/>
      <c r="AL397" s="37"/>
      <c r="AM397" s="37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7"/>
      <c r="AH398" s="37"/>
      <c r="AI398" s="37"/>
      <c r="AJ398" s="37"/>
      <c r="AK398" s="37"/>
      <c r="AL398" s="37"/>
      <c r="AM398" s="37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7"/>
      <c r="AH399" s="37"/>
      <c r="AI399" s="37"/>
      <c r="AJ399" s="37"/>
      <c r="AK399" s="37"/>
      <c r="AL399" s="37"/>
      <c r="AM399" s="37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7"/>
      <c r="AH400" s="37"/>
      <c r="AI400" s="37"/>
      <c r="AJ400" s="37"/>
      <c r="AK400" s="37"/>
      <c r="AL400" s="37"/>
      <c r="AM400" s="37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7"/>
      <c r="AH401" s="37"/>
      <c r="AI401" s="37"/>
      <c r="AJ401" s="37"/>
      <c r="AK401" s="37"/>
      <c r="AL401" s="37"/>
      <c r="AM401" s="37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7"/>
      <c r="AH402" s="37"/>
      <c r="AI402" s="37"/>
      <c r="AJ402" s="37"/>
      <c r="AK402" s="37"/>
      <c r="AL402" s="37"/>
      <c r="AM402" s="37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7"/>
      <c r="AH403" s="37"/>
      <c r="AI403" s="37"/>
      <c r="AJ403" s="37"/>
      <c r="AK403" s="37"/>
      <c r="AL403" s="37"/>
      <c r="AM403" s="37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7"/>
      <c r="AH404" s="37"/>
      <c r="AI404" s="37"/>
      <c r="AJ404" s="37"/>
      <c r="AK404" s="37"/>
      <c r="AL404" s="37"/>
      <c r="AM404" s="37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7"/>
      <c r="AH405" s="37"/>
      <c r="AI405" s="37"/>
      <c r="AJ405" s="37"/>
      <c r="AK405" s="37"/>
      <c r="AL405" s="37"/>
      <c r="AM405" s="37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7"/>
      <c r="AH406" s="37"/>
      <c r="AI406" s="37"/>
      <c r="AJ406" s="37"/>
      <c r="AK406" s="37"/>
      <c r="AL406" s="37"/>
      <c r="AM406" s="37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7"/>
      <c r="AH407" s="37"/>
      <c r="AI407" s="37"/>
      <c r="AJ407" s="37"/>
      <c r="AK407" s="37"/>
      <c r="AL407" s="37"/>
      <c r="AM407" s="37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7"/>
      <c r="AH408" s="37"/>
      <c r="AI408" s="37"/>
      <c r="AJ408" s="37"/>
      <c r="AK408" s="37"/>
      <c r="AL408" s="37"/>
      <c r="AM408" s="37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7"/>
      <c r="AH409" s="37"/>
      <c r="AI409" s="37"/>
      <c r="AJ409" s="37"/>
      <c r="AK409" s="37"/>
      <c r="AL409" s="37"/>
      <c r="AM409" s="37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7"/>
      <c r="AH410" s="37"/>
      <c r="AI410" s="37"/>
      <c r="AJ410" s="37"/>
      <c r="AK410" s="37"/>
      <c r="AL410" s="37"/>
      <c r="AM410" s="37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7"/>
      <c r="AH411" s="37"/>
      <c r="AI411" s="37"/>
      <c r="AJ411" s="37"/>
      <c r="AK411" s="37"/>
      <c r="AL411" s="37"/>
      <c r="AM411" s="37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7"/>
      <c r="AH412" s="37"/>
      <c r="AI412" s="37"/>
      <c r="AJ412" s="37"/>
      <c r="AK412" s="37"/>
      <c r="AL412" s="37"/>
      <c r="AM412" s="37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7"/>
      <c r="AH413" s="37"/>
      <c r="AI413" s="37"/>
      <c r="AJ413" s="37"/>
      <c r="AK413" s="37"/>
      <c r="AL413" s="37"/>
      <c r="AM413" s="37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7"/>
      <c r="AH414" s="37"/>
      <c r="AI414" s="37"/>
      <c r="AJ414" s="37"/>
      <c r="AK414" s="37"/>
      <c r="AL414" s="37"/>
      <c r="AM414" s="37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7"/>
      <c r="AH415" s="37"/>
      <c r="AI415" s="37"/>
      <c r="AJ415" s="37"/>
      <c r="AK415" s="37"/>
      <c r="AL415" s="37"/>
      <c r="AM415" s="37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7"/>
      <c r="AH416" s="37"/>
      <c r="AI416" s="37"/>
      <c r="AJ416" s="37"/>
      <c r="AK416" s="37"/>
      <c r="AL416" s="37"/>
      <c r="AM416" s="37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7"/>
      <c r="AH417" s="37"/>
      <c r="AI417" s="37"/>
      <c r="AJ417" s="37"/>
      <c r="AK417" s="37"/>
      <c r="AL417" s="37"/>
      <c r="AM417" s="37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7"/>
      <c r="AH418" s="37"/>
      <c r="AI418" s="37"/>
      <c r="AJ418" s="37"/>
      <c r="AK418" s="37"/>
      <c r="AL418" s="37"/>
      <c r="AM418" s="37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7"/>
      <c r="AH419" s="37"/>
      <c r="AI419" s="37"/>
      <c r="AJ419" s="37"/>
      <c r="AK419" s="37"/>
      <c r="AL419" s="37"/>
      <c r="AM419" s="37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7"/>
      <c r="AH420" s="37"/>
      <c r="AI420" s="37"/>
      <c r="AJ420" s="37"/>
      <c r="AK420" s="37"/>
      <c r="AL420" s="37"/>
      <c r="AM420" s="37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7"/>
      <c r="AH421" s="37"/>
      <c r="AI421" s="37"/>
      <c r="AJ421" s="37"/>
      <c r="AK421" s="37"/>
      <c r="AL421" s="37"/>
      <c r="AM421" s="37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7"/>
      <c r="AH422" s="37"/>
      <c r="AI422" s="37"/>
      <c r="AJ422" s="37"/>
      <c r="AK422" s="37"/>
      <c r="AL422" s="37"/>
      <c r="AM422" s="37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7"/>
      <c r="AH423" s="37"/>
      <c r="AI423" s="37"/>
      <c r="AJ423" s="37"/>
      <c r="AK423" s="37"/>
      <c r="AL423" s="37"/>
      <c r="AM423" s="37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7"/>
      <c r="AH424" s="37"/>
      <c r="AI424" s="37"/>
      <c r="AJ424" s="37"/>
      <c r="AK424" s="37"/>
      <c r="AL424" s="37"/>
      <c r="AM424" s="37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7"/>
      <c r="AH425" s="37"/>
      <c r="AI425" s="37"/>
      <c r="AJ425" s="37"/>
      <c r="AK425" s="37"/>
      <c r="AL425" s="37"/>
      <c r="AM425" s="37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7"/>
      <c r="AH426" s="37"/>
      <c r="AI426" s="37"/>
      <c r="AJ426" s="37"/>
      <c r="AK426" s="37"/>
      <c r="AL426" s="37"/>
      <c r="AM426" s="37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7"/>
      <c r="AH427" s="37"/>
      <c r="AI427" s="37"/>
      <c r="AJ427" s="37"/>
      <c r="AK427" s="37"/>
      <c r="AL427" s="37"/>
      <c r="AM427" s="37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7"/>
      <c r="AH428" s="37"/>
      <c r="AI428" s="37"/>
      <c r="AJ428" s="37"/>
      <c r="AK428" s="37"/>
      <c r="AL428" s="37"/>
      <c r="AM428" s="37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7"/>
      <c r="AH429" s="37"/>
      <c r="AI429" s="37"/>
      <c r="AJ429" s="37"/>
      <c r="AK429" s="37"/>
      <c r="AL429" s="37"/>
      <c r="AM429" s="37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7"/>
      <c r="AH430" s="37"/>
      <c r="AI430" s="37"/>
      <c r="AJ430" s="37"/>
      <c r="AK430" s="37"/>
      <c r="AL430" s="37"/>
      <c r="AM430" s="37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7"/>
      <c r="AH431" s="37"/>
      <c r="AI431" s="37"/>
      <c r="AJ431" s="37"/>
      <c r="AK431" s="37"/>
      <c r="AL431" s="37"/>
      <c r="AM431" s="37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7"/>
      <c r="AH432" s="37"/>
      <c r="AI432" s="37"/>
      <c r="AJ432" s="37"/>
      <c r="AK432" s="37"/>
      <c r="AL432" s="37"/>
      <c r="AM432" s="37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7"/>
      <c r="AH433" s="37"/>
      <c r="AI433" s="37"/>
      <c r="AJ433" s="37"/>
      <c r="AK433" s="37"/>
      <c r="AL433" s="37"/>
      <c r="AM433" s="37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7"/>
      <c r="AH434" s="37"/>
      <c r="AI434" s="37"/>
      <c r="AJ434" s="37"/>
      <c r="AK434" s="37"/>
      <c r="AL434" s="37"/>
      <c r="AM434" s="37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7"/>
      <c r="AH435" s="37"/>
      <c r="AI435" s="37"/>
      <c r="AJ435" s="37"/>
      <c r="AK435" s="37"/>
      <c r="AL435" s="37"/>
      <c r="AM435" s="37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7"/>
      <c r="AH436" s="37"/>
      <c r="AI436" s="37"/>
      <c r="AJ436" s="37"/>
      <c r="AK436" s="37"/>
      <c r="AL436" s="37"/>
      <c r="AM436" s="37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7"/>
      <c r="AH437" s="37"/>
      <c r="AI437" s="37"/>
      <c r="AJ437" s="37"/>
      <c r="AK437" s="37"/>
      <c r="AL437" s="37"/>
      <c r="AM437" s="37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7"/>
      <c r="AH438" s="37"/>
      <c r="AI438" s="37"/>
      <c r="AJ438" s="37"/>
      <c r="AK438" s="37"/>
      <c r="AL438" s="37"/>
      <c r="AM438" s="37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7"/>
      <c r="AH439" s="37"/>
      <c r="AI439" s="37"/>
      <c r="AJ439" s="37"/>
      <c r="AK439" s="37"/>
      <c r="AL439" s="37"/>
      <c r="AM439" s="37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7"/>
      <c r="AH440" s="37"/>
      <c r="AI440" s="37"/>
      <c r="AJ440" s="37"/>
      <c r="AK440" s="37"/>
      <c r="AL440" s="37"/>
      <c r="AM440" s="37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7"/>
      <c r="AH441" s="37"/>
      <c r="AI441" s="37"/>
      <c r="AJ441" s="37"/>
      <c r="AK441" s="37"/>
      <c r="AL441" s="37"/>
      <c r="AM441" s="37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7"/>
      <c r="AH442" s="37"/>
      <c r="AI442" s="37"/>
      <c r="AJ442" s="37"/>
      <c r="AK442" s="37"/>
      <c r="AL442" s="37"/>
      <c r="AM442" s="37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7"/>
      <c r="AH443" s="37"/>
      <c r="AI443" s="37"/>
      <c r="AJ443" s="37"/>
      <c r="AK443" s="37"/>
      <c r="AL443" s="37"/>
      <c r="AM443" s="37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7"/>
      <c r="AH444" s="37"/>
      <c r="AI444" s="37"/>
      <c r="AJ444" s="37"/>
      <c r="AK444" s="37"/>
      <c r="AL444" s="37"/>
      <c r="AM444" s="37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7"/>
      <c r="AH445" s="37"/>
      <c r="AI445" s="37"/>
      <c r="AJ445" s="37"/>
      <c r="AK445" s="37"/>
      <c r="AL445" s="37"/>
      <c r="AM445" s="37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7"/>
      <c r="AH446" s="37"/>
      <c r="AI446" s="37"/>
      <c r="AJ446" s="37"/>
      <c r="AK446" s="37"/>
      <c r="AL446" s="37"/>
      <c r="AM446" s="37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7"/>
      <c r="AH447" s="37"/>
      <c r="AI447" s="37"/>
      <c r="AJ447" s="37"/>
      <c r="AK447" s="37"/>
      <c r="AL447" s="37"/>
      <c r="AM447" s="37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7"/>
      <c r="AH448" s="37"/>
      <c r="AI448" s="37"/>
      <c r="AJ448" s="37"/>
      <c r="AK448" s="37"/>
      <c r="AL448" s="37"/>
      <c r="AM448" s="37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7"/>
      <c r="AH449" s="37"/>
      <c r="AI449" s="37"/>
      <c r="AJ449" s="37"/>
      <c r="AK449" s="37"/>
      <c r="AL449" s="37"/>
      <c r="AM449" s="37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7"/>
      <c r="AH450" s="37"/>
      <c r="AI450" s="37"/>
      <c r="AJ450" s="37"/>
      <c r="AK450" s="37"/>
      <c r="AL450" s="37"/>
      <c r="AM450" s="37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7"/>
      <c r="AH451" s="37"/>
      <c r="AI451" s="37"/>
      <c r="AJ451" s="37"/>
      <c r="AK451" s="37"/>
      <c r="AL451" s="37"/>
      <c r="AM451" s="37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7"/>
      <c r="AH452" s="37"/>
      <c r="AI452" s="37"/>
      <c r="AJ452" s="37"/>
      <c r="AK452" s="37"/>
      <c r="AL452" s="37"/>
      <c r="AM452" s="37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7"/>
      <c r="AH453" s="37"/>
      <c r="AI453" s="37"/>
      <c r="AJ453" s="37"/>
      <c r="AK453" s="37"/>
      <c r="AL453" s="37"/>
      <c r="AM453" s="37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7"/>
      <c r="AH454" s="37"/>
      <c r="AI454" s="37"/>
      <c r="AJ454" s="37"/>
      <c r="AK454" s="37"/>
      <c r="AL454" s="37"/>
      <c r="AM454" s="37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7"/>
      <c r="AH455" s="37"/>
      <c r="AI455" s="37"/>
      <c r="AJ455" s="37"/>
      <c r="AK455" s="37"/>
      <c r="AL455" s="37"/>
      <c r="AM455" s="37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7"/>
      <c r="AH456" s="37"/>
      <c r="AI456" s="37"/>
      <c r="AJ456" s="37"/>
      <c r="AK456" s="37"/>
      <c r="AL456" s="37"/>
      <c r="AM456" s="37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7"/>
      <c r="AH457" s="37"/>
      <c r="AI457" s="37"/>
      <c r="AJ457" s="37"/>
      <c r="AK457" s="37"/>
      <c r="AL457" s="37"/>
      <c r="AM457" s="37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7"/>
      <c r="AH458" s="37"/>
      <c r="AI458" s="37"/>
      <c r="AJ458" s="37"/>
      <c r="AK458" s="37"/>
      <c r="AL458" s="37"/>
      <c r="AM458" s="37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7"/>
      <c r="AH459" s="37"/>
      <c r="AI459" s="37"/>
      <c r="AJ459" s="37"/>
      <c r="AK459" s="37"/>
      <c r="AL459" s="37"/>
      <c r="AM459" s="37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7"/>
      <c r="AH460" s="37"/>
      <c r="AI460" s="37"/>
      <c r="AJ460" s="37"/>
      <c r="AK460" s="37"/>
      <c r="AL460" s="37"/>
      <c r="AM460" s="37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7"/>
      <c r="AH461" s="37"/>
      <c r="AI461" s="37"/>
      <c r="AJ461" s="37"/>
      <c r="AK461" s="37"/>
      <c r="AL461" s="37"/>
      <c r="AM461" s="37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7"/>
      <c r="AH462" s="37"/>
      <c r="AI462" s="37"/>
      <c r="AJ462" s="37"/>
      <c r="AK462" s="37"/>
      <c r="AL462" s="37"/>
      <c r="AM462" s="37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7"/>
      <c r="AH463" s="37"/>
      <c r="AI463" s="37"/>
      <c r="AJ463" s="37"/>
      <c r="AK463" s="37"/>
      <c r="AL463" s="37"/>
      <c r="AM463" s="37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7"/>
      <c r="AH464" s="37"/>
      <c r="AI464" s="37"/>
      <c r="AJ464" s="37"/>
      <c r="AK464" s="37"/>
      <c r="AL464" s="37"/>
      <c r="AM464" s="37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7"/>
      <c r="AH465" s="37"/>
      <c r="AI465" s="37"/>
      <c r="AJ465" s="37"/>
      <c r="AK465" s="37"/>
      <c r="AL465" s="37"/>
      <c r="AM465" s="37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7"/>
      <c r="AH466" s="37"/>
      <c r="AI466" s="37"/>
      <c r="AJ466" s="37"/>
      <c r="AK466" s="37"/>
      <c r="AL466" s="37"/>
      <c r="AM466" s="37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7"/>
      <c r="AH467" s="37"/>
      <c r="AI467" s="37"/>
      <c r="AJ467" s="37"/>
      <c r="AK467" s="37"/>
      <c r="AL467" s="37"/>
      <c r="AM467" s="37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7"/>
      <c r="AH468" s="37"/>
      <c r="AI468" s="37"/>
      <c r="AJ468" s="37"/>
      <c r="AK468" s="37"/>
      <c r="AL468" s="37"/>
      <c r="AM468" s="37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7"/>
      <c r="AH469" s="37"/>
      <c r="AI469" s="37"/>
      <c r="AJ469" s="37"/>
      <c r="AK469" s="37"/>
      <c r="AL469" s="37"/>
      <c r="AM469" s="37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7"/>
      <c r="AH470" s="37"/>
      <c r="AI470" s="37"/>
      <c r="AJ470" s="37"/>
      <c r="AK470" s="37"/>
      <c r="AL470" s="37"/>
      <c r="AM470" s="37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7"/>
      <c r="AH471" s="37"/>
      <c r="AI471" s="37"/>
      <c r="AJ471" s="37"/>
      <c r="AK471" s="37"/>
      <c r="AL471" s="37"/>
      <c r="AM471" s="37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7"/>
      <c r="AH472" s="37"/>
      <c r="AI472" s="37"/>
      <c r="AJ472" s="37"/>
      <c r="AK472" s="37"/>
      <c r="AL472" s="37"/>
      <c r="AM472" s="37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7"/>
      <c r="AH473" s="37"/>
      <c r="AI473" s="37"/>
      <c r="AJ473" s="37"/>
      <c r="AK473" s="37"/>
      <c r="AL473" s="37"/>
      <c r="AM473" s="37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7"/>
      <c r="AH474" s="37"/>
      <c r="AI474" s="37"/>
      <c r="AJ474" s="37"/>
      <c r="AK474" s="37"/>
      <c r="AL474" s="37"/>
      <c r="AM474" s="37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7"/>
      <c r="AH475" s="37"/>
      <c r="AI475" s="37"/>
      <c r="AJ475" s="37"/>
      <c r="AK475" s="37"/>
      <c r="AL475" s="37"/>
      <c r="AM475" s="37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7"/>
      <c r="AH476" s="37"/>
      <c r="AI476" s="37"/>
      <c r="AJ476" s="37"/>
      <c r="AK476" s="37"/>
      <c r="AL476" s="37"/>
      <c r="AM476" s="37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7"/>
      <c r="AH477" s="37"/>
      <c r="AI477" s="37"/>
      <c r="AJ477" s="37"/>
      <c r="AK477" s="37"/>
      <c r="AL477" s="37"/>
      <c r="AM477" s="37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7"/>
      <c r="AH478" s="37"/>
      <c r="AI478" s="37"/>
      <c r="AJ478" s="37"/>
      <c r="AK478" s="37"/>
      <c r="AL478" s="37"/>
      <c r="AM478" s="37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7"/>
      <c r="AH479" s="37"/>
      <c r="AI479" s="37"/>
      <c r="AJ479" s="37"/>
      <c r="AK479" s="37"/>
      <c r="AL479" s="37"/>
      <c r="AM479" s="37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7"/>
      <c r="AH480" s="37"/>
      <c r="AI480" s="37"/>
      <c r="AJ480" s="37"/>
      <c r="AK480" s="37"/>
      <c r="AL480" s="37"/>
      <c r="AM480" s="37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7"/>
      <c r="AH481" s="37"/>
      <c r="AI481" s="37"/>
      <c r="AJ481" s="37"/>
      <c r="AK481" s="37"/>
      <c r="AL481" s="37"/>
      <c r="AM481" s="37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7"/>
      <c r="AH482" s="37"/>
      <c r="AI482" s="37"/>
      <c r="AJ482" s="37"/>
      <c r="AK482" s="37"/>
      <c r="AL482" s="37"/>
      <c r="AM482" s="37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7"/>
      <c r="AH483" s="37"/>
      <c r="AI483" s="37"/>
      <c r="AJ483" s="37"/>
      <c r="AK483" s="37"/>
      <c r="AL483" s="37"/>
      <c r="AM483" s="37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7"/>
      <c r="AH484" s="37"/>
      <c r="AI484" s="37"/>
      <c r="AJ484" s="37"/>
      <c r="AK484" s="37"/>
      <c r="AL484" s="37"/>
      <c r="AM484" s="37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7"/>
      <c r="AH485" s="37"/>
      <c r="AI485" s="37"/>
      <c r="AJ485" s="37"/>
      <c r="AK485" s="37"/>
      <c r="AL485" s="37"/>
      <c r="AM485" s="37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7"/>
      <c r="AH486" s="37"/>
      <c r="AI486" s="37"/>
      <c r="AJ486" s="37"/>
      <c r="AK486" s="37"/>
      <c r="AL486" s="37"/>
      <c r="AM486" s="37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7"/>
      <c r="AH487" s="37"/>
      <c r="AI487" s="37"/>
      <c r="AJ487" s="37"/>
      <c r="AK487" s="37"/>
      <c r="AL487" s="37"/>
      <c r="AM487" s="37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7"/>
      <c r="AH488" s="37"/>
      <c r="AI488" s="37"/>
      <c r="AJ488" s="37"/>
      <c r="AK488" s="37"/>
      <c r="AL488" s="37"/>
      <c r="AM488" s="37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7"/>
      <c r="AH489" s="37"/>
      <c r="AI489" s="37"/>
      <c r="AJ489" s="37"/>
      <c r="AK489" s="37"/>
      <c r="AL489" s="37"/>
      <c r="AM489" s="37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7"/>
      <c r="AH490" s="37"/>
      <c r="AI490" s="37"/>
      <c r="AJ490" s="37"/>
      <c r="AK490" s="37"/>
      <c r="AL490" s="37"/>
      <c r="AM490" s="37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7"/>
      <c r="AH491" s="37"/>
      <c r="AI491" s="37"/>
      <c r="AJ491" s="37"/>
      <c r="AK491" s="37"/>
      <c r="AL491" s="37"/>
      <c r="AM491" s="37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7"/>
      <c r="AH492" s="37"/>
      <c r="AI492" s="37"/>
      <c r="AJ492" s="37"/>
      <c r="AK492" s="37"/>
      <c r="AL492" s="37"/>
      <c r="AM492" s="37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7"/>
      <c r="AH493" s="37"/>
      <c r="AI493" s="37"/>
      <c r="AJ493" s="37"/>
      <c r="AK493" s="37"/>
      <c r="AL493" s="37"/>
      <c r="AM493" s="37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7"/>
      <c r="AH494" s="37"/>
      <c r="AI494" s="37"/>
      <c r="AJ494" s="37"/>
      <c r="AK494" s="37"/>
      <c r="AL494" s="37"/>
      <c r="AM494" s="37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7"/>
      <c r="AH495" s="37"/>
      <c r="AI495" s="37"/>
      <c r="AJ495" s="37"/>
      <c r="AK495" s="37"/>
      <c r="AL495" s="37"/>
      <c r="AM495" s="37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7"/>
      <c r="AH496" s="37"/>
      <c r="AI496" s="37"/>
      <c r="AJ496" s="37"/>
      <c r="AK496" s="37"/>
      <c r="AL496" s="37"/>
      <c r="AM496" s="37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7"/>
      <c r="AH497" s="37"/>
      <c r="AI497" s="37"/>
      <c r="AJ497" s="37"/>
      <c r="AK497" s="37"/>
      <c r="AL497" s="37"/>
      <c r="AM497" s="37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7"/>
      <c r="AH498" s="37"/>
      <c r="AI498" s="37"/>
      <c r="AJ498" s="37"/>
      <c r="AK498" s="37"/>
      <c r="AL498" s="37"/>
      <c r="AM498" s="37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7"/>
      <c r="AH499" s="37"/>
      <c r="AI499" s="37"/>
      <c r="AJ499" s="37"/>
      <c r="AK499" s="37"/>
      <c r="AL499" s="37"/>
      <c r="AM499" s="37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7"/>
      <c r="AH500" s="37"/>
      <c r="AI500" s="37"/>
      <c r="AJ500" s="37"/>
      <c r="AK500" s="37"/>
      <c r="AL500" s="37"/>
      <c r="AM500" s="37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7"/>
      <c r="AH501" s="37"/>
      <c r="AI501" s="37"/>
      <c r="AJ501" s="37"/>
      <c r="AK501" s="37"/>
      <c r="AL501" s="37"/>
      <c r="AM501" s="37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7"/>
      <c r="AH502" s="37"/>
      <c r="AI502" s="37"/>
      <c r="AJ502" s="37"/>
      <c r="AK502" s="37"/>
      <c r="AL502" s="37"/>
      <c r="AM502" s="37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7"/>
      <c r="AH503" s="37"/>
      <c r="AI503" s="37"/>
      <c r="AJ503" s="37"/>
      <c r="AK503" s="37"/>
      <c r="AL503" s="37"/>
      <c r="AM503" s="37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7"/>
      <c r="AH504" s="37"/>
      <c r="AI504" s="37"/>
      <c r="AJ504" s="37"/>
      <c r="AK504" s="37"/>
      <c r="AL504" s="37"/>
      <c r="AM504" s="37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7"/>
      <c r="AH505" s="37"/>
      <c r="AI505" s="37"/>
      <c r="AJ505" s="37"/>
      <c r="AK505" s="37"/>
      <c r="AL505" s="37"/>
      <c r="AM505" s="37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7"/>
      <c r="AH506" s="37"/>
      <c r="AI506" s="37"/>
      <c r="AJ506" s="37"/>
      <c r="AK506" s="37"/>
      <c r="AL506" s="37"/>
      <c r="AM506" s="37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7"/>
      <c r="AH507" s="37"/>
      <c r="AI507" s="37"/>
      <c r="AJ507" s="37"/>
      <c r="AK507" s="37"/>
      <c r="AL507" s="37"/>
      <c r="AM507" s="37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7"/>
      <c r="AH508" s="37"/>
      <c r="AI508" s="37"/>
      <c r="AJ508" s="37"/>
      <c r="AK508" s="37"/>
      <c r="AL508" s="37"/>
      <c r="AM508" s="37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7"/>
      <c r="AH509" s="37"/>
      <c r="AI509" s="37"/>
      <c r="AJ509" s="37"/>
      <c r="AK509" s="37"/>
      <c r="AL509" s="37"/>
      <c r="AM509" s="37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7"/>
      <c r="AH510" s="37"/>
      <c r="AI510" s="37"/>
      <c r="AJ510" s="37"/>
      <c r="AK510" s="37"/>
      <c r="AL510" s="37"/>
      <c r="AM510" s="37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7"/>
      <c r="AH511" s="37"/>
      <c r="AI511" s="37"/>
      <c r="AJ511" s="37"/>
      <c r="AK511" s="37"/>
      <c r="AL511" s="37"/>
      <c r="AM511" s="37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7"/>
      <c r="AH512" s="37"/>
      <c r="AI512" s="37"/>
      <c r="AJ512" s="37"/>
      <c r="AK512" s="37"/>
      <c r="AL512" s="37"/>
      <c r="AM512" s="37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7"/>
      <c r="AH513" s="37"/>
      <c r="AI513" s="37"/>
      <c r="AJ513" s="37"/>
      <c r="AK513" s="37"/>
      <c r="AL513" s="37"/>
      <c r="AM513" s="37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7"/>
      <c r="AH514" s="37"/>
      <c r="AI514" s="37"/>
      <c r="AJ514" s="37"/>
      <c r="AK514" s="37"/>
      <c r="AL514" s="37"/>
      <c r="AM514" s="37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7"/>
      <c r="AH515" s="37"/>
      <c r="AI515" s="37"/>
      <c r="AJ515" s="37"/>
      <c r="AK515" s="37"/>
      <c r="AL515" s="37"/>
      <c r="AM515" s="37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7"/>
      <c r="AH516" s="37"/>
      <c r="AI516" s="37"/>
      <c r="AJ516" s="37"/>
      <c r="AK516" s="37"/>
      <c r="AL516" s="37"/>
      <c r="AM516" s="37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7"/>
      <c r="AH517" s="37"/>
      <c r="AI517" s="37"/>
      <c r="AJ517" s="37"/>
      <c r="AK517" s="37"/>
      <c r="AL517" s="37"/>
      <c r="AM517" s="37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7"/>
      <c r="AH518" s="37"/>
      <c r="AI518" s="37"/>
      <c r="AJ518" s="37"/>
      <c r="AK518" s="37"/>
      <c r="AL518" s="37"/>
      <c r="AM518" s="37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7"/>
      <c r="AH519" s="37"/>
      <c r="AI519" s="37"/>
      <c r="AJ519" s="37"/>
      <c r="AK519" s="37"/>
      <c r="AL519" s="37"/>
      <c r="AM519" s="37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7"/>
      <c r="AH520" s="37"/>
      <c r="AI520" s="37"/>
      <c r="AJ520" s="37"/>
      <c r="AK520" s="37"/>
      <c r="AL520" s="37"/>
      <c r="AM520" s="37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7"/>
      <c r="AH521" s="37"/>
      <c r="AI521" s="37"/>
      <c r="AJ521" s="37"/>
      <c r="AK521" s="37"/>
      <c r="AL521" s="37"/>
      <c r="AM521" s="37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7"/>
      <c r="AH522" s="37"/>
      <c r="AI522" s="37"/>
      <c r="AJ522" s="37"/>
      <c r="AK522" s="37"/>
      <c r="AL522" s="37"/>
      <c r="AM522" s="37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7"/>
      <c r="AH523" s="37"/>
      <c r="AI523" s="37"/>
      <c r="AJ523" s="37"/>
      <c r="AK523" s="37"/>
      <c r="AL523" s="37"/>
      <c r="AM523" s="37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7"/>
      <c r="AH524" s="37"/>
      <c r="AI524" s="37"/>
      <c r="AJ524" s="37"/>
      <c r="AK524" s="37"/>
      <c r="AL524" s="37"/>
      <c r="AM524" s="37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7"/>
      <c r="AH525" s="37"/>
      <c r="AI525" s="37"/>
      <c r="AJ525" s="37"/>
      <c r="AK525" s="37"/>
      <c r="AL525" s="37"/>
      <c r="AM525" s="37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7"/>
      <c r="AH526" s="37"/>
      <c r="AI526" s="37"/>
      <c r="AJ526" s="37"/>
      <c r="AK526" s="37"/>
      <c r="AL526" s="37"/>
      <c r="AM526" s="37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7"/>
      <c r="AH527" s="37"/>
      <c r="AI527" s="37"/>
      <c r="AJ527" s="37"/>
      <c r="AK527" s="37"/>
      <c r="AL527" s="37"/>
      <c r="AM527" s="37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7"/>
      <c r="AH528" s="37"/>
      <c r="AI528" s="37"/>
      <c r="AJ528" s="37"/>
      <c r="AK528" s="37"/>
      <c r="AL528" s="37"/>
      <c r="AM528" s="37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7"/>
      <c r="AH529" s="37"/>
      <c r="AI529" s="37"/>
      <c r="AJ529" s="37"/>
      <c r="AK529" s="37"/>
      <c r="AL529" s="37"/>
      <c r="AM529" s="37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7"/>
      <c r="AH530" s="37"/>
      <c r="AI530" s="37"/>
      <c r="AJ530" s="37"/>
      <c r="AK530" s="37"/>
      <c r="AL530" s="37"/>
      <c r="AM530" s="37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7"/>
      <c r="AH531" s="37"/>
      <c r="AI531" s="37"/>
      <c r="AJ531" s="37"/>
      <c r="AK531" s="37"/>
      <c r="AL531" s="37"/>
      <c r="AM531" s="37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7"/>
      <c r="AH532" s="37"/>
      <c r="AI532" s="37"/>
      <c r="AJ532" s="37"/>
      <c r="AK532" s="37"/>
      <c r="AL532" s="37"/>
      <c r="AM532" s="37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7"/>
      <c r="AH533" s="37"/>
      <c r="AI533" s="37"/>
      <c r="AJ533" s="37"/>
      <c r="AK533" s="37"/>
      <c r="AL533" s="37"/>
      <c r="AM533" s="37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7"/>
      <c r="AH534" s="37"/>
      <c r="AI534" s="37"/>
      <c r="AJ534" s="37"/>
      <c r="AK534" s="37"/>
      <c r="AL534" s="37"/>
      <c r="AM534" s="37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7"/>
      <c r="AH535" s="37"/>
      <c r="AI535" s="37"/>
      <c r="AJ535" s="37"/>
      <c r="AK535" s="37"/>
      <c r="AL535" s="37"/>
      <c r="AM535" s="37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7"/>
      <c r="AH536" s="37"/>
      <c r="AI536" s="37"/>
      <c r="AJ536" s="37"/>
      <c r="AK536" s="37"/>
      <c r="AL536" s="37"/>
      <c r="AM536" s="37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7"/>
      <c r="AH537" s="37"/>
      <c r="AI537" s="37"/>
      <c r="AJ537" s="37"/>
      <c r="AK537" s="37"/>
      <c r="AL537" s="37"/>
      <c r="AM537" s="37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7"/>
      <c r="AH538" s="37"/>
      <c r="AI538" s="37"/>
      <c r="AJ538" s="37"/>
      <c r="AK538" s="37"/>
      <c r="AL538" s="37"/>
      <c r="AM538" s="37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7"/>
      <c r="AH539" s="37"/>
      <c r="AI539" s="37"/>
      <c r="AJ539" s="37"/>
      <c r="AK539" s="37"/>
      <c r="AL539" s="37"/>
      <c r="AM539" s="37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7"/>
      <c r="AH540" s="37"/>
      <c r="AI540" s="37"/>
      <c r="AJ540" s="37"/>
      <c r="AK540" s="37"/>
      <c r="AL540" s="37"/>
      <c r="AM540" s="37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7"/>
      <c r="AH541" s="37"/>
      <c r="AI541" s="37"/>
      <c r="AJ541" s="37"/>
      <c r="AK541" s="37"/>
      <c r="AL541" s="37"/>
      <c r="AM541" s="37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7"/>
      <c r="AH542" s="37"/>
      <c r="AI542" s="37"/>
      <c r="AJ542" s="37"/>
      <c r="AK542" s="37"/>
      <c r="AL542" s="37"/>
      <c r="AM542" s="37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7"/>
      <c r="AH543" s="37"/>
      <c r="AI543" s="37"/>
      <c r="AJ543" s="37"/>
      <c r="AK543" s="37"/>
      <c r="AL543" s="37"/>
      <c r="AM543" s="37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7"/>
      <c r="AH544" s="37"/>
      <c r="AI544" s="37"/>
      <c r="AJ544" s="37"/>
      <c r="AK544" s="37"/>
      <c r="AL544" s="37"/>
      <c r="AM544" s="37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7"/>
      <c r="AH545" s="37"/>
      <c r="AI545" s="37"/>
      <c r="AJ545" s="37"/>
      <c r="AK545" s="37"/>
      <c r="AL545" s="37"/>
      <c r="AM545" s="37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7"/>
      <c r="AH546" s="37"/>
      <c r="AI546" s="37"/>
      <c r="AJ546" s="37"/>
      <c r="AK546" s="37"/>
      <c r="AL546" s="37"/>
      <c r="AM546" s="37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7"/>
      <c r="AH547" s="37"/>
      <c r="AI547" s="37"/>
      <c r="AJ547" s="37"/>
      <c r="AK547" s="37"/>
      <c r="AL547" s="37"/>
      <c r="AM547" s="37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7"/>
      <c r="AH548" s="37"/>
      <c r="AI548" s="37"/>
      <c r="AJ548" s="37"/>
      <c r="AK548" s="37"/>
      <c r="AL548" s="37"/>
      <c r="AM548" s="37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7"/>
      <c r="AH549" s="37"/>
      <c r="AI549" s="37"/>
      <c r="AJ549" s="37"/>
      <c r="AK549" s="37"/>
      <c r="AL549" s="37"/>
      <c r="AM549" s="37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7"/>
      <c r="AH550" s="37"/>
      <c r="AI550" s="37"/>
      <c r="AJ550" s="37"/>
      <c r="AK550" s="37"/>
      <c r="AL550" s="37"/>
      <c r="AM550" s="37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7"/>
      <c r="AH551" s="37"/>
      <c r="AI551" s="37"/>
      <c r="AJ551" s="37"/>
      <c r="AK551" s="37"/>
      <c r="AL551" s="37"/>
      <c r="AM551" s="37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7"/>
      <c r="AH552" s="37"/>
      <c r="AI552" s="37"/>
      <c r="AJ552" s="37"/>
      <c r="AK552" s="37"/>
      <c r="AL552" s="37"/>
      <c r="AM552" s="37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7"/>
      <c r="AH553" s="37"/>
      <c r="AI553" s="37"/>
      <c r="AJ553" s="37"/>
      <c r="AK553" s="37"/>
      <c r="AL553" s="37"/>
      <c r="AM553" s="37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7"/>
      <c r="AH554" s="37"/>
      <c r="AI554" s="37"/>
      <c r="AJ554" s="37"/>
      <c r="AK554" s="37"/>
      <c r="AL554" s="37"/>
      <c r="AM554" s="37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7"/>
      <c r="AH555" s="37"/>
      <c r="AI555" s="37"/>
      <c r="AJ555" s="37"/>
      <c r="AK555" s="37"/>
      <c r="AL555" s="37"/>
      <c r="AM555" s="37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7"/>
      <c r="AH556" s="37"/>
      <c r="AI556" s="37"/>
      <c r="AJ556" s="37"/>
      <c r="AK556" s="37"/>
      <c r="AL556" s="37"/>
      <c r="AM556" s="37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7"/>
      <c r="AH557" s="37"/>
      <c r="AI557" s="37"/>
      <c r="AJ557" s="37"/>
      <c r="AK557" s="37"/>
      <c r="AL557" s="37"/>
      <c r="AM557" s="37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7"/>
      <c r="AH558" s="37"/>
      <c r="AI558" s="37"/>
      <c r="AJ558" s="37"/>
      <c r="AK558" s="37"/>
      <c r="AL558" s="37"/>
      <c r="AM558" s="37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7"/>
      <c r="AH559" s="37"/>
      <c r="AI559" s="37"/>
      <c r="AJ559" s="37"/>
      <c r="AK559" s="37"/>
      <c r="AL559" s="37"/>
      <c r="AM559" s="37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7"/>
      <c r="AH560" s="37"/>
      <c r="AI560" s="37"/>
      <c r="AJ560" s="37"/>
      <c r="AK560" s="37"/>
      <c r="AL560" s="37"/>
      <c r="AM560" s="37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7"/>
      <c r="AH561" s="37"/>
      <c r="AI561" s="37"/>
      <c r="AJ561" s="37"/>
      <c r="AK561" s="37"/>
      <c r="AL561" s="37"/>
      <c r="AM561" s="37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7"/>
      <c r="AH562" s="37"/>
      <c r="AI562" s="37"/>
      <c r="AJ562" s="37"/>
      <c r="AK562" s="37"/>
      <c r="AL562" s="37"/>
      <c r="AM562" s="37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7"/>
      <c r="AH563" s="37"/>
      <c r="AI563" s="37"/>
      <c r="AJ563" s="37"/>
      <c r="AK563" s="37"/>
      <c r="AL563" s="37"/>
      <c r="AM563" s="37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7"/>
      <c r="AH564" s="37"/>
      <c r="AI564" s="37"/>
      <c r="AJ564" s="37"/>
      <c r="AK564" s="37"/>
      <c r="AL564" s="37"/>
      <c r="AM564" s="37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7"/>
      <c r="AH565" s="37"/>
      <c r="AI565" s="37"/>
      <c r="AJ565" s="37"/>
      <c r="AK565" s="37"/>
      <c r="AL565" s="37"/>
      <c r="AM565" s="37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7"/>
      <c r="AH566" s="37"/>
      <c r="AI566" s="37"/>
      <c r="AJ566" s="37"/>
      <c r="AK566" s="37"/>
      <c r="AL566" s="37"/>
      <c r="AM566" s="37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7"/>
      <c r="AH567" s="37"/>
      <c r="AI567" s="37"/>
      <c r="AJ567" s="37"/>
      <c r="AK567" s="37"/>
      <c r="AL567" s="37"/>
      <c r="AM567" s="37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7"/>
      <c r="AH568" s="37"/>
      <c r="AI568" s="37"/>
      <c r="AJ568" s="37"/>
      <c r="AK568" s="37"/>
      <c r="AL568" s="37"/>
      <c r="AM568" s="37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7"/>
      <c r="AH569" s="37"/>
      <c r="AI569" s="37"/>
      <c r="AJ569" s="37"/>
      <c r="AK569" s="37"/>
      <c r="AL569" s="37"/>
      <c r="AM569" s="37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7"/>
      <c r="AH570" s="37"/>
      <c r="AI570" s="37"/>
      <c r="AJ570" s="37"/>
      <c r="AK570" s="37"/>
      <c r="AL570" s="37"/>
      <c r="AM570" s="37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7"/>
      <c r="AH571" s="37"/>
      <c r="AI571" s="37"/>
      <c r="AJ571" s="37"/>
      <c r="AK571" s="37"/>
      <c r="AL571" s="37"/>
      <c r="AM571" s="37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7"/>
      <c r="AH572" s="37"/>
      <c r="AI572" s="37"/>
      <c r="AJ572" s="37"/>
      <c r="AK572" s="37"/>
      <c r="AL572" s="37"/>
      <c r="AM572" s="37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7"/>
      <c r="AH573" s="37"/>
      <c r="AI573" s="37"/>
      <c r="AJ573" s="37"/>
      <c r="AK573" s="37"/>
      <c r="AL573" s="37"/>
      <c r="AM573" s="37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7"/>
      <c r="AH574" s="37"/>
      <c r="AI574" s="37"/>
      <c r="AJ574" s="37"/>
      <c r="AK574" s="37"/>
      <c r="AL574" s="37"/>
      <c r="AM574" s="37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7"/>
      <c r="AH575" s="37"/>
      <c r="AI575" s="37"/>
      <c r="AJ575" s="37"/>
      <c r="AK575" s="37"/>
      <c r="AL575" s="37"/>
      <c r="AM575" s="37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7"/>
      <c r="AH576" s="37"/>
      <c r="AI576" s="37"/>
      <c r="AJ576" s="37"/>
      <c r="AK576" s="37"/>
      <c r="AL576" s="37"/>
      <c r="AM576" s="37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7"/>
      <c r="AH577" s="37"/>
      <c r="AI577" s="37"/>
      <c r="AJ577" s="37"/>
      <c r="AK577" s="37"/>
      <c r="AL577" s="37"/>
      <c r="AM577" s="37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7"/>
      <c r="AH578" s="37"/>
      <c r="AI578" s="37"/>
      <c r="AJ578" s="37"/>
      <c r="AK578" s="37"/>
      <c r="AL578" s="37"/>
      <c r="AM578" s="37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7"/>
      <c r="AH579" s="37"/>
      <c r="AI579" s="37"/>
      <c r="AJ579" s="37"/>
      <c r="AK579" s="37"/>
      <c r="AL579" s="37"/>
      <c r="AM579" s="37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7"/>
      <c r="AH580" s="37"/>
      <c r="AI580" s="37"/>
      <c r="AJ580" s="37"/>
      <c r="AK580" s="37"/>
      <c r="AL580" s="37"/>
      <c r="AM580" s="37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7"/>
      <c r="AH581" s="37"/>
      <c r="AI581" s="37"/>
      <c r="AJ581" s="37"/>
      <c r="AK581" s="37"/>
      <c r="AL581" s="37"/>
      <c r="AM581" s="37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7"/>
      <c r="AH582" s="37"/>
      <c r="AI582" s="37"/>
      <c r="AJ582" s="37"/>
      <c r="AK582" s="37"/>
      <c r="AL582" s="37"/>
      <c r="AM582" s="37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7"/>
      <c r="AH583" s="37"/>
      <c r="AI583" s="37"/>
      <c r="AJ583" s="37"/>
      <c r="AK583" s="37"/>
      <c r="AL583" s="37"/>
      <c r="AM583" s="37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7"/>
      <c r="AH584" s="37"/>
      <c r="AI584" s="37"/>
      <c r="AJ584" s="37"/>
      <c r="AK584" s="37"/>
      <c r="AL584" s="37"/>
      <c r="AM584" s="37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7"/>
      <c r="AH585" s="37"/>
      <c r="AI585" s="37"/>
      <c r="AJ585" s="37"/>
      <c r="AK585" s="37"/>
      <c r="AL585" s="37"/>
      <c r="AM585" s="37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7"/>
      <c r="AH586" s="37"/>
      <c r="AI586" s="37"/>
      <c r="AJ586" s="37"/>
      <c r="AK586" s="37"/>
      <c r="AL586" s="37"/>
      <c r="AM586" s="37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7"/>
      <c r="AH587" s="37"/>
      <c r="AI587" s="37"/>
      <c r="AJ587" s="37"/>
      <c r="AK587" s="37"/>
      <c r="AL587" s="37"/>
      <c r="AM587" s="37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7"/>
      <c r="AH588" s="37"/>
      <c r="AI588" s="37"/>
      <c r="AJ588" s="37"/>
      <c r="AK588" s="37"/>
      <c r="AL588" s="37"/>
      <c r="AM588" s="37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7"/>
      <c r="AH589" s="37"/>
      <c r="AI589" s="37"/>
      <c r="AJ589" s="37"/>
      <c r="AK589" s="37"/>
      <c r="AL589" s="37"/>
      <c r="AM589" s="37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7"/>
      <c r="AH590" s="37"/>
      <c r="AI590" s="37"/>
      <c r="AJ590" s="37"/>
      <c r="AK590" s="37"/>
      <c r="AL590" s="37"/>
      <c r="AM590" s="37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7"/>
      <c r="AH591" s="37"/>
      <c r="AI591" s="37"/>
      <c r="AJ591" s="37"/>
      <c r="AK591" s="37"/>
      <c r="AL591" s="37"/>
      <c r="AM591" s="37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7"/>
      <c r="AH592" s="37"/>
      <c r="AI592" s="37"/>
      <c r="AJ592" s="37"/>
      <c r="AK592" s="37"/>
      <c r="AL592" s="37"/>
      <c r="AM592" s="37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7"/>
      <c r="AH593" s="37"/>
      <c r="AI593" s="37"/>
      <c r="AJ593" s="37"/>
      <c r="AK593" s="37"/>
      <c r="AL593" s="37"/>
      <c r="AM593" s="37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7"/>
      <c r="AH594" s="37"/>
      <c r="AI594" s="37"/>
      <c r="AJ594" s="37"/>
      <c r="AK594" s="37"/>
      <c r="AL594" s="37"/>
      <c r="AM594" s="37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7"/>
      <c r="AH595" s="37"/>
      <c r="AI595" s="37"/>
      <c r="AJ595" s="37"/>
      <c r="AK595" s="37"/>
      <c r="AL595" s="37"/>
      <c r="AM595" s="37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7"/>
      <c r="AH596" s="37"/>
      <c r="AI596" s="37"/>
      <c r="AJ596" s="37"/>
      <c r="AK596" s="37"/>
      <c r="AL596" s="37"/>
      <c r="AM596" s="37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7"/>
      <c r="AH597" s="37"/>
      <c r="AI597" s="37"/>
      <c r="AJ597" s="37"/>
      <c r="AK597" s="37"/>
      <c r="AL597" s="37"/>
      <c r="AM597" s="37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7"/>
      <c r="AH598" s="37"/>
      <c r="AI598" s="37"/>
      <c r="AJ598" s="37"/>
      <c r="AK598" s="37"/>
      <c r="AL598" s="37"/>
      <c r="AM598" s="37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7"/>
      <c r="AH599" s="37"/>
      <c r="AI599" s="37"/>
      <c r="AJ599" s="37"/>
      <c r="AK599" s="37"/>
      <c r="AL599" s="37"/>
      <c r="AM599" s="37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7"/>
      <c r="AH600" s="37"/>
      <c r="AI600" s="37"/>
      <c r="AJ600" s="37"/>
      <c r="AK600" s="37"/>
      <c r="AL600" s="37"/>
      <c r="AM600" s="37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7"/>
      <c r="AH601" s="37"/>
      <c r="AI601" s="37"/>
      <c r="AJ601" s="37"/>
      <c r="AK601" s="37"/>
      <c r="AL601" s="37"/>
      <c r="AM601" s="37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7"/>
      <c r="AH602" s="37"/>
      <c r="AI602" s="37"/>
      <c r="AJ602" s="37"/>
      <c r="AK602" s="37"/>
      <c r="AL602" s="37"/>
      <c r="AM602" s="37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7"/>
      <c r="AH603" s="37"/>
      <c r="AI603" s="37"/>
      <c r="AJ603" s="37"/>
      <c r="AK603" s="37"/>
      <c r="AL603" s="37"/>
      <c r="AM603" s="37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7"/>
      <c r="AH604" s="37"/>
      <c r="AI604" s="37"/>
      <c r="AJ604" s="37"/>
      <c r="AK604" s="37"/>
      <c r="AL604" s="37"/>
      <c r="AM604" s="37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7"/>
      <c r="AH605" s="37"/>
      <c r="AI605" s="37"/>
      <c r="AJ605" s="37"/>
      <c r="AK605" s="37"/>
      <c r="AL605" s="37"/>
      <c r="AM605" s="37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7"/>
      <c r="AH606" s="37"/>
      <c r="AI606" s="37"/>
      <c r="AJ606" s="37"/>
      <c r="AK606" s="37"/>
      <c r="AL606" s="37"/>
      <c r="AM606" s="37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7"/>
      <c r="AH607" s="37"/>
      <c r="AI607" s="37"/>
      <c r="AJ607" s="37"/>
      <c r="AK607" s="37"/>
      <c r="AL607" s="37"/>
      <c r="AM607" s="37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7"/>
      <c r="AH608" s="37"/>
      <c r="AI608" s="37"/>
      <c r="AJ608" s="37"/>
      <c r="AK608" s="37"/>
      <c r="AL608" s="37"/>
      <c r="AM608" s="37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7"/>
      <c r="AH609" s="37"/>
      <c r="AI609" s="37"/>
      <c r="AJ609" s="37"/>
      <c r="AK609" s="37"/>
      <c r="AL609" s="37"/>
      <c r="AM609" s="37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7"/>
      <c r="AH610" s="37"/>
      <c r="AI610" s="37"/>
      <c r="AJ610" s="37"/>
      <c r="AK610" s="37"/>
      <c r="AL610" s="37"/>
      <c r="AM610" s="37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7"/>
      <c r="AH611" s="37"/>
      <c r="AI611" s="37"/>
      <c r="AJ611" s="37"/>
      <c r="AK611" s="37"/>
      <c r="AL611" s="37"/>
      <c r="AM611" s="37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7"/>
      <c r="AH612" s="37"/>
      <c r="AI612" s="37"/>
      <c r="AJ612" s="37"/>
      <c r="AK612" s="37"/>
      <c r="AL612" s="37"/>
      <c r="AM612" s="37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7"/>
      <c r="AH613" s="37"/>
      <c r="AI613" s="37"/>
      <c r="AJ613" s="37"/>
      <c r="AK613" s="37"/>
      <c r="AL613" s="37"/>
      <c r="AM613" s="37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7"/>
      <c r="AH614" s="37"/>
      <c r="AI614" s="37"/>
      <c r="AJ614" s="37"/>
      <c r="AK614" s="37"/>
      <c r="AL614" s="37"/>
      <c r="AM614" s="37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7"/>
      <c r="AH615" s="37"/>
      <c r="AI615" s="37"/>
      <c r="AJ615" s="37"/>
      <c r="AK615" s="37"/>
      <c r="AL615" s="37"/>
      <c r="AM615" s="37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7"/>
      <c r="AH616" s="37"/>
      <c r="AI616" s="37"/>
      <c r="AJ616" s="37"/>
      <c r="AK616" s="37"/>
      <c r="AL616" s="37"/>
      <c r="AM616" s="37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7"/>
      <c r="AH617" s="37"/>
      <c r="AI617" s="37"/>
      <c r="AJ617" s="37"/>
      <c r="AK617" s="37"/>
      <c r="AL617" s="37"/>
      <c r="AM617" s="37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7"/>
      <c r="AH618" s="37"/>
      <c r="AI618" s="37"/>
      <c r="AJ618" s="37"/>
      <c r="AK618" s="37"/>
      <c r="AL618" s="37"/>
      <c r="AM618" s="37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7"/>
      <c r="AH619" s="37"/>
      <c r="AI619" s="37"/>
      <c r="AJ619" s="37"/>
      <c r="AK619" s="37"/>
      <c r="AL619" s="37"/>
      <c r="AM619" s="37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7"/>
      <c r="AH620" s="37"/>
      <c r="AI620" s="37"/>
      <c r="AJ620" s="37"/>
      <c r="AK620" s="37"/>
      <c r="AL620" s="37"/>
      <c r="AM620" s="37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7"/>
      <c r="AH621" s="37"/>
      <c r="AI621" s="37"/>
      <c r="AJ621" s="37"/>
      <c r="AK621" s="37"/>
      <c r="AL621" s="37"/>
      <c r="AM621" s="37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7"/>
      <c r="AH622" s="37"/>
      <c r="AI622" s="37"/>
      <c r="AJ622" s="37"/>
      <c r="AK622" s="37"/>
      <c r="AL622" s="37"/>
      <c r="AM622" s="37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7"/>
      <c r="AH623" s="37"/>
      <c r="AI623" s="37"/>
      <c r="AJ623" s="37"/>
      <c r="AK623" s="37"/>
      <c r="AL623" s="37"/>
      <c r="AM623" s="37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7"/>
      <c r="AH624" s="37"/>
      <c r="AI624" s="37"/>
      <c r="AJ624" s="37"/>
      <c r="AK624" s="37"/>
      <c r="AL624" s="37"/>
      <c r="AM624" s="37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7"/>
      <c r="AH625" s="37"/>
      <c r="AI625" s="37"/>
      <c r="AJ625" s="37"/>
      <c r="AK625" s="37"/>
      <c r="AL625" s="37"/>
      <c r="AM625" s="37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7"/>
      <c r="AH626" s="37"/>
      <c r="AI626" s="37"/>
      <c r="AJ626" s="37"/>
      <c r="AK626" s="37"/>
      <c r="AL626" s="37"/>
      <c r="AM626" s="37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7"/>
      <c r="AH627" s="37"/>
      <c r="AI627" s="37"/>
      <c r="AJ627" s="37"/>
      <c r="AK627" s="37"/>
      <c r="AL627" s="37"/>
      <c r="AM627" s="37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7"/>
      <c r="AH628" s="37"/>
      <c r="AI628" s="37"/>
      <c r="AJ628" s="37"/>
      <c r="AK628" s="37"/>
      <c r="AL628" s="37"/>
      <c r="AM628" s="37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7"/>
      <c r="AH629" s="37"/>
      <c r="AI629" s="37"/>
      <c r="AJ629" s="37"/>
      <c r="AK629" s="37"/>
      <c r="AL629" s="37"/>
      <c r="AM629" s="37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7"/>
      <c r="AH630" s="37"/>
      <c r="AI630" s="37"/>
      <c r="AJ630" s="37"/>
      <c r="AK630" s="37"/>
      <c r="AL630" s="37"/>
      <c r="AM630" s="37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7"/>
      <c r="AH631" s="37"/>
      <c r="AI631" s="37"/>
      <c r="AJ631" s="37"/>
      <c r="AK631" s="37"/>
      <c r="AL631" s="37"/>
      <c r="AM631" s="37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7"/>
      <c r="AH632" s="37"/>
      <c r="AI632" s="37"/>
      <c r="AJ632" s="37"/>
      <c r="AK632" s="37"/>
      <c r="AL632" s="37"/>
      <c r="AM632" s="37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7"/>
      <c r="AH633" s="37"/>
      <c r="AI633" s="37"/>
      <c r="AJ633" s="37"/>
      <c r="AK633" s="37"/>
      <c r="AL633" s="37"/>
      <c r="AM633" s="37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7"/>
      <c r="AH634" s="37"/>
      <c r="AI634" s="37"/>
      <c r="AJ634" s="37"/>
      <c r="AK634" s="37"/>
      <c r="AL634" s="37"/>
      <c r="AM634" s="37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7"/>
      <c r="AH635" s="37"/>
      <c r="AI635" s="37"/>
      <c r="AJ635" s="37"/>
      <c r="AK635" s="37"/>
      <c r="AL635" s="37"/>
      <c r="AM635" s="37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7"/>
      <c r="AH636" s="37"/>
      <c r="AI636" s="37"/>
      <c r="AJ636" s="37"/>
      <c r="AK636" s="37"/>
      <c r="AL636" s="37"/>
      <c r="AM636" s="37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7"/>
      <c r="AH637" s="37"/>
      <c r="AI637" s="37"/>
      <c r="AJ637" s="37"/>
      <c r="AK637" s="37"/>
      <c r="AL637" s="37"/>
      <c r="AM637" s="37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7"/>
      <c r="AH638" s="37"/>
      <c r="AI638" s="37"/>
      <c r="AJ638" s="37"/>
      <c r="AK638" s="37"/>
      <c r="AL638" s="37"/>
      <c r="AM638" s="37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7"/>
      <c r="AH639" s="37"/>
      <c r="AI639" s="37"/>
      <c r="AJ639" s="37"/>
      <c r="AK639" s="37"/>
      <c r="AL639" s="37"/>
      <c r="AM639" s="37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7"/>
      <c r="AH640" s="37"/>
      <c r="AI640" s="37"/>
      <c r="AJ640" s="37"/>
      <c r="AK640" s="37"/>
      <c r="AL640" s="37"/>
      <c r="AM640" s="37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7"/>
      <c r="AH641" s="37"/>
      <c r="AI641" s="37"/>
      <c r="AJ641" s="37"/>
      <c r="AK641" s="37"/>
      <c r="AL641" s="37"/>
      <c r="AM641" s="37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7"/>
      <c r="AH642" s="37"/>
      <c r="AI642" s="37"/>
      <c r="AJ642" s="37"/>
      <c r="AK642" s="37"/>
      <c r="AL642" s="37"/>
      <c r="AM642" s="37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7"/>
      <c r="AH643" s="37"/>
      <c r="AI643" s="37"/>
      <c r="AJ643" s="37"/>
      <c r="AK643" s="37"/>
      <c r="AL643" s="37"/>
      <c r="AM643" s="37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7"/>
      <c r="AH644" s="37"/>
      <c r="AI644" s="37"/>
      <c r="AJ644" s="37"/>
      <c r="AK644" s="37"/>
      <c r="AL644" s="37"/>
      <c r="AM644" s="37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7"/>
      <c r="AH645" s="37"/>
      <c r="AI645" s="37"/>
      <c r="AJ645" s="37"/>
      <c r="AK645" s="37"/>
      <c r="AL645" s="37"/>
      <c r="AM645" s="37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7"/>
      <c r="AH646" s="37"/>
      <c r="AI646" s="37"/>
      <c r="AJ646" s="37"/>
      <c r="AK646" s="37"/>
      <c r="AL646" s="37"/>
      <c r="AM646" s="37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7"/>
      <c r="AH647" s="37"/>
      <c r="AI647" s="37"/>
      <c r="AJ647" s="37"/>
      <c r="AK647" s="37"/>
      <c r="AL647" s="37"/>
      <c r="AM647" s="37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7"/>
      <c r="AH648" s="37"/>
      <c r="AI648" s="37"/>
      <c r="AJ648" s="37"/>
      <c r="AK648" s="37"/>
      <c r="AL648" s="37"/>
      <c r="AM648" s="37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7"/>
      <c r="AH649" s="37"/>
      <c r="AI649" s="37"/>
      <c r="AJ649" s="37"/>
      <c r="AK649" s="37"/>
      <c r="AL649" s="37"/>
      <c r="AM649" s="37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7"/>
      <c r="AH650" s="37"/>
      <c r="AI650" s="37"/>
      <c r="AJ650" s="37"/>
      <c r="AK650" s="37"/>
      <c r="AL650" s="37"/>
      <c r="AM650" s="37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7"/>
      <c r="AH651" s="37"/>
      <c r="AI651" s="37"/>
      <c r="AJ651" s="37"/>
      <c r="AK651" s="37"/>
      <c r="AL651" s="37"/>
      <c r="AM651" s="37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7"/>
      <c r="AH652" s="37"/>
      <c r="AI652" s="37"/>
      <c r="AJ652" s="37"/>
      <c r="AK652" s="37"/>
      <c r="AL652" s="37"/>
      <c r="AM652" s="37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7"/>
      <c r="AH653" s="37"/>
      <c r="AI653" s="37"/>
      <c r="AJ653" s="37"/>
      <c r="AK653" s="37"/>
      <c r="AL653" s="37"/>
      <c r="AM653" s="37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7"/>
      <c r="AH654" s="37"/>
      <c r="AI654" s="37"/>
      <c r="AJ654" s="37"/>
      <c r="AK654" s="37"/>
      <c r="AL654" s="37"/>
      <c r="AM654" s="37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7"/>
      <c r="AH655" s="37"/>
      <c r="AI655" s="37"/>
      <c r="AJ655" s="37"/>
      <c r="AK655" s="37"/>
      <c r="AL655" s="37"/>
      <c r="AM655" s="37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7"/>
      <c r="AH656" s="37"/>
      <c r="AI656" s="37"/>
      <c r="AJ656" s="37"/>
      <c r="AK656" s="37"/>
      <c r="AL656" s="37"/>
      <c r="AM656" s="37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7"/>
      <c r="AH657" s="37"/>
      <c r="AI657" s="37"/>
      <c r="AJ657" s="37"/>
      <c r="AK657" s="37"/>
      <c r="AL657" s="37"/>
      <c r="AM657" s="37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7"/>
      <c r="AH658" s="37"/>
      <c r="AI658" s="37"/>
      <c r="AJ658" s="37"/>
      <c r="AK658" s="37"/>
      <c r="AL658" s="37"/>
      <c r="AM658" s="37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7"/>
      <c r="AH659" s="37"/>
      <c r="AI659" s="37"/>
      <c r="AJ659" s="37"/>
      <c r="AK659" s="37"/>
      <c r="AL659" s="37"/>
      <c r="AM659" s="37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7"/>
      <c r="AH660" s="37"/>
      <c r="AI660" s="37"/>
      <c r="AJ660" s="37"/>
      <c r="AK660" s="37"/>
      <c r="AL660" s="37"/>
      <c r="AM660" s="37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7"/>
      <c r="AH661" s="37"/>
      <c r="AI661" s="37"/>
      <c r="AJ661" s="37"/>
      <c r="AK661" s="37"/>
      <c r="AL661" s="37"/>
      <c r="AM661" s="37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7"/>
      <c r="AH662" s="37"/>
      <c r="AI662" s="37"/>
      <c r="AJ662" s="37"/>
      <c r="AK662" s="37"/>
      <c r="AL662" s="37"/>
      <c r="AM662" s="37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7"/>
      <c r="AH663" s="37"/>
      <c r="AI663" s="37"/>
      <c r="AJ663" s="37"/>
      <c r="AK663" s="37"/>
      <c r="AL663" s="37"/>
      <c r="AM663" s="37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7"/>
      <c r="AH664" s="37"/>
      <c r="AI664" s="37"/>
      <c r="AJ664" s="37"/>
      <c r="AK664" s="37"/>
      <c r="AL664" s="37"/>
      <c r="AM664" s="37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7"/>
      <c r="AH665" s="37"/>
      <c r="AI665" s="37"/>
      <c r="AJ665" s="37"/>
      <c r="AK665" s="37"/>
      <c r="AL665" s="37"/>
      <c r="AM665" s="37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7"/>
      <c r="AH666" s="37"/>
      <c r="AI666" s="37"/>
      <c r="AJ666" s="37"/>
      <c r="AK666" s="37"/>
      <c r="AL666" s="37"/>
      <c r="AM666" s="37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7"/>
      <c r="AH667" s="37"/>
      <c r="AI667" s="37"/>
      <c r="AJ667" s="37"/>
      <c r="AK667" s="37"/>
      <c r="AL667" s="37"/>
      <c r="AM667" s="37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7"/>
      <c r="AH668" s="37"/>
      <c r="AI668" s="37"/>
      <c r="AJ668" s="37"/>
      <c r="AK668" s="37"/>
      <c r="AL668" s="37"/>
      <c r="AM668" s="37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7"/>
      <c r="AH669" s="37"/>
      <c r="AI669" s="37"/>
      <c r="AJ669" s="37"/>
      <c r="AK669" s="37"/>
      <c r="AL669" s="37"/>
      <c r="AM669" s="37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7"/>
      <c r="AH670" s="37"/>
      <c r="AI670" s="37"/>
      <c r="AJ670" s="37"/>
      <c r="AK670" s="37"/>
      <c r="AL670" s="37"/>
      <c r="AM670" s="37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7"/>
      <c r="AH671" s="37"/>
      <c r="AI671" s="37"/>
      <c r="AJ671" s="37"/>
      <c r="AK671" s="37"/>
      <c r="AL671" s="37"/>
      <c r="AM671" s="37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7"/>
      <c r="AH672" s="37"/>
      <c r="AI672" s="37"/>
      <c r="AJ672" s="37"/>
      <c r="AK672" s="37"/>
      <c r="AL672" s="37"/>
      <c r="AM672" s="37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7"/>
      <c r="AH673" s="37"/>
      <c r="AI673" s="37"/>
      <c r="AJ673" s="37"/>
      <c r="AK673" s="37"/>
      <c r="AL673" s="37"/>
      <c r="AM673" s="37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7"/>
      <c r="AH674" s="37"/>
      <c r="AI674" s="37"/>
      <c r="AJ674" s="37"/>
      <c r="AK674" s="37"/>
      <c r="AL674" s="37"/>
      <c r="AM674" s="37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7"/>
      <c r="AH675" s="37"/>
      <c r="AI675" s="37"/>
      <c r="AJ675" s="37"/>
      <c r="AK675" s="37"/>
      <c r="AL675" s="37"/>
      <c r="AM675" s="37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7"/>
      <c r="AH676" s="37"/>
      <c r="AI676" s="37"/>
      <c r="AJ676" s="37"/>
      <c r="AK676" s="37"/>
      <c r="AL676" s="37"/>
      <c r="AM676" s="37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7"/>
      <c r="AH677" s="37"/>
      <c r="AI677" s="37"/>
      <c r="AJ677" s="37"/>
      <c r="AK677" s="37"/>
      <c r="AL677" s="37"/>
      <c r="AM677" s="37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7"/>
      <c r="AH678" s="37"/>
      <c r="AI678" s="37"/>
      <c r="AJ678" s="37"/>
      <c r="AK678" s="37"/>
      <c r="AL678" s="37"/>
      <c r="AM678" s="37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7"/>
      <c r="AH679" s="37"/>
      <c r="AI679" s="37"/>
      <c r="AJ679" s="37"/>
      <c r="AK679" s="37"/>
      <c r="AL679" s="37"/>
      <c r="AM679" s="37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7"/>
      <c r="AH680" s="37"/>
      <c r="AI680" s="37"/>
      <c r="AJ680" s="37"/>
      <c r="AK680" s="37"/>
      <c r="AL680" s="37"/>
      <c r="AM680" s="37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7"/>
      <c r="AH681" s="37"/>
      <c r="AI681" s="37"/>
      <c r="AJ681" s="37"/>
      <c r="AK681" s="37"/>
      <c r="AL681" s="37"/>
      <c r="AM681" s="37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7"/>
      <c r="AH682" s="37"/>
      <c r="AI682" s="37"/>
      <c r="AJ682" s="37"/>
      <c r="AK682" s="37"/>
      <c r="AL682" s="37"/>
      <c r="AM682" s="37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7"/>
      <c r="AH683" s="37"/>
      <c r="AI683" s="37"/>
      <c r="AJ683" s="37"/>
      <c r="AK683" s="37"/>
      <c r="AL683" s="37"/>
      <c r="AM683" s="37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7"/>
      <c r="AH684" s="37"/>
      <c r="AI684" s="37"/>
      <c r="AJ684" s="37"/>
      <c r="AK684" s="37"/>
      <c r="AL684" s="37"/>
      <c r="AM684" s="37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7"/>
      <c r="AH685" s="37"/>
      <c r="AI685" s="37"/>
      <c r="AJ685" s="37"/>
      <c r="AK685" s="37"/>
      <c r="AL685" s="37"/>
      <c r="AM685" s="37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7"/>
      <c r="AH686" s="37"/>
      <c r="AI686" s="37"/>
      <c r="AJ686" s="37"/>
      <c r="AK686" s="37"/>
      <c r="AL686" s="37"/>
      <c r="AM686" s="37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7"/>
      <c r="AH687" s="37"/>
      <c r="AI687" s="37"/>
      <c r="AJ687" s="37"/>
      <c r="AK687" s="37"/>
      <c r="AL687" s="37"/>
      <c r="AM687" s="37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7"/>
      <c r="AH688" s="37"/>
      <c r="AI688" s="37"/>
      <c r="AJ688" s="37"/>
      <c r="AK688" s="37"/>
      <c r="AL688" s="37"/>
      <c r="AM688" s="37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7"/>
      <c r="AH689" s="37"/>
      <c r="AI689" s="37"/>
      <c r="AJ689" s="37"/>
      <c r="AK689" s="37"/>
      <c r="AL689" s="37"/>
      <c r="AM689" s="37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7"/>
      <c r="AH690" s="37"/>
      <c r="AI690" s="37"/>
      <c r="AJ690" s="37"/>
      <c r="AK690" s="37"/>
      <c r="AL690" s="37"/>
      <c r="AM690" s="37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7"/>
      <c r="AH691" s="37"/>
      <c r="AI691" s="37"/>
      <c r="AJ691" s="37"/>
      <c r="AK691" s="37"/>
      <c r="AL691" s="37"/>
      <c r="AM691" s="37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7"/>
      <c r="AH692" s="37"/>
      <c r="AI692" s="37"/>
      <c r="AJ692" s="37"/>
      <c r="AK692" s="37"/>
      <c r="AL692" s="37"/>
      <c r="AM692" s="37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7"/>
      <c r="AH693" s="37"/>
      <c r="AI693" s="37"/>
      <c r="AJ693" s="37"/>
      <c r="AK693" s="37"/>
      <c r="AL693" s="37"/>
      <c r="AM693" s="37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7"/>
      <c r="AH694" s="37"/>
      <c r="AI694" s="37"/>
      <c r="AJ694" s="37"/>
      <c r="AK694" s="37"/>
      <c r="AL694" s="37"/>
      <c r="AM694" s="37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7"/>
      <c r="AH695" s="37"/>
      <c r="AI695" s="37"/>
      <c r="AJ695" s="37"/>
      <c r="AK695" s="37"/>
      <c r="AL695" s="37"/>
      <c r="AM695" s="37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7"/>
      <c r="AH696" s="37"/>
      <c r="AI696" s="37"/>
      <c r="AJ696" s="37"/>
      <c r="AK696" s="37"/>
      <c r="AL696" s="37"/>
      <c r="AM696" s="37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7"/>
      <c r="AH697" s="37"/>
      <c r="AI697" s="37"/>
      <c r="AJ697" s="37"/>
      <c r="AK697" s="37"/>
      <c r="AL697" s="37"/>
      <c r="AM697" s="37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7"/>
      <c r="AH698" s="37"/>
      <c r="AI698" s="37"/>
      <c r="AJ698" s="37"/>
      <c r="AK698" s="37"/>
      <c r="AL698" s="37"/>
      <c r="AM698" s="37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7"/>
      <c r="AH699" s="37"/>
      <c r="AI699" s="37"/>
      <c r="AJ699" s="37"/>
      <c r="AK699" s="37"/>
      <c r="AL699" s="37"/>
      <c r="AM699" s="37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7"/>
      <c r="AH700" s="37"/>
      <c r="AI700" s="37"/>
      <c r="AJ700" s="37"/>
      <c r="AK700" s="37"/>
      <c r="AL700" s="37"/>
      <c r="AM700" s="37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7"/>
      <c r="AH701" s="37"/>
      <c r="AI701" s="37"/>
      <c r="AJ701" s="37"/>
      <c r="AK701" s="37"/>
      <c r="AL701" s="37"/>
      <c r="AM701" s="37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7"/>
      <c r="AH702" s="37"/>
      <c r="AI702" s="37"/>
      <c r="AJ702" s="37"/>
      <c r="AK702" s="37"/>
      <c r="AL702" s="37"/>
      <c r="AM702" s="37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7"/>
      <c r="AH703" s="37"/>
      <c r="AI703" s="37"/>
      <c r="AJ703" s="37"/>
      <c r="AK703" s="37"/>
      <c r="AL703" s="37"/>
      <c r="AM703" s="37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7"/>
      <c r="AH704" s="37"/>
      <c r="AI704" s="37"/>
      <c r="AJ704" s="37"/>
      <c r="AK704" s="37"/>
      <c r="AL704" s="37"/>
      <c r="AM704" s="37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7"/>
      <c r="AH705" s="37"/>
      <c r="AI705" s="37"/>
      <c r="AJ705" s="37"/>
      <c r="AK705" s="37"/>
      <c r="AL705" s="37"/>
      <c r="AM705" s="37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7"/>
      <c r="AH706" s="37"/>
      <c r="AI706" s="37"/>
      <c r="AJ706" s="37"/>
      <c r="AK706" s="37"/>
      <c r="AL706" s="37"/>
      <c r="AM706" s="37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7"/>
      <c r="AH707" s="37"/>
      <c r="AI707" s="37"/>
      <c r="AJ707" s="37"/>
      <c r="AK707" s="37"/>
      <c r="AL707" s="37"/>
      <c r="AM707" s="37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7"/>
      <c r="AH708" s="37"/>
      <c r="AI708" s="37"/>
      <c r="AJ708" s="37"/>
      <c r="AK708" s="37"/>
      <c r="AL708" s="37"/>
      <c r="AM708" s="37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7"/>
      <c r="AH709" s="37"/>
      <c r="AI709" s="37"/>
      <c r="AJ709" s="37"/>
      <c r="AK709" s="37"/>
      <c r="AL709" s="37"/>
      <c r="AM709" s="37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7"/>
      <c r="AH710" s="37"/>
      <c r="AI710" s="37"/>
      <c r="AJ710" s="37"/>
      <c r="AK710" s="37"/>
      <c r="AL710" s="37"/>
      <c r="AM710" s="37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7"/>
      <c r="AH711" s="37"/>
      <c r="AI711" s="37"/>
      <c r="AJ711" s="37"/>
      <c r="AK711" s="37"/>
      <c r="AL711" s="37"/>
      <c r="AM711" s="37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7"/>
      <c r="AH712" s="37"/>
      <c r="AI712" s="37"/>
      <c r="AJ712" s="37"/>
      <c r="AK712" s="37"/>
      <c r="AL712" s="37"/>
      <c r="AM712" s="37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7"/>
      <c r="AH713" s="37"/>
      <c r="AI713" s="37"/>
      <c r="AJ713" s="37"/>
      <c r="AK713" s="37"/>
      <c r="AL713" s="37"/>
      <c r="AM713" s="37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7"/>
      <c r="AH714" s="37"/>
      <c r="AI714" s="37"/>
      <c r="AJ714" s="37"/>
      <c r="AK714" s="37"/>
      <c r="AL714" s="37"/>
      <c r="AM714" s="37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7"/>
      <c r="AH715" s="37"/>
      <c r="AI715" s="37"/>
      <c r="AJ715" s="37"/>
      <c r="AK715" s="37"/>
      <c r="AL715" s="37"/>
      <c r="AM715" s="37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7"/>
      <c r="AH716" s="37"/>
      <c r="AI716" s="37"/>
      <c r="AJ716" s="37"/>
      <c r="AK716" s="37"/>
      <c r="AL716" s="37"/>
      <c r="AM716" s="37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7"/>
      <c r="AH717" s="37"/>
      <c r="AI717" s="37"/>
      <c r="AJ717" s="37"/>
      <c r="AK717" s="37"/>
      <c r="AL717" s="37"/>
      <c r="AM717" s="37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7"/>
      <c r="AH718" s="37"/>
      <c r="AI718" s="37"/>
      <c r="AJ718" s="37"/>
      <c r="AK718" s="37"/>
      <c r="AL718" s="37"/>
      <c r="AM718" s="37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7"/>
      <c r="AH719" s="37"/>
      <c r="AI719" s="37"/>
      <c r="AJ719" s="37"/>
      <c r="AK719" s="37"/>
      <c r="AL719" s="37"/>
      <c r="AM719" s="37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7"/>
      <c r="AH720" s="37"/>
      <c r="AI720" s="37"/>
      <c r="AJ720" s="37"/>
      <c r="AK720" s="37"/>
      <c r="AL720" s="37"/>
      <c r="AM720" s="37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7"/>
      <c r="AH721" s="37"/>
      <c r="AI721" s="37"/>
      <c r="AJ721" s="37"/>
      <c r="AK721" s="37"/>
      <c r="AL721" s="37"/>
      <c r="AM721" s="37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7"/>
      <c r="AH722" s="37"/>
      <c r="AI722" s="37"/>
      <c r="AJ722" s="37"/>
      <c r="AK722" s="37"/>
      <c r="AL722" s="37"/>
      <c r="AM722" s="37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7"/>
      <c r="AH723" s="37"/>
      <c r="AI723" s="37"/>
      <c r="AJ723" s="37"/>
      <c r="AK723" s="37"/>
      <c r="AL723" s="37"/>
      <c r="AM723" s="37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7"/>
      <c r="AH724" s="37"/>
      <c r="AI724" s="37"/>
      <c r="AJ724" s="37"/>
      <c r="AK724" s="37"/>
      <c r="AL724" s="37"/>
      <c r="AM724" s="37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7"/>
      <c r="AH725" s="37"/>
      <c r="AI725" s="37"/>
      <c r="AJ725" s="37"/>
      <c r="AK725" s="37"/>
      <c r="AL725" s="37"/>
      <c r="AM725" s="37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7"/>
      <c r="AH726" s="37"/>
      <c r="AI726" s="37"/>
      <c r="AJ726" s="37"/>
      <c r="AK726" s="37"/>
      <c r="AL726" s="37"/>
      <c r="AM726" s="37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7"/>
      <c r="AH727" s="37"/>
      <c r="AI727" s="37"/>
      <c r="AJ727" s="37"/>
      <c r="AK727" s="37"/>
      <c r="AL727" s="37"/>
      <c r="AM727" s="37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7"/>
      <c r="AH728" s="37"/>
      <c r="AI728" s="37"/>
      <c r="AJ728" s="37"/>
      <c r="AK728" s="37"/>
      <c r="AL728" s="37"/>
      <c r="AM728" s="37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7"/>
      <c r="AH729" s="37"/>
      <c r="AI729" s="37"/>
      <c r="AJ729" s="37"/>
      <c r="AK729" s="37"/>
      <c r="AL729" s="37"/>
      <c r="AM729" s="37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7"/>
      <c r="AH730" s="37"/>
      <c r="AI730" s="37"/>
      <c r="AJ730" s="37"/>
      <c r="AK730" s="37"/>
      <c r="AL730" s="37"/>
      <c r="AM730" s="37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7"/>
      <c r="AH731" s="37"/>
      <c r="AI731" s="37"/>
      <c r="AJ731" s="37"/>
      <c r="AK731" s="37"/>
      <c r="AL731" s="37"/>
      <c r="AM731" s="37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7"/>
      <c r="AH732" s="37"/>
      <c r="AI732" s="37"/>
      <c r="AJ732" s="37"/>
      <c r="AK732" s="37"/>
      <c r="AL732" s="37"/>
      <c r="AM732" s="37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7"/>
      <c r="AH733" s="37"/>
      <c r="AI733" s="37"/>
      <c r="AJ733" s="37"/>
      <c r="AK733" s="37"/>
      <c r="AL733" s="37"/>
      <c r="AM733" s="37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7"/>
      <c r="AH734" s="37"/>
      <c r="AI734" s="37"/>
      <c r="AJ734" s="37"/>
      <c r="AK734" s="37"/>
      <c r="AL734" s="37"/>
      <c r="AM734" s="37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7"/>
      <c r="AH735" s="37"/>
      <c r="AI735" s="37"/>
      <c r="AJ735" s="37"/>
      <c r="AK735" s="37"/>
      <c r="AL735" s="37"/>
      <c r="AM735" s="37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7"/>
      <c r="AH736" s="37"/>
      <c r="AI736" s="37"/>
      <c r="AJ736" s="37"/>
      <c r="AK736" s="37"/>
      <c r="AL736" s="37"/>
      <c r="AM736" s="37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7"/>
      <c r="AH737" s="37"/>
      <c r="AI737" s="37"/>
      <c r="AJ737" s="37"/>
      <c r="AK737" s="37"/>
      <c r="AL737" s="37"/>
      <c r="AM737" s="37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7"/>
      <c r="AH738" s="37"/>
      <c r="AI738" s="37"/>
      <c r="AJ738" s="37"/>
      <c r="AK738" s="37"/>
      <c r="AL738" s="37"/>
      <c r="AM738" s="37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7"/>
      <c r="AH739" s="37"/>
      <c r="AI739" s="37"/>
      <c r="AJ739" s="37"/>
      <c r="AK739" s="37"/>
      <c r="AL739" s="37"/>
      <c r="AM739" s="37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7"/>
      <c r="AH740" s="37"/>
      <c r="AI740" s="37"/>
      <c r="AJ740" s="37"/>
      <c r="AK740" s="37"/>
      <c r="AL740" s="37"/>
      <c r="AM740" s="37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7"/>
      <c r="AH741" s="37"/>
      <c r="AI741" s="37"/>
      <c r="AJ741" s="37"/>
      <c r="AK741" s="37"/>
      <c r="AL741" s="37"/>
      <c r="AM741" s="37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7"/>
      <c r="AH742" s="37"/>
      <c r="AI742" s="37"/>
      <c r="AJ742" s="37"/>
      <c r="AK742" s="37"/>
      <c r="AL742" s="37"/>
      <c r="AM742" s="37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7"/>
      <c r="AH743" s="37"/>
      <c r="AI743" s="37"/>
      <c r="AJ743" s="37"/>
      <c r="AK743" s="37"/>
      <c r="AL743" s="37"/>
      <c r="AM743" s="37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7"/>
      <c r="AH744" s="37"/>
      <c r="AI744" s="37"/>
      <c r="AJ744" s="37"/>
      <c r="AK744" s="37"/>
      <c r="AL744" s="37"/>
      <c r="AM744" s="37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7"/>
      <c r="AH745" s="37"/>
      <c r="AI745" s="37"/>
      <c r="AJ745" s="37"/>
      <c r="AK745" s="37"/>
      <c r="AL745" s="37"/>
      <c r="AM745" s="37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7"/>
      <c r="AH746" s="37"/>
      <c r="AI746" s="37"/>
      <c r="AJ746" s="37"/>
      <c r="AK746" s="37"/>
      <c r="AL746" s="37"/>
      <c r="AM746" s="37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7"/>
      <c r="AH747" s="37"/>
      <c r="AI747" s="37"/>
      <c r="AJ747" s="37"/>
      <c r="AK747" s="37"/>
      <c r="AL747" s="37"/>
      <c r="AM747" s="37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7"/>
      <c r="AH748" s="37"/>
      <c r="AI748" s="37"/>
      <c r="AJ748" s="37"/>
      <c r="AK748" s="37"/>
      <c r="AL748" s="37"/>
      <c r="AM748" s="37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7"/>
      <c r="AH749" s="37"/>
      <c r="AI749" s="37"/>
      <c r="AJ749" s="37"/>
      <c r="AK749" s="37"/>
      <c r="AL749" s="37"/>
      <c r="AM749" s="37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7"/>
      <c r="AH750" s="37"/>
      <c r="AI750" s="37"/>
      <c r="AJ750" s="37"/>
      <c r="AK750" s="37"/>
      <c r="AL750" s="37"/>
      <c r="AM750" s="37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7"/>
      <c r="AH751" s="37"/>
      <c r="AI751" s="37"/>
      <c r="AJ751" s="37"/>
      <c r="AK751" s="37"/>
      <c r="AL751" s="37"/>
      <c r="AM751" s="37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7"/>
      <c r="AH752" s="37"/>
      <c r="AI752" s="37"/>
      <c r="AJ752" s="37"/>
      <c r="AK752" s="37"/>
      <c r="AL752" s="37"/>
      <c r="AM752" s="37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7"/>
      <c r="AH753" s="37"/>
      <c r="AI753" s="37"/>
      <c r="AJ753" s="37"/>
      <c r="AK753" s="37"/>
      <c r="AL753" s="37"/>
      <c r="AM753" s="37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7"/>
      <c r="AH754" s="37"/>
      <c r="AI754" s="37"/>
      <c r="AJ754" s="37"/>
      <c r="AK754" s="37"/>
      <c r="AL754" s="37"/>
      <c r="AM754" s="37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7"/>
      <c r="AH755" s="37"/>
      <c r="AI755" s="37"/>
      <c r="AJ755" s="37"/>
      <c r="AK755" s="37"/>
      <c r="AL755" s="37"/>
      <c r="AM755" s="37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7"/>
      <c r="AH756" s="37"/>
      <c r="AI756" s="37"/>
      <c r="AJ756" s="37"/>
      <c r="AK756" s="37"/>
      <c r="AL756" s="37"/>
      <c r="AM756" s="37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7"/>
      <c r="AH757" s="37"/>
      <c r="AI757" s="37"/>
      <c r="AJ757" s="37"/>
      <c r="AK757" s="37"/>
      <c r="AL757" s="37"/>
      <c r="AM757" s="37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7"/>
      <c r="AH758" s="37"/>
      <c r="AI758" s="37"/>
      <c r="AJ758" s="37"/>
      <c r="AK758" s="37"/>
      <c r="AL758" s="37"/>
      <c r="AM758" s="37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7"/>
      <c r="AH759" s="37"/>
      <c r="AI759" s="37"/>
      <c r="AJ759" s="37"/>
      <c r="AK759" s="37"/>
      <c r="AL759" s="37"/>
      <c r="AM759" s="37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7"/>
      <c r="AH760" s="37"/>
      <c r="AI760" s="37"/>
      <c r="AJ760" s="37"/>
      <c r="AK760" s="37"/>
      <c r="AL760" s="37"/>
      <c r="AM760" s="37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7"/>
      <c r="AH761" s="37"/>
      <c r="AI761" s="37"/>
      <c r="AJ761" s="37"/>
      <c r="AK761" s="37"/>
      <c r="AL761" s="37"/>
      <c r="AM761" s="37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7"/>
      <c r="AH762" s="37"/>
      <c r="AI762" s="37"/>
      <c r="AJ762" s="37"/>
      <c r="AK762" s="37"/>
      <c r="AL762" s="37"/>
      <c r="AM762" s="37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7"/>
      <c r="AH763" s="37"/>
      <c r="AI763" s="37"/>
      <c r="AJ763" s="37"/>
      <c r="AK763" s="37"/>
      <c r="AL763" s="37"/>
      <c r="AM763" s="37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7"/>
      <c r="AH764" s="37"/>
      <c r="AI764" s="37"/>
      <c r="AJ764" s="37"/>
      <c r="AK764" s="37"/>
      <c r="AL764" s="37"/>
      <c r="AM764" s="37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7"/>
      <c r="AH765" s="37"/>
      <c r="AI765" s="37"/>
      <c r="AJ765" s="37"/>
      <c r="AK765" s="37"/>
      <c r="AL765" s="37"/>
      <c r="AM765" s="37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7"/>
      <c r="AH766" s="37"/>
      <c r="AI766" s="37"/>
      <c r="AJ766" s="37"/>
      <c r="AK766" s="37"/>
      <c r="AL766" s="37"/>
      <c r="AM766" s="37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7"/>
      <c r="AH767" s="37"/>
      <c r="AI767" s="37"/>
      <c r="AJ767" s="37"/>
      <c r="AK767" s="37"/>
      <c r="AL767" s="37"/>
      <c r="AM767" s="37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7"/>
      <c r="AH768" s="37"/>
      <c r="AI768" s="37"/>
      <c r="AJ768" s="37"/>
      <c r="AK768" s="37"/>
      <c r="AL768" s="37"/>
      <c r="AM768" s="37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7"/>
      <c r="AH769" s="37"/>
      <c r="AI769" s="37"/>
      <c r="AJ769" s="37"/>
      <c r="AK769" s="37"/>
      <c r="AL769" s="37"/>
      <c r="AM769" s="37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7"/>
      <c r="AH770" s="37"/>
      <c r="AI770" s="37"/>
      <c r="AJ770" s="37"/>
      <c r="AK770" s="37"/>
      <c r="AL770" s="37"/>
      <c r="AM770" s="37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7"/>
      <c r="AH771" s="37"/>
      <c r="AI771" s="37"/>
      <c r="AJ771" s="37"/>
      <c r="AK771" s="37"/>
      <c r="AL771" s="37"/>
      <c r="AM771" s="37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7"/>
      <c r="AH772" s="37"/>
      <c r="AI772" s="37"/>
      <c r="AJ772" s="37"/>
      <c r="AK772" s="37"/>
      <c r="AL772" s="37"/>
      <c r="AM772" s="37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7"/>
      <c r="AH773" s="37"/>
      <c r="AI773" s="37"/>
      <c r="AJ773" s="37"/>
      <c r="AK773" s="37"/>
      <c r="AL773" s="37"/>
      <c r="AM773" s="37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7"/>
      <c r="AH774" s="37"/>
      <c r="AI774" s="37"/>
      <c r="AJ774" s="37"/>
      <c r="AK774" s="37"/>
      <c r="AL774" s="37"/>
      <c r="AM774" s="37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7"/>
      <c r="AH775" s="37"/>
      <c r="AI775" s="37"/>
      <c r="AJ775" s="37"/>
      <c r="AK775" s="37"/>
      <c r="AL775" s="37"/>
      <c r="AM775" s="37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7"/>
      <c r="AH776" s="37"/>
      <c r="AI776" s="37"/>
      <c r="AJ776" s="37"/>
      <c r="AK776" s="37"/>
      <c r="AL776" s="37"/>
      <c r="AM776" s="37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7"/>
      <c r="AH777" s="37"/>
      <c r="AI777" s="37"/>
      <c r="AJ777" s="37"/>
      <c r="AK777" s="37"/>
      <c r="AL777" s="37"/>
      <c r="AM777" s="37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7"/>
      <c r="AH778" s="37"/>
      <c r="AI778" s="37"/>
      <c r="AJ778" s="37"/>
      <c r="AK778" s="37"/>
      <c r="AL778" s="37"/>
      <c r="AM778" s="37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7"/>
      <c r="AH779" s="37"/>
      <c r="AI779" s="37"/>
      <c r="AJ779" s="37"/>
      <c r="AK779" s="37"/>
      <c r="AL779" s="37"/>
      <c r="AM779" s="37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7"/>
      <c r="AH780" s="37"/>
      <c r="AI780" s="37"/>
      <c r="AJ780" s="37"/>
      <c r="AK780" s="37"/>
      <c r="AL780" s="37"/>
      <c r="AM780" s="37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7"/>
      <c r="AH781" s="37"/>
      <c r="AI781" s="37"/>
      <c r="AJ781" s="37"/>
      <c r="AK781" s="37"/>
      <c r="AL781" s="37"/>
      <c r="AM781" s="37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7"/>
      <c r="AH782" s="37"/>
      <c r="AI782" s="37"/>
      <c r="AJ782" s="37"/>
      <c r="AK782" s="37"/>
      <c r="AL782" s="37"/>
      <c r="AM782" s="37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7"/>
      <c r="AH783" s="37"/>
      <c r="AI783" s="37"/>
      <c r="AJ783" s="37"/>
      <c r="AK783" s="37"/>
      <c r="AL783" s="37"/>
      <c r="AM783" s="37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7"/>
      <c r="AH784" s="37"/>
      <c r="AI784" s="37"/>
      <c r="AJ784" s="37"/>
      <c r="AK784" s="37"/>
      <c r="AL784" s="37"/>
      <c r="AM784" s="37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7"/>
      <c r="AH785" s="37"/>
      <c r="AI785" s="37"/>
      <c r="AJ785" s="37"/>
      <c r="AK785" s="37"/>
      <c r="AL785" s="37"/>
      <c r="AM785" s="37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7"/>
      <c r="AH786" s="37"/>
      <c r="AI786" s="37"/>
      <c r="AJ786" s="37"/>
      <c r="AK786" s="37"/>
      <c r="AL786" s="37"/>
      <c r="AM786" s="37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7"/>
      <c r="AH787" s="37"/>
      <c r="AI787" s="37"/>
      <c r="AJ787" s="37"/>
      <c r="AK787" s="37"/>
      <c r="AL787" s="37"/>
      <c r="AM787" s="37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7"/>
      <c r="AH788" s="37"/>
      <c r="AI788" s="37"/>
      <c r="AJ788" s="37"/>
      <c r="AK788" s="37"/>
      <c r="AL788" s="37"/>
      <c r="AM788" s="37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7"/>
      <c r="AH789" s="37"/>
      <c r="AI789" s="37"/>
      <c r="AJ789" s="37"/>
      <c r="AK789" s="37"/>
      <c r="AL789" s="37"/>
      <c r="AM789" s="37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7"/>
      <c r="AH790" s="37"/>
      <c r="AI790" s="37"/>
      <c r="AJ790" s="37"/>
      <c r="AK790" s="37"/>
      <c r="AL790" s="37"/>
      <c r="AM790" s="37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7"/>
      <c r="AH791" s="37"/>
      <c r="AI791" s="37"/>
      <c r="AJ791" s="37"/>
      <c r="AK791" s="37"/>
      <c r="AL791" s="37"/>
      <c r="AM791" s="37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7"/>
      <c r="AH792" s="37"/>
      <c r="AI792" s="37"/>
      <c r="AJ792" s="37"/>
      <c r="AK792" s="37"/>
      <c r="AL792" s="37"/>
      <c r="AM792" s="37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7"/>
      <c r="AH793" s="37"/>
      <c r="AI793" s="37"/>
      <c r="AJ793" s="37"/>
      <c r="AK793" s="37"/>
      <c r="AL793" s="37"/>
      <c r="AM793" s="37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7"/>
      <c r="AH794" s="37"/>
      <c r="AI794" s="37"/>
      <c r="AJ794" s="37"/>
      <c r="AK794" s="37"/>
      <c r="AL794" s="37"/>
      <c r="AM794" s="37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7"/>
      <c r="AH795" s="37"/>
      <c r="AI795" s="37"/>
      <c r="AJ795" s="37"/>
      <c r="AK795" s="37"/>
      <c r="AL795" s="37"/>
      <c r="AM795" s="37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7"/>
      <c r="AH796" s="37"/>
      <c r="AI796" s="37"/>
      <c r="AJ796" s="37"/>
      <c r="AK796" s="37"/>
      <c r="AL796" s="37"/>
      <c r="AM796" s="37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7"/>
      <c r="AH797" s="37"/>
      <c r="AI797" s="37"/>
      <c r="AJ797" s="37"/>
      <c r="AK797" s="37"/>
      <c r="AL797" s="37"/>
      <c r="AM797" s="37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7"/>
      <c r="AH798" s="37"/>
      <c r="AI798" s="37"/>
      <c r="AJ798" s="37"/>
      <c r="AK798" s="37"/>
      <c r="AL798" s="37"/>
      <c r="AM798" s="37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7"/>
      <c r="AH799" s="37"/>
      <c r="AI799" s="37"/>
      <c r="AJ799" s="37"/>
      <c r="AK799" s="37"/>
      <c r="AL799" s="37"/>
      <c r="AM799" s="37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7"/>
      <c r="AH800" s="37"/>
      <c r="AI800" s="37"/>
      <c r="AJ800" s="37"/>
      <c r="AK800" s="37"/>
      <c r="AL800" s="37"/>
      <c r="AM800" s="37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7"/>
      <c r="AH801" s="37"/>
      <c r="AI801" s="37"/>
      <c r="AJ801" s="37"/>
      <c r="AK801" s="37"/>
      <c r="AL801" s="37"/>
      <c r="AM801" s="37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7"/>
      <c r="AH802" s="37"/>
      <c r="AI802" s="37"/>
      <c r="AJ802" s="37"/>
      <c r="AK802" s="37"/>
      <c r="AL802" s="37"/>
      <c r="AM802" s="37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7"/>
      <c r="AH803" s="37"/>
      <c r="AI803" s="37"/>
      <c r="AJ803" s="37"/>
      <c r="AK803" s="37"/>
      <c r="AL803" s="37"/>
      <c r="AM803" s="37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7"/>
      <c r="AH804" s="37"/>
      <c r="AI804" s="37"/>
      <c r="AJ804" s="37"/>
      <c r="AK804" s="37"/>
      <c r="AL804" s="37"/>
      <c r="AM804" s="37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7"/>
      <c r="AH805" s="37"/>
      <c r="AI805" s="37"/>
      <c r="AJ805" s="37"/>
      <c r="AK805" s="37"/>
      <c r="AL805" s="37"/>
      <c r="AM805" s="37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7"/>
      <c r="AH806" s="37"/>
      <c r="AI806" s="37"/>
      <c r="AJ806" s="37"/>
      <c r="AK806" s="37"/>
      <c r="AL806" s="37"/>
      <c r="AM806" s="37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7"/>
      <c r="AH807" s="37"/>
      <c r="AI807" s="37"/>
      <c r="AJ807" s="37"/>
      <c r="AK807" s="37"/>
      <c r="AL807" s="37"/>
      <c r="AM807" s="37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7"/>
      <c r="AH808" s="37"/>
      <c r="AI808" s="37"/>
      <c r="AJ808" s="37"/>
      <c r="AK808" s="37"/>
      <c r="AL808" s="37"/>
      <c r="AM808" s="37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7"/>
      <c r="AH809" s="37"/>
      <c r="AI809" s="37"/>
      <c r="AJ809" s="37"/>
      <c r="AK809" s="37"/>
      <c r="AL809" s="37"/>
      <c r="AM809" s="37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7"/>
      <c r="AH810" s="37"/>
      <c r="AI810" s="37"/>
      <c r="AJ810" s="37"/>
      <c r="AK810" s="37"/>
      <c r="AL810" s="37"/>
      <c r="AM810" s="37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7"/>
      <c r="AH811" s="37"/>
      <c r="AI811" s="37"/>
      <c r="AJ811" s="37"/>
      <c r="AK811" s="37"/>
      <c r="AL811" s="37"/>
      <c r="AM811" s="37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7"/>
      <c r="AH812" s="37"/>
      <c r="AI812" s="37"/>
      <c r="AJ812" s="37"/>
      <c r="AK812" s="37"/>
      <c r="AL812" s="37"/>
      <c r="AM812" s="37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7"/>
      <c r="AH813" s="37"/>
      <c r="AI813" s="37"/>
      <c r="AJ813" s="37"/>
      <c r="AK813" s="37"/>
      <c r="AL813" s="37"/>
      <c r="AM813" s="37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7"/>
      <c r="AH814" s="37"/>
      <c r="AI814" s="37"/>
      <c r="AJ814" s="37"/>
      <c r="AK814" s="37"/>
      <c r="AL814" s="37"/>
      <c r="AM814" s="37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7"/>
      <c r="AH815" s="37"/>
      <c r="AI815" s="37"/>
      <c r="AJ815" s="37"/>
      <c r="AK815" s="37"/>
      <c r="AL815" s="37"/>
      <c r="AM815" s="37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7"/>
      <c r="AH816" s="37"/>
      <c r="AI816" s="37"/>
      <c r="AJ816" s="37"/>
      <c r="AK816" s="37"/>
      <c r="AL816" s="37"/>
      <c r="AM816" s="37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7"/>
      <c r="AH817" s="37"/>
      <c r="AI817" s="37"/>
      <c r="AJ817" s="37"/>
      <c r="AK817" s="37"/>
      <c r="AL817" s="37"/>
      <c r="AM817" s="37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7"/>
      <c r="AH818" s="37"/>
      <c r="AI818" s="37"/>
      <c r="AJ818" s="37"/>
      <c r="AK818" s="37"/>
      <c r="AL818" s="37"/>
      <c r="AM818" s="37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7"/>
      <c r="AH819" s="37"/>
      <c r="AI819" s="37"/>
      <c r="AJ819" s="37"/>
      <c r="AK819" s="37"/>
      <c r="AL819" s="37"/>
      <c r="AM819" s="37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7"/>
      <c r="AH820" s="37"/>
      <c r="AI820" s="37"/>
      <c r="AJ820" s="37"/>
      <c r="AK820" s="37"/>
      <c r="AL820" s="37"/>
      <c r="AM820" s="37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7"/>
      <c r="AH821" s="37"/>
      <c r="AI821" s="37"/>
      <c r="AJ821" s="37"/>
      <c r="AK821" s="37"/>
      <c r="AL821" s="37"/>
      <c r="AM821" s="37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7"/>
      <c r="AH822" s="37"/>
      <c r="AI822" s="37"/>
      <c r="AJ822" s="37"/>
      <c r="AK822" s="37"/>
      <c r="AL822" s="37"/>
      <c r="AM822" s="37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7"/>
      <c r="AH823" s="37"/>
      <c r="AI823" s="37"/>
      <c r="AJ823" s="37"/>
      <c r="AK823" s="37"/>
      <c r="AL823" s="37"/>
      <c r="AM823" s="37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7"/>
      <c r="AH824" s="37"/>
      <c r="AI824" s="37"/>
      <c r="AJ824" s="37"/>
      <c r="AK824" s="37"/>
      <c r="AL824" s="37"/>
      <c r="AM824" s="37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7"/>
      <c r="AH825" s="37"/>
      <c r="AI825" s="37"/>
      <c r="AJ825" s="37"/>
      <c r="AK825" s="37"/>
      <c r="AL825" s="37"/>
      <c r="AM825" s="37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7"/>
      <c r="AH826" s="37"/>
      <c r="AI826" s="37"/>
      <c r="AJ826" s="37"/>
      <c r="AK826" s="37"/>
      <c r="AL826" s="37"/>
      <c r="AM826" s="37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7"/>
      <c r="AH827" s="37"/>
      <c r="AI827" s="37"/>
      <c r="AJ827" s="37"/>
      <c r="AK827" s="37"/>
      <c r="AL827" s="37"/>
      <c r="AM827" s="37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7"/>
      <c r="AH828" s="37"/>
      <c r="AI828" s="37"/>
      <c r="AJ828" s="37"/>
      <c r="AK828" s="37"/>
      <c r="AL828" s="37"/>
      <c r="AM828" s="37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7"/>
      <c r="AH829" s="37"/>
      <c r="AI829" s="37"/>
      <c r="AJ829" s="37"/>
      <c r="AK829" s="37"/>
      <c r="AL829" s="37"/>
      <c r="AM829" s="37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7"/>
      <c r="AH830" s="37"/>
      <c r="AI830" s="37"/>
      <c r="AJ830" s="37"/>
      <c r="AK830" s="37"/>
      <c r="AL830" s="37"/>
      <c r="AM830" s="37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7"/>
      <c r="AH831" s="37"/>
      <c r="AI831" s="37"/>
      <c r="AJ831" s="37"/>
      <c r="AK831" s="37"/>
      <c r="AL831" s="37"/>
      <c r="AM831" s="37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7"/>
      <c r="AH832" s="37"/>
      <c r="AI832" s="37"/>
      <c r="AJ832" s="37"/>
      <c r="AK832" s="37"/>
      <c r="AL832" s="37"/>
      <c r="AM832" s="37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7"/>
      <c r="AH833" s="37"/>
      <c r="AI833" s="37"/>
      <c r="AJ833" s="37"/>
      <c r="AK833" s="37"/>
      <c r="AL833" s="37"/>
      <c r="AM833" s="37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7"/>
      <c r="AH834" s="37"/>
      <c r="AI834" s="37"/>
      <c r="AJ834" s="37"/>
      <c r="AK834" s="37"/>
      <c r="AL834" s="37"/>
      <c r="AM834" s="37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7"/>
      <c r="AH835" s="37"/>
      <c r="AI835" s="37"/>
      <c r="AJ835" s="37"/>
      <c r="AK835" s="37"/>
      <c r="AL835" s="37"/>
      <c r="AM835" s="37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7"/>
      <c r="AH836" s="37"/>
      <c r="AI836" s="37"/>
      <c r="AJ836" s="37"/>
      <c r="AK836" s="37"/>
      <c r="AL836" s="37"/>
      <c r="AM836" s="37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7"/>
      <c r="AH837" s="37"/>
      <c r="AI837" s="37"/>
      <c r="AJ837" s="37"/>
      <c r="AK837" s="37"/>
      <c r="AL837" s="37"/>
      <c r="AM837" s="37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7"/>
      <c r="AH838" s="37"/>
      <c r="AI838" s="37"/>
      <c r="AJ838" s="37"/>
      <c r="AK838" s="37"/>
      <c r="AL838" s="37"/>
      <c r="AM838" s="37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7"/>
      <c r="AH839" s="37"/>
      <c r="AI839" s="37"/>
      <c r="AJ839" s="37"/>
      <c r="AK839" s="37"/>
      <c r="AL839" s="37"/>
      <c r="AM839" s="37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7"/>
      <c r="AH840" s="37"/>
      <c r="AI840" s="37"/>
      <c r="AJ840" s="37"/>
      <c r="AK840" s="37"/>
      <c r="AL840" s="37"/>
      <c r="AM840" s="37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7"/>
      <c r="AH841" s="37"/>
      <c r="AI841" s="37"/>
      <c r="AJ841" s="37"/>
      <c r="AK841" s="37"/>
      <c r="AL841" s="37"/>
      <c r="AM841" s="37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7"/>
      <c r="AH842" s="37"/>
      <c r="AI842" s="37"/>
      <c r="AJ842" s="37"/>
      <c r="AK842" s="37"/>
      <c r="AL842" s="37"/>
      <c r="AM842" s="37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7"/>
      <c r="AH843" s="37"/>
      <c r="AI843" s="37"/>
      <c r="AJ843" s="37"/>
      <c r="AK843" s="37"/>
      <c r="AL843" s="37"/>
      <c r="AM843" s="37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7"/>
      <c r="AH844" s="37"/>
      <c r="AI844" s="37"/>
      <c r="AJ844" s="37"/>
      <c r="AK844" s="37"/>
      <c r="AL844" s="37"/>
      <c r="AM844" s="37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7"/>
      <c r="AH845" s="37"/>
      <c r="AI845" s="37"/>
      <c r="AJ845" s="37"/>
      <c r="AK845" s="37"/>
      <c r="AL845" s="37"/>
      <c r="AM845" s="37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7"/>
      <c r="AH846" s="37"/>
      <c r="AI846" s="37"/>
      <c r="AJ846" s="37"/>
      <c r="AK846" s="37"/>
      <c r="AL846" s="37"/>
      <c r="AM846" s="37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7"/>
      <c r="AH847" s="37"/>
      <c r="AI847" s="37"/>
      <c r="AJ847" s="37"/>
      <c r="AK847" s="37"/>
      <c r="AL847" s="37"/>
      <c r="AM847" s="37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7"/>
      <c r="AH848" s="37"/>
      <c r="AI848" s="37"/>
      <c r="AJ848" s="37"/>
      <c r="AK848" s="37"/>
      <c r="AL848" s="37"/>
      <c r="AM848" s="37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7"/>
      <c r="AH849" s="37"/>
      <c r="AI849" s="37"/>
      <c r="AJ849" s="37"/>
      <c r="AK849" s="37"/>
      <c r="AL849" s="37"/>
      <c r="AM849" s="37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7"/>
      <c r="AH850" s="37"/>
      <c r="AI850" s="37"/>
      <c r="AJ850" s="37"/>
      <c r="AK850" s="37"/>
      <c r="AL850" s="37"/>
      <c r="AM850" s="37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7"/>
      <c r="AH851" s="37"/>
      <c r="AI851" s="37"/>
      <c r="AJ851" s="37"/>
      <c r="AK851" s="37"/>
      <c r="AL851" s="37"/>
      <c r="AM851" s="37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7"/>
      <c r="AH852" s="37"/>
      <c r="AI852" s="37"/>
      <c r="AJ852" s="37"/>
      <c r="AK852" s="37"/>
      <c r="AL852" s="37"/>
      <c r="AM852" s="37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7"/>
      <c r="AH853" s="37"/>
      <c r="AI853" s="37"/>
      <c r="AJ853" s="37"/>
      <c r="AK853" s="37"/>
      <c r="AL853" s="37"/>
      <c r="AM853" s="37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7"/>
      <c r="AH854" s="37"/>
      <c r="AI854" s="37"/>
      <c r="AJ854" s="37"/>
      <c r="AK854" s="37"/>
      <c r="AL854" s="37"/>
      <c r="AM854" s="37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7"/>
      <c r="AH855" s="37"/>
      <c r="AI855" s="37"/>
      <c r="AJ855" s="37"/>
      <c r="AK855" s="37"/>
      <c r="AL855" s="37"/>
      <c r="AM855" s="37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7"/>
      <c r="AH856" s="37"/>
      <c r="AI856" s="37"/>
      <c r="AJ856" s="37"/>
      <c r="AK856" s="37"/>
      <c r="AL856" s="37"/>
      <c r="AM856" s="37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7"/>
      <c r="AH857" s="37"/>
      <c r="AI857" s="37"/>
      <c r="AJ857" s="37"/>
      <c r="AK857" s="37"/>
      <c r="AL857" s="37"/>
      <c r="AM857" s="37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7"/>
      <c r="AH858" s="37"/>
      <c r="AI858" s="37"/>
      <c r="AJ858" s="37"/>
      <c r="AK858" s="37"/>
      <c r="AL858" s="37"/>
      <c r="AM858" s="37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7"/>
      <c r="AH859" s="37"/>
      <c r="AI859" s="37"/>
      <c r="AJ859" s="37"/>
      <c r="AK859" s="37"/>
      <c r="AL859" s="37"/>
      <c r="AM859" s="37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7"/>
      <c r="AH860" s="37"/>
      <c r="AI860" s="37"/>
      <c r="AJ860" s="37"/>
      <c r="AK860" s="37"/>
      <c r="AL860" s="37"/>
      <c r="AM860" s="37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7"/>
      <c r="AH861" s="37"/>
      <c r="AI861" s="37"/>
      <c r="AJ861" s="37"/>
      <c r="AK861" s="37"/>
      <c r="AL861" s="37"/>
      <c r="AM861" s="37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7"/>
      <c r="AH862" s="37"/>
      <c r="AI862" s="37"/>
      <c r="AJ862" s="37"/>
      <c r="AK862" s="37"/>
      <c r="AL862" s="37"/>
      <c r="AM862" s="37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7"/>
      <c r="AH863" s="37"/>
      <c r="AI863" s="37"/>
      <c r="AJ863" s="37"/>
      <c r="AK863" s="37"/>
      <c r="AL863" s="37"/>
      <c r="AM863" s="37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7"/>
      <c r="AH864" s="37"/>
      <c r="AI864" s="37"/>
      <c r="AJ864" s="37"/>
      <c r="AK864" s="37"/>
      <c r="AL864" s="37"/>
      <c r="AM864" s="37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7"/>
      <c r="AH865" s="37"/>
      <c r="AI865" s="37"/>
      <c r="AJ865" s="37"/>
      <c r="AK865" s="37"/>
      <c r="AL865" s="37"/>
      <c r="AM865" s="37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7"/>
      <c r="AH866" s="37"/>
      <c r="AI866" s="37"/>
      <c r="AJ866" s="37"/>
      <c r="AK866" s="37"/>
      <c r="AL866" s="37"/>
      <c r="AM866" s="37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7"/>
      <c r="AH867" s="37"/>
      <c r="AI867" s="37"/>
      <c r="AJ867" s="37"/>
      <c r="AK867" s="37"/>
      <c r="AL867" s="37"/>
      <c r="AM867" s="37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7"/>
      <c r="AH868" s="37"/>
      <c r="AI868" s="37"/>
      <c r="AJ868" s="37"/>
      <c r="AK868" s="37"/>
      <c r="AL868" s="37"/>
      <c r="AM868" s="37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7"/>
      <c r="AH869" s="37"/>
      <c r="AI869" s="37"/>
      <c r="AJ869" s="37"/>
      <c r="AK869" s="37"/>
      <c r="AL869" s="37"/>
      <c r="AM869" s="37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7"/>
      <c r="AH870" s="37"/>
      <c r="AI870" s="37"/>
      <c r="AJ870" s="37"/>
      <c r="AK870" s="37"/>
      <c r="AL870" s="37"/>
      <c r="AM870" s="37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7"/>
      <c r="AH871" s="37"/>
      <c r="AI871" s="37"/>
      <c r="AJ871" s="37"/>
      <c r="AK871" s="37"/>
      <c r="AL871" s="37"/>
      <c r="AM871" s="37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7"/>
      <c r="AH872" s="37"/>
      <c r="AI872" s="37"/>
      <c r="AJ872" s="37"/>
      <c r="AK872" s="37"/>
      <c r="AL872" s="37"/>
      <c r="AM872" s="37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7"/>
      <c r="AH873" s="37"/>
      <c r="AI873" s="37"/>
      <c r="AJ873" s="37"/>
      <c r="AK873" s="37"/>
      <c r="AL873" s="37"/>
      <c r="AM873" s="37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7"/>
      <c r="AH874" s="37"/>
      <c r="AI874" s="37"/>
      <c r="AJ874" s="37"/>
      <c r="AK874" s="37"/>
      <c r="AL874" s="37"/>
      <c r="AM874" s="37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7"/>
      <c r="AH875" s="37"/>
      <c r="AI875" s="37"/>
      <c r="AJ875" s="37"/>
      <c r="AK875" s="37"/>
      <c r="AL875" s="37"/>
      <c r="AM875" s="37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7"/>
      <c r="AH876" s="37"/>
      <c r="AI876" s="37"/>
      <c r="AJ876" s="37"/>
      <c r="AK876" s="37"/>
      <c r="AL876" s="37"/>
      <c r="AM876" s="37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7"/>
      <c r="AH877" s="37"/>
      <c r="AI877" s="37"/>
      <c r="AJ877" s="37"/>
      <c r="AK877" s="37"/>
      <c r="AL877" s="37"/>
      <c r="AM877" s="37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7"/>
      <c r="AH878" s="37"/>
      <c r="AI878" s="37"/>
      <c r="AJ878" s="37"/>
      <c r="AK878" s="37"/>
      <c r="AL878" s="37"/>
      <c r="AM878" s="37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7"/>
      <c r="AH879" s="37"/>
      <c r="AI879" s="37"/>
      <c r="AJ879" s="37"/>
      <c r="AK879" s="37"/>
      <c r="AL879" s="37"/>
      <c r="AM879" s="37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7"/>
      <c r="AH880" s="37"/>
      <c r="AI880" s="37"/>
      <c r="AJ880" s="37"/>
      <c r="AK880" s="37"/>
      <c r="AL880" s="37"/>
      <c r="AM880" s="37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7"/>
      <c r="AH881" s="37"/>
      <c r="AI881" s="37"/>
      <c r="AJ881" s="37"/>
      <c r="AK881" s="37"/>
      <c r="AL881" s="37"/>
      <c r="AM881" s="37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7"/>
      <c r="AH882" s="37"/>
      <c r="AI882" s="37"/>
      <c r="AJ882" s="37"/>
      <c r="AK882" s="37"/>
      <c r="AL882" s="37"/>
      <c r="AM882" s="37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7"/>
      <c r="AH883" s="37"/>
      <c r="AI883" s="37"/>
      <c r="AJ883" s="37"/>
      <c r="AK883" s="37"/>
      <c r="AL883" s="37"/>
      <c r="AM883" s="37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7"/>
      <c r="AH884" s="37"/>
      <c r="AI884" s="37"/>
      <c r="AJ884" s="37"/>
      <c r="AK884" s="37"/>
      <c r="AL884" s="37"/>
      <c r="AM884" s="37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7"/>
      <c r="AH885" s="37"/>
      <c r="AI885" s="37"/>
      <c r="AJ885" s="37"/>
      <c r="AK885" s="37"/>
      <c r="AL885" s="37"/>
      <c r="AM885" s="37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7"/>
      <c r="AH886" s="37"/>
      <c r="AI886" s="37"/>
      <c r="AJ886" s="37"/>
      <c r="AK886" s="37"/>
      <c r="AL886" s="37"/>
      <c r="AM886" s="37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7"/>
      <c r="AH887" s="37"/>
      <c r="AI887" s="37"/>
      <c r="AJ887" s="37"/>
      <c r="AK887" s="37"/>
      <c r="AL887" s="37"/>
      <c r="AM887" s="37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7"/>
      <c r="AH888" s="37"/>
      <c r="AI888" s="37"/>
      <c r="AJ888" s="37"/>
      <c r="AK888" s="37"/>
      <c r="AL888" s="37"/>
      <c r="AM888" s="37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7"/>
      <c r="AH889" s="37"/>
      <c r="AI889" s="37"/>
      <c r="AJ889" s="37"/>
      <c r="AK889" s="37"/>
      <c r="AL889" s="37"/>
      <c r="AM889" s="37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7"/>
      <c r="AH890" s="37"/>
      <c r="AI890" s="37"/>
      <c r="AJ890" s="37"/>
      <c r="AK890" s="37"/>
      <c r="AL890" s="37"/>
      <c r="AM890" s="37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7"/>
      <c r="AH891" s="37"/>
      <c r="AI891" s="37"/>
      <c r="AJ891" s="37"/>
      <c r="AK891" s="37"/>
      <c r="AL891" s="37"/>
      <c r="AM891" s="37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7"/>
      <c r="AH892" s="37"/>
      <c r="AI892" s="37"/>
      <c r="AJ892" s="37"/>
      <c r="AK892" s="37"/>
      <c r="AL892" s="37"/>
      <c r="AM892" s="37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7"/>
      <c r="AH893" s="37"/>
      <c r="AI893" s="37"/>
      <c r="AJ893" s="37"/>
      <c r="AK893" s="37"/>
      <c r="AL893" s="37"/>
      <c r="AM893" s="37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7"/>
      <c r="AH894" s="37"/>
      <c r="AI894" s="37"/>
      <c r="AJ894" s="37"/>
      <c r="AK894" s="37"/>
      <c r="AL894" s="37"/>
      <c r="AM894" s="37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7"/>
      <c r="AH895" s="37"/>
      <c r="AI895" s="37"/>
      <c r="AJ895" s="37"/>
      <c r="AK895" s="37"/>
      <c r="AL895" s="37"/>
      <c r="AM895" s="37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7"/>
      <c r="AH896" s="37"/>
      <c r="AI896" s="37"/>
      <c r="AJ896" s="37"/>
      <c r="AK896" s="37"/>
      <c r="AL896" s="37"/>
      <c r="AM896" s="37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7"/>
      <c r="AH897" s="37"/>
      <c r="AI897" s="37"/>
      <c r="AJ897" s="37"/>
      <c r="AK897" s="37"/>
      <c r="AL897" s="37"/>
      <c r="AM897" s="37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7"/>
      <c r="AH898" s="37"/>
      <c r="AI898" s="37"/>
      <c r="AJ898" s="37"/>
      <c r="AK898" s="37"/>
      <c r="AL898" s="37"/>
      <c r="AM898" s="37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7"/>
      <c r="AH899" s="37"/>
      <c r="AI899" s="37"/>
      <c r="AJ899" s="37"/>
      <c r="AK899" s="37"/>
      <c r="AL899" s="37"/>
      <c r="AM899" s="37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7"/>
      <c r="AH900" s="37"/>
      <c r="AI900" s="37"/>
      <c r="AJ900" s="37"/>
      <c r="AK900" s="37"/>
      <c r="AL900" s="37"/>
      <c r="AM900" s="37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7"/>
      <c r="AH901" s="37"/>
      <c r="AI901" s="37"/>
      <c r="AJ901" s="37"/>
      <c r="AK901" s="37"/>
      <c r="AL901" s="37"/>
      <c r="AM901" s="37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7"/>
      <c r="AH902" s="37"/>
      <c r="AI902" s="37"/>
      <c r="AJ902" s="37"/>
      <c r="AK902" s="37"/>
      <c r="AL902" s="37"/>
      <c r="AM902" s="37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7"/>
      <c r="AH903" s="37"/>
      <c r="AI903" s="37"/>
      <c r="AJ903" s="37"/>
      <c r="AK903" s="37"/>
      <c r="AL903" s="37"/>
      <c r="AM903" s="37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7"/>
      <c r="AH904" s="37"/>
      <c r="AI904" s="37"/>
      <c r="AJ904" s="37"/>
      <c r="AK904" s="37"/>
      <c r="AL904" s="37"/>
      <c r="AM904" s="37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7"/>
      <c r="AH905" s="37"/>
      <c r="AI905" s="37"/>
      <c r="AJ905" s="37"/>
      <c r="AK905" s="37"/>
      <c r="AL905" s="37"/>
      <c r="AM905" s="37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7"/>
      <c r="AH906" s="37"/>
      <c r="AI906" s="37"/>
      <c r="AJ906" s="37"/>
      <c r="AK906" s="37"/>
      <c r="AL906" s="37"/>
      <c r="AM906" s="37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7"/>
      <c r="AH907" s="37"/>
      <c r="AI907" s="37"/>
      <c r="AJ907" s="37"/>
      <c r="AK907" s="37"/>
      <c r="AL907" s="37"/>
      <c r="AM907" s="37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7"/>
      <c r="AH908" s="37"/>
      <c r="AI908" s="37"/>
      <c r="AJ908" s="37"/>
      <c r="AK908" s="37"/>
      <c r="AL908" s="37"/>
      <c r="AM908" s="37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7"/>
      <c r="AH909" s="37"/>
      <c r="AI909" s="37"/>
      <c r="AJ909" s="37"/>
      <c r="AK909" s="37"/>
      <c r="AL909" s="37"/>
      <c r="AM909" s="37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7"/>
      <c r="AH910" s="37"/>
      <c r="AI910" s="37"/>
      <c r="AJ910" s="37"/>
      <c r="AK910" s="37"/>
      <c r="AL910" s="37"/>
      <c r="AM910" s="37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7"/>
      <c r="AH911" s="37"/>
      <c r="AI911" s="37"/>
      <c r="AJ911" s="37"/>
      <c r="AK911" s="37"/>
      <c r="AL911" s="37"/>
      <c r="AM911" s="37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7"/>
      <c r="AH912" s="37"/>
      <c r="AI912" s="37"/>
      <c r="AJ912" s="37"/>
      <c r="AK912" s="37"/>
      <c r="AL912" s="37"/>
      <c r="AM912" s="37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7"/>
      <c r="AH913" s="37"/>
      <c r="AI913" s="37"/>
      <c r="AJ913" s="37"/>
      <c r="AK913" s="37"/>
      <c r="AL913" s="37"/>
      <c r="AM913" s="37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7"/>
      <c r="AH914" s="37"/>
      <c r="AI914" s="37"/>
      <c r="AJ914" s="37"/>
      <c r="AK914" s="37"/>
      <c r="AL914" s="37"/>
      <c r="AM914" s="37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7"/>
      <c r="AH915" s="37"/>
      <c r="AI915" s="37"/>
      <c r="AJ915" s="37"/>
      <c r="AK915" s="37"/>
      <c r="AL915" s="37"/>
      <c r="AM915" s="37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7"/>
      <c r="AH916" s="37"/>
      <c r="AI916" s="37"/>
      <c r="AJ916" s="37"/>
      <c r="AK916" s="37"/>
      <c r="AL916" s="37"/>
      <c r="AM916" s="37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7"/>
      <c r="AH917" s="37"/>
      <c r="AI917" s="37"/>
      <c r="AJ917" s="37"/>
      <c r="AK917" s="37"/>
      <c r="AL917" s="37"/>
      <c r="AM917" s="37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7"/>
      <c r="AH918" s="37"/>
      <c r="AI918" s="37"/>
      <c r="AJ918" s="37"/>
      <c r="AK918" s="37"/>
      <c r="AL918" s="37"/>
      <c r="AM918" s="37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7"/>
      <c r="AH919" s="37"/>
      <c r="AI919" s="37"/>
      <c r="AJ919" s="37"/>
      <c r="AK919" s="37"/>
      <c r="AL919" s="37"/>
      <c r="AM919" s="37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7"/>
      <c r="AH920" s="37"/>
      <c r="AI920" s="37"/>
      <c r="AJ920" s="37"/>
      <c r="AK920" s="37"/>
      <c r="AL920" s="37"/>
      <c r="AM920" s="37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7"/>
      <c r="AH921" s="37"/>
      <c r="AI921" s="37"/>
      <c r="AJ921" s="37"/>
      <c r="AK921" s="37"/>
      <c r="AL921" s="37"/>
      <c r="AM921" s="37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7"/>
      <c r="AH922" s="37"/>
      <c r="AI922" s="37"/>
      <c r="AJ922" s="37"/>
      <c r="AK922" s="37"/>
      <c r="AL922" s="37"/>
      <c r="AM922" s="37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7"/>
      <c r="AH923" s="37"/>
      <c r="AI923" s="37"/>
      <c r="AJ923" s="37"/>
      <c r="AK923" s="37"/>
      <c r="AL923" s="37"/>
      <c r="AM923" s="37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7"/>
      <c r="AH924" s="37"/>
      <c r="AI924" s="37"/>
      <c r="AJ924" s="37"/>
      <c r="AK924" s="37"/>
      <c r="AL924" s="37"/>
      <c r="AM924" s="37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7"/>
      <c r="AH925" s="37"/>
      <c r="AI925" s="37"/>
      <c r="AJ925" s="37"/>
      <c r="AK925" s="37"/>
      <c r="AL925" s="37"/>
      <c r="AM925" s="37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7"/>
      <c r="AH926" s="37"/>
      <c r="AI926" s="37"/>
      <c r="AJ926" s="37"/>
      <c r="AK926" s="37"/>
      <c r="AL926" s="37"/>
      <c r="AM926" s="37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7"/>
      <c r="AH927" s="37"/>
      <c r="AI927" s="37"/>
      <c r="AJ927" s="37"/>
      <c r="AK927" s="37"/>
      <c r="AL927" s="37"/>
      <c r="AM927" s="37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7"/>
      <c r="AH928" s="37"/>
      <c r="AI928" s="37"/>
      <c r="AJ928" s="37"/>
      <c r="AK928" s="37"/>
      <c r="AL928" s="37"/>
      <c r="AM928" s="37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7"/>
      <c r="AH929" s="37"/>
      <c r="AI929" s="37"/>
      <c r="AJ929" s="37"/>
      <c r="AK929" s="37"/>
      <c r="AL929" s="37"/>
      <c r="AM929" s="37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7"/>
      <c r="AH930" s="37"/>
      <c r="AI930" s="37"/>
      <c r="AJ930" s="37"/>
      <c r="AK930" s="37"/>
      <c r="AL930" s="37"/>
      <c r="AM930" s="37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7"/>
      <c r="AH931" s="37"/>
      <c r="AI931" s="37"/>
      <c r="AJ931" s="37"/>
      <c r="AK931" s="37"/>
      <c r="AL931" s="37"/>
      <c r="AM931" s="37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7"/>
      <c r="AH932" s="37"/>
      <c r="AI932" s="37"/>
      <c r="AJ932" s="37"/>
      <c r="AK932" s="37"/>
      <c r="AL932" s="37"/>
      <c r="AM932" s="37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7"/>
      <c r="AH933" s="37"/>
      <c r="AI933" s="37"/>
      <c r="AJ933" s="37"/>
      <c r="AK933" s="37"/>
      <c r="AL933" s="37"/>
      <c r="AM933" s="37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7"/>
      <c r="AH934" s="37"/>
      <c r="AI934" s="37"/>
      <c r="AJ934" s="37"/>
      <c r="AK934" s="37"/>
      <c r="AL934" s="37"/>
      <c r="AM934" s="37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7"/>
      <c r="AH935" s="37"/>
      <c r="AI935" s="37"/>
      <c r="AJ935" s="37"/>
      <c r="AK935" s="37"/>
      <c r="AL935" s="37"/>
      <c r="AM935" s="37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7"/>
      <c r="AH936" s="37"/>
      <c r="AI936" s="37"/>
      <c r="AJ936" s="37"/>
      <c r="AK936" s="37"/>
      <c r="AL936" s="37"/>
      <c r="AM936" s="37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7"/>
      <c r="AH937" s="37"/>
      <c r="AI937" s="37"/>
      <c r="AJ937" s="37"/>
      <c r="AK937" s="37"/>
      <c r="AL937" s="37"/>
      <c r="AM937" s="37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7"/>
      <c r="AH938" s="37"/>
      <c r="AI938" s="37"/>
      <c r="AJ938" s="37"/>
      <c r="AK938" s="37"/>
      <c r="AL938" s="37"/>
      <c r="AM938" s="37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7"/>
      <c r="AH939" s="37"/>
      <c r="AI939" s="37"/>
      <c r="AJ939" s="37"/>
      <c r="AK939" s="37"/>
      <c r="AL939" s="37"/>
      <c r="AM939" s="37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7"/>
      <c r="AH940" s="37"/>
      <c r="AI940" s="37"/>
      <c r="AJ940" s="37"/>
      <c r="AK940" s="37"/>
      <c r="AL940" s="37"/>
      <c r="AM940" s="37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7"/>
      <c r="AH941" s="37"/>
      <c r="AI941" s="37"/>
      <c r="AJ941" s="37"/>
      <c r="AK941" s="37"/>
      <c r="AL941" s="37"/>
      <c r="AM941" s="37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7"/>
      <c r="AH942" s="37"/>
      <c r="AI942" s="37"/>
      <c r="AJ942" s="37"/>
      <c r="AK942" s="37"/>
      <c r="AL942" s="37"/>
      <c r="AM942" s="37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7"/>
      <c r="AH943" s="37"/>
      <c r="AI943" s="37"/>
      <c r="AJ943" s="37"/>
      <c r="AK943" s="37"/>
      <c r="AL943" s="37"/>
      <c r="AM943" s="37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7"/>
      <c r="AH944" s="37"/>
      <c r="AI944" s="37"/>
      <c r="AJ944" s="37"/>
      <c r="AK944" s="37"/>
      <c r="AL944" s="37"/>
      <c r="AM944" s="37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7"/>
      <c r="AH945" s="37"/>
      <c r="AI945" s="37"/>
      <c r="AJ945" s="37"/>
      <c r="AK945" s="37"/>
      <c r="AL945" s="37"/>
      <c r="AM945" s="37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7"/>
      <c r="AH946" s="37"/>
      <c r="AI946" s="37"/>
      <c r="AJ946" s="37"/>
      <c r="AK946" s="37"/>
      <c r="AL946" s="37"/>
      <c r="AM946" s="37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7"/>
      <c r="AH947" s="37"/>
      <c r="AI947" s="37"/>
      <c r="AJ947" s="37"/>
      <c r="AK947" s="37"/>
      <c r="AL947" s="37"/>
      <c r="AM947" s="37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7"/>
      <c r="AH948" s="37"/>
      <c r="AI948" s="37"/>
      <c r="AJ948" s="37"/>
      <c r="AK948" s="37"/>
      <c r="AL948" s="37"/>
      <c r="AM948" s="37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7"/>
      <c r="AH949" s="37"/>
      <c r="AI949" s="37"/>
      <c r="AJ949" s="37"/>
      <c r="AK949" s="37"/>
      <c r="AL949" s="37"/>
      <c r="AM949" s="37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7"/>
      <c r="AH950" s="37"/>
      <c r="AI950" s="37"/>
      <c r="AJ950" s="37"/>
      <c r="AK950" s="37"/>
      <c r="AL950" s="37"/>
      <c r="AM950" s="37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7"/>
      <c r="AH951" s="37"/>
      <c r="AI951" s="37"/>
      <c r="AJ951" s="37"/>
      <c r="AK951" s="37"/>
      <c r="AL951" s="37"/>
      <c r="AM951" s="37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7"/>
      <c r="AH952" s="37"/>
      <c r="AI952" s="37"/>
      <c r="AJ952" s="37"/>
      <c r="AK952" s="37"/>
      <c r="AL952" s="37"/>
      <c r="AM952" s="37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3"/>
      <c r="BN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7"/>
      <c r="AH953" s="37"/>
      <c r="AI953" s="37"/>
      <c r="AJ953" s="37"/>
      <c r="AK953" s="37"/>
      <c r="AL953" s="37"/>
      <c r="AM953" s="37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3"/>
      <c r="BN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7"/>
      <c r="AH954" s="37"/>
      <c r="AI954" s="37"/>
      <c r="AJ954" s="37"/>
      <c r="AK954" s="37"/>
      <c r="AL954" s="37"/>
      <c r="AM954" s="37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3"/>
      <c r="BN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7"/>
      <c r="AH955" s="37"/>
      <c r="AI955" s="37"/>
      <c r="AJ955" s="37"/>
      <c r="AK955" s="37"/>
      <c r="AL955" s="37"/>
      <c r="AM955" s="37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3"/>
      <c r="BN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7"/>
      <c r="AH956" s="37"/>
      <c r="AI956" s="37"/>
      <c r="AJ956" s="37"/>
      <c r="AK956" s="37"/>
      <c r="AL956" s="37"/>
      <c r="AM956" s="37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3"/>
      <c r="BN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7"/>
      <c r="AH957" s="37"/>
      <c r="AI957" s="37"/>
      <c r="AJ957" s="37"/>
      <c r="AK957" s="37"/>
      <c r="AL957" s="37"/>
      <c r="AM957" s="37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3"/>
      <c r="BN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7"/>
      <c r="AH958" s="37"/>
      <c r="AI958" s="37"/>
      <c r="AJ958" s="37"/>
      <c r="AK958" s="37"/>
      <c r="AL958" s="37"/>
      <c r="AM958" s="37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3"/>
      <c r="BN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7"/>
      <c r="AH959" s="37"/>
      <c r="AI959" s="37"/>
      <c r="AJ959" s="37"/>
      <c r="AK959" s="37"/>
      <c r="AL959" s="37"/>
      <c r="AM959" s="37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3"/>
      <c r="BN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7"/>
      <c r="AH960" s="37"/>
      <c r="AI960" s="37"/>
      <c r="AJ960" s="37"/>
      <c r="AK960" s="37"/>
      <c r="AL960" s="37"/>
      <c r="AM960" s="37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3"/>
      <c r="BN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7"/>
      <c r="AH961" s="37"/>
      <c r="AI961" s="37"/>
      <c r="AJ961" s="37"/>
      <c r="AK961" s="37"/>
      <c r="AL961" s="37"/>
      <c r="AM961" s="37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3"/>
      <c r="BN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7"/>
      <c r="AH962" s="37"/>
      <c r="AI962" s="37"/>
      <c r="AJ962" s="37"/>
      <c r="AK962" s="37"/>
      <c r="AL962" s="37"/>
      <c r="AM962" s="37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3"/>
      <c r="BN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7"/>
      <c r="AH963" s="37"/>
      <c r="AI963" s="37"/>
      <c r="AJ963" s="37"/>
      <c r="AK963" s="37"/>
      <c r="AL963" s="37"/>
      <c r="AM963" s="37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3"/>
      <c r="BN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7"/>
      <c r="AH964" s="37"/>
      <c r="AI964" s="37"/>
      <c r="AJ964" s="37"/>
      <c r="AK964" s="37"/>
      <c r="AL964" s="37"/>
      <c r="AM964" s="37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7"/>
      <c r="AH965" s="37"/>
      <c r="AI965" s="37"/>
      <c r="AJ965" s="37"/>
      <c r="AK965" s="37"/>
      <c r="AL965" s="37"/>
      <c r="AM965" s="37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7"/>
      <c r="AH966" s="37"/>
      <c r="AI966" s="37"/>
      <c r="AJ966" s="37"/>
      <c r="AK966" s="37"/>
      <c r="AL966" s="37"/>
      <c r="AM966" s="37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7"/>
      <c r="AH967" s="37"/>
      <c r="AI967" s="37"/>
      <c r="AJ967" s="37"/>
      <c r="AK967" s="37"/>
      <c r="AL967" s="37"/>
      <c r="AM967" s="37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3"/>
      <c r="BN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7"/>
      <c r="AH968" s="37"/>
      <c r="AI968" s="37"/>
      <c r="AJ968" s="37"/>
      <c r="AK968" s="37"/>
      <c r="AL968" s="37"/>
      <c r="AM968" s="37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3"/>
      <c r="BN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7"/>
      <c r="AH969" s="37"/>
      <c r="AI969" s="37"/>
      <c r="AJ969" s="37"/>
      <c r="AK969" s="37"/>
      <c r="AL969" s="37"/>
      <c r="AM969" s="37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3"/>
      <c r="BN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7"/>
      <c r="AH970" s="37"/>
      <c r="AI970" s="37"/>
      <c r="AJ970" s="37"/>
      <c r="AK970" s="37"/>
      <c r="AL970" s="37"/>
      <c r="AM970" s="37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3"/>
      <c r="BN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7"/>
      <c r="AH971" s="37"/>
      <c r="AI971" s="37"/>
      <c r="AJ971" s="37"/>
      <c r="AK971" s="37"/>
      <c r="AL971" s="37"/>
      <c r="AM971" s="37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3"/>
      <c r="BN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7"/>
      <c r="AH972" s="37"/>
      <c r="AI972" s="37"/>
      <c r="AJ972" s="37"/>
      <c r="AK972" s="37"/>
      <c r="AL972" s="37"/>
      <c r="AM972" s="37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3"/>
      <c r="BN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7"/>
      <c r="AH973" s="37"/>
      <c r="AI973" s="37"/>
      <c r="AJ973" s="37"/>
      <c r="AK973" s="37"/>
      <c r="AL973" s="37"/>
      <c r="AM973" s="37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3"/>
      <c r="BN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7"/>
      <c r="AH974" s="37"/>
      <c r="AI974" s="37"/>
      <c r="AJ974" s="37"/>
      <c r="AK974" s="37"/>
      <c r="AL974" s="37"/>
      <c r="AM974" s="37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3"/>
      <c r="BN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7"/>
      <c r="AH975" s="37"/>
      <c r="AI975" s="37"/>
      <c r="AJ975" s="37"/>
      <c r="AK975" s="37"/>
      <c r="AL975" s="37"/>
      <c r="AM975" s="37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3"/>
      <c r="BN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7"/>
      <c r="AH976" s="37"/>
      <c r="AI976" s="37"/>
      <c r="AJ976" s="37"/>
      <c r="AK976" s="37"/>
      <c r="AL976" s="37"/>
      <c r="AM976" s="37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3"/>
      <c r="BN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7"/>
      <c r="AH977" s="37"/>
      <c r="AI977" s="37"/>
      <c r="AJ977" s="37"/>
      <c r="AK977" s="37"/>
      <c r="AL977" s="37"/>
      <c r="AM977" s="37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3"/>
      <c r="BN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7"/>
      <c r="AH978" s="37"/>
      <c r="AI978" s="37"/>
      <c r="AJ978" s="37"/>
      <c r="AK978" s="37"/>
      <c r="AL978" s="37"/>
      <c r="AM978" s="37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3"/>
      <c r="BN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7"/>
      <c r="AH979" s="37"/>
      <c r="AI979" s="37"/>
      <c r="AJ979" s="37"/>
      <c r="AK979" s="37"/>
      <c r="AL979" s="37"/>
      <c r="AM979" s="37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3"/>
      <c r="BN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7"/>
      <c r="AH980" s="37"/>
      <c r="AI980" s="37"/>
      <c r="AJ980" s="37"/>
      <c r="AK980" s="37"/>
      <c r="AL980" s="37"/>
      <c r="AM980" s="37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3"/>
      <c r="BN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7"/>
      <c r="AH981" s="37"/>
      <c r="AI981" s="37"/>
      <c r="AJ981" s="37"/>
      <c r="AK981" s="37"/>
      <c r="AL981" s="37"/>
      <c r="AM981" s="37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3"/>
      <c r="BN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7"/>
      <c r="AH982" s="37"/>
      <c r="AI982" s="37"/>
      <c r="AJ982" s="37"/>
      <c r="AK982" s="37"/>
      <c r="AL982" s="37"/>
      <c r="AM982" s="37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3"/>
      <c r="BN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7"/>
      <c r="AH983" s="37"/>
      <c r="AI983" s="37"/>
      <c r="AJ983" s="37"/>
      <c r="AK983" s="37"/>
      <c r="AL983" s="37"/>
      <c r="AM983" s="37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7"/>
      <c r="AH984" s="37"/>
      <c r="AI984" s="37"/>
      <c r="AJ984" s="37"/>
      <c r="AK984" s="37"/>
      <c r="AL984" s="37"/>
      <c r="AM984" s="37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7"/>
      <c r="AH985" s="37"/>
      <c r="AI985" s="37"/>
      <c r="AJ985" s="37"/>
      <c r="AK985" s="37"/>
      <c r="AL985" s="37"/>
      <c r="AM985" s="37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3"/>
      <c r="BN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7"/>
      <c r="AH986" s="37"/>
      <c r="AI986" s="37"/>
      <c r="AJ986" s="37"/>
      <c r="AK986" s="37"/>
      <c r="AL986" s="37"/>
      <c r="AM986" s="37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3"/>
      <c r="BN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7"/>
      <c r="AH987" s="37"/>
      <c r="AI987" s="37"/>
      <c r="AJ987" s="37"/>
      <c r="AK987" s="37"/>
      <c r="AL987" s="37"/>
      <c r="AM987" s="37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3"/>
      <c r="BN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7"/>
      <c r="AH988" s="37"/>
      <c r="AI988" s="37"/>
      <c r="AJ988" s="37"/>
      <c r="AK988" s="37"/>
      <c r="AL988" s="37"/>
      <c r="AM988" s="37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3"/>
      <c r="BN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7"/>
      <c r="AH989" s="37"/>
      <c r="AI989" s="37"/>
      <c r="AJ989" s="37"/>
      <c r="AK989" s="37"/>
      <c r="AL989" s="37"/>
      <c r="AM989" s="37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3"/>
      <c r="BN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7"/>
      <c r="AH990" s="37"/>
      <c r="AI990" s="37"/>
      <c r="AJ990" s="37"/>
      <c r="AK990" s="37"/>
      <c r="AL990" s="37"/>
      <c r="AM990" s="37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3"/>
      <c r="BN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7"/>
      <c r="AH991" s="37"/>
      <c r="AI991" s="37"/>
      <c r="AJ991" s="37"/>
      <c r="AK991" s="37"/>
      <c r="AL991" s="37"/>
      <c r="AM991" s="37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3"/>
      <c r="BN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7"/>
      <c r="AH992" s="37"/>
      <c r="AI992" s="37"/>
      <c r="AJ992" s="37"/>
      <c r="AK992" s="37"/>
      <c r="AL992" s="37"/>
      <c r="AM992" s="37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3"/>
      <c r="BN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7"/>
      <c r="AH993" s="37"/>
      <c r="AI993" s="37"/>
      <c r="AJ993" s="37"/>
      <c r="AK993" s="37"/>
      <c r="AL993" s="37"/>
      <c r="AM993" s="37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3"/>
      <c r="BN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7"/>
      <c r="AH994" s="37"/>
      <c r="AI994" s="37"/>
      <c r="AJ994" s="37"/>
      <c r="AK994" s="37"/>
      <c r="AL994" s="37"/>
      <c r="AM994" s="37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3"/>
      <c r="BN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7"/>
      <c r="AH995" s="37"/>
      <c r="AI995" s="37"/>
      <c r="AJ995" s="37"/>
      <c r="AK995" s="37"/>
      <c r="AL995" s="37"/>
      <c r="AM995" s="37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3"/>
      <c r="BN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7"/>
      <c r="AH996" s="37"/>
      <c r="AI996" s="37"/>
      <c r="AJ996" s="37"/>
      <c r="AK996" s="37"/>
      <c r="AL996" s="37"/>
      <c r="AM996" s="37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3"/>
      <c r="BN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7"/>
      <c r="AH997" s="37"/>
      <c r="AI997" s="37"/>
      <c r="AJ997" s="37"/>
      <c r="AK997" s="37"/>
      <c r="AL997" s="37"/>
      <c r="AM997" s="37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3"/>
      <c r="BN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7"/>
      <c r="AH998" s="37"/>
      <c r="AI998" s="37"/>
      <c r="AJ998" s="37"/>
      <c r="AK998" s="37"/>
      <c r="AL998" s="37"/>
      <c r="AM998" s="37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3"/>
      <c r="BN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7"/>
      <c r="AH999" s="37"/>
      <c r="AI999" s="37"/>
      <c r="AJ999" s="37"/>
      <c r="AK999" s="37"/>
      <c r="AL999" s="37"/>
      <c r="AM999" s="37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3"/>
      <c r="BN999" s="3"/>
    </row>
  </sheetData>
  <printOptions/>
  <pageMargins bottom="1.0" footer="0.0" header="0.0" left="0.75" right="0.75" top="1.0"/>
  <pageSetup paperSize="9" scale="89" orientation="portrait"/>
  <headerFooter>
    <oddHeader/>
    <oddFooter/>
  </headerFooter>
  <drawing r:id="rId1"/>
</worksheet>
</file>