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<sst xmlns="http://schemas.openxmlformats.org/spreadsheetml/2006/main" count="38" uniqueCount="38">
  <si>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Month</t>
  </si>
  <si>
    <t>Minutes Empty</t>
  </si>
  <si>
    <t>Minutes Full</t>
  </si>
  <si>
    <t>Year 3</t>
  </si>
  <si>
    <t>Jan</t>
  </si>
  <si>
    <t>Feb</t>
  </si>
  <si>
    <t>Mar</t>
  </si>
  <si>
    <t>Apr</t>
  </si>
  <si>
    <t>43200 minutes per month</t>
  </si>
  <si>
    <t>May</t>
  </si>
  <si>
    <t>Jun</t>
  </si>
  <si>
    <t>Jul</t>
  </si>
  <si>
    <t>Aug</t>
  </si>
  <si>
    <t>Sep</t>
  </si>
  <si>
    <t>Oct</t>
  </si>
  <si>
    <t>Nov</t>
  </si>
  <si>
    <t>Dec</t>
  </si>
  <si>
    <t>http://www.bayareabikeshare.com/stations</t>
  </si>
  <si>
    <t>updated data thinks:</t>
  </si>
  <si>
    <t>split into zones: little saigon, financial district, around the jewish museum, and the area south of folsom street</t>
  </si>
  <si>
    <t>get data be like "ay this PERCENTAGE of STOPS were full/empty over the months</t>
  </si>
  <si>
    <t>what is our simple prediction?</t>
  </si>
  <si>
    <t>we need to know a day in advance when bikes need to be places, and have a lower amount of full/empty minute as a result</t>
  </si>
  <si>
    <t>time splitting:</t>
  </si>
  <si>
    <t>morning commute</t>
  </si>
  <si>
    <t xml:space="preserve">early lunchers </t>
  </si>
  <si>
    <t>normal lunches?</t>
  </si>
  <si>
    <t>evening commute</t>
  </si>
  <si>
    <t>each stop could only hope to have 30 hours of problem a month</t>
  </si>
  <si>
    <t>hours of problem per month</t>
  </si>
  <si>
    <t>hours of problem per stop</t>
  </si>
  <si>
    <t>hours of problem per day</t>
  </si>
  <si>
    <t>Year</t>
  </si>
  <si>
    <t>Hour</t>
  </si>
  <si>
    <t>Empty</t>
  </si>
  <si>
    <t>Full</t>
  </si>
  <si>
    <t>empty</t>
  </si>
  <si>
    <t>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</si>
</sst>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hh&quot;:&quot;mm"/>
    <numFmt numFmtId="166" formatCode="h:mm am/pm"/>
  </numFmts>
  <fonts count="6">
    <font>
      <sz val="10.0"/>
      <color rgb="FF000000"/>
      <name val="Arial"/>
    </font>
    <font/>
    <font>
      <u/>
      <color rgb="FF0000FF"/>
    </font>
    <font>
      <b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Minutes Empty and Minutes Full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Sheet1!$A$2:$A$13</c:f>
            </c:strRef>
          </c:cat>
          <c:val>
            <c:numRef>
              <c:f>Sheet1!$B$2:$B$13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/>
            </a:solidFill>
          </c:spPr>
          <c:cat>
            <c:strRef>
              <c:f>Sheet1!$A$2:$A$13</c:f>
            </c:strRef>
          </c:cat>
          <c:val>
            <c:numRef>
              <c:f>Sheet1!$C$2:$C$13</c:f>
            </c:numRef>
          </c:val>
        </c:ser>
        <c:axId val="1991245056"/>
        <c:axId val="1127602675"/>
      </c:barChart>
      <c:catAx>
        <c:axId val="199124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Month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27602675"/>
      </c:catAx>
      <c:valAx>
        <c:axId val="1127602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9124505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171450</xdr:colOff>
      <xdr:row>0</xdr:row>
      <xdr:rowOff>47625</xdr:rowOff>
    </xdr:from>
    <xdr:to>
      <xdr:col>10</xdr:col>
      <xdr:colOff>114300</xdr:colOff>
      <xdr:row>17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10</xdr:col>
      <xdr:colOff>95250</xdr:colOff>
      <xdr:row>21</xdr:row>
      <xdr:rowOff>66675</xdr:rowOff>
    </xdr:from>
    <xdr:to>
      <xdr:col>16</xdr:col>
      <xdr:colOff>247650</xdr:colOff>
      <xdr:row>46</xdr:row>
      <xdr:rowOff>47625</xdr:rowOff>
    </xdr:to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924550" cy="49815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yareabikeshare.com/station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17.71"/>
    <col customWidth="1" min="3" max="3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20074.0</v>
      </c>
      <c r="C2" s="1">
        <v>12070.0</v>
      </c>
    </row>
    <row r="3">
      <c r="A3" s="1" t="s">
        <v>5</v>
      </c>
      <c r="B3" s="1">
        <v>30152.0</v>
      </c>
      <c r="C3" s="1">
        <v>9866.0</v>
      </c>
    </row>
    <row r="4">
      <c r="A4" s="1" t="s">
        <v>6</v>
      </c>
      <c r="B4" s="1">
        <v>31078.0</v>
      </c>
      <c r="C4" s="1">
        <v>11262.0</v>
      </c>
    </row>
    <row r="5">
      <c r="A5" s="1" t="s">
        <v>7</v>
      </c>
      <c r="B5" s="1">
        <v>25992.0</v>
      </c>
      <c r="C5" s="1">
        <v>13278.0</v>
      </c>
      <c r="L5" s="1" t="s">
        <v>8</v>
      </c>
    </row>
    <row r="6">
      <c r="A6" s="1" t="s">
        <v>9</v>
      </c>
      <c r="B6" s="1">
        <v>23236.0</v>
      </c>
      <c r="C6" s="1">
        <v>9802.0</v>
      </c>
    </row>
    <row r="7">
      <c r="A7" s="1" t="s">
        <v>10</v>
      </c>
      <c r="B7" s="1">
        <v>31756.0</v>
      </c>
      <c r="C7" s="1">
        <v>18348.0</v>
      </c>
      <c r="L7" s="1"/>
      <c r="M7" s="1"/>
    </row>
    <row r="8">
      <c r="A8" s="1" t="s">
        <v>11</v>
      </c>
      <c r="B8" s="1">
        <v>20729.0</v>
      </c>
      <c r="C8" s="1">
        <v>11847.0</v>
      </c>
      <c r="L8" s="2"/>
    </row>
    <row r="9">
      <c r="A9" s="1" t="s">
        <v>12</v>
      </c>
      <c r="B9" s="1">
        <v>24523.0</v>
      </c>
      <c r="C9" s="1">
        <v>11865.0</v>
      </c>
      <c r="K9" s="1"/>
    </row>
    <row r="10">
      <c r="A10" s="1" t="s">
        <v>13</v>
      </c>
      <c r="B10" s="1">
        <v>32331.0</v>
      </c>
      <c r="C10" s="1">
        <v>14320.0</v>
      </c>
    </row>
    <row r="11">
      <c r="A11" s="1" t="s">
        <v>14</v>
      </c>
      <c r="B11" s="1">
        <v>36675.0</v>
      </c>
      <c r="C11" s="1">
        <v>17004.0</v>
      </c>
    </row>
    <row r="12">
      <c r="A12" s="1" t="s">
        <v>15</v>
      </c>
      <c r="B12" s="1">
        <v>24978.0</v>
      </c>
      <c r="C12" s="1">
        <v>12685.0</v>
      </c>
    </row>
    <row r="13">
      <c r="A13" s="1" t="s">
        <v>16</v>
      </c>
      <c r="B13" s="1">
        <v>20302.0</v>
      </c>
      <c r="C13" s="1">
        <v>7744.0</v>
      </c>
    </row>
    <row r="20">
      <c r="C20" s="3" t="s">
        <v>17</v>
      </c>
    </row>
    <row r="21">
      <c r="B21" s="1" t="s">
        <v>18</v>
      </c>
    </row>
    <row r="22">
      <c r="C22" s="1" t="s">
        <v>19</v>
      </c>
    </row>
    <row r="23">
      <c r="C23" s="1" t="s">
        <v>20</v>
      </c>
    </row>
    <row r="24">
      <c r="C24" s="1" t="s">
        <v>21</v>
      </c>
    </row>
    <row r="25">
      <c r="C25" s="1" t="s">
        <v>22</v>
      </c>
    </row>
    <row r="28">
      <c r="B28" s="1" t="s">
        <v>23</v>
      </c>
    </row>
    <row r="29">
      <c r="C29" s="4">
        <v>42530.0</v>
      </c>
      <c r="D29" s="1" t="s">
        <v>24</v>
      </c>
    </row>
    <row r="30">
      <c r="C30" s="4">
        <v>42624.0</v>
      </c>
      <c r="D30" s="1" t="s">
        <v>25</v>
      </c>
    </row>
    <row r="31">
      <c r="C31" s="4">
        <v>42677.0</v>
      </c>
      <c r="D31" s="1" t="s">
        <v>26</v>
      </c>
    </row>
    <row r="32">
      <c r="C32" s="4">
        <v>42468.0</v>
      </c>
      <c r="D32" s="1" t="s">
        <v>27</v>
      </c>
    </row>
    <row r="48">
      <c r="N48" s="1" t="s">
        <v>28</v>
      </c>
    </row>
    <row r="49">
      <c r="M49" s="1" t="s">
        <v>29</v>
      </c>
      <c r="O49" s="1" t="s">
        <v>30</v>
      </c>
      <c r="R49" s="1" t="s">
        <v>31</v>
      </c>
    </row>
    <row r="50">
      <c r="A50" s="5" t="s">
        <v>32</v>
      </c>
      <c r="B50" s="1" t="s">
        <v>33</v>
      </c>
      <c r="C50" s="1" t="s">
        <v>34</v>
      </c>
      <c r="D50" s="1" t="s">
        <v>35</v>
      </c>
      <c r="E50" s="5"/>
      <c r="F50" s="1"/>
      <c r="G50" s="1"/>
      <c r="H50" s="1"/>
      <c r="I50" s="5"/>
      <c r="J50" s="1"/>
      <c r="K50" s="1"/>
      <c r="L50" s="1"/>
      <c r="M50" s="1" t="s">
        <v>36</v>
      </c>
      <c r="N50" s="1" t="s">
        <v>37</v>
      </c>
    </row>
    <row r="51">
      <c r="A51" s="1"/>
      <c r="B51" s="6">
        <v>0.0</v>
      </c>
      <c r="C51" s="1">
        <v>10589.0</v>
      </c>
      <c r="D51" s="1">
        <v>6781.0</v>
      </c>
      <c r="E51" s="1"/>
      <c r="F51" s="7"/>
      <c r="G51" s="1"/>
      <c r="H51" s="1"/>
      <c r="I51" s="1"/>
      <c r="J51" s="7"/>
      <c r="K51" s="1"/>
      <c r="L51" s="1"/>
      <c r="M51">
        <f t="shared" ref="M51:N51" si="1">(1/60)*C51/12</f>
        <v>14.70694444</v>
      </c>
      <c r="N51">
        <f t="shared" si="1"/>
        <v>9.418055556</v>
      </c>
      <c r="O51">
        <f t="shared" ref="O51:P51" si="2">(1/68)*M51</f>
        <v>0.2162785948</v>
      </c>
      <c r="P51">
        <f t="shared" si="2"/>
        <v>0.138500817</v>
      </c>
      <c r="R51">
        <f t="shared" ref="R51:S51" si="3">(1/60)*(1/30)*C51/12</f>
        <v>0.4902314815</v>
      </c>
      <c r="S51">
        <f t="shared" si="3"/>
        <v>0.3139351852</v>
      </c>
    </row>
    <row r="52">
      <c r="B52" s="6">
        <v>0.041666666666666664</v>
      </c>
      <c r="C52" s="1">
        <v>10807.0</v>
      </c>
      <c r="D52" s="1">
        <v>6726.0</v>
      </c>
      <c r="F52" s="7"/>
      <c r="G52" s="1"/>
      <c r="H52" s="1"/>
      <c r="J52" s="7"/>
      <c r="K52" s="1"/>
      <c r="L52" s="1"/>
      <c r="M52">
        <f t="shared" ref="M52:N52" si="4">(1/60)*C52/12</f>
        <v>15.00972222</v>
      </c>
      <c r="N52">
        <f t="shared" si="4"/>
        <v>9.341666667</v>
      </c>
      <c r="O52">
        <f t="shared" ref="O52:P52" si="5">(1/68)*M52</f>
        <v>0.2207312092</v>
      </c>
      <c r="P52">
        <f t="shared" si="5"/>
        <v>0.137377451</v>
      </c>
      <c r="R52">
        <f t="shared" ref="R52:S52" si="6">(1/60)*(1/30)*C52/12</f>
        <v>0.5003240741</v>
      </c>
      <c r="S52">
        <f t="shared" si="6"/>
        <v>0.3113888889</v>
      </c>
    </row>
    <row r="53">
      <c r="B53" s="6">
        <v>0.08333333333333333</v>
      </c>
      <c r="C53" s="1">
        <v>10957.0</v>
      </c>
      <c r="D53" s="1">
        <v>7128.0</v>
      </c>
      <c r="F53" s="7"/>
      <c r="H53" s="1"/>
      <c r="J53" s="7"/>
      <c r="L53" s="1"/>
      <c r="M53">
        <f t="shared" ref="M53:N53" si="7">(1/60)*C53/12</f>
        <v>15.21805556</v>
      </c>
      <c r="N53">
        <f t="shared" si="7"/>
        <v>9.9</v>
      </c>
      <c r="O53">
        <f t="shared" ref="O53:P53" si="8">(1/68)*M53</f>
        <v>0.2237949346</v>
      </c>
      <c r="P53">
        <f t="shared" si="8"/>
        <v>0.1455882353</v>
      </c>
      <c r="R53">
        <f t="shared" ref="R53:S53" si="9">(1/60)*(1/30)*C53/12</f>
        <v>0.5072685185</v>
      </c>
      <c r="S53">
        <f t="shared" si="9"/>
        <v>0.33</v>
      </c>
    </row>
    <row r="54">
      <c r="B54" s="6">
        <v>0.125</v>
      </c>
      <c r="C54" s="1">
        <v>10883.0</v>
      </c>
      <c r="D54" s="1">
        <v>7082.0</v>
      </c>
      <c r="F54" s="7"/>
      <c r="J54" s="7"/>
      <c r="M54">
        <f t="shared" ref="M54:N54" si="10">(1/60)*C54/12</f>
        <v>15.11527778</v>
      </c>
      <c r="N54">
        <f t="shared" si="10"/>
        <v>9.836111111</v>
      </c>
      <c r="O54">
        <f t="shared" ref="O54:P54" si="11">(1/68)*M54</f>
        <v>0.2222834967</v>
      </c>
      <c r="P54">
        <f t="shared" si="11"/>
        <v>0.1446486928</v>
      </c>
      <c r="R54">
        <f t="shared" ref="R54:S54" si="12">(1/60)*(1/30)*C54/12</f>
        <v>0.5038425926</v>
      </c>
      <c r="S54">
        <f t="shared" si="12"/>
        <v>0.3278703704</v>
      </c>
    </row>
    <row r="55">
      <c r="B55" s="6">
        <v>0.16666666666666666</v>
      </c>
      <c r="C55" s="1">
        <v>10464.0</v>
      </c>
      <c r="D55" s="1">
        <v>6909.0</v>
      </c>
      <c r="F55" s="7"/>
      <c r="J55" s="7"/>
      <c r="M55">
        <f t="shared" ref="M55:N55" si="13">(1/60)*C55/12</f>
        <v>14.53333333</v>
      </c>
      <c r="N55">
        <f t="shared" si="13"/>
        <v>9.595833333</v>
      </c>
      <c r="O55">
        <f t="shared" ref="O55:P55" si="14">(1/68)*M55</f>
        <v>0.2137254902</v>
      </c>
      <c r="P55">
        <f t="shared" si="14"/>
        <v>0.1411151961</v>
      </c>
      <c r="R55">
        <f t="shared" ref="R55:S55" si="15">(1/60)*(1/30)*C55/12</f>
        <v>0.4844444444</v>
      </c>
      <c r="S55">
        <f t="shared" si="15"/>
        <v>0.3198611111</v>
      </c>
    </row>
    <row r="56">
      <c r="B56" s="6">
        <v>0.20833333333333334</v>
      </c>
      <c r="C56" s="1">
        <v>11229.0</v>
      </c>
      <c r="D56" s="1">
        <v>6760.0</v>
      </c>
      <c r="F56" s="7"/>
      <c r="J56" s="7"/>
      <c r="M56">
        <f t="shared" ref="M56:N56" si="16">(1/60)*C56/12</f>
        <v>15.59583333</v>
      </c>
      <c r="N56">
        <f t="shared" si="16"/>
        <v>9.388888889</v>
      </c>
      <c r="O56">
        <f t="shared" ref="O56:P56" si="17">(1/68)*M56</f>
        <v>0.2293504902</v>
      </c>
      <c r="P56">
        <f t="shared" si="17"/>
        <v>0.1380718954</v>
      </c>
      <c r="R56">
        <f t="shared" ref="R56:S56" si="18">(1/60)*(1/30)*C56/12</f>
        <v>0.5198611111</v>
      </c>
      <c r="S56">
        <f t="shared" si="18"/>
        <v>0.312962963</v>
      </c>
    </row>
    <row r="57">
      <c r="B57" s="6">
        <v>0.25</v>
      </c>
      <c r="C57" s="1">
        <v>13450.0</v>
      </c>
      <c r="D57" s="1">
        <v>6329.0</v>
      </c>
      <c r="F57" s="7"/>
      <c r="J57" s="7"/>
      <c r="M57">
        <f t="shared" ref="M57:N57" si="19">(1/60)*C57/12</f>
        <v>18.68055556</v>
      </c>
      <c r="N57">
        <f t="shared" si="19"/>
        <v>8.790277778</v>
      </c>
      <c r="O57">
        <f t="shared" ref="O57:P57" si="20">(1/68)*M57</f>
        <v>0.2747140523</v>
      </c>
      <c r="P57">
        <f t="shared" si="20"/>
        <v>0.1292687908</v>
      </c>
      <c r="R57">
        <f t="shared" ref="R57:S57" si="21">(1/60)*(1/30)*C57/12</f>
        <v>0.6226851852</v>
      </c>
      <c r="S57">
        <f t="shared" si="21"/>
        <v>0.2930092593</v>
      </c>
    </row>
    <row r="58">
      <c r="B58" s="6">
        <v>0.2916666666666667</v>
      </c>
      <c r="C58" s="1">
        <v>14526.0</v>
      </c>
      <c r="D58" s="1">
        <v>4173.0</v>
      </c>
      <c r="F58" s="7"/>
      <c r="J58" s="7"/>
      <c r="M58">
        <f t="shared" ref="M58:N58" si="22">(1/60)*C58/12</f>
        <v>20.175</v>
      </c>
      <c r="N58">
        <f t="shared" si="22"/>
        <v>5.795833333</v>
      </c>
      <c r="O58">
        <f t="shared" ref="O58:P58" si="23">(1/68)*M58</f>
        <v>0.2966911765</v>
      </c>
      <c r="P58">
        <f t="shared" si="23"/>
        <v>0.08523284314</v>
      </c>
      <c r="R58">
        <f t="shared" ref="R58:S58" si="24">(1/60)*(1/30)*C58/12</f>
        <v>0.6725</v>
      </c>
      <c r="S58">
        <f t="shared" si="24"/>
        <v>0.1931944444</v>
      </c>
    </row>
    <row r="59">
      <c r="B59" s="6">
        <v>0.3333333333333333</v>
      </c>
      <c r="C59" s="1">
        <v>15664.0</v>
      </c>
      <c r="D59" s="1">
        <v>3945.0</v>
      </c>
      <c r="F59" s="7"/>
      <c r="J59" s="7"/>
      <c r="M59">
        <f t="shared" ref="M59:N59" si="25">(1/60)*C59/12</f>
        <v>21.75555556</v>
      </c>
      <c r="N59">
        <f t="shared" si="25"/>
        <v>5.479166667</v>
      </c>
      <c r="O59">
        <f t="shared" ref="O59:P59" si="26">(1/68)*M59</f>
        <v>0.3199346405</v>
      </c>
      <c r="P59">
        <f t="shared" si="26"/>
        <v>0.08057598039</v>
      </c>
      <c r="R59">
        <f t="shared" ref="R59:S59" si="27">(1/60)*(1/30)*C59/12</f>
        <v>0.7251851852</v>
      </c>
      <c r="S59">
        <f t="shared" si="27"/>
        <v>0.1826388889</v>
      </c>
    </row>
    <row r="60">
      <c r="B60" s="6">
        <v>0.375</v>
      </c>
      <c r="C60" s="1">
        <v>22781.0</v>
      </c>
      <c r="D60" s="1">
        <v>9231.0</v>
      </c>
      <c r="F60" s="7"/>
      <c r="J60" s="7"/>
      <c r="M60">
        <f t="shared" ref="M60:N60" si="28">(1/60)*C60/12</f>
        <v>31.64027778</v>
      </c>
      <c r="N60">
        <f t="shared" si="28"/>
        <v>12.82083333</v>
      </c>
      <c r="O60">
        <f t="shared" ref="O60:P60" si="29">(1/68)*M60</f>
        <v>0.4652982026</v>
      </c>
      <c r="P60">
        <f t="shared" si="29"/>
        <v>0.1885416667</v>
      </c>
      <c r="R60">
        <f t="shared" ref="R60:S60" si="30">(1/60)*(1/30)*C60/12</f>
        <v>1.054675926</v>
      </c>
      <c r="S60">
        <f t="shared" si="30"/>
        <v>0.4273611111</v>
      </c>
    </row>
    <row r="61">
      <c r="B61" s="6">
        <v>0.4166666666666667</v>
      </c>
      <c r="C61" s="1">
        <v>15878.0</v>
      </c>
      <c r="D61" s="1">
        <v>7992.0</v>
      </c>
      <c r="F61" s="7"/>
      <c r="J61" s="7"/>
      <c r="M61">
        <f t="shared" ref="M61:N61" si="31">(1/60)*C61/12</f>
        <v>22.05277778</v>
      </c>
      <c r="N61">
        <f t="shared" si="31"/>
        <v>11.1</v>
      </c>
      <c r="O61">
        <f t="shared" ref="O61:P61" si="32">(1/68)*M61</f>
        <v>0.3243055556</v>
      </c>
      <c r="P61">
        <f t="shared" si="32"/>
        <v>0.1632352941</v>
      </c>
      <c r="R61">
        <f t="shared" ref="R61:S61" si="33">(1/60)*(1/30)*C61/12</f>
        <v>0.7350925926</v>
      </c>
      <c r="S61">
        <f t="shared" si="33"/>
        <v>0.37</v>
      </c>
    </row>
    <row r="62">
      <c r="B62" s="6">
        <v>0.4583333333333333</v>
      </c>
      <c r="C62" s="1">
        <v>11825.0</v>
      </c>
      <c r="D62" s="1">
        <v>4700.0</v>
      </c>
      <c r="F62" s="7"/>
      <c r="J62" s="7"/>
      <c r="M62">
        <f t="shared" ref="M62:N62" si="34">(1/60)*C62/12</f>
        <v>16.42361111</v>
      </c>
      <c r="N62">
        <f t="shared" si="34"/>
        <v>6.527777778</v>
      </c>
      <c r="O62">
        <f t="shared" ref="O62:P62" si="35">(1/68)*M62</f>
        <v>0.2415236928</v>
      </c>
      <c r="P62">
        <f t="shared" si="35"/>
        <v>0.09599673203</v>
      </c>
      <c r="R62">
        <f t="shared" ref="R62:S62" si="36">(1/60)*(1/30)*C62/12</f>
        <v>0.5474537037</v>
      </c>
      <c r="S62">
        <f t="shared" si="36"/>
        <v>0.2175925926</v>
      </c>
    </row>
    <row r="63">
      <c r="B63" s="6">
        <v>0.5</v>
      </c>
      <c r="C63" s="1">
        <v>9025.0</v>
      </c>
      <c r="D63" s="1">
        <v>4766.0</v>
      </c>
      <c r="F63" s="7"/>
      <c r="J63" s="7"/>
      <c r="M63">
        <f t="shared" ref="M63:N63" si="37">(1/60)*C63/12</f>
        <v>12.53472222</v>
      </c>
      <c r="N63">
        <f t="shared" si="37"/>
        <v>6.619444444</v>
      </c>
      <c r="O63">
        <f t="shared" ref="O63:P63" si="38">(1/68)*M63</f>
        <v>0.1843341503</v>
      </c>
      <c r="P63">
        <f t="shared" si="38"/>
        <v>0.09734477124</v>
      </c>
      <c r="R63">
        <f t="shared" ref="R63:S63" si="39">(1/60)*(1/30)*C63/12</f>
        <v>0.4178240741</v>
      </c>
      <c r="S63">
        <f t="shared" si="39"/>
        <v>0.2206481481</v>
      </c>
    </row>
    <row r="64">
      <c r="B64" s="6">
        <v>0.5416666666666666</v>
      </c>
      <c r="C64" s="1">
        <v>7210.0</v>
      </c>
      <c r="D64" s="1">
        <v>5435.0</v>
      </c>
      <c r="F64" s="7"/>
      <c r="J64" s="7"/>
      <c r="M64">
        <f t="shared" ref="M64:N64" si="40">(1/60)*C64/12</f>
        <v>10.01388889</v>
      </c>
      <c r="N64">
        <f t="shared" si="40"/>
        <v>7.548611111</v>
      </c>
      <c r="O64">
        <f t="shared" ref="O64:P64" si="41">(1/68)*M64</f>
        <v>0.1472630719</v>
      </c>
      <c r="P64">
        <f t="shared" si="41"/>
        <v>0.1110089869</v>
      </c>
      <c r="R64">
        <f t="shared" ref="R64:S64" si="42">(1/60)*(1/30)*C64/12</f>
        <v>0.3337962963</v>
      </c>
      <c r="S64">
        <f t="shared" si="42"/>
        <v>0.2516203704</v>
      </c>
    </row>
    <row r="65">
      <c r="B65" s="6">
        <v>0.5833333333333334</v>
      </c>
      <c r="C65" s="1">
        <v>8965.0</v>
      </c>
      <c r="D65" s="1">
        <v>6959.0</v>
      </c>
      <c r="F65" s="7"/>
      <c r="J65" s="7"/>
      <c r="M65">
        <f t="shared" ref="M65:N65" si="43">(1/60)*C65/12</f>
        <v>12.45138889</v>
      </c>
      <c r="N65">
        <f t="shared" si="43"/>
        <v>9.665277778</v>
      </c>
      <c r="O65">
        <f t="shared" ref="O65:P65" si="44">(1/68)*M65</f>
        <v>0.1831086601</v>
      </c>
      <c r="P65">
        <f t="shared" si="44"/>
        <v>0.1421364379</v>
      </c>
      <c r="R65">
        <f t="shared" ref="R65:S65" si="45">(1/60)*(1/30)*C65/12</f>
        <v>0.4150462963</v>
      </c>
      <c r="S65">
        <f t="shared" si="45"/>
        <v>0.3221759259</v>
      </c>
    </row>
    <row r="66">
      <c r="B66" s="6">
        <v>0.625</v>
      </c>
      <c r="C66" s="1">
        <v>9130.0</v>
      </c>
      <c r="D66" s="1">
        <v>6042.0</v>
      </c>
      <c r="F66" s="7"/>
      <c r="J66" s="7"/>
      <c r="M66">
        <f t="shared" ref="M66:N66" si="46">(1/60)*C66/12</f>
        <v>12.68055556</v>
      </c>
      <c r="N66">
        <f t="shared" si="46"/>
        <v>8.391666667</v>
      </c>
      <c r="O66">
        <f t="shared" ref="O66:P66" si="47">(1/68)*M66</f>
        <v>0.1864787582</v>
      </c>
      <c r="P66">
        <f t="shared" si="47"/>
        <v>0.1234068627</v>
      </c>
      <c r="R66">
        <f t="shared" ref="R66:S66" si="48">(1/60)*(1/30)*C66/12</f>
        <v>0.4226851852</v>
      </c>
      <c r="S66">
        <f t="shared" si="48"/>
        <v>0.2797222222</v>
      </c>
    </row>
    <row r="67">
      <c r="B67" s="6">
        <v>0.6666666666666666</v>
      </c>
      <c r="C67" s="1">
        <v>12109.0</v>
      </c>
      <c r="D67" s="1">
        <v>3698.0</v>
      </c>
      <c r="F67" s="7"/>
      <c r="J67" s="7"/>
      <c r="M67">
        <f t="shared" ref="M67:N67" si="49">(1/60)*C67/12</f>
        <v>16.81805556</v>
      </c>
      <c r="N67">
        <f t="shared" si="49"/>
        <v>5.136111111</v>
      </c>
      <c r="O67">
        <f t="shared" ref="O67:P67" si="50">(1/68)*M67</f>
        <v>0.2473243464</v>
      </c>
      <c r="P67">
        <f t="shared" si="50"/>
        <v>0.07553104575</v>
      </c>
      <c r="R67" s="1">
        <v>5.0</v>
      </c>
      <c r="S67">
        <f>(1/60)*(1/30)*D67/12</f>
        <v>0.1712037037</v>
      </c>
    </row>
    <row r="68">
      <c r="B68" s="6">
        <v>0.7083333333333334</v>
      </c>
      <c r="C68" s="1">
        <v>26017.0</v>
      </c>
      <c r="D68" s="1">
        <v>6444.0</v>
      </c>
      <c r="F68" s="7"/>
      <c r="J68" s="7"/>
      <c r="M68">
        <f t="shared" ref="M68:N68" si="51">(1/60)*C68/12</f>
        <v>36.13472222</v>
      </c>
      <c r="N68">
        <f t="shared" si="51"/>
        <v>8.95</v>
      </c>
      <c r="O68">
        <f t="shared" ref="O68:P68" si="52">(1/68)*M68</f>
        <v>0.5313929739</v>
      </c>
      <c r="P68">
        <f t="shared" si="52"/>
        <v>0.1316176471</v>
      </c>
      <c r="R68">
        <f t="shared" ref="R68:S68" si="53">(1/60)*(1/30)*C68/12</f>
        <v>1.204490741</v>
      </c>
      <c r="S68">
        <f t="shared" si="53"/>
        <v>0.2983333333</v>
      </c>
    </row>
    <row r="69">
      <c r="B69" s="6">
        <v>0.75</v>
      </c>
      <c r="C69" s="1">
        <v>31448.0</v>
      </c>
      <c r="D69" s="1">
        <v>9308.0</v>
      </c>
      <c r="F69" s="7"/>
      <c r="J69" s="7"/>
      <c r="M69">
        <f t="shared" ref="M69:N69" si="54">(1/60)*C69/12</f>
        <v>43.67777778</v>
      </c>
      <c r="N69">
        <f t="shared" si="54"/>
        <v>12.92777778</v>
      </c>
      <c r="O69">
        <f t="shared" ref="O69:P69" si="55">(1/68)*M69</f>
        <v>0.6423202614</v>
      </c>
      <c r="P69">
        <f t="shared" si="55"/>
        <v>0.1901143791</v>
      </c>
      <c r="R69">
        <f t="shared" ref="R69:S69" si="56">(1/60)*(1/30)*C69/12</f>
        <v>1.455925926</v>
      </c>
      <c r="S69">
        <f t="shared" si="56"/>
        <v>0.4309259259</v>
      </c>
    </row>
    <row r="70">
      <c r="B70" s="6">
        <v>0.7916666666666666</v>
      </c>
      <c r="C70" s="1">
        <v>20444.0</v>
      </c>
      <c r="D70" s="1">
        <v>7303.0</v>
      </c>
      <c r="F70" s="7"/>
      <c r="J70" s="7"/>
      <c r="M70">
        <f t="shared" ref="M70:N70" si="57">(1/60)*C70/12</f>
        <v>28.39444444</v>
      </c>
      <c r="N70">
        <f t="shared" si="57"/>
        <v>10.14305556</v>
      </c>
      <c r="O70">
        <f t="shared" ref="O70:P70" si="58">(1/68)*M70</f>
        <v>0.4175653595</v>
      </c>
      <c r="P70">
        <f t="shared" si="58"/>
        <v>0.1491625817</v>
      </c>
      <c r="R70">
        <f t="shared" ref="R70:S70" si="59">(1/60)*(1/30)*C70/12</f>
        <v>0.9464814815</v>
      </c>
      <c r="S70">
        <f t="shared" si="59"/>
        <v>0.3381018519</v>
      </c>
    </row>
    <row r="71">
      <c r="B71" s="6">
        <v>0.8333333333333334</v>
      </c>
      <c r="C71" s="1">
        <v>11964.0</v>
      </c>
      <c r="D71" s="1">
        <v>5328.0</v>
      </c>
      <c r="F71" s="7"/>
      <c r="J71" s="7"/>
      <c r="M71">
        <f t="shared" ref="M71:N71" si="60">(1/60)*C71/12</f>
        <v>16.61666667</v>
      </c>
      <c r="N71">
        <f t="shared" si="60"/>
        <v>7.4</v>
      </c>
      <c r="O71">
        <f t="shared" ref="O71:P71" si="61">(1/68)*M71</f>
        <v>0.2443627451</v>
      </c>
      <c r="P71">
        <f t="shared" si="61"/>
        <v>0.1088235294</v>
      </c>
      <c r="R71">
        <f t="shared" ref="R71:S71" si="62">(1/60)*(1/30)*C71/12</f>
        <v>0.5538888889</v>
      </c>
      <c r="S71">
        <f t="shared" si="62"/>
        <v>0.2466666667</v>
      </c>
    </row>
    <row r="72">
      <c r="B72" s="6">
        <v>0.875</v>
      </c>
      <c r="C72" s="1">
        <v>6624.0</v>
      </c>
      <c r="D72" s="1">
        <v>4160.0</v>
      </c>
      <c r="F72" s="7"/>
      <c r="J72" s="7"/>
      <c r="M72">
        <f t="shared" ref="M72:N72" si="63">(1/60)*C72/12</f>
        <v>9.2</v>
      </c>
      <c r="N72">
        <f t="shared" si="63"/>
        <v>5.777777778</v>
      </c>
      <c r="O72">
        <f t="shared" ref="O72:P72" si="64">(1/68)*M72</f>
        <v>0.1352941176</v>
      </c>
      <c r="P72">
        <f t="shared" si="64"/>
        <v>0.08496732026</v>
      </c>
      <c r="R72">
        <f t="shared" ref="R72:S72" si="65">(1/60)*(1/30)*C72/12</f>
        <v>0.3066666667</v>
      </c>
      <c r="S72">
        <f t="shared" si="65"/>
        <v>0.1925925926</v>
      </c>
    </row>
    <row r="73">
      <c r="B73" s="6">
        <v>0.9166666666666666</v>
      </c>
      <c r="C73" s="1">
        <v>7611.0</v>
      </c>
      <c r="D73" s="1">
        <v>5987.0</v>
      </c>
      <c r="F73" s="7"/>
      <c r="J73" s="7"/>
      <c r="M73">
        <f t="shared" ref="M73:N73" si="66">(1/60)*C73/12</f>
        <v>10.57083333</v>
      </c>
      <c r="N73">
        <f t="shared" si="66"/>
        <v>8.315277778</v>
      </c>
      <c r="O73">
        <f t="shared" ref="O73:P73" si="67">(1/68)*M73</f>
        <v>0.1554534314</v>
      </c>
      <c r="P73">
        <f t="shared" si="67"/>
        <v>0.1222834967</v>
      </c>
      <c r="R73">
        <f t="shared" ref="R73:S73" si="68">(1/60)*(1/30)*C73/12</f>
        <v>0.3523611111</v>
      </c>
      <c r="S73">
        <f t="shared" si="68"/>
        <v>0.2771759259</v>
      </c>
    </row>
    <row r="74">
      <c r="B74" s="6">
        <v>0.9583333333333334</v>
      </c>
      <c r="C74" s="1">
        <v>9526.0</v>
      </c>
      <c r="D74" s="1">
        <v>6905.0</v>
      </c>
      <c r="F74" s="7"/>
      <c r="J74" s="7"/>
      <c r="M74">
        <f t="shared" ref="M74:N74" si="69">(1/60)*C74/12</f>
        <v>13.23055556</v>
      </c>
      <c r="N74">
        <f t="shared" si="69"/>
        <v>9.590277778</v>
      </c>
      <c r="O74">
        <f t="shared" ref="O74:P74" si="70">(1/68)*M74</f>
        <v>0.1945669935</v>
      </c>
      <c r="P74">
        <f t="shared" si="70"/>
        <v>0.1410334967</v>
      </c>
      <c r="R74">
        <f t="shared" ref="R74:S74" si="71">(1/60)*(1/30)*C74/12</f>
        <v>0.4410185185</v>
      </c>
      <c r="S74">
        <f t="shared" si="71"/>
        <v>0.3196759259</v>
      </c>
    </row>
    <row r="75">
      <c r="B75" s="7"/>
    </row>
    <row r="76">
      <c r="A76" s="5"/>
      <c r="B76" s="1"/>
      <c r="C76" s="1"/>
      <c r="D76" s="1"/>
      <c r="E76" s="5"/>
      <c r="F76" s="1"/>
      <c r="G76" s="1"/>
      <c r="H76" s="1"/>
      <c r="I76" s="5"/>
      <c r="J76" s="1"/>
      <c r="K76" s="1"/>
      <c r="L76" s="1"/>
    </row>
    <row r="77">
      <c r="A77" s="1"/>
      <c r="B77" s="7"/>
      <c r="C77" s="1"/>
      <c r="D77" s="1"/>
      <c r="E77" s="1"/>
      <c r="F77" s="7"/>
      <c r="G77" s="1"/>
      <c r="H77" s="1"/>
      <c r="I77" s="1"/>
      <c r="J77" s="7"/>
      <c r="K77" s="1"/>
      <c r="L77" s="1"/>
    </row>
    <row r="78">
      <c r="B78" s="7"/>
      <c r="C78" s="1"/>
      <c r="D78" s="1"/>
      <c r="F78" s="7"/>
      <c r="G78" s="1"/>
      <c r="H78" s="1"/>
      <c r="J78" s="7"/>
      <c r="K78" s="1"/>
      <c r="L78" s="1"/>
    </row>
    <row r="79">
      <c r="B79" s="7"/>
      <c r="D79" s="1"/>
      <c r="F79" s="7"/>
      <c r="H79" s="1"/>
      <c r="J79" s="7"/>
      <c r="L79" s="1"/>
    </row>
    <row r="80">
      <c r="B80" s="7"/>
      <c r="F80" s="7"/>
      <c r="J80" s="7"/>
    </row>
    <row r="81">
      <c r="B81" s="7"/>
      <c r="F81" s="7"/>
      <c r="J81" s="7"/>
    </row>
    <row r="82">
      <c r="B82" s="7"/>
      <c r="F82" s="7"/>
      <c r="J82" s="7"/>
    </row>
    <row r="83">
      <c r="B83" s="7"/>
      <c r="F83" s="7"/>
      <c r="J83" s="7"/>
    </row>
    <row r="84">
      <c r="B84" s="7"/>
      <c r="F84" s="7"/>
      <c r="J84" s="7"/>
    </row>
    <row r="85">
      <c r="B85" s="7"/>
      <c r="F85" s="7"/>
      <c r="J85" s="7"/>
    </row>
    <row r="86">
      <c r="B86" s="7"/>
      <c r="F86" s="7"/>
      <c r="J86" s="7"/>
    </row>
    <row r="87">
      <c r="B87" s="7"/>
      <c r="F87" s="7"/>
      <c r="J87" s="7"/>
    </row>
    <row r="88">
      <c r="B88" s="7"/>
      <c r="F88" s="7"/>
      <c r="J88" s="7"/>
    </row>
    <row r="89">
      <c r="B89" s="7"/>
      <c r="F89" s="7"/>
      <c r="J89" s="7"/>
    </row>
    <row r="90">
      <c r="B90" s="7"/>
      <c r="F90" s="7"/>
      <c r="J90" s="7"/>
    </row>
    <row r="91">
      <c r="B91" s="7"/>
      <c r="F91" s="7"/>
      <c r="J91" s="7"/>
    </row>
    <row r="92">
      <c r="B92" s="7"/>
      <c r="F92" s="7"/>
      <c r="J92" s="7"/>
    </row>
    <row r="93">
      <c r="B93" s="7"/>
      <c r="F93" s="7"/>
      <c r="J93" s="7"/>
    </row>
    <row r="94">
      <c r="B94" s="7"/>
      <c r="F94" s="7"/>
      <c r="J94" s="7"/>
    </row>
    <row r="95">
      <c r="B95" s="7"/>
      <c r="F95" s="7"/>
      <c r="J95" s="7"/>
    </row>
    <row r="96">
      <c r="B96" s="7"/>
      <c r="F96" s="7"/>
      <c r="J96" s="7"/>
    </row>
    <row r="97">
      <c r="B97" s="7"/>
      <c r="F97" s="7"/>
      <c r="J97" s="7"/>
    </row>
    <row r="98">
      <c r="B98" s="7"/>
      <c r="F98" s="7"/>
      <c r="J98" s="7"/>
    </row>
    <row r="99">
      <c r="B99" s="7"/>
      <c r="F99" s="7"/>
      <c r="J99" s="7"/>
    </row>
    <row r="100">
      <c r="B100" s="7"/>
      <c r="F100" s="7"/>
      <c r="J100" s="7"/>
    </row>
    <row r="102">
      <c r="A102" s="5"/>
      <c r="B102" s="1"/>
      <c r="C102" s="1"/>
      <c r="D102" s="1"/>
      <c r="E102" s="5"/>
      <c r="F102" s="1"/>
      <c r="G102" s="1"/>
      <c r="H102" s="1"/>
      <c r="I102" s="5"/>
      <c r="J102" s="1"/>
      <c r="K102" s="1"/>
      <c r="L102" s="1"/>
    </row>
    <row r="103">
      <c r="A103" s="1"/>
      <c r="B103" s="7"/>
      <c r="C103" s="1"/>
      <c r="D103" s="1"/>
      <c r="E103" s="1"/>
      <c r="F103" s="7"/>
      <c r="G103" s="1"/>
      <c r="H103" s="1"/>
      <c r="I103" s="1"/>
      <c r="J103" s="7"/>
      <c r="K103" s="1"/>
      <c r="L103" s="1"/>
    </row>
    <row r="104">
      <c r="B104" s="7"/>
      <c r="C104" s="1"/>
      <c r="D104" s="1"/>
      <c r="F104" s="7"/>
      <c r="G104" s="1"/>
      <c r="H104" s="1"/>
      <c r="J104" s="7"/>
      <c r="K104" s="1"/>
      <c r="L104" s="1"/>
    </row>
    <row r="105">
      <c r="B105" s="7"/>
      <c r="D105" s="1"/>
      <c r="F105" s="7"/>
      <c r="H105" s="1"/>
      <c r="J105" s="7"/>
      <c r="L105" s="1"/>
    </row>
    <row r="106">
      <c r="B106" s="7"/>
      <c r="F106" s="7"/>
      <c r="J106" s="7"/>
    </row>
    <row r="107">
      <c r="B107" s="7"/>
      <c r="F107" s="7"/>
      <c r="J107" s="7"/>
    </row>
    <row r="108">
      <c r="B108" s="7"/>
      <c r="F108" s="7"/>
      <c r="J108" s="7"/>
    </row>
    <row r="109">
      <c r="B109" s="7"/>
      <c r="F109" s="7"/>
      <c r="J109" s="7"/>
    </row>
    <row r="110">
      <c r="B110" s="7"/>
      <c r="F110" s="7"/>
      <c r="J110" s="7"/>
    </row>
    <row r="111">
      <c r="B111" s="7"/>
      <c r="F111" s="7"/>
      <c r="J111" s="7"/>
    </row>
    <row r="112">
      <c r="B112" s="7"/>
      <c r="F112" s="7"/>
      <c r="J112" s="7"/>
    </row>
    <row r="113">
      <c r="B113" s="7"/>
      <c r="F113" s="7"/>
      <c r="J113" s="7"/>
    </row>
    <row r="114">
      <c r="B114" s="7"/>
      <c r="F114" s="7"/>
      <c r="J114" s="7"/>
    </row>
    <row r="115">
      <c r="B115" s="7"/>
      <c r="F115" s="7"/>
      <c r="J115" s="7"/>
    </row>
    <row r="116">
      <c r="B116" s="7"/>
      <c r="F116" s="7"/>
      <c r="J116" s="7"/>
    </row>
    <row r="117">
      <c r="B117" s="7"/>
      <c r="F117" s="7"/>
      <c r="J117" s="7"/>
    </row>
    <row r="118">
      <c r="B118" s="7"/>
      <c r="F118" s="7"/>
      <c r="J118" s="7"/>
    </row>
    <row r="119">
      <c r="B119" s="7"/>
      <c r="F119" s="7"/>
      <c r="J119" s="7"/>
    </row>
    <row r="120">
      <c r="B120" s="7"/>
      <c r="F120" s="7"/>
      <c r="J120" s="7"/>
    </row>
    <row r="121">
      <c r="B121" s="7"/>
      <c r="F121" s="7"/>
      <c r="J121" s="7"/>
    </row>
    <row r="122">
      <c r="B122" s="7"/>
      <c r="F122" s="7"/>
      <c r="J122" s="7"/>
    </row>
    <row r="123">
      <c r="B123" s="7"/>
      <c r="F123" s="7"/>
      <c r="J123" s="7"/>
    </row>
    <row r="124">
      <c r="B124" s="7"/>
      <c r="F124" s="7"/>
      <c r="J124" s="7"/>
    </row>
    <row r="125">
      <c r="B125" s="7"/>
      <c r="F125" s="7"/>
      <c r="J125" s="7"/>
    </row>
    <row r="126">
      <c r="B126" s="7"/>
      <c r="F126" s="7"/>
      <c r="J126" s="7"/>
    </row>
    <row r="128">
      <c r="A128" s="8"/>
      <c r="B128" s="9"/>
      <c r="C128" s="9"/>
      <c r="D128" s="9"/>
      <c r="E128" s="8"/>
      <c r="F128" s="9"/>
      <c r="G128" s="9"/>
      <c r="H128" s="9"/>
      <c r="I128" s="8"/>
      <c r="J128" s="9"/>
      <c r="K128" s="9"/>
      <c r="L128" s="9"/>
    </row>
    <row r="129">
      <c r="A129" s="9"/>
      <c r="B129" s="10"/>
      <c r="C129" s="9"/>
      <c r="D129" s="9"/>
      <c r="E129" s="9"/>
      <c r="F129" s="10"/>
      <c r="G129" s="9"/>
      <c r="H129" s="9"/>
      <c r="I129" s="9"/>
      <c r="J129" s="10"/>
      <c r="K129" s="9"/>
      <c r="L129" s="9"/>
    </row>
    <row r="130">
      <c r="A130" s="9"/>
      <c r="B130" s="10"/>
      <c r="C130" s="9"/>
      <c r="D130" s="9"/>
      <c r="E130" s="9"/>
      <c r="F130" s="10"/>
      <c r="G130" s="9"/>
      <c r="H130" s="9"/>
      <c r="I130" s="9"/>
      <c r="J130" s="10"/>
      <c r="K130" s="9"/>
      <c r="L130" s="9"/>
    </row>
    <row r="131">
      <c r="A131" s="9"/>
      <c r="B131" s="10"/>
      <c r="C131" s="9"/>
      <c r="D131" s="9"/>
      <c r="E131" s="9"/>
      <c r="F131" s="10"/>
      <c r="G131" s="9"/>
      <c r="H131" s="9"/>
      <c r="I131" s="9"/>
      <c r="J131" s="10"/>
      <c r="K131" s="9"/>
      <c r="L131" s="9"/>
    </row>
    <row r="132">
      <c r="A132" s="9"/>
      <c r="B132" s="10"/>
      <c r="C132" s="9"/>
      <c r="D132" s="9"/>
      <c r="E132" s="9"/>
      <c r="F132" s="10"/>
      <c r="G132" s="9"/>
      <c r="H132" s="9"/>
      <c r="I132" s="9"/>
      <c r="J132" s="10"/>
      <c r="K132" s="9"/>
      <c r="L132" s="9"/>
    </row>
    <row r="133">
      <c r="A133" s="9"/>
      <c r="B133" s="10"/>
      <c r="C133" s="9"/>
      <c r="D133" s="9"/>
      <c r="E133" s="9"/>
      <c r="F133" s="10"/>
      <c r="G133" s="9"/>
      <c r="H133" s="9"/>
      <c r="I133" s="9"/>
      <c r="J133" s="10"/>
      <c r="K133" s="9"/>
      <c r="L133" s="9"/>
    </row>
    <row r="134">
      <c r="A134" s="9"/>
      <c r="B134" s="10"/>
      <c r="C134" s="9"/>
      <c r="D134" s="9"/>
      <c r="E134" s="9"/>
      <c r="F134" s="10"/>
      <c r="G134" s="9"/>
      <c r="H134" s="9"/>
      <c r="I134" s="9"/>
      <c r="J134" s="10"/>
      <c r="K134" s="9"/>
      <c r="L134" s="9"/>
    </row>
    <row r="135">
      <c r="A135" s="9"/>
      <c r="B135" s="10"/>
      <c r="C135" s="9"/>
      <c r="D135" s="9"/>
      <c r="E135" s="9"/>
      <c r="F135" s="10"/>
      <c r="G135" s="9"/>
      <c r="H135" s="9"/>
      <c r="I135" s="9"/>
      <c r="J135" s="10"/>
      <c r="K135" s="9"/>
      <c r="L135" s="9"/>
    </row>
    <row r="136">
      <c r="A136" s="9"/>
      <c r="B136" s="10"/>
      <c r="C136" s="9"/>
      <c r="D136" s="9"/>
      <c r="E136" s="9"/>
      <c r="F136" s="10"/>
      <c r="G136" s="9"/>
      <c r="H136" s="9"/>
      <c r="I136" s="9"/>
      <c r="J136" s="10"/>
      <c r="K136" s="9"/>
      <c r="L136" s="9"/>
    </row>
    <row r="137">
      <c r="A137" s="9"/>
      <c r="B137" s="10"/>
      <c r="C137" s="9"/>
      <c r="D137" s="9"/>
      <c r="E137" s="9"/>
      <c r="F137" s="10"/>
      <c r="G137" s="9"/>
      <c r="H137" s="9"/>
      <c r="I137" s="9"/>
      <c r="J137" s="10"/>
      <c r="K137" s="9"/>
      <c r="L137" s="9"/>
    </row>
    <row r="138">
      <c r="A138" s="9"/>
      <c r="B138" s="10"/>
      <c r="C138" s="9"/>
      <c r="D138" s="9"/>
      <c r="E138" s="9"/>
      <c r="F138" s="10"/>
      <c r="G138" s="9"/>
      <c r="H138" s="9"/>
      <c r="I138" s="9"/>
      <c r="J138" s="10"/>
      <c r="K138" s="9"/>
      <c r="L138" s="9"/>
    </row>
    <row r="139">
      <c r="A139" s="9"/>
      <c r="B139" s="10"/>
      <c r="C139" s="9"/>
      <c r="D139" s="9"/>
      <c r="E139" s="9"/>
      <c r="F139" s="10"/>
      <c r="G139" s="9"/>
      <c r="H139" s="9"/>
      <c r="I139" s="9"/>
      <c r="J139" s="10"/>
      <c r="K139" s="9"/>
      <c r="L139" s="9"/>
    </row>
    <row r="140">
      <c r="A140" s="9"/>
      <c r="B140" s="10"/>
      <c r="C140" s="9"/>
      <c r="D140" s="9"/>
      <c r="E140" s="9"/>
      <c r="F140" s="10"/>
      <c r="G140" s="9"/>
      <c r="H140" s="9"/>
      <c r="I140" s="9"/>
      <c r="J140" s="10"/>
      <c r="K140" s="9"/>
      <c r="L140" s="9"/>
    </row>
    <row r="141">
      <c r="A141" s="9"/>
      <c r="B141" s="10"/>
      <c r="C141" s="9"/>
      <c r="D141" s="9"/>
      <c r="E141" s="9"/>
      <c r="F141" s="10"/>
      <c r="G141" s="9"/>
      <c r="H141" s="9"/>
      <c r="I141" s="9"/>
      <c r="J141" s="10"/>
      <c r="K141" s="9"/>
      <c r="L141" s="9"/>
    </row>
    <row r="142">
      <c r="A142" s="9"/>
      <c r="B142" s="10"/>
      <c r="C142" s="9"/>
      <c r="D142" s="9"/>
      <c r="E142" s="9"/>
      <c r="F142" s="10"/>
      <c r="G142" s="9"/>
      <c r="H142" s="9"/>
      <c r="I142" s="9"/>
      <c r="J142" s="10"/>
      <c r="K142" s="9"/>
      <c r="L142" s="9"/>
    </row>
    <row r="143">
      <c r="A143" s="9"/>
      <c r="B143" s="10"/>
      <c r="C143" s="9"/>
      <c r="D143" s="9"/>
      <c r="E143" s="9"/>
      <c r="F143" s="10"/>
      <c r="G143" s="9"/>
      <c r="H143" s="9"/>
      <c r="I143" s="9"/>
      <c r="J143" s="10"/>
      <c r="K143" s="9"/>
      <c r="L143" s="9"/>
    </row>
    <row r="144">
      <c r="A144" s="9"/>
      <c r="B144" s="10"/>
      <c r="C144" s="9"/>
      <c r="D144" s="9"/>
      <c r="E144" s="9"/>
      <c r="F144" s="10"/>
      <c r="G144" s="9"/>
      <c r="H144" s="9"/>
      <c r="I144" s="9"/>
      <c r="J144" s="10"/>
      <c r="K144" s="9"/>
      <c r="L144" s="9"/>
    </row>
    <row r="145">
      <c r="A145" s="9"/>
      <c r="B145" s="10"/>
      <c r="C145" s="9"/>
      <c r="D145" s="9"/>
      <c r="E145" s="9"/>
      <c r="F145" s="10"/>
      <c r="G145" s="9"/>
      <c r="H145" s="9"/>
      <c r="I145" s="9"/>
      <c r="J145" s="10"/>
      <c r="K145" s="9"/>
      <c r="L145" s="9"/>
    </row>
    <row r="146">
      <c r="A146" s="9"/>
      <c r="B146" s="10"/>
      <c r="C146" s="9"/>
      <c r="D146" s="9"/>
      <c r="E146" s="9"/>
      <c r="F146" s="10"/>
      <c r="G146" s="9"/>
      <c r="H146" s="9"/>
      <c r="I146" s="9"/>
      <c r="J146" s="10"/>
      <c r="K146" s="9"/>
      <c r="L146" s="9"/>
    </row>
    <row r="147">
      <c r="A147" s="9"/>
      <c r="B147" s="10"/>
      <c r="C147" s="9"/>
      <c r="D147" s="9"/>
      <c r="E147" s="9"/>
      <c r="F147" s="10"/>
      <c r="G147" s="9"/>
      <c r="H147" s="9"/>
      <c r="I147" s="9"/>
      <c r="J147" s="10"/>
      <c r="K147" s="9"/>
      <c r="L147" s="9"/>
    </row>
    <row r="148">
      <c r="A148" s="9"/>
      <c r="B148" s="10"/>
      <c r="C148" s="9"/>
      <c r="D148" s="9"/>
      <c r="E148" s="9"/>
      <c r="F148" s="10"/>
      <c r="G148" s="9"/>
      <c r="H148" s="9"/>
      <c r="I148" s="9"/>
      <c r="J148" s="10"/>
      <c r="K148" s="9"/>
      <c r="L148" s="9"/>
    </row>
    <row r="149">
      <c r="A149" s="9"/>
      <c r="B149" s="10"/>
      <c r="C149" s="9"/>
      <c r="D149" s="9"/>
      <c r="E149" s="9"/>
      <c r="F149" s="10"/>
      <c r="G149" s="9"/>
      <c r="H149" s="9"/>
      <c r="I149" s="9"/>
      <c r="J149" s="10"/>
      <c r="K149" s="9"/>
      <c r="L149" s="9"/>
    </row>
    <row r="150">
      <c r="A150" s="9"/>
      <c r="B150" s="10"/>
      <c r="C150" s="9"/>
      <c r="D150" s="9"/>
      <c r="E150" s="9"/>
      <c r="F150" s="10"/>
      <c r="G150" s="9"/>
      <c r="H150" s="9"/>
      <c r="I150" s="9"/>
      <c r="J150" s="10"/>
      <c r="K150" s="9"/>
      <c r="L150" s="9"/>
    </row>
    <row r="151">
      <c r="A151" s="9"/>
      <c r="B151" s="10"/>
      <c r="C151" s="9"/>
      <c r="D151" s="9"/>
      <c r="E151" s="9"/>
      <c r="F151" s="10"/>
      <c r="G151" s="9"/>
      <c r="H151" s="9"/>
      <c r="I151" s="9"/>
      <c r="J151" s="10"/>
      <c r="K151" s="9"/>
      <c r="L151" s="9"/>
    </row>
    <row r="152">
      <c r="A152" s="9"/>
      <c r="B152" s="10"/>
      <c r="C152" s="9"/>
      <c r="D152" s="9"/>
      <c r="E152" s="9"/>
      <c r="F152" s="10"/>
      <c r="G152" s="9"/>
      <c r="H152" s="9"/>
      <c r="I152" s="9"/>
      <c r="J152" s="10"/>
      <c r="K152" s="9"/>
      <c r="L152" s="9"/>
    </row>
  </sheetData>
  <hyperlinks>
    <hyperlink r:id="rId1" ref="C20"/>
  </hyperlinks>
  <drawing r:id="rId2"/>
</worksheet>
</file>