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definedNames>
    <definedName name="BETA">Sheet1!$B$5</definedName>
    <definedName name="DC">Sheet1!$B$2</definedName>
    <definedName name="DRATE">Sheet1!$B$8</definedName>
    <definedName name="ERP">Sheet1!$B$7</definedName>
    <definedName name="GROW1">Sheet1!$B$3</definedName>
    <definedName name="Rf">Sheet1!$B$6</definedName>
    <definedName name="ROE">Sheet1!$B$1</definedName>
  </definedNames>
  <calcPr calcId="125725"/>
</workbook>
</file>

<file path=xl/calcChain.xml><?xml version="1.0" encoding="utf-8"?>
<calcChain xmlns="http://schemas.openxmlformats.org/spreadsheetml/2006/main">
  <c r="B8" i="1"/>
  <c r="D18" s="1"/>
  <c r="E18" s="1"/>
  <c r="F18" s="1"/>
  <c r="G18" s="1"/>
  <c r="H18" s="1"/>
  <c r="B3"/>
  <c r="D15" s="1"/>
  <c r="D16" l="1"/>
  <c r="D19" s="1"/>
  <c r="E15"/>
  <c r="E16" l="1"/>
  <c r="E19" s="1"/>
  <c r="F15"/>
  <c r="G15" l="1"/>
  <c r="F16"/>
  <c r="F19" s="1"/>
  <c r="C19" l="1"/>
  <c r="H15"/>
  <c r="H16" s="1"/>
  <c r="H19" s="1"/>
  <c r="G16"/>
  <c r="G19" s="1"/>
</calcChain>
</file>

<file path=xl/sharedStrings.xml><?xml version="1.0" encoding="utf-8"?>
<sst xmlns="http://schemas.openxmlformats.org/spreadsheetml/2006/main" count="12" uniqueCount="12">
  <si>
    <t>ROE</t>
  </si>
  <si>
    <t>DC</t>
  </si>
  <si>
    <t>EPS</t>
  </si>
  <si>
    <t>G1</t>
  </si>
  <si>
    <t>DIV</t>
  </si>
  <si>
    <t>BETA</t>
  </si>
  <si>
    <t>Rf</t>
  </si>
  <si>
    <t>ERP</t>
  </si>
  <si>
    <t>DRATE</t>
  </si>
  <si>
    <t>Discount Rate</t>
  </si>
  <si>
    <t>DRATES</t>
  </si>
  <si>
    <t>PV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</si>
</sst>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1" fillId="2" borderId="1" xfId="1"/>
    <xf numFmtId="10" fontId="1" fillId="2" borderId="1" xfId="1" applyNumberFormat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C20" sqref="C20"/>
    </sheetView>
  </sheetViews>
  <sheetFormatPr defaultRowHeight="15"/>
  <cols>
    <col min="2" max="2" width="12" bestFit="1" customWidth="1"/>
  </cols>
  <sheetData>
    <row r="1" spans="1:8">
      <c r="A1" t="s">
        <v>0</v>
      </c>
      <c r="B1" s="2">
        <v>0.1968</v>
      </c>
    </row>
    <row r="2" spans="1:8">
      <c r="A2" t="s">
        <v>1</v>
      </c>
      <c r="B2" s="1">
        <v>2.1</v>
      </c>
    </row>
    <row r="3" spans="1:8">
      <c r="A3" t="s">
        <v>3</v>
      </c>
      <c r="B3" s="1">
        <f>1+ROE*(1-1/DC)</f>
        <v>1.1030857142857142</v>
      </c>
    </row>
    <row r="5" spans="1:8">
      <c r="A5" t="s">
        <v>5</v>
      </c>
      <c r="B5" s="1">
        <v>0.2114</v>
      </c>
    </row>
    <row r="6" spans="1:8">
      <c r="A6" t="s">
        <v>6</v>
      </c>
      <c r="B6" s="1">
        <v>2.9499999999999998E-2</v>
      </c>
    </row>
    <row r="7" spans="1:8">
      <c r="A7" t="s">
        <v>7</v>
      </c>
      <c r="B7" s="1">
        <v>7.9100000000000004E-2</v>
      </c>
    </row>
    <row r="8" spans="1:8">
      <c r="A8" t="s">
        <v>8</v>
      </c>
      <c r="B8" s="3">
        <f>1/(1+Rf+BETA *ERP)</f>
        <v>0.95582032160792219</v>
      </c>
      <c r="C8" t="s">
        <v>9</v>
      </c>
    </row>
    <row r="14" spans="1:8">
      <c r="C14">
        <v>0</v>
      </c>
      <c r="D14">
        <v>1</v>
      </c>
      <c r="E14">
        <v>2</v>
      </c>
      <c r="F14">
        <v>3</v>
      </c>
      <c r="G14">
        <v>4</v>
      </c>
      <c r="H14">
        <v>5</v>
      </c>
    </row>
    <row r="15" spans="1:8">
      <c r="B15" t="s">
        <v>2</v>
      </c>
      <c r="C15" s="1">
        <v>8.98</v>
      </c>
      <c r="D15" s="3">
        <f>C15*GROW1</f>
        <v>9.9057097142857149</v>
      </c>
      <c r="E15" s="3">
        <f>D15*GROW1</f>
        <v>10.926846875689796</v>
      </c>
      <c r="F15" s="3">
        <f>E15*GROW1</f>
        <v>12.053248690760903</v>
      </c>
      <c r="G15" s="3">
        <f>F15*GROW1</f>
        <v>13.29576644151134</v>
      </c>
      <c r="H15" s="3">
        <f>G15*GROW1</f>
        <v>14.666370022110565</v>
      </c>
    </row>
    <row r="16" spans="1:8">
      <c r="B16" t="s">
        <v>4</v>
      </c>
      <c r="D16" s="3">
        <f>D15/DC</f>
        <v>4.7170046258503406</v>
      </c>
      <c r="E16" s="3">
        <f>E15/DC</f>
        <v>5.2032604169951409</v>
      </c>
      <c r="F16" s="3">
        <f>F15/DC</f>
        <v>5.7396422336956681</v>
      </c>
      <c r="G16" s="3">
        <f>G15/DC</f>
        <v>6.3313173531006379</v>
      </c>
      <c r="H16" s="3">
        <f>H15/DC</f>
        <v>6.9839857248145547</v>
      </c>
    </row>
    <row r="18" spans="2:8">
      <c r="B18" t="s">
        <v>10</v>
      </c>
      <c r="C18">
        <v>1</v>
      </c>
      <c r="D18" s="3">
        <f>C18*DRATE</f>
        <v>0.95582032160792219</v>
      </c>
      <c r="E18" s="3">
        <f>D18*DRATE</f>
        <v>0.91359248719867181</v>
      </c>
      <c r="F18" s="3">
        <f>E18*DRATE</f>
        <v>0.87323026493281597</v>
      </c>
      <c r="G18" s="3">
        <f>F18*DRATE</f>
        <v>0.83465123266585528</v>
      </c>
      <c r="H18" s="3">
        <f>G18*DRATE</f>
        <v>0.79777660963712649</v>
      </c>
    </row>
    <row r="19" spans="2:8">
      <c r="B19" t="s">
        <v>11</v>
      </c>
      <c r="C19">
        <f>SUM(D19:H19)</f>
        <v>25.130400099221777</v>
      </c>
      <c r="D19" s="3">
        <f>D16*D18</f>
        <v>4.5086088785063296</v>
      </c>
      <c r="E19" s="3">
        <f t="shared" ref="E19:H19" si="0">E16*E18</f>
        <v>4.753659625904989</v>
      </c>
      <c r="F19" s="3">
        <f t="shared" si="0"/>
        <v>5.0120293083496481</v>
      </c>
      <c r="G19" s="3">
        <f t="shared" si="0"/>
        <v>5.2844418331641672</v>
      </c>
      <c r="H19" s="3">
        <f t="shared" si="0"/>
        <v>5.5716604532966452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BETA</vt:lpstr>
      <vt:lpstr>DC</vt:lpstr>
      <vt:lpstr>DRATE</vt:lpstr>
      <vt:lpstr>ERP</vt:lpstr>
      <vt:lpstr>GROW1</vt:lpstr>
      <vt:lpstr>Rf</vt:lpstr>
      <vt:lpstr>ROE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mcarter</dc:creator>
  <cp:lastModifiedBy>mcarter</cp:lastModifiedBy>
  <dcterms:created xsi:type="dcterms:W3CDTF">2014-06-22T14:15:42Z</dcterms:created>
  <dcterms:modified xsi:type="dcterms:W3CDTF">2014-06-22T14:40:25Z</dcterms:modified>
</cp:coreProperties>
</file>