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data_analysis\excel\formulas\"/>
    </mc:Choice>
  </mc:AlternateContent>
  <xr:revisionPtr revIDLastSave="0" documentId="8_{6945F0BD-1116-4A5A-9DD5-2A3A3A770B69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max-min" sheetId="1" r:id="rId1"/>
    <sheet name="if-ifs" sheetId="2" r:id="rId2"/>
    <sheet name="len" sheetId="3" r:id="rId3"/>
    <sheet name="left-right" sheetId="4" r:id="rId4"/>
    <sheet name="trim" sheetId="5" r:id="rId5"/>
    <sheet name="Concactinate" sheetId="6" r:id="rId6"/>
    <sheet name="Substitute" sheetId="7" r:id="rId7"/>
    <sheet name="SUM" sheetId="8" r:id="rId8"/>
    <sheet name="Count" sheetId="9" r:id="rId9"/>
    <sheet name="DaysNetworkDays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K10" i="10"/>
  <c r="K9" i="10"/>
  <c r="K8" i="10"/>
  <c r="K7" i="10"/>
  <c r="K6" i="10"/>
  <c r="K5" i="10"/>
  <c r="K4" i="10"/>
  <c r="K3" i="10"/>
  <c r="K2" i="10"/>
  <c r="J2" i="10"/>
  <c r="L2" i="9"/>
  <c r="K2" i="9"/>
  <c r="J2" i="9"/>
  <c r="L2" i="8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J4" i="7"/>
  <c r="L10" i="7"/>
  <c r="L9" i="7"/>
  <c r="L8" i="7"/>
  <c r="L7" i="7"/>
  <c r="L6" i="7"/>
  <c r="L5" i="7"/>
  <c r="L4" i="7"/>
  <c r="L3" i="7"/>
  <c r="L2" i="7"/>
  <c r="J10" i="6"/>
  <c r="J9" i="6"/>
  <c r="J8" i="6"/>
  <c r="J7" i="6"/>
  <c r="J6" i="6"/>
  <c r="J5" i="6"/>
  <c r="J4" i="6"/>
  <c r="J3" i="6"/>
  <c r="J2" i="6"/>
  <c r="J10" i="5"/>
  <c r="J9" i="5"/>
  <c r="J8" i="5"/>
  <c r="J7" i="5"/>
  <c r="J6" i="5"/>
  <c r="J5" i="5"/>
  <c r="J4" i="5"/>
  <c r="J3" i="5"/>
  <c r="J2" i="5"/>
  <c r="L10" i="4"/>
  <c r="L9" i="4"/>
  <c r="L8" i="4"/>
  <c r="L7" i="4"/>
  <c r="L6" i="4"/>
  <c r="L5" i="4"/>
  <c r="L4" i="4"/>
  <c r="L3" i="4"/>
  <c r="L2" i="4"/>
  <c r="K10" i="4"/>
  <c r="K9" i="4"/>
  <c r="K8" i="4"/>
  <c r="K7" i="4"/>
  <c r="K6" i="4"/>
  <c r="K5" i="4"/>
  <c r="K4" i="4"/>
  <c r="K3" i="4"/>
  <c r="K2" i="4"/>
  <c r="J10" i="4"/>
  <c r="J9" i="4"/>
  <c r="J8" i="4"/>
  <c r="J7" i="4"/>
  <c r="J6" i="4"/>
  <c r="J5" i="4"/>
  <c r="J4" i="4"/>
  <c r="J3" i="4"/>
  <c r="J2" i="4"/>
  <c r="J10" i="3"/>
  <c r="J9" i="3"/>
  <c r="J8" i="3"/>
  <c r="J7" i="3"/>
  <c r="J6" i="3"/>
  <c r="J5" i="3"/>
  <c r="J4" i="3"/>
  <c r="J3" i="3"/>
  <c r="J2" i="3"/>
  <c r="K10" i="2"/>
  <c r="K9" i="2"/>
  <c r="K8" i="2"/>
  <c r="K7" i="2"/>
  <c r="K6" i="2"/>
  <c r="K5" i="2"/>
  <c r="K4" i="2"/>
  <c r="K3" i="2"/>
  <c r="K2" i="2"/>
  <c r="J10" i="2"/>
  <c r="J9" i="2"/>
  <c r="J8" i="2"/>
  <c r="J7" i="2"/>
  <c r="J6" i="2"/>
  <c r="J5" i="2"/>
  <c r="J4" i="2"/>
  <c r="J3" i="2"/>
  <c r="J2" i="2"/>
  <c r="J3" i="1"/>
  <c r="K10" i="1"/>
  <c r="K9" i="1"/>
  <c r="K8" i="1"/>
  <c r="K7" i="1"/>
  <c r="K6" i="1"/>
  <c r="K5" i="1"/>
  <c r="K4" i="1"/>
  <c r="K3" i="1"/>
  <c r="K2" i="1"/>
  <c r="J2" i="1"/>
</calcChain>
</file>

<file path=xl/sharedStrings.xml><?xml version="1.0" encoding="utf-8"?>
<sst xmlns="http://schemas.openxmlformats.org/spreadsheetml/2006/main" count="471" uniqueCount="58">
  <si>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</si>
  <si>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</si>
  <si>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</si>
  <si>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</si>
  <si>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</si>
  <si>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</si>
  <si>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</si>
  <si>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</si>
  <si>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</si>
  <si>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</si>
  <si>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</si>
  <si>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</si>
  <si>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</si>
  <si>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</si>
  <si>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</si>
  <si>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</si>
  <si>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</si>
  <si>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</si>
  <si>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</si>
  <si>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</si>
  <si>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</si>
  <si>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</si>
  <si>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</si>
  <si>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</si>
  <si>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</si>
  <si>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</si>
  <si>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</si>
  <si>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</si>
  <si>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</si>
  <si>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</si>
  <si>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</si>
  <si>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</si>
  <si>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</si>
  <si>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</si>
  <si>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</si>
  <si>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</si>
  <si>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</si>
  <si>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</si>
  <si>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</si>
  <si>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</t>
  </si>
  <si>
    <t>LEFT</t>
  </si>
  <si>
    <t>RIGHT</t>
  </si>
  <si>
    <t>trim</t>
  </si>
  <si>
    <t xml:space="preserve">   Schrute</t>
  </si>
  <si>
    <t xml:space="preserve">Martin  </t>
  </si>
  <si>
    <t xml:space="preserve">  Flenderson</t>
  </si>
  <si>
    <t>concat</t>
  </si>
  <si>
    <t>with 1 instance</t>
  </si>
  <si>
    <t>with no instance</t>
  </si>
  <si>
    <t>20-03-23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</si>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</sst>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7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I10" sqref="A1:I10"/>
    </sheetView>
  </sheetViews>
  <sheetFormatPr defaultRowHeight="14.4" x14ac:dyDescent="0.3"/>
  <cols>
    <col min="8" max="8" width="12.44140625" customWidth="1"/>
    <col min="9" max="9" width="21.5546875" customWidth="1"/>
    <col min="10" max="11" width="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 s="3">
        <f>MAX(H2:H10)</f>
        <v>37933</v>
      </c>
      <c r="K2" s="3">
        <f>MIN(H2:H10)</f>
        <v>35040</v>
      </c>
    </row>
    <row r="3" spans="1:11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 s="1">
        <f>MAX(G2:G10)</f>
        <v>65000</v>
      </c>
      <c r="K3" s="3">
        <f t="shared" ref="K3:K10" si="0">MIN(H3:H11)</f>
        <v>35040</v>
      </c>
    </row>
    <row r="4" spans="1:11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 s="1"/>
      <c r="K4" s="3">
        <f t="shared" si="0"/>
        <v>35040</v>
      </c>
    </row>
    <row r="5" spans="1:11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 s="1"/>
      <c r="K5" s="3">
        <f t="shared" si="0"/>
        <v>35040</v>
      </c>
    </row>
    <row r="6" spans="1:11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 s="1"/>
      <c r="K6" s="3">
        <f t="shared" si="0"/>
        <v>35040</v>
      </c>
    </row>
    <row r="7" spans="1:11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 s="1"/>
      <c r="K7" s="3">
        <f t="shared" si="0"/>
        <v>35040</v>
      </c>
    </row>
    <row r="8" spans="1:11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 s="1"/>
      <c r="K8" s="3">
        <f t="shared" si="0"/>
        <v>37416</v>
      </c>
    </row>
    <row r="9" spans="1:11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 s="1"/>
      <c r="K9" s="3">
        <f t="shared" si="0"/>
        <v>37416</v>
      </c>
    </row>
    <row r="10" spans="1:11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 s="1"/>
      <c r="K10" s="3">
        <f t="shared" si="0"/>
        <v>37843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2DD0-D8F8-43EE-97BC-D83D7153AB8E}">
  <dimension ref="A1:K10"/>
  <sheetViews>
    <sheetView tabSelected="1" workbookViewId="0">
      <selection activeCell="N9" sqref="N9"/>
    </sheetView>
  </sheetViews>
  <sheetFormatPr defaultRowHeight="14.4" x14ac:dyDescent="0.3"/>
  <cols>
    <col min="8" max="8" width="13.6640625" customWidth="1"/>
    <col min="9" max="9" width="2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56</v>
      </c>
      <c r="K1" s="1" t="s">
        <v>57</v>
      </c>
    </row>
    <row r="2" spans="1:11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>
        <f>_xlfn.DAYS(I2:I10,H2:H10)</f>
        <v>5056</v>
      </c>
      <c r="K2">
        <f>NETWORKDAYS(H2,I2)</f>
        <v>3611</v>
      </c>
    </row>
    <row r="3" spans="1:11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>
        <f t="shared" ref="J3:J10" si="0">_xlfn.DAYS(I3:I11,H3:H11)</f>
        <v>5851</v>
      </c>
      <c r="K3">
        <f t="shared" ref="K3:K10" si="1">NETWORKDAYS(H3,I3)</f>
        <v>4180</v>
      </c>
    </row>
    <row r="4" spans="1:11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>
        <f t="shared" si="0"/>
        <v>6275</v>
      </c>
      <c r="K4">
        <f t="shared" si="1"/>
        <v>4484</v>
      </c>
    </row>
    <row r="5" spans="1:11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>
        <f t="shared" si="0"/>
        <v>5811</v>
      </c>
      <c r="K5">
        <f t="shared" si="1"/>
        <v>4152</v>
      </c>
    </row>
    <row r="6" spans="1:11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>
        <f t="shared" si="0"/>
        <v>5960</v>
      </c>
      <c r="K6">
        <f t="shared" si="1"/>
        <v>4258</v>
      </c>
    </row>
    <row r="7" spans="1:11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>
        <f t="shared" si="0"/>
        <v>6488</v>
      </c>
      <c r="K7">
        <f t="shared" si="1"/>
        <v>4635</v>
      </c>
    </row>
    <row r="8" spans="1:11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>
        <f t="shared" si="0"/>
        <v>3618</v>
      </c>
      <c r="K8">
        <f t="shared" si="1"/>
        <v>2585</v>
      </c>
    </row>
    <row r="9" spans="1:11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>
        <f t="shared" si="0"/>
        <v>4700</v>
      </c>
      <c r="K9">
        <f t="shared" si="1"/>
        <v>3358</v>
      </c>
    </row>
    <row r="10" spans="1:11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>
        <f t="shared" si="0"/>
        <v>2957</v>
      </c>
      <c r="K10">
        <f t="shared" si="1"/>
        <v>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223D-C940-4EED-990D-A4A5E9B17775}">
  <dimension ref="A1:K10"/>
  <sheetViews>
    <sheetView workbookViewId="0">
      <selection activeCell="N8" sqref="N8"/>
    </sheetView>
  </sheetViews>
  <sheetFormatPr defaultRowHeight="14.4" x14ac:dyDescent="0.3"/>
  <cols>
    <col min="8" max="8" width="14.6640625" customWidth="1"/>
    <col min="9" max="9" width="12.109375" customWidth="1"/>
    <col min="10" max="10" width="14.21875" customWidth="1"/>
    <col min="11" max="11" width="1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spans="1:11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 s="3" t="str">
        <f>IF(D2:D10 &gt;30,"Old","Young")</f>
        <v>Young</v>
      </c>
      <c r="K2" s="3" t="str">
        <f>_xlfn.IFS(F2:F10 = "Salesman","sales", F2:F10="HR","fire")</f>
        <v>sales</v>
      </c>
    </row>
    <row r="3" spans="1:11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 s="3" t="str">
        <f t="shared" ref="J3:J10" si="0">IF(D3:D11 &gt;30,"Old","Young")</f>
        <v>Young</v>
      </c>
      <c r="K3" s="3" t="e">
        <f t="shared" ref="K3:K10" si="1">_xlfn.IFS(F3:F11 = "Salesman","sales", F3:F11="HR","fire")</f>
        <v>#N/A</v>
      </c>
    </row>
    <row r="4" spans="1:11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 s="3" t="str">
        <f t="shared" si="0"/>
        <v>Young</v>
      </c>
      <c r="K4" s="3" t="str">
        <f t="shared" si="1"/>
        <v>sales</v>
      </c>
    </row>
    <row r="5" spans="1:11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 s="3" t="str">
        <f t="shared" si="0"/>
        <v>Old</v>
      </c>
      <c r="K5" s="3" t="e">
        <f t="shared" si="1"/>
        <v>#N/A</v>
      </c>
    </row>
    <row r="6" spans="1:11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 s="3" t="str">
        <f t="shared" si="0"/>
        <v>Old</v>
      </c>
      <c r="K6" s="3" t="str">
        <f t="shared" si="1"/>
        <v>fire</v>
      </c>
    </row>
    <row r="7" spans="1:11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 s="3" t="str">
        <f t="shared" si="0"/>
        <v>Old</v>
      </c>
      <c r="K7" s="3" t="e">
        <f t="shared" si="1"/>
        <v>#N/A</v>
      </c>
    </row>
    <row r="8" spans="1:11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 s="3" t="str">
        <f t="shared" si="0"/>
        <v>Old</v>
      </c>
      <c r="K8" s="3" t="e">
        <f t="shared" si="1"/>
        <v>#N/A</v>
      </c>
    </row>
    <row r="9" spans="1:11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 s="3" t="str">
        <f t="shared" si="0"/>
        <v>Old</v>
      </c>
      <c r="K9" s="3" t="str">
        <f t="shared" si="1"/>
        <v>sales</v>
      </c>
    </row>
    <row r="10" spans="1:11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 s="3" t="str">
        <f t="shared" si="0"/>
        <v>Old</v>
      </c>
      <c r="K10" s="3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11C3-97F2-4E4A-B009-07F5CAE40199}">
  <dimension ref="A1:J10"/>
  <sheetViews>
    <sheetView workbookViewId="0">
      <selection activeCell="I10" sqref="A1:I10"/>
    </sheetView>
  </sheetViews>
  <sheetFormatPr defaultRowHeight="14.4" x14ac:dyDescent="0.3"/>
  <cols>
    <col min="8" max="8" width="20.5546875" customWidth="1"/>
    <col min="9" max="9" width="32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</row>
    <row r="2" spans="1:10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>
        <f>LEN(C2)</f>
        <v>7</v>
      </c>
    </row>
    <row r="3" spans="1:10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>
        <f t="shared" ref="J3:J10" si="0">LEN(C3)</f>
        <v>7</v>
      </c>
    </row>
    <row r="4" spans="1:10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>
        <f t="shared" si="0"/>
        <v>7</v>
      </c>
    </row>
    <row r="5" spans="1:10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>
        <f t="shared" si="0"/>
        <v>6</v>
      </c>
    </row>
    <row r="6" spans="1:10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>
        <f t="shared" si="0"/>
        <v>10</v>
      </c>
    </row>
    <row r="7" spans="1:10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>
        <f t="shared" si="0"/>
        <v>5</v>
      </c>
    </row>
    <row r="8" spans="1:10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>
        <f t="shared" si="0"/>
        <v>6</v>
      </c>
    </row>
    <row r="9" spans="1:10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>
        <f t="shared" si="0"/>
        <v>6</v>
      </c>
    </row>
    <row r="10" spans="1:10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81C6-2921-4F4F-906D-C23C5BF3FC5F}">
  <dimension ref="A1:L10"/>
  <sheetViews>
    <sheetView workbookViewId="0">
      <selection activeCell="I10" sqref="A1:I10"/>
    </sheetView>
  </sheetViews>
  <sheetFormatPr defaultRowHeight="14.4" x14ac:dyDescent="0.3"/>
  <cols>
    <col min="8" max="8" width="17.33203125" customWidth="1"/>
    <col min="9" max="9" width="20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41</v>
      </c>
      <c r="L1" s="1" t="s">
        <v>41</v>
      </c>
    </row>
    <row r="2" spans="1:12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 t="str">
        <f>LEFT(B2,3)</f>
        <v>Jim</v>
      </c>
      <c r="K2" t="str">
        <f>RIGHT(A2:A10,1)</f>
        <v>1</v>
      </c>
      <c r="L2" s="2" t="str">
        <f>TEXT(H2:H10,"dd/mm/yyyy")</f>
        <v>02/11/2001</v>
      </c>
    </row>
    <row r="3" spans="1:12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 t="str">
        <f t="shared" ref="J3:J10" si="0">LEFT(B3,3)</f>
        <v>Pam</v>
      </c>
      <c r="K3" t="str">
        <f t="shared" ref="K3:K10" si="1">RIGHT(A3:A11,1)</f>
        <v>2</v>
      </c>
      <c r="L3" s="2" t="str">
        <f t="shared" ref="L3:L10" si="2">TEXT(H3:H11,"dd/mm/yyyy")</f>
        <v>03/10/1999</v>
      </c>
    </row>
    <row r="4" spans="1:12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 t="str">
        <f t="shared" si="0"/>
        <v>Dwi</v>
      </c>
      <c r="K4" t="str">
        <f t="shared" si="1"/>
        <v>3</v>
      </c>
      <c r="L4" s="2" t="str">
        <f t="shared" si="2"/>
        <v>04/07/2000</v>
      </c>
    </row>
    <row r="5" spans="1:12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 t="str">
        <f t="shared" si="0"/>
        <v>Ang</v>
      </c>
      <c r="K5" t="str">
        <f t="shared" si="1"/>
        <v>4</v>
      </c>
      <c r="L5" s="2" t="str">
        <f t="shared" si="2"/>
        <v>05/01/2000</v>
      </c>
    </row>
    <row r="6" spans="1:12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 t="str">
        <f t="shared" si="0"/>
        <v>Tob</v>
      </c>
      <c r="K6" t="str">
        <f t="shared" si="1"/>
        <v>5</v>
      </c>
      <c r="L6" s="2" t="str">
        <f t="shared" si="2"/>
        <v>06/05/2001</v>
      </c>
    </row>
    <row r="7" spans="1:12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 t="str">
        <f t="shared" si="0"/>
        <v>Mic</v>
      </c>
      <c r="K7" t="str">
        <f t="shared" si="1"/>
        <v>6</v>
      </c>
      <c r="L7" s="2" t="str">
        <f t="shared" si="2"/>
        <v>07/12/1995</v>
      </c>
    </row>
    <row r="8" spans="1:12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 t="str">
        <f t="shared" si="0"/>
        <v>Mer</v>
      </c>
      <c r="K8" t="str">
        <f t="shared" si="1"/>
        <v>7</v>
      </c>
      <c r="L8" s="2" t="str">
        <f t="shared" si="2"/>
        <v>08/11/2003</v>
      </c>
    </row>
    <row r="9" spans="1:12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 t="str">
        <f t="shared" si="0"/>
        <v>Sta</v>
      </c>
      <c r="K9" t="str">
        <f t="shared" si="1"/>
        <v>8</v>
      </c>
      <c r="L9" s="2" t="str">
        <f t="shared" si="2"/>
        <v>09/06/2002</v>
      </c>
    </row>
    <row r="10" spans="1:12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 t="str">
        <f t="shared" si="0"/>
        <v>Kev</v>
      </c>
      <c r="K10" t="str">
        <f t="shared" si="1"/>
        <v>9</v>
      </c>
      <c r="L10" s="2" t="str">
        <f t="shared" si="2"/>
        <v>10/08/2003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B990-57BA-4856-990D-7E9A04824E86}">
  <dimension ref="A1:J10"/>
  <sheetViews>
    <sheetView workbookViewId="0">
      <selection activeCell="I10" sqref="A1:I10"/>
    </sheetView>
  </sheetViews>
  <sheetFormatPr defaultRowHeight="14.4" x14ac:dyDescent="0.3"/>
  <cols>
    <col min="8" max="8" width="11.109375" customWidth="1"/>
    <col min="9" max="9" width="1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</v>
      </c>
    </row>
    <row r="2" spans="1:10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 t="str">
        <f>TRIM(C2:C10)</f>
        <v>Halpert</v>
      </c>
    </row>
    <row r="3" spans="1:10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 t="str">
        <f t="shared" ref="J3:J10" si="0">TRIM(C3:C11)</f>
        <v>Beasley</v>
      </c>
    </row>
    <row r="4" spans="1:10" x14ac:dyDescent="0.3">
      <c r="A4" s="1">
        <v>1003</v>
      </c>
      <c r="B4" s="1" t="s">
        <v>19</v>
      </c>
      <c r="C4" s="1" t="s">
        <v>43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 t="str">
        <f t="shared" si="0"/>
        <v>Schrute</v>
      </c>
    </row>
    <row r="5" spans="1:10" x14ac:dyDescent="0.3">
      <c r="A5" s="1">
        <v>1004</v>
      </c>
      <c r="B5" s="1" t="s">
        <v>21</v>
      </c>
      <c r="C5" s="1" t="s">
        <v>44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 t="str">
        <f t="shared" si="0"/>
        <v>Martin</v>
      </c>
    </row>
    <row r="6" spans="1:10" x14ac:dyDescent="0.3">
      <c r="A6" s="1">
        <v>1005</v>
      </c>
      <c r="B6" s="1" t="s">
        <v>24</v>
      </c>
      <c r="C6" s="1" t="s">
        <v>45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 t="str">
        <f t="shared" si="0"/>
        <v>Flenderson</v>
      </c>
    </row>
    <row r="7" spans="1:10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 t="str">
        <f t="shared" si="0"/>
        <v>Scott</v>
      </c>
    </row>
    <row r="8" spans="1:10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 t="str">
        <f t="shared" si="0"/>
        <v>Palmer</v>
      </c>
    </row>
    <row r="9" spans="1:10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 t="str">
        <f t="shared" si="0"/>
        <v>Hudson</v>
      </c>
    </row>
    <row r="10" spans="1:10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691C-81E3-4291-80A0-2471E0F0933E}">
  <dimension ref="A1:J10"/>
  <sheetViews>
    <sheetView workbookViewId="0">
      <selection activeCell="I10" sqref="A1:I10"/>
    </sheetView>
  </sheetViews>
  <sheetFormatPr defaultRowHeight="14.4" x14ac:dyDescent="0.3"/>
  <cols>
    <col min="2" max="2" width="18.44140625" customWidth="1"/>
    <col min="3" max="3" width="15.33203125" customWidth="1"/>
    <col min="4" max="4" width="17.6640625" customWidth="1"/>
    <col min="5" max="5" width="12.44140625" customWidth="1"/>
    <col min="6" max="6" width="17.6640625" customWidth="1"/>
    <col min="8" max="8" width="11.109375" customWidth="1"/>
    <col min="9" max="9" width="13.88671875" customWidth="1"/>
    <col min="10" max="10" width="19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</row>
    <row r="2" spans="1:10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 t="str">
        <f>_xlfn.CONCAT(B2," ",C2)</f>
        <v>Jim Halpert</v>
      </c>
    </row>
    <row r="3" spans="1:10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 t="str">
        <f t="shared" ref="J3:J10" si="0">_xlfn.CONCAT(B3," ",C3)</f>
        <v>Pam Beasley</v>
      </c>
    </row>
    <row r="4" spans="1:10" x14ac:dyDescent="0.3">
      <c r="A4" s="1">
        <v>1003</v>
      </c>
      <c r="B4" s="1" t="s">
        <v>19</v>
      </c>
      <c r="C4" s="1" t="s">
        <v>43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 t="str">
        <f t="shared" si="0"/>
        <v>Dwight    Schrute</v>
      </c>
    </row>
    <row r="5" spans="1:10" x14ac:dyDescent="0.3">
      <c r="A5" s="1">
        <v>1004</v>
      </c>
      <c r="B5" s="1" t="s">
        <v>21</v>
      </c>
      <c r="C5" s="1" t="s">
        <v>44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 t="str">
        <f t="shared" si="0"/>
        <v xml:space="preserve">Angela Martin  </v>
      </c>
    </row>
    <row r="6" spans="1:10" x14ac:dyDescent="0.3">
      <c r="A6" s="1">
        <v>1005</v>
      </c>
      <c r="B6" s="1" t="s">
        <v>24</v>
      </c>
      <c r="C6" s="1" t="s">
        <v>45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 t="str">
        <f t="shared" si="0"/>
        <v>Toby   Flenderson</v>
      </c>
    </row>
    <row r="7" spans="1:10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 t="str">
        <f t="shared" si="0"/>
        <v>Michael Scott</v>
      </c>
    </row>
    <row r="8" spans="1:10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 t="str">
        <f t="shared" si="0"/>
        <v>Meredith Palmer</v>
      </c>
    </row>
    <row r="9" spans="1:10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 t="str">
        <f t="shared" si="0"/>
        <v>Stanley Hudson</v>
      </c>
    </row>
    <row r="10" spans="1:10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 t="str">
        <f t="shared" si="0"/>
        <v>Kevin 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FE0D-58A9-4767-A465-DCC24A1925A6}">
  <dimension ref="A1:L10"/>
  <sheetViews>
    <sheetView workbookViewId="0">
      <selection activeCell="J1" sqref="J1"/>
    </sheetView>
  </sheetViews>
  <sheetFormatPr defaultRowHeight="14.4" x14ac:dyDescent="0.3"/>
  <cols>
    <col min="8" max="8" width="14.88671875" customWidth="1"/>
    <col min="9" max="9" width="14.44140625" customWidth="1"/>
    <col min="10" max="10" width="23.6640625" customWidth="1"/>
    <col min="11" max="11" width="23.88671875" customWidth="1"/>
    <col min="12" max="12" width="35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</v>
      </c>
      <c r="L1" s="1" t="s">
        <v>48</v>
      </c>
    </row>
    <row r="2" spans="1:12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L2" s="4" t="str">
        <f>SUBSTITUTE(H2:H10,"-","/")</f>
        <v>37197</v>
      </c>
    </row>
    <row r="3" spans="1:12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L3" s="4" t="str">
        <f t="shared" ref="L3:L10" si="0">SUBSTITUTE(H3:H11,"-","/")</f>
        <v>36436</v>
      </c>
    </row>
    <row r="4" spans="1:12" x14ac:dyDescent="0.3">
      <c r="A4" s="1">
        <v>1003</v>
      </c>
      <c r="B4" s="1" t="s">
        <v>19</v>
      </c>
      <c r="C4" s="1" t="s">
        <v>43</v>
      </c>
      <c r="D4" s="1">
        <v>29</v>
      </c>
      <c r="E4" s="1" t="s">
        <v>13</v>
      </c>
      <c r="F4" s="1" t="s">
        <v>14</v>
      </c>
      <c r="G4" s="1">
        <v>63000</v>
      </c>
      <c r="H4" s="5" t="s">
        <v>49</v>
      </c>
      <c r="I4" s="3">
        <v>42986</v>
      </c>
      <c r="J4" t="str">
        <f>SUBSTITUTE(H4,"-","/",1)</f>
        <v>20/03-23</v>
      </c>
      <c r="L4" s="4" t="str">
        <f t="shared" si="0"/>
        <v>20/03/23</v>
      </c>
    </row>
    <row r="5" spans="1:12" x14ac:dyDescent="0.3">
      <c r="A5" s="1">
        <v>1004</v>
      </c>
      <c r="B5" s="1" t="s">
        <v>21</v>
      </c>
      <c r="C5" s="1" t="s">
        <v>44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L5" s="4" t="str">
        <f t="shared" si="0"/>
        <v>36530</v>
      </c>
    </row>
    <row r="6" spans="1:12" x14ac:dyDescent="0.3">
      <c r="A6" s="1">
        <v>1005</v>
      </c>
      <c r="B6" s="1" t="s">
        <v>24</v>
      </c>
      <c r="C6" s="1" t="s">
        <v>45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L6" s="4" t="str">
        <f t="shared" si="0"/>
        <v>37017</v>
      </c>
    </row>
    <row r="7" spans="1:12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L7" s="4" t="str">
        <f t="shared" si="0"/>
        <v>35040</v>
      </c>
    </row>
    <row r="8" spans="1:12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L8" s="4" t="str">
        <f t="shared" si="0"/>
        <v>37933</v>
      </c>
    </row>
    <row r="9" spans="1:12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L9" s="4" t="str">
        <f t="shared" si="0"/>
        <v>37416</v>
      </c>
    </row>
    <row r="10" spans="1:12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L10" s="4" t="str">
        <f t="shared" si="0"/>
        <v>37843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E91B-9F08-40AB-AD2C-BAD9633BCB65}">
  <dimension ref="A1:L10"/>
  <sheetViews>
    <sheetView workbookViewId="0">
      <selection activeCell="I10" sqref="A1:I10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</v>
      </c>
      <c r="K1" s="1" t="s">
        <v>51</v>
      </c>
      <c r="L1" s="1" t="s">
        <v>52</v>
      </c>
    </row>
    <row r="2" spans="1:12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>
        <f>SUM(A2,G2)</f>
        <v>46001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J3">
        <f t="shared" ref="J3:J10" si="0">SUM(A3,G3)</f>
        <v>37002</v>
      </c>
      <c r="K3">
        <f t="shared" ref="K3:K10" si="1">SUMIF(G3:G11,"&gt;50000")</f>
        <v>128000</v>
      </c>
    </row>
    <row r="4" spans="1:12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  <c r="J4">
        <f t="shared" si="0"/>
        <v>64003</v>
      </c>
      <c r="K4">
        <f t="shared" si="1"/>
        <v>128000</v>
      </c>
    </row>
    <row r="5" spans="1:12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J5">
        <f t="shared" si="0"/>
        <v>48004</v>
      </c>
      <c r="K5">
        <f t="shared" si="1"/>
        <v>65000</v>
      </c>
    </row>
    <row r="6" spans="1:12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  <c r="J6">
        <f t="shared" si="0"/>
        <v>51005</v>
      </c>
      <c r="K6">
        <f t="shared" si="1"/>
        <v>65000</v>
      </c>
    </row>
    <row r="7" spans="1:12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  <c r="J7">
        <f t="shared" si="0"/>
        <v>66006</v>
      </c>
      <c r="K7">
        <f t="shared" si="1"/>
        <v>65000</v>
      </c>
    </row>
    <row r="8" spans="1:12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J8">
        <f t="shared" si="0"/>
        <v>42007</v>
      </c>
      <c r="K8">
        <f t="shared" si="1"/>
        <v>0</v>
      </c>
    </row>
    <row r="9" spans="1:12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  <c r="J9">
        <f t="shared" si="0"/>
        <v>49008</v>
      </c>
      <c r="K9">
        <f t="shared" si="1"/>
        <v>0</v>
      </c>
    </row>
    <row r="10" spans="1:12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  <c r="J10">
        <f t="shared" si="0"/>
        <v>43009</v>
      </c>
      <c r="K10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C226-4659-49CC-AC06-0F4B6E30143A}">
  <dimension ref="A1:L10"/>
  <sheetViews>
    <sheetView workbookViewId="0">
      <selection activeCell="I10" sqref="A1:I10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</v>
      </c>
      <c r="K1" s="1" t="s">
        <v>54</v>
      </c>
      <c r="L1" s="1" t="s">
        <v>55</v>
      </c>
    </row>
    <row r="2" spans="1:12" x14ac:dyDescent="0.3">
      <c r="A2" s="1">
        <v>1001</v>
      </c>
      <c r="B2" s="1" t="s">
        <v>11</v>
      </c>
      <c r="C2" s="1" t="s">
        <v>12</v>
      </c>
      <c r="D2" s="1">
        <v>30</v>
      </c>
      <c r="E2" s="1" t="s">
        <v>13</v>
      </c>
      <c r="F2" s="1" t="s">
        <v>14</v>
      </c>
      <c r="G2" s="1">
        <v>45000</v>
      </c>
      <c r="H2" s="3">
        <v>37197</v>
      </c>
      <c r="I2" s="3">
        <v>42253</v>
      </c>
      <c r="J2">
        <f>COUNT(D2:D10)</f>
        <v>9</v>
      </c>
      <c r="K2">
        <f>COUNTIF(E2:E10,"Male")</f>
        <v>6</v>
      </c>
      <c r="L2">
        <f>COUNTIFS(E2:E10,"Male",G2:G10,"&gt;45000")</f>
        <v>4</v>
      </c>
    </row>
    <row r="3" spans="1:12" x14ac:dyDescent="0.3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</row>
    <row r="4" spans="1:12" x14ac:dyDescent="0.3">
      <c r="A4" s="1">
        <v>1003</v>
      </c>
      <c r="B4" s="1" t="s">
        <v>19</v>
      </c>
      <c r="C4" s="1" t="s">
        <v>20</v>
      </c>
      <c r="D4" s="1">
        <v>29</v>
      </c>
      <c r="E4" s="1" t="s">
        <v>13</v>
      </c>
      <c r="F4" s="1" t="s">
        <v>14</v>
      </c>
      <c r="G4" s="1">
        <v>63000</v>
      </c>
      <c r="H4" s="3">
        <v>36711</v>
      </c>
      <c r="I4" s="3">
        <v>42986</v>
      </c>
    </row>
    <row r="5" spans="1:12" x14ac:dyDescent="0.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</row>
    <row r="6" spans="1:12" x14ac:dyDescent="0.3">
      <c r="A6" s="1">
        <v>1005</v>
      </c>
      <c r="B6" s="1" t="s">
        <v>24</v>
      </c>
      <c r="C6" s="1" t="s">
        <v>25</v>
      </c>
      <c r="D6" s="1">
        <v>32</v>
      </c>
      <c r="E6" s="1" t="s">
        <v>13</v>
      </c>
      <c r="F6" s="1" t="s">
        <v>26</v>
      </c>
      <c r="G6" s="1">
        <v>50000</v>
      </c>
      <c r="H6" s="3">
        <v>37017</v>
      </c>
      <c r="I6" s="3">
        <v>42977</v>
      </c>
    </row>
    <row r="7" spans="1:12" x14ac:dyDescent="0.3">
      <c r="A7" s="1">
        <v>1006</v>
      </c>
      <c r="B7" s="1" t="s">
        <v>27</v>
      </c>
      <c r="C7" s="1" t="s">
        <v>28</v>
      </c>
      <c r="D7" s="1">
        <v>35</v>
      </c>
      <c r="E7" s="1" t="s">
        <v>13</v>
      </c>
      <c r="F7" s="1" t="s">
        <v>29</v>
      </c>
      <c r="G7" s="1">
        <v>65000</v>
      </c>
      <c r="H7" s="3">
        <v>35040</v>
      </c>
      <c r="I7" s="3">
        <v>41528</v>
      </c>
    </row>
    <row r="8" spans="1:12" x14ac:dyDescent="0.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</row>
    <row r="9" spans="1:12" x14ac:dyDescent="0.3">
      <c r="A9" s="1">
        <v>1008</v>
      </c>
      <c r="B9" s="1" t="s">
        <v>33</v>
      </c>
      <c r="C9" s="1" t="s">
        <v>34</v>
      </c>
      <c r="D9" s="1">
        <v>38</v>
      </c>
      <c r="E9" s="1" t="s">
        <v>13</v>
      </c>
      <c r="F9" s="1" t="s">
        <v>14</v>
      </c>
      <c r="G9" s="1">
        <v>48000</v>
      </c>
      <c r="H9" s="3">
        <v>37416</v>
      </c>
      <c r="I9" s="3">
        <v>42116</v>
      </c>
    </row>
    <row r="10" spans="1:12" x14ac:dyDescent="0.3">
      <c r="A10" s="1">
        <v>1009</v>
      </c>
      <c r="B10" s="1" t="s">
        <v>35</v>
      </c>
      <c r="C10" s="1" t="s">
        <v>36</v>
      </c>
      <c r="D10" s="1">
        <v>31</v>
      </c>
      <c r="E10" s="1" t="s">
        <v>13</v>
      </c>
      <c r="F10" s="1" t="s">
        <v>23</v>
      </c>
      <c r="G10" s="1">
        <v>42000</v>
      </c>
      <c r="H10" s="3">
        <v>37843</v>
      </c>
      <c r="I10" s="3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max-min</vt:lpstr>
      <vt:lpstr>if-ifs</vt:lpstr>
      <vt:lpstr>len</vt:lpstr>
      <vt:lpstr>left-right</vt:lpstr>
      <vt:lpstr>trim</vt:lpstr>
      <vt:lpstr>Concactinate</vt:lpstr>
      <vt:lpstr>Substitute</vt:lpstr>
      <vt:lpstr>SUM</vt:lpstr>
      <vt:lpstr>Count</vt:lpstr>
      <vt:lpstr>DaysNetworkDays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</dc:creator>
  <cp:lastModifiedBy>Simeon Nedyalkov</cp:lastModifiedBy>
  <dcterms:created xsi:type="dcterms:W3CDTF">2015-06-05T18:17:20Z</dcterms:created>
  <dcterms:modified xsi:type="dcterms:W3CDTF">2024-12-01T11:27:08Z</dcterms:modified>
</cp:coreProperties>
</file>