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95" authorId="0">
      <text>
        <r>
          <rPr>
            <sz val="10"/>
            <rFont val="DejaVu Sans"/>
            <family val="2"/>
            <charset val="1"/>
          </rPr>
          <t xml:space="preserve">interesting</t>
        </r>
      </text>
    </comment>
  </commentList>
</comments>
</file>

<file path=xl/sharedStrings.xml><?xml version="1.0" encoding="utf-8"?>
<sst xmlns="http://schemas.openxmlformats.org/spreadsheetml/2006/main" count="1895" uniqueCount="435">
  <si>
    <t xml:space="preserve">day</t>
  </si>
  <si>
    <t xml:space="preserve">shot</t>
  </si>
  <si>
    <t xml:space="preserve">central</t>
  </si>
  <si>
    <t xml:space="preserve">central2</t>
  </si>
  <si>
    <t xml:space="preserve">side peaks</t>
  </si>
  <si>
    <t xml:space="preserve">z steps</t>
  </si>
  <si>
    <t xml:space="preserve">z um</t>
  </si>
  <si>
    <t xml:space="preserve">PP in out</t>
  </si>
  <si>
    <t xml:space="preserve">GVD in fs^2</t>
  </si>
  <si>
    <t xml:space="preserve">GVD</t>
  </si>
  <si>
    <t xml:space="preserve">Nmax</t>
  </si>
  <si>
    <t xml:space="preserve">EL (corrected)</t>
  </si>
  <si>
    <t xml:space="preserve">EL on target</t>
  </si>
  <si>
    <t xml:space="preserve">divergence</t>
  </si>
  <si>
    <t xml:space="preserve">2w center</t>
  </si>
  <si>
    <t xml:space="preserve">Comment 1</t>
  </si>
  <si>
    <t xml:space="preserve">comment2</t>
  </si>
  <si>
    <t xml:space="preserve">x</t>
  </si>
  <si>
    <t xml:space="preserve">off</t>
  </si>
  <si>
    <t xml:space="preserve">?</t>
  </si>
  <si>
    <t xml:space="preserve">highly complex modulation</t>
  </si>
  <si>
    <t xml:space="preserve">center</t>
  </si>
  <si>
    <t xml:space="preserve">9?</t>
  </si>
  <si>
    <t xml:space="preserve">narrow angular chirp in between</t>
  </si>
  <si>
    <t xml:space="preserve">4.</t>
  </si>
  <si>
    <t xml:space="preserve">narrow angular chirp on left side, two sources, no ROM, regular modulations in between</t>
  </si>
  <si>
    <t xml:space="preserve">spatial chirp interesting</t>
  </si>
  <si>
    <t xml:space="preserve">spatial chirp interesting/ weaker</t>
  </si>
  <si>
    <t xml:space="preserve">christmas tree like chirped submodulation</t>
  </si>
  <si>
    <t xml:space="preserve">Stronger, bigger div, complex modulation</t>
  </si>
  <si>
    <t xml:space="preserve">two sources, with modulations, separated source</t>
  </si>
  <si>
    <t xml:space="preserve">Two sources, separated source, half integers, highly complex modulation</t>
  </si>
  <si>
    <t xml:space="preserve">780/822</t>
  </si>
  <si>
    <t xml:space="preserve">blue low divergence</t>
  </si>
  <si>
    <t xml:space="preserve">Stronger, low divergence</t>
  </si>
  <si>
    <t xml:space="preserve">Low divergence, broad spectra, highly complex modulation</t>
  </si>
  <si>
    <t xml:space="preserve">812?</t>
  </si>
  <si>
    <t xml:space="preserve">low divergence</t>
  </si>
  <si>
    <t xml:space="preserve">Multiple sources, separated source, half integers, highly complex modulation</t>
  </si>
  <si>
    <t xml:space="preserve">Wide div, two sources, half integers, highly complex modulation</t>
  </si>
  <si>
    <t xml:space="preserve">Separated sources, one low div, highly complex modulation</t>
  </si>
  <si>
    <t xml:space="preserve">&gt;9</t>
  </si>
  <si>
    <t xml:space="preserve">ROM, stronger, denting?, wide div, broad</t>
  </si>
  <si>
    <t xml:space="preserve">&gt;11</t>
  </si>
  <si>
    <t xml:space="preserve">ROM, stronger, still modulations, denting, wide div</t>
  </si>
  <si>
    <t xml:space="preserve">modulations, wide div</t>
  </si>
  <si>
    <t xml:space="preserve">&lt;8</t>
  </si>
  <si>
    <t xml:space="preserve">Multiple sources, chirped, wide spectra, narrow div, highly complex modulation</t>
  </si>
  <si>
    <t xml:space="preserve">Weaker,Multiple sources, chirped, wide spectra, narrow div, highly complex modulation</t>
  </si>
  <si>
    <t xml:space="preserve">out</t>
  </si>
  <si>
    <t xml:space="preserve">ROM, some spatial modul.</t>
  </si>
  <si>
    <t xml:space="preserve">denting!</t>
  </si>
  <si>
    <t xml:space="preserve">chirped, broad, denting</t>
  </si>
  <si>
    <t xml:space="preserve">lower divergence</t>
  </si>
  <si>
    <t xml:space="preserve">&gt;8</t>
  </si>
  <si>
    <t xml:space="preserve">&lt;4</t>
  </si>
  <si>
    <t xml:space="preserve">broad peaks everywhere</t>
  </si>
  <si>
    <t xml:space="preserve">ROM, denting, broad</t>
  </si>
  <si>
    <t xml:space="preserve">strange double peaks, broad, denting in middle</t>
  </si>
  <si>
    <t xml:space="preserve">Separated structure, higher orders do not fit same frequency</t>
  </si>
  <si>
    <t xml:space="preserve">788/822</t>
  </si>
  <si>
    <t xml:space="preserve">826?</t>
  </si>
  <si>
    <t xml:space="preserve">&gt;7</t>
  </si>
  <si>
    <t xml:space="preserve">separated sources, broad spectrum, modulations,  </t>
  </si>
  <si>
    <t xml:space="preserve">broad spectrum, chirped, modulations</t>
  </si>
  <si>
    <t xml:space="preserve">&lt;6</t>
  </si>
  <si>
    <t xml:space="preserve">not evaluable long broad modulated one</t>
  </si>
  <si>
    <t xml:space="preserve">&lt;5</t>
  </si>
  <si>
    <t xml:space="preserve">wide div, two sources, one chirped, broad</t>
  </si>
  <si>
    <t xml:space="preserve">modulated, broad spectra, wide diver, </t>
  </si>
  <si>
    <t xml:space="preserve">modulated, separated shifted sources, wide div</t>
  </si>
  <si>
    <t xml:space="preserve">modulated, broad, spatial spectral modulation, looks like Thaurys ROM CWE interference</t>
  </si>
  <si>
    <t xml:space="preserve">813/765</t>
  </si>
  <si>
    <t xml:space="preserve">not evaluable long broad modulated one, chirped</t>
  </si>
  <si>
    <t xml:space="preserve">half integers, two f modulation, weak, separated sources</t>
  </si>
  <si>
    <t xml:space="preserve">two sources, not brOAD</t>
  </si>
  <si>
    <t xml:space="preserve">stronger, broad half integers, wide div</t>
  </si>
  <si>
    <t xml:space="preserve">&gt;15</t>
  </si>
  <si>
    <t xml:space="preserve">stronger, broad spectra, spatially modulated, wide div</t>
  </si>
  <si>
    <t xml:space="preserve">stronger, spatial modulation, wide div, broad</t>
  </si>
  <si>
    <t xml:space="preserve">lower wavelength does not fit</t>
  </si>
  <si>
    <t xml:space="preserve">&gt;12</t>
  </si>
  <si>
    <t xml:space="preserve">stronger, spatial modulation, wide div, broad, denting</t>
  </si>
  <si>
    <t xml:space="preserve">ROM, stronger, modulations, broad spectra, wide div</t>
  </si>
  <si>
    <t xml:space="preserve">4-3</t>
  </si>
  <si>
    <t xml:space="preserve">ROM very very bright, lower divergence, angular chirped</t>
  </si>
  <si>
    <t xml:space="preserve">6-4</t>
  </si>
  <si>
    <t xml:space="preserve">ROM very very bright, lower divergence, in between modulated up to CWE</t>
  </si>
  <si>
    <t xml:space="preserve">modulation, broad, wide div</t>
  </si>
  <si>
    <t xml:space="preserve">very bright, narrow div, underneath, ROM coming up</t>
  </si>
  <si>
    <t xml:space="preserve">broad, chirped, half integers, wide div</t>
  </si>
  <si>
    <t xml:space="preserve">lower, spatial modulations, broad spectrally, wide div</t>
  </si>
  <si>
    <t xml:space="preserve">3.5</t>
  </si>
  <si>
    <t xml:space="preserve">ROM, narrow spectral, narrow div</t>
  </si>
  <si>
    <t xml:space="preserve">spatial and spectral modulations, broad spectrally, wide div</t>
  </si>
  <si>
    <t xml:space="preserve">wide div, broad, submodulations, very weak</t>
  </si>
  <si>
    <t xml:space="preserve">half integers?</t>
  </si>
  <si>
    <t xml:space="preserve">divergence of 800 smaller</t>
  </si>
  <si>
    <t xml:space="preserve">double source</t>
  </si>
  <si>
    <t xml:space="preserve">out </t>
  </si>
  <si>
    <t xml:space="preserve">weak</t>
  </si>
  <si>
    <t xml:space="preserve">even more sidebands</t>
  </si>
  <si>
    <t xml:space="preserve">shorter does not completely fit</t>
  </si>
  <si>
    <t xml:space="preserve">8-5</t>
  </si>
  <si>
    <t xml:space="preserve">higher orders! Angular chirp</t>
  </si>
  <si>
    <t xml:space="preserve">double source, one with angular chirp</t>
  </si>
  <si>
    <t xml:space="preserve">double source with, one with angular chirp</t>
  </si>
  <si>
    <t xml:space="preserve">mdoulations, weak Rom</t>
  </si>
  <si>
    <t xml:space="preserve">10-4</t>
  </si>
  <si>
    <t xml:space="preserve">bright high orders, modulations up to CWE cutoff</t>
  </si>
  <si>
    <t xml:space="preserve">even brighter, modulations in background up to CWE</t>
  </si>
  <si>
    <t xml:space="preserve">could be interference</t>
  </si>
  <si>
    <t xml:space="preserve">very brigth, high orders, braod divergence</t>
  </si>
  <si>
    <t xml:space="preserve">10-5</t>
  </si>
  <si>
    <t xml:space="preserve">weaker, </t>
  </si>
  <si>
    <t xml:space="preserve">8.5-6</t>
  </si>
  <si>
    <t xml:space="preserve">very very bright</t>
  </si>
  <si>
    <t xml:space="preserve">two sources, modulations</t>
  </si>
  <si>
    <t xml:space="preserve">two Rom sources</t>
  </si>
  <si>
    <t xml:space="preserve">some sidemaxima that does not scale with 1/N, small fringes after CWE cutoff</t>
  </si>
  <si>
    <t xml:space="preserve">trippled</t>
  </si>
  <si>
    <t xml:space="preserve">slight deviation in higher orders, looks definitely like chirped interference</t>
  </si>
  <si>
    <t xml:space="preserve">+ tripple modulation not with 1?N</t>
  </si>
  <si>
    <t xml:space="preserve">6.5-4</t>
  </si>
  <si>
    <t xml:space="preserve">very brigth, narrow divergence</t>
  </si>
  <si>
    <t xml:space="preserve">4.4.-3.0</t>
  </si>
  <si>
    <t xml:space="preserve">very bright, narrow div</t>
  </si>
  <si>
    <t xml:space="preserve">3.4-2.4</t>
  </si>
  <si>
    <t xml:space="preserve">3.6-3.6</t>
  </si>
  <si>
    <t xml:space="preserve">multiple peaks, low cutoff</t>
  </si>
  <si>
    <t xml:space="preserve">3.8-2.8</t>
  </si>
  <si>
    <t xml:space="preserve">4.-3.</t>
  </si>
  <si>
    <t xml:space="preserve">3.5-2.</t>
  </si>
  <si>
    <t xml:space="preserve">lower, but high orders, low div broader?</t>
  </si>
  <si>
    <t xml:space="preserve">3.8-3.</t>
  </si>
  <si>
    <t xml:space="preserve">lower signal, small divergence</t>
  </si>
  <si>
    <t xml:space="preserve">lower, big div, fringes</t>
  </si>
  <si>
    <t xml:space="preserve">two Rom sources, one angular chirp, dented konkav</t>
  </si>
  <si>
    <t xml:space="preserve">8.0-4.</t>
  </si>
  <si>
    <t xml:space="preserve">two sources, ROM thinner in high orders</t>
  </si>
  <si>
    <t xml:space="preserve">8.- 5</t>
  </si>
  <si>
    <t xml:space="preserve">two sources, high f modulations, narrow ROM lines</t>
  </si>
  <si>
    <t xml:space="preserve">3.5-3</t>
  </si>
  <si>
    <t xml:space="preserve">brigth ROM, low div, broader?</t>
  </si>
  <si>
    <t xml:space="preserve">3.5-2.8</t>
  </si>
  <si>
    <t xml:space="preserve">bright ROM, low div, broader?</t>
  </si>
  <si>
    <t xml:space="preserve">3. -2.</t>
  </si>
  <si>
    <t xml:space="preserve">bright ROM, low div, narowwer?</t>
  </si>
  <si>
    <t xml:space="preserve">3.2-1.6</t>
  </si>
  <si>
    <t xml:space="preserve">3.5-2.0</t>
  </si>
  <si>
    <t xml:space="preserve">lower ROM, low div, forader?</t>
  </si>
  <si>
    <t xml:space="preserve">785 lower N</t>
  </si>
  <si>
    <t xml:space="preserve">4.0-1.5</t>
  </si>
  <si>
    <t xml:space="preserve">two Rom sources one broader, low div</t>
  </si>
  <si>
    <t xml:space="preserve">too low</t>
  </si>
  <si>
    <t xml:space="preserve">816?</t>
  </si>
  <si>
    <t xml:space="preserve">3.-2.5</t>
  </si>
  <si>
    <t xml:space="preserve">ROM, half int. up to CWE</t>
  </si>
  <si>
    <t xml:space="preserve">2.5-2</t>
  </si>
  <si>
    <t xml:space="preserve">rom narrow div, inbetween modulations</t>
  </si>
  <si>
    <t xml:space="preserve">3.2-2.2</t>
  </si>
  <si>
    <t xml:space="preserve">ROM bright</t>
  </si>
  <si>
    <t xml:space="preserve">ROM bright, small angular chirp</t>
  </si>
  <si>
    <t xml:space="preserve">3.6-2.7</t>
  </si>
  <si>
    <t xml:space="preserve">Rom  very bright, small angular chirp</t>
  </si>
  <si>
    <t xml:space="preserve">4.2-3.</t>
  </si>
  <si>
    <t xml:space="preserve">Rome very VERY bright, </t>
  </si>
  <si>
    <t xml:space="preserve">3.8-2.4</t>
  </si>
  <si>
    <t xml:space="preserve">ROM very very bright</t>
  </si>
  <si>
    <t xml:space="preserve">4.5-2.5</t>
  </si>
  <si>
    <t xml:space="preserve">ROM very very bright, broad?</t>
  </si>
  <si>
    <t xml:space="preserve">?7 11?</t>
  </si>
  <si>
    <t xml:space="preserve">ROM bright, high div, separation in middle</t>
  </si>
  <si>
    <t xml:space="preserve">7-8</t>
  </si>
  <si>
    <t xml:space="preserve">ROM bright, high div, CWE modulations</t>
  </si>
  <si>
    <t xml:space="preserve">7-3</t>
  </si>
  <si>
    <t xml:space="preserve">8-9</t>
  </si>
  <si>
    <t xml:space="preserve">ROM high div, CWE modulations</t>
  </si>
  <si>
    <t xml:space="preserve">ROM  high div, CWE modulations</t>
  </si>
  <si>
    <t xml:space="preserve">4.5-4</t>
  </si>
  <si>
    <t xml:space="preserve">ROM bright, High N, narrow div</t>
  </si>
  <si>
    <t xml:space="preserve">ROM low div, broad</t>
  </si>
  <si>
    <t xml:space="preserve">ROM low div, broad, angular chirp</t>
  </si>
  <si>
    <t xml:space="preserve">ROM weak, broad, low div, </t>
  </si>
  <si>
    <t xml:space="preserve">3.5-2.5</t>
  </si>
  <si>
    <t xml:space="preserve">ROM, two sources, one angluare chipred,</t>
  </si>
  <si>
    <t xml:space="preserve">Rom , multiple sources, shifted, multipeaks</t>
  </si>
  <si>
    <t xml:space="preserve">Rom low, multiple sources, angular chirp, multipeaks</t>
  </si>
  <si>
    <t xml:space="preserve">822?</t>
  </si>
  <si>
    <t xml:space="preserve">ROM, low div, two sources, one angular chirped</t>
  </si>
  <si>
    <t xml:space="preserve">3-2,5</t>
  </si>
  <si>
    <t xml:space="preserve">2.5-1</t>
  </si>
  <si>
    <t xml:space="preserve">2.5</t>
  </si>
  <si>
    <t xml:space="preserve">ROM, angulare chirped</t>
  </si>
  <si>
    <t xml:space="preserve">4-2</t>
  </si>
  <si>
    <t xml:space="preserve">ROM, broad, angular chirped</t>
  </si>
  <si>
    <t xml:space="preserve">&lt;7</t>
  </si>
  <si>
    <t xml:space="preserve">ROM weak</t>
  </si>
  <si>
    <t xml:space="preserve">very weak</t>
  </si>
  <si>
    <t xml:space="preserve">Weak, double lines</t>
  </si>
  <si>
    <t xml:space="preserve">&gt;10</t>
  </si>
  <si>
    <t xml:space="preserve">ROM, broad, two sources</t>
  </si>
  <si>
    <t xml:space="preserve">ROM weak, two sources</t>
  </si>
  <si>
    <t xml:space="preserve">&lt;11</t>
  </si>
  <si>
    <t xml:space="preserve">ROM bright, two sources, one angular chirped</t>
  </si>
  <si>
    <t xml:space="preserve">chirped, modulated,</t>
  </si>
  <si>
    <t xml:space="preserve">6.5-3.5</t>
  </si>
  <si>
    <t xml:space="preserve">ROM, wide div</t>
  </si>
  <si>
    <t xml:space="preserve">ROM broad</t>
  </si>
  <si>
    <t xml:space="preserve">5-4</t>
  </si>
  <si>
    <t xml:space="preserve">ROM bright,wide div</t>
  </si>
  <si>
    <t xml:space="preserve">7-5</t>
  </si>
  <si>
    <t xml:space="preserve">ROM weaker, broad div</t>
  </si>
  <si>
    <t xml:space="preserve">5-3</t>
  </si>
  <si>
    <t xml:space="preserve">ROM weak, broad div</t>
  </si>
  <si>
    <t xml:space="preserve">4-5</t>
  </si>
  <si>
    <t xml:space="preserve">ROM bright, chirped</t>
  </si>
  <si>
    <t xml:space="preserve">&gt;5</t>
  </si>
  <si>
    <t xml:space="preserve">CWE, braod spec, wide div, modulations</t>
  </si>
  <si>
    <t xml:space="preserve">denting?</t>
  </si>
  <si>
    <t xml:space="preserve">ROM, two sources, doe not fit to fundamental</t>
  </si>
  <si>
    <t xml:space="preserve">ROM with sidebands</t>
  </si>
  <si>
    <t xml:space="preserve">ROM, two sources, modulations</t>
  </si>
  <si>
    <t xml:space="preserve">deviates from fundamental</t>
  </si>
  <si>
    <t xml:space="preserve">higher orders at 800.</t>
  </si>
  <si>
    <t xml:space="preserve">ROM, two sources, one angular chirped doe not fit to fundamental</t>
  </si>
  <si>
    <t xml:space="preserve">angular chirp</t>
  </si>
  <si>
    <t xml:space="preserve">824 / 790</t>
  </si>
  <si>
    <t xml:space="preserve">spatially distributed</t>
  </si>
  <si>
    <t xml:space="preserve">824/789</t>
  </si>
  <si>
    <t xml:space="preserve">7.5-5</t>
  </si>
  <si>
    <t xml:space="preserve">ROM narrow div, narrows spec, modulations in between</t>
  </si>
  <si>
    <t xml:space="preserve">5.8-4.2</t>
  </si>
  <si>
    <t xml:space="preserve">ROM, modulated</t>
  </si>
  <si>
    <t xml:space="preserve">Modulated, denting, broad, angular chirp</t>
  </si>
  <si>
    <t xml:space="preserve">770-840</t>
  </si>
  <si>
    <t xml:space="preserve">huge broad interference</t>
  </si>
  <si>
    <t xml:space="preserve">almost full octave</t>
  </si>
  <si>
    <t xml:space="preserve">770-850</t>
  </si>
  <si>
    <t xml:space="preserve">&gt;3</t>
  </si>
  <si>
    <t xml:space="preserve">cristmas tree / full octave with submodulations</t>
  </si>
  <si>
    <t xml:space="preserve">wide div, broad, submodulations</t>
  </si>
  <si>
    <t xml:space="preserve">cevron pattern</t>
  </si>
  <si>
    <t xml:space="preserve">modulated</t>
  </si>
  <si>
    <t xml:space="preserve">800/790</t>
  </si>
  <si>
    <t xml:space="preserve">790/800</t>
  </si>
  <si>
    <t xml:space="preserve">modulated, two sources, one chirped</t>
  </si>
  <si>
    <t xml:space="preserve">shifts does not fit</t>
  </si>
  <si>
    <t xml:space="preserve">ROM, angular chirp, intensity shifts spatiallz</t>
  </si>
  <si>
    <t xml:space="preserve">chevron</t>
  </si>
  <si>
    <t xml:space="preserve">modulated, broad, chirped</t>
  </si>
  <si>
    <t xml:space="preserve">4.2-3.6</t>
  </si>
  <si>
    <t xml:space="preserve">ROM bright, narrow spec</t>
  </si>
  <si>
    <t xml:space="preserve">fittable! High signal</t>
  </si>
  <si>
    <t xml:space="preserve">angular chirp fittable</t>
  </si>
  <si>
    <t xml:space="preserve">Two sources, angular chirp</t>
  </si>
  <si>
    <t xml:space="preserve">chevron mit abbiegen …</t>
  </si>
  <si>
    <t xml:space="preserve">Two sources, massive angular chirp, spatial modulations</t>
  </si>
  <si>
    <t xml:space="preserve">denting</t>
  </si>
  <si>
    <t xml:space="preserve">konkav! Denting, modulations</t>
  </si>
  <si>
    <t xml:space="preserve">weak, modulations, broad</t>
  </si>
  <si>
    <t xml:space="preserve">modulated, weak</t>
  </si>
  <si>
    <t xml:space="preserve">Modulations, chirp, braod</t>
  </si>
  <si>
    <t xml:space="preserve">ROM weak, double lines, modulations </t>
  </si>
  <si>
    <t xml:space="preserve">fit is ambivalent 770 830</t>
  </si>
  <si>
    <t xml:space="preserve">ROM, two sources, narrow</t>
  </si>
  <si>
    <t xml:space="preserve">fittable! Hihger orders straigth lines!</t>
  </si>
  <si>
    <t xml:space="preserve">ROM, two sources, angular chirp</t>
  </si>
  <si>
    <t xml:space="preserve">double</t>
  </si>
  <si>
    <t xml:space="preserve">modulated, Rom weak, narrow lines</t>
  </si>
  <si>
    <t xml:space="preserve">ROM, two sources</t>
  </si>
  <si>
    <t xml:space="preserve">ROM bright,narrow spec, submodulations, angular chirped</t>
  </si>
  <si>
    <t xml:space="preserve">794ROM</t>
  </si>
  <si>
    <t xml:space="preserve">multi sources, some ROM, angular chirp, submodulations</t>
  </si>
  <si>
    <t xml:space="preserve">ROM bright,denting, multiple sources, chirps</t>
  </si>
  <si>
    <t xml:space="preserve">780ROM</t>
  </si>
  <si>
    <t xml:space="preserve">ROM bright,denting, multiple sources, chirps, broad spec, wide div</t>
  </si>
  <si>
    <t xml:space="preserve">ROM bright,denting, multiple sources, chirps, angular chirps, broad spec, wide div</t>
  </si>
  <si>
    <t xml:space="preserve">ROM bright,denting, multiple sources, chirps, angular chirp, broad spec</t>
  </si>
  <si>
    <t xml:space="preserve">770ROM</t>
  </si>
  <si>
    <t xml:space="preserve">ROM weak, high div, two sources, double peak Rom, submodulations, narrow spec</t>
  </si>
  <si>
    <t xml:space="preserve">ROM weak, narrow spec, two sources</t>
  </si>
  <si>
    <t xml:space="preserve">fittable, shifted CWE</t>
  </si>
  <si>
    <t xml:space="preserve">weak ROM, narrow div, narrow spec, submodulations, denting</t>
  </si>
  <si>
    <t xml:space="preserve">ROM, broad, angular chirped, interestening linear chirp with N</t>
  </si>
  <si>
    <t xml:space="preserve">ROM, modulated, broad spec, narrow spec, two sources, anglular chirp</t>
  </si>
  <si>
    <t xml:space="preserve">3,5-6</t>
  </si>
  <si>
    <t xml:space="preserve">true increase of div?</t>
  </si>
  <si>
    <t xml:space="preserve">(2,8-3,5)*0,3</t>
  </si>
  <si>
    <t xml:space="preserve">ROM bright, half div on chirp, narrow in spec</t>
  </si>
  <si>
    <t xml:space="preserve">ROM bright, small div, angular chirped part L</t>
  </si>
  <si>
    <t xml:space="preserve">7-6</t>
  </si>
  <si>
    <t xml:space="preserve">ROM weak, narrow spec, interference</t>
  </si>
  <si>
    <t xml:space="preserve">ROM bright, wide spec,</t>
  </si>
  <si>
    <t xml:space="preserve">3,7-2,7</t>
  </si>
  <si>
    <t xml:space="preserve">ROM bright, double emission sources one chirped</t>
  </si>
  <si>
    <t xml:space="preserve">4,4-3,4</t>
  </si>
  <si>
    <t xml:space="preserve">4,5-3</t>
  </si>
  <si>
    <t xml:space="preserve">ROM bright, two shifted sources</t>
  </si>
  <si>
    <t xml:space="preserve">3,5*0,4</t>
  </si>
  <si>
    <t xml:space="preserve">ROM very bright, second source with angular shirp, 0.3 missins on chip</t>
  </si>
  <si>
    <t xml:space="preserve">ROM weak, strange angular shift and submodulations inbetween</t>
  </si>
  <si>
    <t xml:space="preserve">5-3,6</t>
  </si>
  <si>
    <t xml:space="preserve">ROM very bright, and broad spec, with a second shifted line</t>
  </si>
  <si>
    <t xml:space="preserve">4,6-4</t>
  </si>
  <si>
    <t xml:space="preserve">4,3-3</t>
  </si>
  <si>
    <t xml:space="preserve">ROM very bright, and broad spec, with a second shifted line, only half on chip</t>
  </si>
  <si>
    <t xml:space="preserve">&gt;7 ?</t>
  </si>
  <si>
    <t xml:space="preserve">Rom weak angular chirped, spatial muster, </t>
  </si>
  <si>
    <t xml:space="preserve">ROM weak, wide spec, chriped</t>
  </si>
  <si>
    <t xml:space="preserve">&gt;4-2</t>
  </si>
  <si>
    <t xml:space="preserve">Rom bright, second angular chirped line, only half on chip</t>
  </si>
  <si>
    <t xml:space="preserve">5,8</t>
  </si>
  <si>
    <t xml:space="preserve">ROM bright, second chirped line, wide spec</t>
  </si>
  <si>
    <t xml:space="preserve">Rom bright, broad, multiple shifted lines</t>
  </si>
  <si>
    <t xml:space="preserve">6,4</t>
  </si>
  <si>
    <t xml:space="preserve">Rom weak, multiple shifted lines, merge to wide spec</t>
  </si>
  <si>
    <t xml:space="preserve">5,4-4,6</t>
  </si>
  <si>
    <t xml:space="preserve">ROM, wide spec, interference lines, interesting intensity distribution</t>
  </si>
  <si>
    <t xml:space="preserve">Rom weak, multiple shifted lines </t>
  </si>
  <si>
    <t xml:space="preserve">denting, konkav</t>
  </si>
  <si>
    <t xml:space="preserve">ROM weak,</t>
  </si>
  <si>
    <t xml:space="preserve">Rom weak, angular curved chirp</t>
  </si>
  <si>
    <t xml:space="preserve">20190130s</t>
  </si>
  <si>
    <t xml:space="preserve">ROM weak, two source one angular chirped</t>
  </si>
  <si>
    <t xml:space="preserve">ROM weak, narrow spec </t>
  </si>
  <si>
    <t xml:space="preserve">ROM bright,  angular chriped, broad spec</t>
  </si>
  <si>
    <t xml:space="preserve">ROM very bright, second angular chirped</t>
  </si>
  <si>
    <t xml:space="preserve">6,5-4,8</t>
  </si>
  <si>
    <t xml:space="preserve">Rom very bright, angular chirped, broad spec</t>
  </si>
  <si>
    <t xml:space="preserve">ROM, multiple lines, some with angular chirp</t>
  </si>
  <si>
    <t xml:space="preserve">ROM, spc blurred, wide</t>
  </si>
  <si>
    <t xml:space="preserve">ROM weaker, spc blurred, wide, lines resolvable</t>
  </si>
  <si>
    <t xml:space="preserve">ROM weaker, spc blurred, wide, lines resolvable, interesting angular chirp</t>
  </si>
  <si>
    <t xml:space="preserve">ROM bright, wide spec, broadened blue in the middle</t>
  </si>
  <si>
    <t xml:space="preserve">ROM weak, wide spec, two sources angular chirped</t>
  </si>
  <si>
    <t xml:space="preserve">6,4-6</t>
  </si>
  <si>
    <t xml:space="preserve">ROM weak, angular chirped, broad spec</t>
  </si>
  <si>
    <t xml:space="preserve">ROM weak, angular chirped, broad spec, two sources</t>
  </si>
  <si>
    <t xml:space="preserve">&gt;6</t>
  </si>
  <si>
    <t xml:space="preserve">ROM, multiple lines, angular chirped</t>
  </si>
  <si>
    <t xml:space="preserve">ROM, high div, angular chirped R</t>
  </si>
  <si>
    <t xml:space="preserve">ROM, high div, modulations in between, partly very broad</t>
  </si>
  <si>
    <t xml:space="preserve">ROM weak, high div, modulations in between, partly very broad</t>
  </si>
  <si>
    <t xml:space="preserve">ROM weak, high div, two sources, one chirped</t>
  </si>
  <si>
    <t xml:space="preserve">ROM very bright, narrow spec, inbetween modulatons</t>
  </si>
  <si>
    <t xml:space="preserve">Rom weak, two separated lines, angular chirped</t>
  </si>
  <si>
    <t xml:space="preserve">ROM, narrow sped, wide div</t>
  </si>
  <si>
    <t xml:space="preserve">Rom weak, broad spec</t>
  </si>
  <si>
    <t xml:space="preserve">Rom weak, two lines, angular chirp</t>
  </si>
  <si>
    <t xml:space="preserve">Rom very weak, broad</t>
  </si>
  <si>
    <t xml:space="preserve">weak, angular chirp</t>
  </si>
  <si>
    <t xml:space="preserve">BP</t>
  </si>
  <si>
    <t xml:space="preserve">CWE, modulation hard to fit</t>
  </si>
  <si>
    <t xml:space="preserve">CWE, two sources, one narrow  spec modulated</t>
  </si>
  <si>
    <t xml:space="preserve">low cutoff</t>
  </si>
  <si>
    <t xml:space="preserve">CWE, two sources, one narrow, one very broad,  modulated</t>
  </si>
  <si>
    <t xml:space="preserve">two sources, one ROM wide spec, one highly modulated</t>
  </si>
  <si>
    <t xml:space="preserve">multi sources, broad spec ROM, one angular chirped</t>
  </si>
  <si>
    <t xml:space="preserve">one angular chirped</t>
  </si>
  <si>
    <t xml:space="preserve">825 until CWE</t>
  </si>
  <si>
    <t xml:space="preserve">sharp cutoff redshift, ultrabraod spec, interference</t>
  </si>
  <si>
    <t xml:space="preserve">bright</t>
  </si>
  <si>
    <t xml:space="preserve">multi sources, one sharp lines, broad interference inbetween</t>
  </si>
  <si>
    <t xml:space="preserve">Rom weak, one sharp lines, broad interference inbetween</t>
  </si>
  <si>
    <t xml:space="preserve">12-10</t>
  </si>
  <si>
    <t xml:space="preserve">sharp lines, interference in between, chevron</t>
  </si>
  <si>
    <t xml:space="preserve">strange spatial modulation, chevron</t>
  </si>
  <si>
    <t xml:space="preserve">ROM weak, narrow spec, halt integers , one angular chirped</t>
  </si>
  <si>
    <t xml:space="preserve">modulations regular patterns x, chevron</t>
  </si>
  <si>
    <t xml:space="preserve">ROM weak, Rom narrow spec, cristmas tree / full octave with submodulations</t>
  </si>
  <si>
    <t xml:space="preserve">2,5-2</t>
  </si>
  <si>
    <t xml:space="preserve">two sources one angular chirped, broard spec, div of one source</t>
  </si>
  <si>
    <t xml:space="preserve">two Rom sources, broad div, one angular chirped</t>
  </si>
  <si>
    <t xml:space="preserve">ROM bright, wide spec, broad divergence</t>
  </si>
  <si>
    <t xml:space="preserve">Rom bright, angular chirped, inbetween lines, broad div</t>
  </si>
  <si>
    <t xml:space="preserve">6-5</t>
  </si>
  <si>
    <t xml:space="preserve">3.5-2</t>
  </si>
  <si>
    <t xml:space="preserve">two sources, one angular chirped</t>
  </si>
  <si>
    <t xml:space="preserve">blue</t>
  </si>
  <si>
    <t xml:space="preserve">4.5-3</t>
  </si>
  <si>
    <t xml:space="preserve">not fitable</t>
  </si>
  <si>
    <t xml:space="preserve">broad, fringes, chevron</t>
  </si>
  <si>
    <t xml:space="preserve">broad fringes, chevron, ROM weak, narrow spec</t>
  </si>
  <si>
    <t xml:space="preserve">broad fringes, narrow spec, ROM weak</t>
  </si>
  <si>
    <t xml:space="preserve">regular modulations in x</t>
  </si>
  <si>
    <t xml:space="preserve">ROM weak, angular chirp, broad spec, fringes</t>
  </si>
  <si>
    <t xml:space="preserve">3,5-2</t>
  </si>
  <si>
    <t xml:space="preserve">ROM weak, angular chirp, broad spec, fringes, chevron</t>
  </si>
  <si>
    <t xml:space="preserve">ROM weak, two sources one angular chirped</t>
  </si>
  <si>
    <t xml:space="preserve">ROM, high div, multiple lines blueshit</t>
  </si>
  <si>
    <t xml:space="preserve">ROM high div angular  chirp, wide spec, spatial mod</t>
  </si>
  <si>
    <t xml:space="preserve">weak christmas tree </t>
  </si>
  <si>
    <t xml:space="preserve">two sources one angular chirped</t>
  </si>
  <si>
    <t xml:space="preserve">three sources not fitable micro structure in E</t>
  </si>
  <si>
    <t xml:space="preserve">broad interference</t>
  </si>
  <si>
    <t xml:space="preserve">Very weak ROM, broad interference</t>
  </si>
  <si>
    <t xml:space="preserve">broad interference, narrow spec lines</t>
  </si>
  <si>
    <t xml:space="preserve">multiple sources, fringes, ROM weak, one angular chirped</t>
  </si>
  <si>
    <t xml:space="preserve">multiple sources, fringes, ROM weak, one angular chirped, chevron  in CWE</t>
  </si>
  <si>
    <t xml:space="preserve">two sources, fringes, chevron, narrows pec, ROM weak</t>
  </si>
  <si>
    <t xml:space="preserve">two sources, chevron, ROM weak, narrow spec</t>
  </si>
  <si>
    <t xml:space="preserve">fringes, chevron, narrow spec</t>
  </si>
  <si>
    <t xml:space="preserve">ROM weak, narrow spec, chevron, fringes, two sources, angular chirp</t>
  </si>
  <si>
    <t xml:space="preserve">chevron, Rom weak, narrow spec, fringes</t>
  </si>
  <si>
    <t xml:space="preserve">ROM bright, multi lines, chevron,</t>
  </si>
  <si>
    <t xml:space="preserve">ROM bright, multi lines, chevron, angular chirp</t>
  </si>
  <si>
    <t xml:space="preserve">ROM with angular chirp, weak, denting, chevron</t>
  </si>
  <si>
    <t xml:space="preserve">CWE cutoff, ROM weak, multiple lines, narrow spec</t>
  </si>
  <si>
    <t xml:space="preserve">ROM weak, wide spec, fringes, multi sources, some ROM</t>
  </si>
  <si>
    <t xml:space="preserve">not evaluable long, broad spectrum, interference broad modulated one</t>
  </si>
  <si>
    <t xml:space="preserve">long, broad spectrum, interference broad modulated one</t>
  </si>
  <si>
    <t xml:space="preserve">ROM with  two sources, second CWE</t>
  </si>
  <si>
    <t xml:space="preserve">divergence ROM = narrow</t>
  </si>
  <si>
    <t xml:space="preserve">ROM with  two sources, fringes, wide spec</t>
  </si>
  <si>
    <t xml:space="preserve">ROM weak, wide spec, chevron, spatial dependency</t>
  </si>
  <si>
    <t xml:space="preserve">fringes, chevron, </t>
  </si>
  <si>
    <t xml:space="preserve">very weak, narrow  spec, splitted</t>
  </si>
  <si>
    <t xml:space="preserve">broad chirped, spatially modulated</t>
  </si>
  <si>
    <t xml:space="preserve">800/ 812</t>
  </si>
  <si>
    <t xml:space="preserve">ROM weak, wide div, narrow spec, multiple lines, modulated CWE, chevron</t>
  </si>
  <si>
    <t xml:space="preserve">ROM weak, spatial regular pattern, chevron, narrow spec, wide spec</t>
  </si>
  <si>
    <t xml:space="preserve">ROM weak, two sources, spatial regular pattern, chevron, narrow spec, wide spec</t>
  </si>
  <si>
    <t xml:space="preserve">disturbed</t>
  </si>
  <si>
    <t xml:space="preserve">chirped spatial distribution</t>
  </si>
  <si>
    <t xml:space="preserve">cant be fitted</t>
  </si>
  <si>
    <t xml:space="preserve">modulations in E</t>
  </si>
  <si>
    <t xml:space="preserve">still weak</t>
  </si>
  <si>
    <t xml:space="preserve">modulations in E stronger</t>
  </si>
  <si>
    <t xml:space="preserve">spatial dependence</t>
  </si>
  <si>
    <t xml:space="preserve">separeted lines in E</t>
  </si>
  <si>
    <t xml:space="preserve">christams tree but very weak</t>
  </si>
  <si>
    <t xml:space="preserve">in</t>
  </si>
  <si>
    <t xml:space="preserve">highly modulated in E weak</t>
  </si>
  <si>
    <t xml:space="preserve">in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</si>
</sst>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#.00"/>
    <numFmt numFmtId="167" formatCode="#"/>
  </numFmts>
  <fonts count="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CE181E"/>
      <name val="DejaVu San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58220"/>
        <bgColor rgb="FFFF8080"/>
      </patternFill>
    </fill>
    <fill>
      <patternFill patternType="solid">
        <fgColor rgb="FFFFF200"/>
        <bgColor rgb="FFFFFF00"/>
      </patternFill>
    </fill>
    <fill>
      <patternFill patternType="solid">
        <fgColor rgb="FFFF3333"/>
        <bgColor rgb="FFCE181E"/>
      </patternFill>
    </fill>
    <fill>
      <patternFill patternType="solid">
        <fgColor rgb="FFFFFF00"/>
        <bgColor rgb="FFFFF200"/>
      </patternFill>
    </fill>
    <fill>
      <patternFill patternType="solid">
        <fgColor rgb="FFCCFF66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8"/>
  <sheetViews>
    <sheetView showFormulas="false" showGridLines="true" showRowColHeaders="true" showZeros="true" rightToLeft="false" tabSelected="true" showOutlineSymbols="true" defaultGridColor="true" view="normal" topLeftCell="A1911" colorId="64" zoomScale="100" zoomScaleNormal="100" zoomScalePageLayoutView="100" workbookViewId="0">
      <selection pane="topLeft" activeCell="AH1989" activeCellId="0" sqref="AH1989"/>
    </sheetView>
  </sheetViews>
  <sheetFormatPr defaultRowHeight="12.8" zeroHeight="false" outlineLevelRow="0" outlineLevelCol="0"/>
  <cols>
    <col collapsed="false" customWidth="true" hidden="false" outlineLevel="0" max="5" min="1" style="0" width="8.59"/>
    <col collapsed="false" customWidth="true" hidden="false" outlineLevel="0" max="6" min="6" style="0" width="3.26"/>
    <col collapsed="false" customWidth="true" hidden="false" outlineLevel="0" max="7" min="7" style="0" width="8.59"/>
    <col collapsed="false" customWidth="true" hidden="false" outlineLevel="0" max="8" min="8" style="0" width="8.02"/>
    <col collapsed="false" customWidth="true" hidden="false" outlineLevel="0" max="9" min="9" style="0" width="14.92"/>
    <col collapsed="false" customWidth="true" hidden="false" outlineLevel="0" max="10" min="10" style="0" width="1.38"/>
    <col collapsed="false" customWidth="true" hidden="false" outlineLevel="0" max="11" min="11" style="0" width="12.9"/>
    <col collapsed="false" customWidth="true" hidden="false" outlineLevel="0" max="17" min="12" style="0" width="8.59"/>
    <col collapsed="false" customWidth="true" hidden="false" outlineLevel="0" max="18" min="18" style="0" width="16.43"/>
    <col collapsed="false" customWidth="true" hidden="false" outlineLevel="0" max="19" min="19" style="0" width="8.59"/>
    <col collapsed="false" customWidth="true" hidden="false" outlineLevel="0" max="20" min="20" style="0" width="12.05"/>
    <col collapsed="false" customWidth="true" hidden="false" outlineLevel="0" max="1025" min="21" style="0" width="8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Q1" s="0" t="s">
        <v>15</v>
      </c>
      <c r="S1" s="0" t="s">
        <v>16</v>
      </c>
    </row>
    <row r="3" customFormat="false" ht="13.8" hidden="false" customHeight="false" outlineLevel="0" collapsed="false">
      <c r="A3" s="0" t="n">
        <v>20190122</v>
      </c>
      <c r="B3" s="0" t="n">
        <v>1</v>
      </c>
      <c r="C3" s="0" t="s">
        <v>17</v>
      </c>
      <c r="F3" s="1" t="n">
        <f aca="false">V3*2</f>
        <v>0</v>
      </c>
      <c r="G3" s="1" t="n">
        <f aca="false">F3*2</f>
        <v>0</v>
      </c>
      <c r="H3" s="2" t="n">
        <v>11</v>
      </c>
      <c r="I3" s="2" t="n">
        <f aca="false">J4-38200</f>
        <v>600</v>
      </c>
      <c r="J3" s="3" t="n">
        <v>38800</v>
      </c>
      <c r="K3" s="1" t="n">
        <v>0</v>
      </c>
      <c r="L3" s="4" t="n">
        <v>1.5</v>
      </c>
      <c r="M3" s="4"/>
      <c r="N3" s="1"/>
      <c r="O3" s="1"/>
      <c r="P3" s="1"/>
    </row>
    <row r="4" customFormat="false" ht="13.8" hidden="false" customHeight="false" outlineLevel="0" collapsed="false">
      <c r="A4" s="0" t="n">
        <v>20190122</v>
      </c>
      <c r="B4" s="0" t="n">
        <v>2</v>
      </c>
      <c r="C4" s="0" t="s">
        <v>17</v>
      </c>
      <c r="F4" s="1" t="n">
        <f aca="false">V4*2</f>
        <v>0</v>
      </c>
      <c r="G4" s="1" t="n">
        <f aca="false">F4*2</f>
        <v>0</v>
      </c>
      <c r="H4" s="2" t="n">
        <v>11</v>
      </c>
      <c r="I4" s="2" t="n">
        <f aca="false">J5-38200</f>
        <v>600</v>
      </c>
      <c r="J4" s="0" t="n">
        <v>38800</v>
      </c>
      <c r="K4" s="1" t="n">
        <v>0</v>
      </c>
      <c r="L4" s="0" t="n">
        <v>1.5</v>
      </c>
      <c r="N4" s="1"/>
      <c r="O4" s="1"/>
      <c r="P4" s="1"/>
    </row>
    <row r="5" customFormat="false" ht="13.8" hidden="false" customHeight="false" outlineLevel="0" collapsed="false">
      <c r="A5" s="0" t="n">
        <v>20190122</v>
      </c>
      <c r="B5" s="0" t="n">
        <v>3</v>
      </c>
      <c r="C5" s="0" t="s">
        <v>17</v>
      </c>
      <c r="F5" s="1" t="n">
        <f aca="false">V5*2</f>
        <v>0</v>
      </c>
      <c r="G5" s="1" t="n">
        <f aca="false">F5*2</f>
        <v>0</v>
      </c>
      <c r="H5" s="2" t="n">
        <v>11</v>
      </c>
      <c r="I5" s="2" t="n">
        <f aca="false">J6-38200</f>
        <v>600</v>
      </c>
      <c r="J5" s="0" t="n">
        <v>38800</v>
      </c>
      <c r="K5" s="1" t="n">
        <v>0</v>
      </c>
      <c r="L5" s="0" t="n">
        <v>1.5</v>
      </c>
      <c r="N5" s="1"/>
      <c r="O5" s="1"/>
      <c r="P5" s="1"/>
    </row>
    <row r="6" customFormat="false" ht="13.8" hidden="false" customHeight="false" outlineLevel="0" collapsed="false">
      <c r="A6" s="0" t="n">
        <v>20190122</v>
      </c>
      <c r="B6" s="0" t="n">
        <v>4</v>
      </c>
      <c r="C6" s="0" t="s">
        <v>17</v>
      </c>
      <c r="F6" s="1" t="n">
        <f aca="false">V6*2</f>
        <v>0</v>
      </c>
      <c r="G6" s="1" t="n">
        <f aca="false">F6*2</f>
        <v>0</v>
      </c>
      <c r="H6" s="2" t="n">
        <v>11</v>
      </c>
      <c r="I6" s="2" t="n">
        <f aca="false">J7-38200</f>
        <v>600</v>
      </c>
      <c r="J6" s="0" t="n">
        <v>38800</v>
      </c>
      <c r="K6" s="1" t="n">
        <v>0</v>
      </c>
      <c r="L6" s="0" t="n">
        <v>0</v>
      </c>
      <c r="N6" s="1"/>
      <c r="O6" s="1"/>
      <c r="P6" s="1"/>
    </row>
    <row r="7" customFormat="false" ht="13.8" hidden="false" customHeight="false" outlineLevel="0" collapsed="false">
      <c r="A7" s="0" t="n">
        <v>20190122</v>
      </c>
      <c r="B7" s="0" t="n">
        <v>5</v>
      </c>
      <c r="C7" s="0" t="s">
        <v>17</v>
      </c>
      <c r="F7" s="1" t="n">
        <f aca="false">V7*2</f>
        <v>0</v>
      </c>
      <c r="G7" s="1" t="n">
        <f aca="false">F7*2</f>
        <v>0</v>
      </c>
      <c r="H7" s="2" t="n">
        <v>11</v>
      </c>
      <c r="I7" s="2" t="n">
        <f aca="false">J8-38200</f>
        <v>600</v>
      </c>
      <c r="J7" s="0" t="n">
        <v>38800</v>
      </c>
      <c r="K7" s="1" t="n">
        <v>0</v>
      </c>
      <c r="L7" s="0" t="n">
        <v>5</v>
      </c>
      <c r="N7" s="1"/>
      <c r="O7" s="1" t="s">
        <v>18</v>
      </c>
      <c r="P7" s="1"/>
    </row>
    <row r="8" customFormat="false" ht="13.8" hidden="false" customHeight="false" outlineLevel="0" collapsed="false">
      <c r="A8" s="0" t="n">
        <v>20190122</v>
      </c>
      <c r="B8" s="0" t="n">
        <v>6</v>
      </c>
      <c r="C8" s="0" t="s">
        <v>19</v>
      </c>
      <c r="F8" s="0" t="n">
        <v>0</v>
      </c>
      <c r="G8" s="1" t="n">
        <f aca="false">F8*2</f>
        <v>0</v>
      </c>
      <c r="H8" s="2" t="n">
        <v>11</v>
      </c>
      <c r="I8" s="2" t="n">
        <f aca="false">J9-38200</f>
        <v>600</v>
      </c>
      <c r="J8" s="0" t="n">
        <v>38800</v>
      </c>
      <c r="K8" s="1" t="n">
        <v>21</v>
      </c>
      <c r="L8" s="0" t="n">
        <v>4.9</v>
      </c>
      <c r="M8" s="0" t="n">
        <f aca="false">L8*0.56</f>
        <v>2.744</v>
      </c>
      <c r="N8" s="1" t="n">
        <v>17</v>
      </c>
      <c r="O8" s="1" t="s">
        <v>18</v>
      </c>
      <c r="P8" s="1" t="n">
        <f aca="false">B8</f>
        <v>6</v>
      </c>
      <c r="Q8" s="0" t="s">
        <v>20</v>
      </c>
    </row>
    <row r="9" customFormat="false" ht="13.8" hidden="false" customHeight="false" outlineLevel="0" collapsed="false">
      <c r="A9" s="0" t="n">
        <v>20190122</v>
      </c>
      <c r="B9" s="0" t="n">
        <v>7</v>
      </c>
      <c r="C9" s="0" t="n">
        <v>800</v>
      </c>
      <c r="E9" s="0" t="s">
        <v>19</v>
      </c>
      <c r="F9" s="2" t="n">
        <v>0</v>
      </c>
      <c r="G9" s="1" t="n">
        <f aca="false">F9*2</f>
        <v>0</v>
      </c>
      <c r="H9" s="2" t="n">
        <v>11</v>
      </c>
      <c r="I9" s="2" t="n">
        <f aca="false">J10-38200</f>
        <v>600</v>
      </c>
      <c r="J9" s="0" t="n">
        <v>38800</v>
      </c>
      <c r="K9" s="1" t="n">
        <v>21</v>
      </c>
      <c r="L9" s="0" t="n">
        <v>4.9</v>
      </c>
      <c r="M9" s="0" t="n">
        <f aca="false">L9*0.56</f>
        <v>2.744</v>
      </c>
      <c r="N9" s="1" t="n">
        <v>3</v>
      </c>
      <c r="O9" s="1" t="s">
        <v>21</v>
      </c>
      <c r="P9" s="1" t="n">
        <f aca="false">B9</f>
        <v>7</v>
      </c>
      <c r="Q9" s="0" t="s">
        <v>20</v>
      </c>
    </row>
    <row r="10" customFormat="false" ht="13.8" hidden="false" customHeight="false" outlineLevel="0" collapsed="false">
      <c r="A10" s="0" t="n">
        <v>20190122</v>
      </c>
      <c r="B10" s="0" t="n">
        <v>8</v>
      </c>
      <c r="C10" s="0" t="n">
        <v>838</v>
      </c>
      <c r="F10" s="0" t="n">
        <v>0</v>
      </c>
      <c r="G10" s="1" t="n">
        <f aca="false">F10*2</f>
        <v>0</v>
      </c>
      <c r="H10" s="2" t="n">
        <v>11</v>
      </c>
      <c r="I10" s="2" t="n">
        <f aca="false">J11-38200</f>
        <v>600</v>
      </c>
      <c r="J10" s="0" t="n">
        <v>38800</v>
      </c>
      <c r="K10" s="1" t="n">
        <v>20</v>
      </c>
      <c r="L10" s="0" t="n">
        <v>5</v>
      </c>
      <c r="M10" s="0" t="n">
        <f aca="false">L10*0.56</f>
        <v>2.8</v>
      </c>
      <c r="N10" s="1" t="s">
        <v>22</v>
      </c>
      <c r="O10" s="0" t="s">
        <v>21</v>
      </c>
      <c r="P10" s="1" t="n">
        <f aca="false">B10</f>
        <v>8</v>
      </c>
      <c r="Q10" s="0" t="s">
        <v>23</v>
      </c>
    </row>
    <row r="11" customFormat="false" ht="13.8" hidden="false" customHeight="false" outlineLevel="0" collapsed="false">
      <c r="A11" s="0" t="n">
        <v>20190122</v>
      </c>
      <c r="B11" s="0" t="n">
        <v>9</v>
      </c>
      <c r="C11" s="0" t="n">
        <v>838</v>
      </c>
      <c r="F11" s="2" t="n">
        <v>0</v>
      </c>
      <c r="G11" s="1" t="n">
        <f aca="false">F11*2</f>
        <v>0</v>
      </c>
      <c r="H11" s="2" t="n">
        <v>11</v>
      </c>
      <c r="I11" s="2" t="n">
        <v>600</v>
      </c>
      <c r="J11" s="0" t="n">
        <v>38800</v>
      </c>
      <c r="K11" s="1" t="n">
        <v>20</v>
      </c>
      <c r="L11" s="0" t="n">
        <v>5</v>
      </c>
      <c r="M11" s="0" t="n">
        <f aca="false">L11*0.56</f>
        <v>2.8</v>
      </c>
      <c r="N11" s="1" t="s">
        <v>24</v>
      </c>
      <c r="O11" s="1" t="s">
        <v>21</v>
      </c>
      <c r="P11" s="1" t="n">
        <f aca="false">B11</f>
        <v>9</v>
      </c>
      <c r="Q11" s="0" t="s">
        <v>25</v>
      </c>
    </row>
    <row r="12" customFormat="false" ht="13.8" hidden="false" customHeight="false" outlineLevel="0" collapsed="false">
      <c r="A12" s="0" t="n">
        <v>20190122</v>
      </c>
      <c r="B12" s="0" t="n">
        <v>10</v>
      </c>
      <c r="C12" s="0" t="n">
        <v>810</v>
      </c>
      <c r="F12" s="0" t="n">
        <v>0</v>
      </c>
      <c r="G12" s="1" t="n">
        <f aca="false">F12*2</f>
        <v>0</v>
      </c>
      <c r="H12" s="2" t="n">
        <v>11</v>
      </c>
      <c r="I12" s="2" t="n">
        <f aca="false">J13-38200</f>
        <v>900</v>
      </c>
      <c r="J12" s="0" t="n">
        <v>39100</v>
      </c>
      <c r="K12" s="1" t="n">
        <v>21</v>
      </c>
      <c r="L12" s="0" t="n">
        <v>5</v>
      </c>
      <c r="M12" s="0" t="n">
        <f aca="false">L12*0.56</f>
        <v>2.8</v>
      </c>
      <c r="N12" s="1" t="s">
        <v>24</v>
      </c>
      <c r="O12" s="1" t="s">
        <v>21</v>
      </c>
      <c r="P12" s="1" t="n">
        <f aca="false">B12</f>
        <v>10</v>
      </c>
      <c r="Q12" s="0" t="s">
        <v>26</v>
      </c>
    </row>
    <row r="13" customFormat="false" ht="13.8" hidden="false" customHeight="false" outlineLevel="0" collapsed="false">
      <c r="A13" s="0" t="n">
        <v>20190122</v>
      </c>
      <c r="B13" s="0" t="n">
        <v>11</v>
      </c>
      <c r="C13" s="0" t="n">
        <v>808</v>
      </c>
      <c r="F13" s="2" t="n">
        <v>0</v>
      </c>
      <c r="G13" s="1" t="n">
        <f aca="false">F13*2</f>
        <v>0</v>
      </c>
      <c r="H13" s="2" t="n">
        <v>11</v>
      </c>
      <c r="I13" s="2" t="n">
        <f aca="false">J14-38200</f>
        <v>900</v>
      </c>
      <c r="J13" s="0" t="n">
        <v>39100</v>
      </c>
      <c r="K13" s="1" t="n">
        <v>20</v>
      </c>
      <c r="L13" s="0" t="n">
        <v>5</v>
      </c>
      <c r="M13" s="0" t="n">
        <f aca="false">L13*0.56</f>
        <v>2.8</v>
      </c>
      <c r="N13" s="1" t="n">
        <v>5</v>
      </c>
      <c r="O13" s="1" t="s">
        <v>21</v>
      </c>
      <c r="P13" s="1" t="n">
        <f aca="false">B13</f>
        <v>11</v>
      </c>
      <c r="Q13" s="0" t="s">
        <v>26</v>
      </c>
    </row>
    <row r="14" customFormat="false" ht="13.8" hidden="false" customHeight="false" outlineLevel="0" collapsed="false">
      <c r="A14" s="0" t="n">
        <v>20190122</v>
      </c>
      <c r="B14" s="5" t="n">
        <v>12</v>
      </c>
      <c r="C14" s="0" t="n">
        <v>805</v>
      </c>
      <c r="F14" s="0" t="n">
        <v>0</v>
      </c>
      <c r="G14" s="1" t="n">
        <f aca="false">F14*2</f>
        <v>0</v>
      </c>
      <c r="H14" s="2" t="n">
        <v>11</v>
      </c>
      <c r="I14" s="2" t="n">
        <f aca="false">J15-38200</f>
        <v>900</v>
      </c>
      <c r="J14" s="0" t="n">
        <v>39100</v>
      </c>
      <c r="K14" s="1" t="n">
        <v>19</v>
      </c>
      <c r="L14" s="0" t="n">
        <v>3.3</v>
      </c>
      <c r="M14" s="0" t="n">
        <f aca="false">L14*0.56</f>
        <v>1.848</v>
      </c>
      <c r="N14" s="1" t="n">
        <v>5</v>
      </c>
      <c r="O14" s="1" t="s">
        <v>21</v>
      </c>
      <c r="P14" s="1" t="n">
        <f aca="false">B14</f>
        <v>12</v>
      </c>
      <c r="Q14" s="0" t="s">
        <v>27</v>
      </c>
    </row>
    <row r="15" customFormat="false" ht="13.8" hidden="false" customHeight="false" outlineLevel="0" collapsed="false">
      <c r="A15" s="0" t="n">
        <v>20190122</v>
      </c>
      <c r="B15" s="5" t="n">
        <v>13</v>
      </c>
      <c r="C15" s="0" t="n">
        <v>805</v>
      </c>
      <c r="F15" s="2" t="n">
        <v>0</v>
      </c>
      <c r="G15" s="1" t="n">
        <f aca="false">F15*2</f>
        <v>0</v>
      </c>
      <c r="H15" s="2" t="n">
        <v>11</v>
      </c>
      <c r="I15" s="2" t="n">
        <f aca="false">J16-38200</f>
        <v>600</v>
      </c>
      <c r="J15" s="0" t="n">
        <v>39100</v>
      </c>
      <c r="K15" s="1" t="n">
        <v>19</v>
      </c>
      <c r="L15" s="0" t="n">
        <v>3.3</v>
      </c>
      <c r="M15" s="0" t="n">
        <f aca="false">L15*0.56</f>
        <v>1.848</v>
      </c>
      <c r="N15" s="1" t="n">
        <v>5</v>
      </c>
      <c r="O15" s="1" t="s">
        <v>21</v>
      </c>
      <c r="P15" s="1" t="n">
        <f aca="false">B15</f>
        <v>13</v>
      </c>
      <c r="Q15" s="0" t="s">
        <v>26</v>
      </c>
    </row>
    <row r="16" customFormat="false" ht="13.8" hidden="false" customHeight="false" outlineLevel="0" collapsed="false">
      <c r="A16" s="0" t="n">
        <v>20190122</v>
      </c>
      <c r="B16" s="5" t="n">
        <v>14</v>
      </c>
      <c r="C16" s="0" t="n">
        <v>835</v>
      </c>
      <c r="F16" s="0" t="n">
        <v>0</v>
      </c>
      <c r="G16" s="1" t="n">
        <f aca="false">F16*2</f>
        <v>0</v>
      </c>
      <c r="H16" s="2" t="n">
        <v>11</v>
      </c>
      <c r="I16" s="2" t="n">
        <f aca="false">J17-38200</f>
        <v>600</v>
      </c>
      <c r="J16" s="0" t="n">
        <v>38800</v>
      </c>
      <c r="K16" s="1" t="n">
        <v>19</v>
      </c>
      <c r="L16" s="0" t="n">
        <v>3.3</v>
      </c>
      <c r="M16" s="0" t="n">
        <f aca="false">L16*0.56</f>
        <v>1.848</v>
      </c>
      <c r="N16" s="1" t="n">
        <v>5</v>
      </c>
      <c r="O16" s="1" t="s">
        <v>18</v>
      </c>
      <c r="P16" s="1" t="n">
        <f aca="false">B16</f>
        <v>14</v>
      </c>
      <c r="Q16" s="0" t="s">
        <v>28</v>
      </c>
    </row>
    <row r="17" customFormat="false" ht="13.8" hidden="false" customHeight="false" outlineLevel="0" collapsed="false">
      <c r="A17" s="0" t="n">
        <v>20190122</v>
      </c>
      <c r="B17" s="5" t="n">
        <v>15</v>
      </c>
      <c r="C17" s="0" t="n">
        <v>828</v>
      </c>
      <c r="F17" s="2" t="n">
        <v>0</v>
      </c>
      <c r="G17" s="1" t="n">
        <f aca="false">F17*2</f>
        <v>0</v>
      </c>
      <c r="H17" s="2" t="n">
        <v>11</v>
      </c>
      <c r="I17" s="2" t="n">
        <f aca="false">J18-38200</f>
        <v>0</v>
      </c>
      <c r="J17" s="0" t="n">
        <v>38800</v>
      </c>
      <c r="K17" s="1" t="n">
        <v>21</v>
      </c>
      <c r="L17" s="0" t="n">
        <v>3.3</v>
      </c>
      <c r="M17" s="0" t="n">
        <f aca="false">L17*0.56</f>
        <v>1.848</v>
      </c>
      <c r="N17" s="1" t="n">
        <v>5.5</v>
      </c>
      <c r="O17" s="1" t="s">
        <v>18</v>
      </c>
      <c r="P17" s="1" t="n">
        <f aca="false">B17</f>
        <v>15</v>
      </c>
      <c r="Q17" s="0" t="s">
        <v>29</v>
      </c>
    </row>
    <row r="18" customFormat="false" ht="13.8" hidden="false" customHeight="false" outlineLevel="0" collapsed="false">
      <c r="A18" s="0" t="n">
        <v>20190122</v>
      </c>
      <c r="B18" s="5" t="n">
        <v>16</v>
      </c>
      <c r="C18" s="0" t="n">
        <v>800</v>
      </c>
      <c r="F18" s="0" t="n">
        <v>0</v>
      </c>
      <c r="G18" s="1" t="n">
        <f aca="false">F18*2</f>
        <v>0</v>
      </c>
      <c r="H18" s="2" t="n">
        <v>11</v>
      </c>
      <c r="I18" s="2" t="n">
        <f aca="false">J19-38200</f>
        <v>0</v>
      </c>
      <c r="J18" s="0" t="n">
        <v>38200</v>
      </c>
      <c r="K18" s="1" t="n">
        <v>20</v>
      </c>
      <c r="L18" s="0" t="n">
        <v>3.2</v>
      </c>
      <c r="M18" s="0" t="n">
        <f aca="false">L18*0.56</f>
        <v>1.792</v>
      </c>
      <c r="N18" s="1" t="n">
        <v>5</v>
      </c>
      <c r="O18" s="1" t="s">
        <v>18</v>
      </c>
      <c r="P18" s="1" t="n">
        <f aca="false">B18</f>
        <v>16</v>
      </c>
      <c r="Q18" s="0" t="s">
        <v>20</v>
      </c>
    </row>
    <row r="19" customFormat="false" ht="13.8" hidden="false" customHeight="false" outlineLevel="0" collapsed="false">
      <c r="A19" s="0" t="n">
        <v>20190122</v>
      </c>
      <c r="B19" s="0" t="n">
        <v>17</v>
      </c>
      <c r="C19" s="0" t="n">
        <v>800</v>
      </c>
      <c r="F19" s="2" t="n">
        <v>0</v>
      </c>
      <c r="G19" s="1" t="n">
        <f aca="false">F19*2</f>
        <v>0</v>
      </c>
      <c r="H19" s="2" t="n">
        <v>11</v>
      </c>
      <c r="I19" s="2" t="n">
        <f aca="false">J20-38200</f>
        <v>0</v>
      </c>
      <c r="J19" s="0" t="n">
        <v>38200</v>
      </c>
      <c r="K19" s="1" t="n">
        <v>21</v>
      </c>
      <c r="L19" s="0" t="n">
        <v>4.9</v>
      </c>
      <c r="M19" s="0" t="n">
        <f aca="false">L19*0.56</f>
        <v>2.744</v>
      </c>
      <c r="N19" s="1" t="s">
        <v>19</v>
      </c>
      <c r="O19" s="1" t="s">
        <v>18</v>
      </c>
      <c r="P19" s="1" t="n">
        <f aca="false">B19</f>
        <v>17</v>
      </c>
      <c r="Q19" s="0" t="s">
        <v>30</v>
      </c>
    </row>
    <row r="20" customFormat="false" ht="13.8" hidden="false" customHeight="false" outlineLevel="0" collapsed="false">
      <c r="A20" s="0" t="n">
        <v>20190122</v>
      </c>
      <c r="B20" s="0" t="n">
        <v>18</v>
      </c>
      <c r="C20" s="0" t="n">
        <v>800</v>
      </c>
      <c r="E20" s="0" t="n">
        <v>822</v>
      </c>
      <c r="F20" s="0" t="n">
        <v>0</v>
      </c>
      <c r="G20" s="1" t="n">
        <f aca="false">F20*2</f>
        <v>0</v>
      </c>
      <c r="H20" s="2" t="n">
        <v>11</v>
      </c>
      <c r="I20" s="2" t="n">
        <f aca="false">J21-38200</f>
        <v>0</v>
      </c>
      <c r="J20" s="0" t="n">
        <v>38200</v>
      </c>
      <c r="K20" s="1" t="n">
        <v>22</v>
      </c>
      <c r="L20" s="0" t="n">
        <v>4.5</v>
      </c>
      <c r="M20" s="0" t="n">
        <f aca="false">L20*0.56</f>
        <v>2.52</v>
      </c>
      <c r="N20" s="1" t="s">
        <v>19</v>
      </c>
      <c r="O20" s="1" t="s">
        <v>18</v>
      </c>
      <c r="P20" s="1" t="n">
        <f aca="false">B20</f>
        <v>18</v>
      </c>
      <c r="Q20" s="0" t="s">
        <v>31</v>
      </c>
    </row>
    <row r="21" customFormat="false" ht="13.8" hidden="false" customHeight="false" outlineLevel="0" collapsed="false">
      <c r="A21" s="0" t="n">
        <v>20190122</v>
      </c>
      <c r="B21" s="0" t="n">
        <v>19</v>
      </c>
      <c r="C21" s="0" t="n">
        <v>800</v>
      </c>
      <c r="E21" s="0" t="s">
        <v>32</v>
      </c>
      <c r="F21" s="0" t="n">
        <v>0</v>
      </c>
      <c r="G21" s="1" t="n">
        <f aca="false">F21*2</f>
        <v>0</v>
      </c>
      <c r="H21" s="2" t="n">
        <v>11</v>
      </c>
      <c r="I21" s="2" t="n">
        <f aca="false">J22-38200</f>
        <v>0</v>
      </c>
      <c r="J21" s="0" t="n">
        <v>38200</v>
      </c>
      <c r="K21" s="1" t="n">
        <v>21</v>
      </c>
      <c r="L21" s="0" t="n">
        <v>4.5</v>
      </c>
      <c r="M21" s="0" t="n">
        <f aca="false">L21*0.56</f>
        <v>2.52</v>
      </c>
      <c r="N21" s="1" t="s">
        <v>19</v>
      </c>
      <c r="O21" s="1" t="s">
        <v>21</v>
      </c>
      <c r="P21" s="1" t="n">
        <f aca="false">B21</f>
        <v>19</v>
      </c>
      <c r="Q21" s="0" t="s">
        <v>31</v>
      </c>
    </row>
    <row r="22" customFormat="false" ht="13.8" hidden="false" customHeight="false" outlineLevel="0" collapsed="false">
      <c r="A22" s="0" t="n">
        <v>20190122</v>
      </c>
      <c r="B22" s="0" t="n">
        <v>20</v>
      </c>
      <c r="C22" s="0" t="n">
        <v>800</v>
      </c>
      <c r="E22" s="0" t="n">
        <v>822</v>
      </c>
      <c r="F22" s="0" t="n">
        <v>-200</v>
      </c>
      <c r="G22" s="1" t="n">
        <f aca="false">F22*2</f>
        <v>-400</v>
      </c>
      <c r="H22" s="2" t="n">
        <v>11</v>
      </c>
      <c r="I22" s="2" t="n">
        <f aca="false">J23-38200</f>
        <v>600</v>
      </c>
      <c r="J22" s="0" t="n">
        <v>38200</v>
      </c>
      <c r="K22" s="1" t="n">
        <v>21</v>
      </c>
      <c r="L22" s="0" t="n">
        <v>4.6</v>
      </c>
      <c r="M22" s="0" t="n">
        <f aca="false">L22*0.56</f>
        <v>2.576</v>
      </c>
      <c r="N22" s="1" t="s">
        <v>19</v>
      </c>
      <c r="O22" s="1" t="s">
        <v>21</v>
      </c>
      <c r="P22" s="1" t="n">
        <f aca="false">B22</f>
        <v>20</v>
      </c>
      <c r="Q22" s="0" t="s">
        <v>31</v>
      </c>
    </row>
    <row r="23" customFormat="false" ht="13.8" hidden="false" customHeight="false" outlineLevel="0" collapsed="false">
      <c r="A23" s="0" t="n">
        <v>20190122</v>
      </c>
      <c r="B23" s="0" t="n">
        <v>21</v>
      </c>
      <c r="C23" s="0" t="n">
        <v>828</v>
      </c>
      <c r="F23" s="0" t="n">
        <v>-200</v>
      </c>
      <c r="G23" s="1" t="n">
        <f aca="false">F23*2</f>
        <v>-400</v>
      </c>
      <c r="H23" s="2" t="n">
        <v>11</v>
      </c>
      <c r="I23" s="2" t="n">
        <f aca="false">J24-38200</f>
        <v>600</v>
      </c>
      <c r="J23" s="0" t="n">
        <v>38800</v>
      </c>
      <c r="K23" s="1" t="n">
        <v>25</v>
      </c>
      <c r="L23" s="0" t="n">
        <v>4.8</v>
      </c>
      <c r="M23" s="0" t="n">
        <f aca="false">L23*0.56</f>
        <v>2.688</v>
      </c>
      <c r="N23" s="1" t="n">
        <v>8</v>
      </c>
      <c r="O23" s="1" t="s">
        <v>21</v>
      </c>
      <c r="P23" s="1" t="n">
        <f aca="false">B23</f>
        <v>21</v>
      </c>
      <c r="Q23" s="0" t="s">
        <v>28</v>
      </c>
      <c r="S23" s="0" t="s">
        <v>33</v>
      </c>
    </row>
    <row r="24" customFormat="false" ht="13.8" hidden="false" customHeight="false" outlineLevel="0" collapsed="false">
      <c r="A24" s="0" t="n">
        <v>20190122</v>
      </c>
      <c r="B24" s="0" t="n">
        <v>22</v>
      </c>
      <c r="C24" s="0" t="n">
        <v>828</v>
      </c>
      <c r="F24" s="0" t="n">
        <v>-200</v>
      </c>
      <c r="G24" s="1" t="n">
        <f aca="false">F24*2</f>
        <v>-400</v>
      </c>
      <c r="H24" s="2" t="n">
        <v>11</v>
      </c>
      <c r="I24" s="2" t="n">
        <f aca="false">J25-38200</f>
        <v>900</v>
      </c>
      <c r="J24" s="0" t="n">
        <v>38800</v>
      </c>
      <c r="K24" s="1" t="n">
        <v>26</v>
      </c>
      <c r="L24" s="0" t="n">
        <v>4.9</v>
      </c>
      <c r="M24" s="0" t="n">
        <f aca="false">L24*0.56</f>
        <v>2.744</v>
      </c>
      <c r="N24" s="1" t="n">
        <v>3</v>
      </c>
      <c r="O24" s="1" t="s">
        <v>21</v>
      </c>
      <c r="P24" s="1" t="n">
        <f aca="false">B24</f>
        <v>22</v>
      </c>
      <c r="Q24" s="0" t="s">
        <v>34</v>
      </c>
    </row>
    <row r="25" customFormat="false" ht="13.8" hidden="false" customHeight="false" outlineLevel="0" collapsed="false">
      <c r="A25" s="0" t="n">
        <v>20190122</v>
      </c>
      <c r="B25" s="0" t="n">
        <v>23</v>
      </c>
      <c r="C25" s="0" t="s">
        <v>19</v>
      </c>
      <c r="F25" s="0" t="n">
        <v>-200</v>
      </c>
      <c r="G25" s="1" t="n">
        <f aca="false">F25*2</f>
        <v>-400</v>
      </c>
      <c r="H25" s="2" t="n">
        <v>11</v>
      </c>
      <c r="I25" s="2" t="n">
        <f aca="false">J26-38200</f>
        <v>900</v>
      </c>
      <c r="J25" s="0" t="n">
        <v>39100</v>
      </c>
      <c r="K25" s="1" t="n">
        <v>21</v>
      </c>
      <c r="L25" s="0" t="n">
        <v>4.9</v>
      </c>
      <c r="M25" s="0" t="n">
        <f aca="false">L25*0.56</f>
        <v>2.744</v>
      </c>
      <c r="N25" s="1" t="s">
        <v>19</v>
      </c>
      <c r="O25" s="1" t="s">
        <v>21</v>
      </c>
      <c r="P25" s="1" t="n">
        <f aca="false">B25</f>
        <v>23</v>
      </c>
      <c r="Q25" s="0" t="s">
        <v>35</v>
      </c>
    </row>
    <row r="26" customFormat="false" ht="13.8" hidden="false" customHeight="false" outlineLevel="0" collapsed="false">
      <c r="A26" s="0" t="n">
        <v>20190122</v>
      </c>
      <c r="B26" s="0" t="n">
        <v>24</v>
      </c>
      <c r="C26" s="0" t="s">
        <v>36</v>
      </c>
      <c r="F26" s="0" t="n">
        <v>-200</v>
      </c>
      <c r="G26" s="1" t="n">
        <f aca="false">F26*2</f>
        <v>-400</v>
      </c>
      <c r="H26" s="2" t="n">
        <v>11</v>
      </c>
      <c r="I26" s="2" t="n">
        <f aca="false">J27-38200</f>
        <v>0</v>
      </c>
      <c r="J26" s="0" t="n">
        <v>39100</v>
      </c>
      <c r="K26" s="1" t="n">
        <v>24</v>
      </c>
      <c r="L26" s="0" t="n">
        <v>7.4</v>
      </c>
      <c r="M26" s="0" t="n">
        <f aca="false">L26*0.56</f>
        <v>4.144</v>
      </c>
      <c r="N26" s="1" t="n">
        <v>4</v>
      </c>
      <c r="O26" s="1" t="s">
        <v>18</v>
      </c>
      <c r="P26" s="1" t="n">
        <f aca="false">B26</f>
        <v>24</v>
      </c>
      <c r="Q26" s="0" t="s">
        <v>35</v>
      </c>
      <c r="S26" s="0" t="s">
        <v>37</v>
      </c>
    </row>
    <row r="27" customFormat="false" ht="13.8" hidden="false" customHeight="false" outlineLevel="0" collapsed="false">
      <c r="A27" s="0" t="n">
        <v>20190122</v>
      </c>
      <c r="B27" s="5" t="n">
        <v>25</v>
      </c>
      <c r="C27" s="0" t="n">
        <v>800</v>
      </c>
      <c r="E27" s="0" t="n">
        <v>828</v>
      </c>
      <c r="F27" s="0" t="n">
        <v>-200</v>
      </c>
      <c r="G27" s="1" t="n">
        <f aca="false">F27*2</f>
        <v>-400</v>
      </c>
      <c r="H27" s="2" t="n">
        <v>11</v>
      </c>
      <c r="I27" s="2" t="n">
        <f aca="false">J28-38200</f>
        <v>0</v>
      </c>
      <c r="J27" s="0" t="n">
        <v>38200</v>
      </c>
      <c r="K27" s="1" t="n">
        <v>21</v>
      </c>
      <c r="L27" s="0" t="n">
        <v>3.1</v>
      </c>
      <c r="N27" s="1" t="s">
        <v>19</v>
      </c>
      <c r="O27" s="1" t="s">
        <v>18</v>
      </c>
      <c r="P27" s="1" t="n">
        <f aca="false">B27</f>
        <v>25</v>
      </c>
      <c r="Q27" s="0" t="s">
        <v>38</v>
      </c>
    </row>
    <row r="28" customFormat="false" ht="13.8" hidden="false" customHeight="false" outlineLevel="0" collapsed="false">
      <c r="A28" s="0" t="n">
        <v>20190122</v>
      </c>
      <c r="B28" s="5" t="n">
        <v>26</v>
      </c>
      <c r="C28" s="0" t="n">
        <v>800</v>
      </c>
      <c r="E28" s="0" t="n">
        <v>828</v>
      </c>
      <c r="F28" s="0" t="n">
        <v>-200</v>
      </c>
      <c r="G28" s="1" t="n">
        <f aca="false">F28*2</f>
        <v>-400</v>
      </c>
      <c r="H28" s="2" t="n">
        <v>11</v>
      </c>
      <c r="I28" s="2" t="n">
        <f aca="false">J29-38200</f>
        <v>0</v>
      </c>
      <c r="J28" s="0" t="n">
        <v>38200</v>
      </c>
      <c r="K28" s="1" t="n">
        <v>21</v>
      </c>
      <c r="L28" s="6" t="n">
        <v>3.2</v>
      </c>
      <c r="M28" s="0" t="n">
        <f aca="false">L28*0.56</f>
        <v>1.792</v>
      </c>
      <c r="N28" s="1" t="n">
        <v>17</v>
      </c>
      <c r="O28" s="1" t="s">
        <v>21</v>
      </c>
      <c r="P28" s="1" t="n">
        <f aca="false">B28</f>
        <v>26</v>
      </c>
      <c r="Q28" s="0" t="s">
        <v>39</v>
      </c>
    </row>
    <row r="29" customFormat="false" ht="13.8" hidden="false" customHeight="false" outlineLevel="0" collapsed="false">
      <c r="A29" s="0" t="n">
        <v>20190122</v>
      </c>
      <c r="B29" s="5" t="n">
        <v>27</v>
      </c>
      <c r="C29" s="0" t="n">
        <v>800</v>
      </c>
      <c r="E29" s="0" t="n">
        <v>780</v>
      </c>
      <c r="F29" s="0" t="n">
        <v>200</v>
      </c>
      <c r="G29" s="1" t="n">
        <f aca="false">F29*2</f>
        <v>400</v>
      </c>
      <c r="H29" s="2" t="n">
        <v>11</v>
      </c>
      <c r="I29" s="2" t="n">
        <f aca="false">J30-38200</f>
        <v>0</v>
      </c>
      <c r="J29" s="0" t="n">
        <v>38200</v>
      </c>
      <c r="K29" s="1" t="n">
        <v>21</v>
      </c>
      <c r="L29" s="0" t="n">
        <v>3.4</v>
      </c>
      <c r="M29" s="0" t="n">
        <f aca="false">L29*0.56</f>
        <v>1.904</v>
      </c>
      <c r="N29" s="1" t="s">
        <v>19</v>
      </c>
      <c r="O29" s="1" t="s">
        <v>21</v>
      </c>
      <c r="P29" s="1" t="n">
        <f aca="false">B29</f>
        <v>27</v>
      </c>
      <c r="Q29" s="0" t="s">
        <v>40</v>
      </c>
    </row>
    <row r="30" customFormat="false" ht="13.8" hidden="false" customHeight="false" outlineLevel="0" collapsed="false">
      <c r="A30" s="0" t="n">
        <v>20190122</v>
      </c>
      <c r="B30" s="0" t="n">
        <v>28</v>
      </c>
      <c r="C30" s="0" t="n">
        <v>800</v>
      </c>
      <c r="E30" s="0" t="n">
        <v>780</v>
      </c>
      <c r="F30" s="0" t="n">
        <v>200</v>
      </c>
      <c r="G30" s="1" t="n">
        <f aca="false">F30*2</f>
        <v>400</v>
      </c>
      <c r="H30" s="2" t="n">
        <v>11</v>
      </c>
      <c r="I30" s="2" t="n">
        <f aca="false">J31-38200</f>
        <v>600</v>
      </c>
      <c r="J30" s="0" t="n">
        <v>38200</v>
      </c>
      <c r="K30" s="1" t="n">
        <v>21</v>
      </c>
      <c r="L30" s="0" t="n">
        <v>4.5</v>
      </c>
      <c r="M30" s="0" t="n">
        <f aca="false">L30*0.56</f>
        <v>2.52</v>
      </c>
      <c r="N30" s="1" t="s">
        <v>19</v>
      </c>
      <c r="O30" s="1" t="s">
        <v>21</v>
      </c>
      <c r="P30" s="1" t="n">
        <f aca="false">B30</f>
        <v>28</v>
      </c>
      <c r="Q30" s="0" t="s">
        <v>40</v>
      </c>
    </row>
    <row r="31" customFormat="false" ht="13.8" hidden="false" customHeight="false" outlineLevel="0" collapsed="false">
      <c r="A31" s="0" t="n">
        <v>20190122</v>
      </c>
      <c r="B31" s="0" t="n">
        <v>29</v>
      </c>
      <c r="C31" s="0" t="n">
        <v>780</v>
      </c>
      <c r="F31" s="0" t="n">
        <v>200</v>
      </c>
      <c r="G31" s="1" t="n">
        <f aca="false">F31*2</f>
        <v>400</v>
      </c>
      <c r="H31" s="2" t="n">
        <v>11</v>
      </c>
      <c r="I31" s="2" t="n">
        <f aca="false">J32-38200</f>
        <v>600</v>
      </c>
      <c r="J31" s="0" t="n">
        <v>38800</v>
      </c>
      <c r="K31" s="1" t="n">
        <v>27</v>
      </c>
      <c r="L31" s="0" t="n">
        <v>5.2</v>
      </c>
      <c r="M31" s="0" t="n">
        <f aca="false">L31*0.56</f>
        <v>2.912</v>
      </c>
      <c r="N31" s="1" t="s">
        <v>41</v>
      </c>
      <c r="O31" s="1" t="s">
        <v>21</v>
      </c>
      <c r="P31" s="1" t="n">
        <f aca="false">B31</f>
        <v>29</v>
      </c>
      <c r="Q31" s="7" t="s">
        <v>42</v>
      </c>
    </row>
    <row r="32" customFormat="false" ht="13.8" hidden="false" customHeight="false" outlineLevel="0" collapsed="false">
      <c r="A32" s="0" t="n">
        <v>20190122</v>
      </c>
      <c r="B32" s="0" t="n">
        <v>30</v>
      </c>
      <c r="C32" s="0" t="n">
        <v>783</v>
      </c>
      <c r="F32" s="0" t="n">
        <v>200</v>
      </c>
      <c r="G32" s="1" t="n">
        <f aca="false">F32*2</f>
        <v>400</v>
      </c>
      <c r="H32" s="2" t="n">
        <v>11</v>
      </c>
      <c r="I32" s="2" t="n">
        <f aca="false">J33-38200</f>
        <v>600</v>
      </c>
      <c r="J32" s="0" t="n">
        <v>38800</v>
      </c>
      <c r="K32" s="1" t="n">
        <v>25</v>
      </c>
      <c r="L32" s="0" t="n">
        <v>5.2</v>
      </c>
      <c r="M32" s="0" t="n">
        <f aca="false">L32*0.56</f>
        <v>2.912</v>
      </c>
      <c r="N32" s="1" t="s">
        <v>43</v>
      </c>
      <c r="O32" s="1" t="s">
        <v>21</v>
      </c>
      <c r="P32" s="1" t="n">
        <f aca="false">B32</f>
        <v>30</v>
      </c>
      <c r="Q32" s="7" t="s">
        <v>44</v>
      </c>
    </row>
    <row r="33" customFormat="false" ht="13.8" hidden="false" customHeight="false" outlineLevel="0" collapsed="false">
      <c r="A33" s="0" t="n">
        <v>20190122</v>
      </c>
      <c r="B33" s="5" t="n">
        <v>31</v>
      </c>
      <c r="C33" s="0" t="n">
        <v>783</v>
      </c>
      <c r="F33" s="0" t="n">
        <v>200</v>
      </c>
      <c r="G33" s="1" t="n">
        <f aca="false">F33*2</f>
        <v>400</v>
      </c>
      <c r="H33" s="2" t="n">
        <v>11</v>
      </c>
      <c r="I33" s="2" t="n">
        <f aca="false">J34-38200</f>
        <v>900</v>
      </c>
      <c r="J33" s="0" t="n">
        <v>38800</v>
      </c>
      <c r="K33" s="1" t="n">
        <v>21</v>
      </c>
      <c r="L33" s="0" t="n">
        <v>3.2</v>
      </c>
      <c r="M33" s="0" t="n">
        <f aca="false">L33*0.56</f>
        <v>1.792</v>
      </c>
      <c r="N33" s="1" t="s">
        <v>19</v>
      </c>
      <c r="O33" s="1" t="s">
        <v>21</v>
      </c>
      <c r="P33" s="1" t="n">
        <f aca="false">B33</f>
        <v>31</v>
      </c>
      <c r="Q33" s="7" t="s">
        <v>45</v>
      </c>
    </row>
    <row r="34" customFormat="false" ht="13.8" hidden="false" customHeight="false" outlineLevel="0" collapsed="false">
      <c r="A34" s="0" t="n">
        <v>20190122</v>
      </c>
      <c r="B34" s="0" t="n">
        <v>32</v>
      </c>
      <c r="C34" s="0" t="n">
        <v>800</v>
      </c>
      <c r="F34" s="0" t="n">
        <v>200</v>
      </c>
      <c r="G34" s="1" t="n">
        <f aca="false">F34*2</f>
        <v>400</v>
      </c>
      <c r="H34" s="2" t="n">
        <v>11</v>
      </c>
      <c r="I34" s="2" t="n">
        <f aca="false">J35-38200</f>
        <v>900</v>
      </c>
      <c r="J34" s="0" t="n">
        <v>39100</v>
      </c>
      <c r="K34" s="1" t="n">
        <v>20</v>
      </c>
      <c r="L34" s="0" t="n">
        <v>5.3</v>
      </c>
      <c r="M34" s="0" t="n">
        <f aca="false">L34*0.56</f>
        <v>2.968</v>
      </c>
      <c r="N34" s="1" t="s">
        <v>46</v>
      </c>
      <c r="O34" s="1" t="s">
        <v>21</v>
      </c>
      <c r="P34" s="1" t="n">
        <f aca="false">B34</f>
        <v>32</v>
      </c>
      <c r="Q34" s="0" t="s">
        <v>47</v>
      </c>
    </row>
    <row r="35" customFormat="false" ht="13.8" hidden="false" customHeight="false" outlineLevel="0" collapsed="false">
      <c r="A35" s="0" t="n">
        <v>20190122</v>
      </c>
      <c r="B35" s="0" t="n">
        <v>33</v>
      </c>
      <c r="C35" s="0" t="s">
        <v>19</v>
      </c>
      <c r="F35" s="0" t="n">
        <v>200</v>
      </c>
      <c r="G35" s="1" t="n">
        <f aca="false">F35*2</f>
        <v>400</v>
      </c>
      <c r="H35" s="2" t="n">
        <v>11</v>
      </c>
      <c r="I35" s="2" t="n">
        <f aca="false">J36-38200</f>
        <v>900</v>
      </c>
      <c r="J35" s="0" t="n">
        <v>39100</v>
      </c>
      <c r="K35" s="1" t="n">
        <v>19</v>
      </c>
      <c r="L35" s="0" t="n">
        <v>5.3</v>
      </c>
      <c r="M35" s="0" t="n">
        <f aca="false">L35*0.56</f>
        <v>2.968</v>
      </c>
      <c r="N35" s="1" t="s">
        <v>46</v>
      </c>
      <c r="O35" s="1" t="s">
        <v>21</v>
      </c>
      <c r="P35" s="1" t="n">
        <f aca="false">B35</f>
        <v>33</v>
      </c>
      <c r="Q35" s="0" t="s">
        <v>48</v>
      </c>
    </row>
    <row r="36" customFormat="false" ht="13.8" hidden="false" customHeight="false" outlineLevel="0" collapsed="false">
      <c r="A36" s="0" t="n">
        <v>20190122</v>
      </c>
      <c r="B36" s="0" t="n">
        <v>34</v>
      </c>
      <c r="C36" s="0" t="n">
        <v>800</v>
      </c>
      <c r="F36" s="0" t="n">
        <v>0</v>
      </c>
      <c r="G36" s="1" t="n">
        <f aca="false">F36*2</f>
        <v>0</v>
      </c>
      <c r="H36" s="0" t="s">
        <v>49</v>
      </c>
      <c r="I36" s="2" t="n">
        <f aca="false">J37-38200</f>
        <v>900</v>
      </c>
      <c r="J36" s="0" t="n">
        <v>39100</v>
      </c>
      <c r="K36" s="1" t="n">
        <v>27</v>
      </c>
      <c r="L36" s="0" t="n">
        <v>5.3</v>
      </c>
      <c r="M36" s="0" t="n">
        <f aca="false">L36*0.56</f>
        <v>2.968</v>
      </c>
      <c r="N36" s="1" t="s">
        <v>43</v>
      </c>
      <c r="O36" s="1" t="s">
        <v>18</v>
      </c>
      <c r="P36" s="1" t="n">
        <f aca="false">B36</f>
        <v>34</v>
      </c>
      <c r="Q36" s="0" t="s">
        <v>50</v>
      </c>
      <c r="S36" s="0" t="s">
        <v>51</v>
      </c>
    </row>
    <row r="37" customFormat="false" ht="13.8" hidden="false" customHeight="false" outlineLevel="0" collapsed="false">
      <c r="A37" s="0" t="n">
        <v>20190122</v>
      </c>
      <c r="B37" s="0" t="n">
        <v>35</v>
      </c>
      <c r="C37" s="0" t="n">
        <v>800</v>
      </c>
      <c r="F37" s="0" t="n">
        <v>0</v>
      </c>
      <c r="G37" s="1" t="n">
        <f aca="false">F37*2</f>
        <v>0</v>
      </c>
      <c r="H37" s="0" t="s">
        <v>49</v>
      </c>
      <c r="I37" s="2" t="n">
        <f aca="false">J38-38200</f>
        <v>900</v>
      </c>
      <c r="J37" s="0" t="n">
        <v>39100</v>
      </c>
      <c r="K37" s="1" t="n">
        <v>25</v>
      </c>
      <c r="L37" s="0" t="n">
        <v>5.3</v>
      </c>
      <c r="M37" s="0" t="n">
        <f aca="false">L37*0.56</f>
        <v>2.968</v>
      </c>
      <c r="N37" s="1" t="s">
        <v>46</v>
      </c>
      <c r="O37" s="1" t="s">
        <v>18</v>
      </c>
      <c r="P37" s="1" t="n">
        <f aca="false">B37</f>
        <v>35</v>
      </c>
      <c r="Q37" s="0" t="s">
        <v>52</v>
      </c>
      <c r="S37" s="0" t="s">
        <v>53</v>
      </c>
    </row>
    <row r="38" customFormat="false" ht="13.8" hidden="false" customHeight="false" outlineLevel="0" collapsed="false">
      <c r="A38" s="0" t="n">
        <v>20190122</v>
      </c>
      <c r="B38" s="0" t="n">
        <v>36</v>
      </c>
      <c r="C38" s="0" t="n">
        <v>800</v>
      </c>
      <c r="F38" s="0" t="n">
        <v>0</v>
      </c>
      <c r="G38" s="1" t="n">
        <f aca="false">F38*2</f>
        <v>0</v>
      </c>
      <c r="H38" s="0" t="s">
        <v>49</v>
      </c>
      <c r="I38" s="2" t="n">
        <f aca="false">J39-38200</f>
        <v>900</v>
      </c>
      <c r="J38" s="0" t="n">
        <v>39100</v>
      </c>
      <c r="K38" s="1" t="n">
        <v>23</v>
      </c>
      <c r="L38" s="0" t="n">
        <v>5.3</v>
      </c>
      <c r="M38" s="0" t="n">
        <f aca="false">L38*0.56</f>
        <v>2.968</v>
      </c>
      <c r="N38" s="1" t="s">
        <v>54</v>
      </c>
      <c r="O38" s="1" t="s">
        <v>18</v>
      </c>
      <c r="P38" s="1" t="n">
        <f aca="false">B38</f>
        <v>36</v>
      </c>
      <c r="Q38" s="0" t="s">
        <v>52</v>
      </c>
      <c r="S38" s="0" t="s">
        <v>51</v>
      </c>
    </row>
    <row r="39" customFormat="false" ht="13.8" hidden="false" customHeight="false" outlineLevel="0" collapsed="false">
      <c r="A39" s="0" t="n">
        <v>20190122</v>
      </c>
      <c r="B39" s="0" t="n">
        <v>37</v>
      </c>
      <c r="C39" s="0" t="s">
        <v>19</v>
      </c>
      <c r="F39" s="0" t="n">
        <v>0</v>
      </c>
      <c r="G39" s="1" t="n">
        <f aca="false">F39*2</f>
        <v>0</v>
      </c>
      <c r="H39" s="0" t="s">
        <v>49</v>
      </c>
      <c r="I39" s="2" t="n">
        <f aca="false">J40-38200</f>
        <v>900</v>
      </c>
      <c r="J39" s="0" t="n">
        <v>39100</v>
      </c>
      <c r="K39" s="1" t="n">
        <v>21</v>
      </c>
      <c r="L39" s="0" t="n">
        <v>5.3</v>
      </c>
      <c r="M39" s="0" t="n">
        <f aca="false">L39*0.56</f>
        <v>2.968</v>
      </c>
      <c r="N39" s="1" t="s">
        <v>55</v>
      </c>
      <c r="O39" s="1" t="s">
        <v>18</v>
      </c>
      <c r="P39" s="1" t="n">
        <f aca="false">B39</f>
        <v>37</v>
      </c>
      <c r="Q39" s="0" t="s">
        <v>56</v>
      </c>
      <c r="S39" s="0" t="s">
        <v>37</v>
      </c>
    </row>
    <row r="40" customFormat="false" ht="13.8" hidden="false" customHeight="false" outlineLevel="0" collapsed="false">
      <c r="A40" s="0" t="n">
        <v>20190122</v>
      </c>
      <c r="B40" s="0" t="n">
        <v>38</v>
      </c>
      <c r="C40" s="0" t="n">
        <v>800</v>
      </c>
      <c r="F40" s="0" t="n">
        <v>0</v>
      </c>
      <c r="G40" s="1" t="n">
        <f aca="false">F40*2</f>
        <v>0</v>
      </c>
      <c r="H40" s="0" t="s">
        <v>49</v>
      </c>
      <c r="I40" s="2" t="n">
        <f aca="false">J41-38200</f>
        <v>600</v>
      </c>
      <c r="J40" s="0" t="n">
        <v>39100</v>
      </c>
      <c r="K40" s="1" t="n">
        <v>25</v>
      </c>
      <c r="L40" s="0" t="n">
        <v>5.3</v>
      </c>
      <c r="M40" s="0" t="n">
        <f aca="false">L40*0.56</f>
        <v>2.968</v>
      </c>
      <c r="N40" s="1" t="s">
        <v>54</v>
      </c>
      <c r="O40" s="1" t="s">
        <v>21</v>
      </c>
      <c r="P40" s="1" t="n">
        <f aca="false">B40</f>
        <v>38</v>
      </c>
      <c r="Q40" s="0" t="s">
        <v>57</v>
      </c>
    </row>
    <row r="41" customFormat="false" ht="13.8" hidden="false" customHeight="false" outlineLevel="0" collapsed="false">
      <c r="A41" s="0" t="n">
        <v>20190122</v>
      </c>
      <c r="B41" s="0" t="n">
        <v>39</v>
      </c>
      <c r="C41" s="0" t="n">
        <v>827</v>
      </c>
      <c r="D41" s="0" t="n">
        <v>782</v>
      </c>
      <c r="F41" s="0" t="n">
        <v>0</v>
      </c>
      <c r="G41" s="1" t="n">
        <f aca="false">F41*2</f>
        <v>0</v>
      </c>
      <c r="H41" s="0" t="s">
        <v>49</v>
      </c>
      <c r="I41" s="2" t="n">
        <f aca="false">J42-38200</f>
        <v>600</v>
      </c>
      <c r="J41" s="0" t="n">
        <v>38800</v>
      </c>
      <c r="K41" s="1" t="n">
        <v>25</v>
      </c>
      <c r="L41" s="0" t="n">
        <v>5.3</v>
      </c>
      <c r="M41" s="0" t="n">
        <f aca="false">L41*0.56</f>
        <v>2.968</v>
      </c>
      <c r="N41" s="1" t="s">
        <v>43</v>
      </c>
      <c r="O41" s="1" t="s">
        <v>21</v>
      </c>
      <c r="P41" s="1" t="n">
        <f aca="false">B41</f>
        <v>39</v>
      </c>
      <c r="Q41" s="0" t="s">
        <v>58</v>
      </c>
    </row>
    <row r="42" customFormat="false" ht="13.8" hidden="false" customHeight="false" outlineLevel="0" collapsed="false">
      <c r="A42" s="0" t="n">
        <v>20190122</v>
      </c>
      <c r="B42" s="0" t="n">
        <v>40</v>
      </c>
      <c r="C42" s="0" t="n">
        <v>827</v>
      </c>
      <c r="D42" s="0" t="n">
        <v>782</v>
      </c>
      <c r="F42" s="0" t="n">
        <v>0</v>
      </c>
      <c r="G42" s="1" t="n">
        <f aca="false">F42*2</f>
        <v>0</v>
      </c>
      <c r="H42" s="0" t="s">
        <v>49</v>
      </c>
      <c r="I42" s="2" t="n">
        <f aca="false">J43-38200</f>
        <v>600</v>
      </c>
      <c r="J42" s="0" t="n">
        <v>38800</v>
      </c>
      <c r="K42" s="1" t="n">
        <v>25</v>
      </c>
      <c r="L42" s="0" t="n">
        <v>5</v>
      </c>
      <c r="M42" s="0" t="n">
        <f aca="false">L42*0.56</f>
        <v>2.8</v>
      </c>
      <c r="N42" s="1" t="s">
        <v>43</v>
      </c>
      <c r="O42" s="1" t="s">
        <v>21</v>
      </c>
      <c r="P42" s="1" t="n">
        <f aca="false">B42</f>
        <v>40</v>
      </c>
      <c r="Q42" s="0" t="s">
        <v>58</v>
      </c>
    </row>
    <row r="43" customFormat="false" ht="13.8" hidden="false" customHeight="false" outlineLevel="0" collapsed="false">
      <c r="A43" s="0" t="n">
        <v>20190122</v>
      </c>
      <c r="B43" s="5" t="n">
        <v>41</v>
      </c>
      <c r="C43" s="0" t="n">
        <v>829</v>
      </c>
      <c r="F43" s="0" t="n">
        <v>0</v>
      </c>
      <c r="G43" s="1" t="n">
        <f aca="false">F43*2</f>
        <v>0</v>
      </c>
      <c r="H43" s="0" t="s">
        <v>49</v>
      </c>
      <c r="I43" s="2" t="n">
        <f aca="false">J44-38200</f>
        <v>0</v>
      </c>
      <c r="J43" s="0" t="n">
        <v>38800</v>
      </c>
      <c r="K43" s="1" t="n">
        <v>21</v>
      </c>
      <c r="L43" s="0" t="n">
        <v>3.8</v>
      </c>
      <c r="M43" s="0" t="n">
        <f aca="false">L43*0.56</f>
        <v>2.128</v>
      </c>
      <c r="N43" s="1" t="s">
        <v>19</v>
      </c>
      <c r="O43" s="1" t="s">
        <v>21</v>
      </c>
      <c r="P43" s="1" t="n">
        <f aca="false">B43</f>
        <v>41</v>
      </c>
      <c r="Q43" s="0" t="s">
        <v>59</v>
      </c>
    </row>
    <row r="44" customFormat="false" ht="13.8" hidden="false" customHeight="false" outlineLevel="0" collapsed="false">
      <c r="A44" s="0" t="n">
        <v>20190122</v>
      </c>
      <c r="B44" s="5" t="n">
        <v>42</v>
      </c>
      <c r="C44" s="0" t="n">
        <v>800</v>
      </c>
      <c r="E44" s="0" t="n">
        <v>829</v>
      </c>
      <c r="F44" s="0" t="n">
        <v>0</v>
      </c>
      <c r="G44" s="1" t="n">
        <f aca="false">F44*2</f>
        <v>0</v>
      </c>
      <c r="H44" s="0" t="s">
        <v>49</v>
      </c>
      <c r="I44" s="2" t="n">
        <f aca="false">J45-38200</f>
        <v>0</v>
      </c>
      <c r="J44" s="0" t="n">
        <v>38200</v>
      </c>
      <c r="K44" s="1" t="n">
        <v>21</v>
      </c>
      <c r="L44" s="0" t="n">
        <v>3.5</v>
      </c>
      <c r="M44" s="0" t="n">
        <f aca="false">L44*0.56</f>
        <v>1.96</v>
      </c>
      <c r="N44" s="1" t="s">
        <v>19</v>
      </c>
      <c r="O44" s="1" t="s">
        <v>21</v>
      </c>
      <c r="P44" s="1" t="n">
        <f aca="false">B44</f>
        <v>42</v>
      </c>
      <c r="Q44" s="0" t="s">
        <v>40</v>
      </c>
    </row>
    <row r="45" customFormat="false" ht="13.8" hidden="false" customHeight="false" outlineLevel="0" collapsed="false">
      <c r="A45" s="0" t="n">
        <v>20190122</v>
      </c>
      <c r="B45" s="0" t="n">
        <v>43</v>
      </c>
      <c r="C45" s="0" t="n">
        <v>800</v>
      </c>
      <c r="E45" s="0" t="n">
        <v>828</v>
      </c>
      <c r="F45" s="0" t="n">
        <v>0</v>
      </c>
      <c r="G45" s="1" t="n">
        <f aca="false">F45*2</f>
        <v>0</v>
      </c>
      <c r="H45" s="0" t="s">
        <v>49</v>
      </c>
      <c r="I45" s="2" t="n">
        <f aca="false">J46-38200</f>
        <v>0</v>
      </c>
      <c r="J45" s="0" t="n">
        <v>38200</v>
      </c>
      <c r="K45" s="1" t="n">
        <v>21</v>
      </c>
      <c r="L45" s="0" t="n">
        <v>5.2</v>
      </c>
      <c r="M45" s="0" t="n">
        <f aca="false">L45*0.56</f>
        <v>2.912</v>
      </c>
      <c r="N45" s="1" t="s">
        <v>19</v>
      </c>
      <c r="O45" s="1" t="s">
        <v>21</v>
      </c>
      <c r="P45" s="1" t="n">
        <f aca="false">B45</f>
        <v>43</v>
      </c>
      <c r="Q45" s="0" t="s">
        <v>40</v>
      </c>
    </row>
    <row r="46" customFormat="false" ht="13.8" hidden="false" customHeight="false" outlineLevel="0" collapsed="false">
      <c r="A46" s="0" t="n">
        <v>20190122</v>
      </c>
      <c r="B46" s="0" t="n">
        <v>44</v>
      </c>
      <c r="C46" s="0" t="n">
        <v>820</v>
      </c>
      <c r="E46" s="0" t="n">
        <v>800</v>
      </c>
      <c r="F46" s="0" t="n">
        <v>-200</v>
      </c>
      <c r="G46" s="1" t="n">
        <f aca="false">F46*2</f>
        <v>-400</v>
      </c>
      <c r="H46" s="0" t="s">
        <v>49</v>
      </c>
      <c r="I46" s="2" t="n">
        <f aca="false">J47-38200</f>
        <v>0</v>
      </c>
      <c r="J46" s="0" t="n">
        <v>38200</v>
      </c>
      <c r="K46" s="1" t="n">
        <v>20</v>
      </c>
      <c r="L46" s="0" t="n">
        <v>5.5</v>
      </c>
      <c r="M46" s="0" t="n">
        <f aca="false">L46*0.56</f>
        <v>3.08</v>
      </c>
      <c r="N46" s="1" t="s">
        <v>19</v>
      </c>
      <c r="O46" s="1" t="s">
        <v>21</v>
      </c>
      <c r="P46" s="1" t="n">
        <f aca="false">B46</f>
        <v>44</v>
      </c>
      <c r="Q46" s="0" t="s">
        <v>40</v>
      </c>
    </row>
    <row r="47" customFormat="false" ht="13.8" hidden="false" customHeight="false" outlineLevel="0" collapsed="false">
      <c r="A47" s="0" t="n">
        <v>20190122</v>
      </c>
      <c r="B47" s="0" t="n">
        <v>45</v>
      </c>
      <c r="C47" s="0" t="n">
        <v>820</v>
      </c>
      <c r="E47" s="0" t="n">
        <v>800</v>
      </c>
      <c r="F47" s="0" t="n">
        <v>-200</v>
      </c>
      <c r="G47" s="1" t="n">
        <f aca="false">F47*2</f>
        <v>-400</v>
      </c>
      <c r="H47" s="0" t="s">
        <v>49</v>
      </c>
      <c r="I47" s="2" t="n">
        <f aca="false">J48-38200</f>
        <v>0</v>
      </c>
      <c r="J47" s="0" t="n">
        <v>38200</v>
      </c>
      <c r="K47" s="1" t="n">
        <v>21</v>
      </c>
      <c r="L47" s="0" t="n">
        <v>5.4</v>
      </c>
      <c r="M47" s="0" t="n">
        <f aca="false">L47*0.56</f>
        <v>3.024</v>
      </c>
      <c r="N47" s="1" t="s">
        <v>19</v>
      </c>
      <c r="O47" s="1" t="s">
        <v>21</v>
      </c>
      <c r="P47" s="1" t="n">
        <f aca="false">B47</f>
        <v>45</v>
      </c>
      <c r="Q47" s="0" t="s">
        <v>40</v>
      </c>
    </row>
    <row r="48" customFormat="false" ht="13.8" hidden="false" customHeight="false" outlineLevel="0" collapsed="false">
      <c r="A48" s="0" t="n">
        <v>20190122</v>
      </c>
      <c r="B48" s="5" t="n">
        <v>46</v>
      </c>
      <c r="C48" s="0" t="n">
        <v>820</v>
      </c>
      <c r="E48" s="0" t="n">
        <v>800</v>
      </c>
      <c r="F48" s="0" t="n">
        <v>-200</v>
      </c>
      <c r="G48" s="1" t="n">
        <f aca="false">F48*2</f>
        <v>-400</v>
      </c>
      <c r="H48" s="0" t="s">
        <v>49</v>
      </c>
      <c r="I48" s="2" t="n">
        <f aca="false">J49-38200</f>
        <v>0</v>
      </c>
      <c r="J48" s="0" t="n">
        <v>38200</v>
      </c>
      <c r="K48" s="1" t="n">
        <v>19</v>
      </c>
      <c r="L48" s="0" t="n">
        <v>3.8</v>
      </c>
      <c r="M48" s="0" t="n">
        <f aca="false">L48*0.56</f>
        <v>2.128</v>
      </c>
      <c r="N48" s="1" t="s">
        <v>19</v>
      </c>
      <c r="O48" s="1" t="s">
        <v>21</v>
      </c>
      <c r="P48" s="1" t="n">
        <f aca="false">B48</f>
        <v>46</v>
      </c>
      <c r="Q48" s="0" t="s">
        <v>40</v>
      </c>
    </row>
    <row r="49" customFormat="false" ht="13.8" hidden="false" customHeight="false" outlineLevel="0" collapsed="false">
      <c r="A49" s="0" t="n">
        <v>20190122</v>
      </c>
      <c r="B49" s="5" t="n">
        <v>47</v>
      </c>
      <c r="C49" s="0" t="s">
        <v>60</v>
      </c>
      <c r="E49" s="0" t="n">
        <v>800</v>
      </c>
      <c r="F49" s="0" t="n">
        <v>-200</v>
      </c>
      <c r="G49" s="1" t="n">
        <f aca="false">F49*2</f>
        <v>-400</v>
      </c>
      <c r="H49" s="0" t="s">
        <v>49</v>
      </c>
      <c r="I49" s="2" t="n">
        <f aca="false">J50-38200</f>
        <v>600</v>
      </c>
      <c r="J49" s="0" t="n">
        <v>38200</v>
      </c>
      <c r="K49" s="1" t="n">
        <v>19</v>
      </c>
      <c r="L49" s="0" t="n">
        <v>3.5</v>
      </c>
      <c r="M49" s="0" t="n">
        <f aca="false">L49*0.56</f>
        <v>1.96</v>
      </c>
      <c r="N49" s="1" t="s">
        <v>19</v>
      </c>
      <c r="O49" s="1" t="s">
        <v>21</v>
      </c>
      <c r="P49" s="1" t="n">
        <f aca="false">B49</f>
        <v>47</v>
      </c>
      <c r="Q49" s="0" t="s">
        <v>40</v>
      </c>
    </row>
    <row r="50" customFormat="false" ht="13.8" hidden="false" customHeight="false" outlineLevel="0" collapsed="false">
      <c r="A50" s="0" t="n">
        <v>20190122</v>
      </c>
      <c r="B50" s="5" t="n">
        <v>48</v>
      </c>
      <c r="C50" s="0" t="n">
        <v>784</v>
      </c>
      <c r="D50" s="0" t="s">
        <v>61</v>
      </c>
      <c r="F50" s="0" t="n">
        <v>-200</v>
      </c>
      <c r="G50" s="1" t="n">
        <f aca="false">F50*2</f>
        <v>-400</v>
      </c>
      <c r="H50" s="0" t="s">
        <v>49</v>
      </c>
      <c r="I50" s="2" t="n">
        <f aca="false">J51-38200</f>
        <v>600</v>
      </c>
      <c r="J50" s="0" t="n">
        <v>38800</v>
      </c>
      <c r="K50" s="1" t="n">
        <v>21</v>
      </c>
      <c r="L50" s="0" t="n">
        <v>3.8</v>
      </c>
      <c r="M50" s="0" t="n">
        <f aca="false">L50*0.56</f>
        <v>2.128</v>
      </c>
      <c r="N50" s="1" t="s">
        <v>19</v>
      </c>
      <c r="O50" s="1" t="s">
        <v>21</v>
      </c>
      <c r="P50" s="1" t="n">
        <f aca="false">B50</f>
        <v>48</v>
      </c>
      <c r="Q50" s="0" t="s">
        <v>40</v>
      </c>
    </row>
    <row r="51" customFormat="false" ht="13.8" hidden="false" customHeight="false" outlineLevel="0" collapsed="false">
      <c r="A51" s="0" t="n">
        <v>20190122</v>
      </c>
      <c r="B51" s="0" t="n">
        <v>49</v>
      </c>
      <c r="C51" s="0" t="n">
        <v>782</v>
      </c>
      <c r="D51" s="0" t="s">
        <v>61</v>
      </c>
      <c r="F51" s="0" t="n">
        <v>-200</v>
      </c>
      <c r="G51" s="1" t="n">
        <f aca="false">F51*2</f>
        <v>-400</v>
      </c>
      <c r="H51" s="0" t="s">
        <v>49</v>
      </c>
      <c r="I51" s="2" t="n">
        <f aca="false">J52-38200</f>
        <v>600</v>
      </c>
      <c r="J51" s="0" t="n">
        <v>38800</v>
      </c>
      <c r="K51" s="1" t="n">
        <v>22</v>
      </c>
      <c r="L51" s="0" t="n">
        <v>5.7</v>
      </c>
      <c r="M51" s="0" t="n">
        <f aca="false">L51*0.56</f>
        <v>3.192</v>
      </c>
      <c r="N51" s="1" t="s">
        <v>62</v>
      </c>
      <c r="O51" s="1" t="s">
        <v>21</v>
      </c>
      <c r="P51" s="1" t="n">
        <f aca="false">B51</f>
        <v>49</v>
      </c>
      <c r="Q51" s="0" t="s">
        <v>63</v>
      </c>
    </row>
    <row r="52" customFormat="false" ht="13.8" hidden="false" customHeight="false" outlineLevel="0" collapsed="false">
      <c r="A52" s="0" t="n">
        <v>20190122</v>
      </c>
      <c r="B52" s="0" t="n">
        <v>50</v>
      </c>
      <c r="C52" s="0" t="n">
        <v>785</v>
      </c>
      <c r="F52" s="0" t="n">
        <v>-200</v>
      </c>
      <c r="G52" s="1" t="n">
        <f aca="false">F52*2</f>
        <v>-400</v>
      </c>
      <c r="H52" s="0" t="s">
        <v>49</v>
      </c>
      <c r="I52" s="2" t="n">
        <f aca="false">J53-38200</f>
        <v>900</v>
      </c>
      <c r="J52" s="0" t="n">
        <v>38800</v>
      </c>
      <c r="K52" s="1" t="n">
        <v>23</v>
      </c>
      <c r="L52" s="0" t="n">
        <v>5.7</v>
      </c>
      <c r="M52" s="0" t="n">
        <f aca="false">L52*0.56</f>
        <v>3.192</v>
      </c>
      <c r="N52" s="1" t="s">
        <v>62</v>
      </c>
      <c r="O52" s="1" t="s">
        <v>21</v>
      </c>
      <c r="P52" s="1" t="n">
        <f aca="false">B52</f>
        <v>50</v>
      </c>
      <c r="Q52" s="0" t="s">
        <v>64</v>
      </c>
    </row>
    <row r="53" customFormat="false" ht="13.8" hidden="false" customHeight="false" outlineLevel="0" collapsed="false">
      <c r="A53" s="0" t="n">
        <v>20190122</v>
      </c>
      <c r="B53" s="0" t="n">
        <v>51</v>
      </c>
      <c r="F53" s="0" t="n">
        <v>-200</v>
      </c>
      <c r="G53" s="1" t="n">
        <f aca="false">F53*2</f>
        <v>-400</v>
      </c>
      <c r="H53" s="0" t="s">
        <v>49</v>
      </c>
      <c r="I53" s="2" t="n">
        <f aca="false">J54-38200</f>
        <v>900</v>
      </c>
      <c r="J53" s="0" t="n">
        <v>39100</v>
      </c>
      <c r="K53" s="1" t="n">
        <v>22</v>
      </c>
      <c r="L53" s="0" t="n">
        <v>5.5</v>
      </c>
      <c r="M53" s="0" t="n">
        <f aca="false">L53*0.56</f>
        <v>3.08</v>
      </c>
      <c r="N53" s="1" t="s">
        <v>65</v>
      </c>
      <c r="O53" s="1" t="s">
        <v>21</v>
      </c>
      <c r="P53" s="1" t="n">
        <f aca="false">B53</f>
        <v>51</v>
      </c>
      <c r="Q53" s="0" t="s">
        <v>66</v>
      </c>
    </row>
    <row r="54" customFormat="false" ht="13.8" hidden="false" customHeight="false" outlineLevel="0" collapsed="false">
      <c r="A54" s="0" t="n">
        <v>20190122</v>
      </c>
      <c r="B54" s="5" t="n">
        <v>52</v>
      </c>
      <c r="F54" s="0" t="n">
        <v>-200</v>
      </c>
      <c r="G54" s="1" t="n">
        <f aca="false">F54*2</f>
        <v>-400</v>
      </c>
      <c r="H54" s="0" t="s">
        <v>49</v>
      </c>
      <c r="I54" s="2" t="n">
        <f aca="false">J55-38200</f>
        <v>900</v>
      </c>
      <c r="J54" s="0" t="n">
        <v>39100</v>
      </c>
      <c r="K54" s="1" t="n">
        <v>20</v>
      </c>
      <c r="L54" s="0" t="n">
        <v>3.5</v>
      </c>
      <c r="M54" s="0" t="n">
        <f aca="false">L54*0.56</f>
        <v>1.96</v>
      </c>
      <c r="N54" s="1" t="s">
        <v>67</v>
      </c>
      <c r="O54" s="1" t="s">
        <v>21</v>
      </c>
      <c r="P54" s="1" t="n">
        <f aca="false">B54</f>
        <v>52</v>
      </c>
      <c r="Q54" s="0" t="s">
        <v>66</v>
      </c>
    </row>
    <row r="55" customFormat="false" ht="13.8" hidden="false" customHeight="false" outlineLevel="0" collapsed="false">
      <c r="A55" s="0" t="n">
        <v>20190122</v>
      </c>
      <c r="B55" s="5" t="n">
        <v>53</v>
      </c>
      <c r="C55" s="0" t="n">
        <v>800</v>
      </c>
      <c r="E55" s="0" t="n">
        <v>730</v>
      </c>
      <c r="F55" s="0" t="n">
        <v>200</v>
      </c>
      <c r="G55" s="1" t="n">
        <f aca="false">F55*2</f>
        <v>400</v>
      </c>
      <c r="H55" s="0" t="s">
        <v>49</v>
      </c>
      <c r="I55" s="2" t="n">
        <f aca="false">J56-38200</f>
        <v>900</v>
      </c>
      <c r="J55" s="0" t="n">
        <v>39100</v>
      </c>
      <c r="K55" s="1" t="n">
        <v>21</v>
      </c>
      <c r="L55" s="0" t="n">
        <v>3.5</v>
      </c>
      <c r="M55" s="0" t="n">
        <f aca="false">L55*0.56</f>
        <v>1.96</v>
      </c>
      <c r="N55" s="1" t="s">
        <v>19</v>
      </c>
      <c r="O55" s="1" t="s">
        <v>21</v>
      </c>
      <c r="P55" s="1" t="n">
        <f aca="false">B55</f>
        <v>53</v>
      </c>
      <c r="Q55" s="0" t="s">
        <v>66</v>
      </c>
    </row>
    <row r="56" customFormat="false" ht="13.8" hidden="false" customHeight="false" outlineLevel="0" collapsed="false">
      <c r="A56" s="0" t="n">
        <v>20190122</v>
      </c>
      <c r="B56" s="0" t="n">
        <v>54</v>
      </c>
      <c r="F56" s="0" t="n">
        <v>200</v>
      </c>
      <c r="G56" s="1" t="n">
        <f aca="false">F56*2</f>
        <v>400</v>
      </c>
      <c r="H56" s="0" t="s">
        <v>49</v>
      </c>
      <c r="I56" s="2" t="n">
        <f aca="false">J57-38200</f>
        <v>600</v>
      </c>
      <c r="J56" s="0" t="n">
        <v>39100</v>
      </c>
      <c r="K56" s="1" t="n">
        <v>22</v>
      </c>
      <c r="L56" s="0" t="n">
        <v>5.3</v>
      </c>
      <c r="M56" s="0" t="n">
        <f aca="false">L56*0.56</f>
        <v>2.968</v>
      </c>
      <c r="N56" s="1" t="s">
        <v>19</v>
      </c>
      <c r="O56" s="1" t="s">
        <v>21</v>
      </c>
      <c r="P56" s="1" t="n">
        <f aca="false">B56</f>
        <v>54</v>
      </c>
      <c r="Q56" s="0" t="s">
        <v>66</v>
      </c>
    </row>
    <row r="57" customFormat="false" ht="13.8" hidden="false" customHeight="false" outlineLevel="0" collapsed="false">
      <c r="A57" s="0" t="n">
        <v>20190122</v>
      </c>
      <c r="B57" s="0" t="n">
        <v>55</v>
      </c>
      <c r="C57" s="0" t="n">
        <v>820</v>
      </c>
      <c r="D57" s="0" t="n">
        <v>784</v>
      </c>
      <c r="F57" s="0" t="n">
        <v>200</v>
      </c>
      <c r="G57" s="1" t="n">
        <f aca="false">F57*2</f>
        <v>400</v>
      </c>
      <c r="H57" s="0" t="s">
        <v>49</v>
      </c>
      <c r="I57" s="2" t="n">
        <f aca="false">J58-38200</f>
        <v>600</v>
      </c>
      <c r="J57" s="0" t="n">
        <v>38800</v>
      </c>
      <c r="K57" s="1" t="n">
        <v>26</v>
      </c>
      <c r="L57" s="0" t="n">
        <v>5.3</v>
      </c>
      <c r="M57" s="0" t="n">
        <f aca="false">L57*0.56</f>
        <v>2.968</v>
      </c>
      <c r="N57" s="1" t="s">
        <v>19</v>
      </c>
      <c r="O57" s="1" t="s">
        <v>21</v>
      </c>
      <c r="P57" s="1" t="n">
        <f aca="false">B57</f>
        <v>55</v>
      </c>
      <c r="Q57" s="0" t="s">
        <v>68</v>
      </c>
    </row>
    <row r="58" customFormat="false" ht="13.8" hidden="false" customHeight="false" outlineLevel="0" collapsed="false">
      <c r="A58" s="0" t="n">
        <v>20190122</v>
      </c>
      <c r="B58" s="0" t="n">
        <v>56</v>
      </c>
      <c r="C58" s="0" t="n">
        <v>825</v>
      </c>
      <c r="D58" s="0" t="n">
        <v>784</v>
      </c>
      <c r="F58" s="0" t="n">
        <v>200</v>
      </c>
      <c r="G58" s="1" t="n">
        <f aca="false">F58*2</f>
        <v>400</v>
      </c>
      <c r="H58" s="0" t="s">
        <v>49</v>
      </c>
      <c r="I58" s="2" t="n">
        <f aca="false">J59-38200</f>
        <v>600</v>
      </c>
      <c r="J58" s="0" t="n">
        <v>38800</v>
      </c>
      <c r="K58" s="1" t="n">
        <v>25</v>
      </c>
      <c r="L58" s="0" t="n">
        <v>5.5</v>
      </c>
      <c r="M58" s="0" t="n">
        <f aca="false">L58*0.56</f>
        <v>3.08</v>
      </c>
      <c r="N58" s="1" t="s">
        <v>19</v>
      </c>
      <c r="O58" s="1" t="s">
        <v>21</v>
      </c>
      <c r="P58" s="1" t="n">
        <f aca="false">B58</f>
        <v>56</v>
      </c>
      <c r="Q58" s="0" t="s">
        <v>68</v>
      </c>
    </row>
    <row r="59" customFormat="false" ht="13.8" hidden="false" customHeight="false" outlineLevel="0" collapsed="false">
      <c r="A59" s="0" t="n">
        <v>20190122</v>
      </c>
      <c r="B59" s="5" t="n">
        <v>57</v>
      </c>
      <c r="C59" s="0" t="n">
        <v>824</v>
      </c>
      <c r="E59" s="0" t="n">
        <v>794</v>
      </c>
      <c r="F59" s="0" t="n">
        <v>200</v>
      </c>
      <c r="G59" s="1" t="n">
        <f aca="false">F59*2</f>
        <v>400</v>
      </c>
      <c r="H59" s="0" t="s">
        <v>49</v>
      </c>
      <c r="I59" s="2" t="n">
        <f aca="false">J60-38200</f>
        <v>0</v>
      </c>
      <c r="J59" s="0" t="n">
        <v>38800</v>
      </c>
      <c r="K59" s="1" t="n">
        <v>21</v>
      </c>
      <c r="L59" s="0" t="n">
        <v>3.5</v>
      </c>
      <c r="M59" s="0" t="n">
        <f aca="false">L59*0.56</f>
        <v>1.96</v>
      </c>
      <c r="N59" s="1" t="s">
        <v>19</v>
      </c>
      <c r="O59" s="1" t="s">
        <v>21</v>
      </c>
      <c r="P59" s="1" t="n">
        <f aca="false">B59</f>
        <v>57</v>
      </c>
      <c r="Q59" s="0" t="s">
        <v>69</v>
      </c>
    </row>
    <row r="60" customFormat="false" ht="13.8" hidden="false" customHeight="false" outlineLevel="0" collapsed="false">
      <c r="A60" s="0" t="n">
        <v>20190122</v>
      </c>
      <c r="B60" s="5" t="n">
        <v>58</v>
      </c>
      <c r="C60" s="0" t="n">
        <v>824</v>
      </c>
      <c r="E60" s="0" t="n">
        <v>800</v>
      </c>
      <c r="F60" s="0" t="n">
        <v>200</v>
      </c>
      <c r="G60" s="1" t="n">
        <f aca="false">F60*2</f>
        <v>400</v>
      </c>
      <c r="H60" s="0" t="s">
        <v>49</v>
      </c>
      <c r="I60" s="2" t="n">
        <f aca="false">J61-38200</f>
        <v>0</v>
      </c>
      <c r="J60" s="0" t="n">
        <v>38200</v>
      </c>
      <c r="K60" s="1" t="n">
        <v>20</v>
      </c>
      <c r="L60" s="0" t="n">
        <v>3.5</v>
      </c>
      <c r="M60" s="0" t="n">
        <f aca="false">L60*0.56</f>
        <v>1.96</v>
      </c>
      <c r="N60" s="1" t="s">
        <v>19</v>
      </c>
      <c r="O60" s="1" t="s">
        <v>21</v>
      </c>
      <c r="P60" s="1" t="n">
        <f aca="false">B60</f>
        <v>58</v>
      </c>
      <c r="Q60" s="0" t="s">
        <v>70</v>
      </c>
    </row>
    <row r="61" customFormat="false" ht="13.8" hidden="false" customHeight="false" outlineLevel="0" collapsed="false">
      <c r="A61" s="0" t="n">
        <v>20190122</v>
      </c>
      <c r="B61" s="0" t="n">
        <v>59</v>
      </c>
      <c r="C61" s="0" t="n">
        <v>825</v>
      </c>
      <c r="F61" s="0" t="n">
        <v>200</v>
      </c>
      <c r="G61" s="1" t="n">
        <f aca="false">F61*2</f>
        <v>400</v>
      </c>
      <c r="H61" s="0" t="s">
        <v>49</v>
      </c>
      <c r="I61" s="2" t="n">
        <f aca="false">J62-38200</f>
        <v>0</v>
      </c>
      <c r="J61" s="0" t="n">
        <v>38200</v>
      </c>
      <c r="K61" s="1" t="n">
        <v>22</v>
      </c>
      <c r="L61" s="0" t="n">
        <v>5.6</v>
      </c>
      <c r="M61" s="0" t="n">
        <f aca="false">L61*0.56</f>
        <v>3.136</v>
      </c>
      <c r="N61" s="1" t="s">
        <v>19</v>
      </c>
      <c r="O61" s="1" t="s">
        <v>21</v>
      </c>
      <c r="P61" s="1" t="n">
        <f aca="false">B61</f>
        <v>59</v>
      </c>
      <c r="Q61" s="0" t="s">
        <v>71</v>
      </c>
    </row>
    <row r="62" customFormat="false" ht="13.8" hidden="false" customHeight="false" outlineLevel="0" collapsed="false">
      <c r="A62" s="0" t="n">
        <v>20190122</v>
      </c>
      <c r="B62" s="0" t="n">
        <v>60</v>
      </c>
      <c r="C62" s="0" t="n">
        <v>824</v>
      </c>
      <c r="E62" s="0" t="s">
        <v>72</v>
      </c>
      <c r="F62" s="0" t="n">
        <v>200</v>
      </c>
      <c r="G62" s="1" t="n">
        <f aca="false">F62*2</f>
        <v>400</v>
      </c>
      <c r="H62" s="0" t="s">
        <v>49</v>
      </c>
      <c r="I62" s="2" t="n">
        <f aca="false">J63-38200</f>
        <v>0</v>
      </c>
      <c r="J62" s="0" t="n">
        <v>38200</v>
      </c>
      <c r="K62" s="1" t="n">
        <v>21</v>
      </c>
      <c r="L62" s="0" t="n">
        <v>5.4</v>
      </c>
      <c r="M62" s="0" t="n">
        <f aca="false">L62*0.56</f>
        <v>3.024</v>
      </c>
      <c r="N62" s="1" t="s">
        <v>19</v>
      </c>
      <c r="O62" s="1" t="s">
        <v>18</v>
      </c>
      <c r="P62" s="1" t="n">
        <f aca="false">B62</f>
        <v>60</v>
      </c>
      <c r="Q62" s="0" t="s">
        <v>71</v>
      </c>
    </row>
    <row r="63" customFormat="false" ht="13.8" hidden="false" customHeight="false" outlineLevel="0" collapsed="false">
      <c r="A63" s="0" t="n">
        <v>20190122</v>
      </c>
      <c r="B63" s="0" t="n">
        <v>61</v>
      </c>
      <c r="C63" s="0" t="n">
        <v>800</v>
      </c>
      <c r="F63" s="0" t="n">
        <v>-1100</v>
      </c>
      <c r="G63" s="1" t="n">
        <f aca="false">F63*2</f>
        <v>-2200</v>
      </c>
      <c r="H63" s="0" t="s">
        <v>49</v>
      </c>
      <c r="I63" s="2" t="n">
        <f aca="false">J64-38200</f>
        <v>900</v>
      </c>
      <c r="J63" s="0" t="n">
        <v>38200</v>
      </c>
      <c r="K63" s="1" t="n">
        <v>19</v>
      </c>
      <c r="L63" s="0" t="n">
        <v>5.8</v>
      </c>
      <c r="M63" s="0" t="n">
        <f aca="false">L63*0.56</f>
        <v>3.248</v>
      </c>
      <c r="N63" s="1" t="s">
        <v>67</v>
      </c>
      <c r="O63" s="1" t="s">
        <v>21</v>
      </c>
      <c r="P63" s="1" t="n">
        <f aca="false">B63</f>
        <v>61</v>
      </c>
      <c r="Q63" s="0" t="s">
        <v>73</v>
      </c>
    </row>
    <row r="64" customFormat="false" ht="13.8" hidden="false" customHeight="false" outlineLevel="0" collapsed="false">
      <c r="A64" s="0" t="n">
        <v>20190122</v>
      </c>
      <c r="B64" s="0" t="n">
        <v>62</v>
      </c>
      <c r="F64" s="0" t="n">
        <v>-1100</v>
      </c>
      <c r="G64" s="1" t="n">
        <f aca="false">F64*2</f>
        <v>-2200</v>
      </c>
      <c r="H64" s="0" t="s">
        <v>49</v>
      </c>
      <c r="I64" s="2" t="n">
        <f aca="false">J65-38200</f>
        <v>900</v>
      </c>
      <c r="J64" s="0" t="n">
        <v>39100</v>
      </c>
      <c r="K64" s="1" t="n">
        <v>19</v>
      </c>
      <c r="L64" s="0" t="n">
        <v>5.8</v>
      </c>
      <c r="M64" s="0" t="n">
        <f aca="false">L64*0.56</f>
        <v>3.248</v>
      </c>
      <c r="N64" s="1" t="s">
        <v>19</v>
      </c>
      <c r="O64" s="1" t="s">
        <v>21</v>
      </c>
      <c r="P64" s="1" t="n">
        <f aca="false">B64</f>
        <v>62</v>
      </c>
      <c r="Q64" s="0" t="s">
        <v>73</v>
      </c>
    </row>
    <row r="65" customFormat="false" ht="13.8" hidden="false" customHeight="false" outlineLevel="0" collapsed="false">
      <c r="A65" s="0" t="n">
        <v>20190122</v>
      </c>
      <c r="B65" s="0" t="n">
        <v>63</v>
      </c>
      <c r="F65" s="0" t="n">
        <v>-1100</v>
      </c>
      <c r="G65" s="1" t="n">
        <f aca="false">F65*2</f>
        <v>-2200</v>
      </c>
      <c r="H65" s="0" t="s">
        <v>49</v>
      </c>
      <c r="I65" s="2" t="n">
        <v>900</v>
      </c>
      <c r="J65" s="0" t="n">
        <v>39100</v>
      </c>
      <c r="K65" s="0" t="n">
        <v>21</v>
      </c>
      <c r="L65" s="0" t="n">
        <v>5.8</v>
      </c>
      <c r="M65" s="0" t="n">
        <f aca="false">L65*0.56</f>
        <v>3.248</v>
      </c>
      <c r="N65" s="0" t="s">
        <v>19</v>
      </c>
      <c r="O65" s="0" t="s">
        <v>18</v>
      </c>
      <c r="P65" s="1" t="n">
        <f aca="false">B65</f>
        <v>63</v>
      </c>
      <c r="Q65" s="0" t="s">
        <v>73</v>
      </c>
    </row>
    <row r="66" customFormat="false" ht="13.8" hidden="false" customHeight="false" outlineLevel="0" collapsed="false">
      <c r="A66" s="0" t="n">
        <v>20190122</v>
      </c>
      <c r="B66" s="5" t="n">
        <v>64</v>
      </c>
      <c r="C66" s="0" t="n">
        <v>800</v>
      </c>
      <c r="E66" s="0" t="s">
        <v>19</v>
      </c>
      <c r="F66" s="0" t="n">
        <v>-1100</v>
      </c>
      <c r="G66" s="1" t="n">
        <f aca="false">F66*2</f>
        <v>-2200</v>
      </c>
      <c r="H66" s="0" t="s">
        <v>49</v>
      </c>
      <c r="I66" s="2" t="n">
        <f aca="false">J67-38200</f>
        <v>600</v>
      </c>
      <c r="J66" s="0" t="n">
        <v>38200</v>
      </c>
      <c r="K66" s="1" t="n">
        <v>17</v>
      </c>
      <c r="L66" s="0" t="n">
        <v>3.7</v>
      </c>
      <c r="M66" s="0" t="n">
        <f aca="false">L66*0.56</f>
        <v>2.072</v>
      </c>
      <c r="N66" s="1" t="s">
        <v>19</v>
      </c>
      <c r="O66" s="1" t="s">
        <v>18</v>
      </c>
      <c r="P66" s="1" t="n">
        <f aca="false">B66</f>
        <v>64</v>
      </c>
      <c r="Q66" s="0" t="s">
        <v>74</v>
      </c>
    </row>
    <row r="67" customFormat="false" ht="13.8" hidden="false" customHeight="false" outlineLevel="0" collapsed="false">
      <c r="A67" s="0" t="n">
        <v>20190122</v>
      </c>
      <c r="B67" s="5" t="n">
        <v>65</v>
      </c>
      <c r="C67" s="0" t="n">
        <v>786</v>
      </c>
      <c r="F67" s="0" t="n">
        <v>-1100</v>
      </c>
      <c r="G67" s="1" t="n">
        <f aca="false">F67*2</f>
        <v>-2200</v>
      </c>
      <c r="H67" s="0" t="s">
        <v>49</v>
      </c>
      <c r="I67" s="2" t="n">
        <f aca="false">J68-38200</f>
        <v>600</v>
      </c>
      <c r="J67" s="0" t="n">
        <v>38800</v>
      </c>
      <c r="K67" s="1" t="n">
        <v>19</v>
      </c>
      <c r="L67" s="0" t="n">
        <v>3.7</v>
      </c>
      <c r="M67" s="0" t="n">
        <f aca="false">L67*0.56</f>
        <v>2.072</v>
      </c>
      <c r="N67" s="1" t="s">
        <v>19</v>
      </c>
      <c r="O67" s="1" t="s">
        <v>18</v>
      </c>
      <c r="P67" s="1" t="n">
        <f aca="false">B67</f>
        <v>65</v>
      </c>
      <c r="Q67" s="0" t="s">
        <v>75</v>
      </c>
    </row>
    <row r="68" customFormat="false" ht="13.8" hidden="false" customHeight="false" outlineLevel="0" collapsed="false">
      <c r="A68" s="0" t="n">
        <v>20190122</v>
      </c>
      <c r="B68" s="0" t="n">
        <v>66</v>
      </c>
      <c r="C68" s="0" t="n">
        <v>786</v>
      </c>
      <c r="E68" s="0" t="n">
        <v>812</v>
      </c>
      <c r="F68" s="0" t="n">
        <v>1100</v>
      </c>
      <c r="G68" s="8" t="n">
        <f aca="false">F68*2</f>
        <v>2200</v>
      </c>
      <c r="H68" s="0" t="s">
        <v>49</v>
      </c>
      <c r="I68" s="2" t="n">
        <f aca="false">J69-38200</f>
        <v>600</v>
      </c>
      <c r="J68" s="0" t="n">
        <v>38800</v>
      </c>
      <c r="K68" s="1" t="n">
        <v>24</v>
      </c>
      <c r="L68" s="0" t="n">
        <v>5.5</v>
      </c>
      <c r="M68" s="0" t="n">
        <f aca="false">L68*0.56</f>
        <v>3.08</v>
      </c>
      <c r="N68" s="1" t="s">
        <v>43</v>
      </c>
      <c r="O68" s="1" t="s">
        <v>18</v>
      </c>
      <c r="P68" s="1" t="n">
        <f aca="false">B68</f>
        <v>66</v>
      </c>
      <c r="Q68" s="0" t="s">
        <v>76</v>
      </c>
    </row>
    <row r="69" customFormat="false" ht="13.8" hidden="false" customHeight="false" outlineLevel="0" collapsed="false">
      <c r="A69" s="0" t="n">
        <v>20190122</v>
      </c>
      <c r="B69" s="0" t="n">
        <v>67</v>
      </c>
      <c r="C69" s="0" t="n">
        <v>825</v>
      </c>
      <c r="E69" s="0" t="n">
        <v>800</v>
      </c>
      <c r="F69" s="0" t="n">
        <v>1100</v>
      </c>
      <c r="G69" s="8" t="n">
        <f aca="false">F69*2</f>
        <v>2200</v>
      </c>
      <c r="H69" s="0" t="s">
        <v>49</v>
      </c>
      <c r="I69" s="2" t="n">
        <f aca="false">J70-38200</f>
        <v>600</v>
      </c>
      <c r="J69" s="0" t="n">
        <v>38800</v>
      </c>
      <c r="K69" s="1" t="n">
        <v>23</v>
      </c>
      <c r="L69" s="0" t="n">
        <v>5.5</v>
      </c>
      <c r="M69" s="0" t="n">
        <f aca="false">L69*0.56</f>
        <v>3.08</v>
      </c>
      <c r="N69" s="1" t="s">
        <v>77</v>
      </c>
      <c r="O69" s="1" t="s">
        <v>21</v>
      </c>
      <c r="P69" s="1" t="n">
        <f aca="false">B69</f>
        <v>67</v>
      </c>
      <c r="Q69" s="0" t="s">
        <v>78</v>
      </c>
    </row>
    <row r="70" customFormat="false" ht="13.8" hidden="false" customHeight="false" outlineLevel="0" collapsed="false">
      <c r="A70" s="0" t="n">
        <v>20190122</v>
      </c>
      <c r="B70" s="0" t="n">
        <v>68</v>
      </c>
      <c r="C70" s="0" t="n">
        <v>825</v>
      </c>
      <c r="F70" s="0" t="n">
        <v>1100</v>
      </c>
      <c r="G70" s="8" t="n">
        <f aca="false">F70*2</f>
        <v>2200</v>
      </c>
      <c r="H70" s="0" t="s">
        <v>49</v>
      </c>
      <c r="I70" s="2" t="n">
        <f aca="false">J71-38200</f>
        <v>600</v>
      </c>
      <c r="J70" s="0" t="n">
        <v>38800</v>
      </c>
      <c r="K70" s="1" t="n">
        <v>24</v>
      </c>
      <c r="L70" s="0" t="n">
        <v>5.5</v>
      </c>
      <c r="M70" s="0" t="n">
        <f aca="false">L70*0.56</f>
        <v>3.08</v>
      </c>
      <c r="N70" s="1" t="s">
        <v>19</v>
      </c>
      <c r="O70" s="1" t="s">
        <v>18</v>
      </c>
      <c r="P70" s="1" t="n">
        <f aca="false">B70</f>
        <v>68</v>
      </c>
      <c r="Q70" s="0" t="s">
        <v>79</v>
      </c>
      <c r="R70" s="0" t="s">
        <v>80</v>
      </c>
    </row>
    <row r="71" customFormat="false" ht="13.8" hidden="false" customHeight="false" outlineLevel="0" collapsed="false">
      <c r="A71" s="0" t="n">
        <v>20190122</v>
      </c>
      <c r="B71" s="0" t="n">
        <v>69</v>
      </c>
      <c r="C71" s="0" t="n">
        <v>825</v>
      </c>
      <c r="F71" s="0" t="n">
        <v>1100</v>
      </c>
      <c r="G71" s="8" t="n">
        <f aca="false">F71*2</f>
        <v>2200</v>
      </c>
      <c r="H71" s="0" t="s">
        <v>49</v>
      </c>
      <c r="I71" s="2" t="n">
        <f aca="false">J72-38200</f>
        <v>600</v>
      </c>
      <c r="J71" s="0" t="n">
        <v>38800</v>
      </c>
      <c r="K71" s="1" t="n">
        <v>24</v>
      </c>
      <c r="L71" s="0" t="n">
        <v>5.5</v>
      </c>
      <c r="M71" s="0" t="n">
        <f aca="false">L71*0.56</f>
        <v>3.08</v>
      </c>
      <c r="N71" s="1" t="s">
        <v>81</v>
      </c>
      <c r="O71" s="1" t="s">
        <v>21</v>
      </c>
      <c r="P71" s="1" t="n">
        <f aca="false">B71</f>
        <v>69</v>
      </c>
      <c r="Q71" s="0" t="s">
        <v>82</v>
      </c>
      <c r="R71" s="0" t="s">
        <v>80</v>
      </c>
    </row>
    <row r="72" customFormat="false" ht="13.8" hidden="false" customHeight="false" outlineLevel="0" collapsed="false">
      <c r="A72" s="0" t="n">
        <v>20190122</v>
      </c>
      <c r="B72" s="0" t="n">
        <v>70</v>
      </c>
      <c r="C72" s="0" t="n">
        <v>821</v>
      </c>
      <c r="F72" s="0" t="n">
        <v>1100</v>
      </c>
      <c r="G72" s="8" t="n">
        <f aca="false">F72*2</f>
        <v>2200</v>
      </c>
      <c r="H72" s="0" t="s">
        <v>49</v>
      </c>
      <c r="I72" s="2" t="n">
        <f aca="false">J73-38200</f>
        <v>900</v>
      </c>
      <c r="J72" s="0" t="n">
        <v>38800</v>
      </c>
      <c r="K72" s="1" t="n">
        <v>28</v>
      </c>
      <c r="L72" s="0" t="n">
        <v>5.5</v>
      </c>
      <c r="M72" s="0" t="n">
        <f aca="false">L72*0.56</f>
        <v>3.08</v>
      </c>
      <c r="N72" s="1" t="s">
        <v>77</v>
      </c>
      <c r="O72" s="1" t="s">
        <v>21</v>
      </c>
      <c r="P72" s="1" t="n">
        <f aca="false">B72</f>
        <v>70</v>
      </c>
      <c r="Q72" s="0" t="s">
        <v>83</v>
      </c>
    </row>
    <row r="73" customFormat="false" ht="13.8" hidden="false" customHeight="false" outlineLevel="0" collapsed="false">
      <c r="A73" s="0" t="n">
        <v>20190122</v>
      </c>
      <c r="B73" s="5" t="n">
        <v>71</v>
      </c>
      <c r="C73" s="0" t="n">
        <v>800</v>
      </c>
      <c r="F73" s="0" t="n">
        <v>1100</v>
      </c>
      <c r="G73" s="8" t="n">
        <f aca="false">F73*2</f>
        <v>2200</v>
      </c>
      <c r="H73" s="0" t="s">
        <v>49</v>
      </c>
      <c r="I73" s="2" t="n">
        <f aca="false">J74-38200</f>
        <v>900</v>
      </c>
      <c r="J73" s="0" t="n">
        <v>39100</v>
      </c>
      <c r="K73" s="1" t="n">
        <v>34</v>
      </c>
      <c r="L73" s="0" t="n">
        <v>3.5</v>
      </c>
      <c r="M73" s="0" t="n">
        <f aca="false">L73*0.56</f>
        <v>1.96</v>
      </c>
      <c r="N73" s="1" t="s">
        <v>84</v>
      </c>
      <c r="O73" s="1" t="s">
        <v>21</v>
      </c>
      <c r="P73" s="1" t="n">
        <f aca="false">B73</f>
        <v>71</v>
      </c>
      <c r="Q73" s="0" t="s">
        <v>85</v>
      </c>
    </row>
    <row r="74" customFormat="false" ht="13.8" hidden="false" customHeight="false" outlineLevel="0" collapsed="false">
      <c r="A74" s="9" t="n">
        <v>20190122</v>
      </c>
      <c r="B74" s="0" t="n">
        <v>72</v>
      </c>
      <c r="C74" s="0" t="n">
        <v>800</v>
      </c>
      <c r="F74" s="0" t="n">
        <v>1100</v>
      </c>
      <c r="G74" s="8" t="n">
        <f aca="false">F74*2</f>
        <v>2200</v>
      </c>
      <c r="H74" s="0" t="s">
        <v>49</v>
      </c>
      <c r="I74" s="2" t="n">
        <v>900</v>
      </c>
      <c r="J74" s="0" t="n">
        <v>39100</v>
      </c>
      <c r="K74" s="1" t="n">
        <v>24</v>
      </c>
      <c r="L74" s="0" t="n">
        <v>6</v>
      </c>
      <c r="M74" s="0" t="n">
        <f aca="false">L74*0.56</f>
        <v>3.36</v>
      </c>
      <c r="N74" s="1" t="s">
        <v>86</v>
      </c>
      <c r="O74" s="1" t="s">
        <v>21</v>
      </c>
      <c r="P74" s="1" t="n">
        <f aca="false">B74</f>
        <v>72</v>
      </c>
      <c r="Q74" s="0" t="s">
        <v>87</v>
      </c>
    </row>
    <row r="75" customFormat="false" ht="13.8" hidden="false" customHeight="false" outlineLevel="0" collapsed="false">
      <c r="A75" s="0" t="n">
        <v>20190122</v>
      </c>
      <c r="B75" s="0" t="n">
        <v>73</v>
      </c>
      <c r="D75" s="0" t="n">
        <v>821</v>
      </c>
      <c r="E75" s="0" t="n">
        <v>800</v>
      </c>
      <c r="F75" s="0" t="n">
        <v>1100</v>
      </c>
      <c r="G75" s="8" t="n">
        <f aca="false">F75*2</f>
        <v>2200</v>
      </c>
      <c r="H75" s="0" t="s">
        <v>49</v>
      </c>
      <c r="I75" s="2" t="n">
        <f aca="false">J76-38200</f>
        <v>0</v>
      </c>
      <c r="J75" s="0" t="n">
        <v>38200</v>
      </c>
      <c r="K75" s="1" t="n">
        <v>21</v>
      </c>
      <c r="L75" s="0" t="n">
        <v>6</v>
      </c>
      <c r="M75" s="0" t="n">
        <f aca="false">L75*0.56</f>
        <v>3.36</v>
      </c>
      <c r="N75" s="1" t="n">
        <v>17</v>
      </c>
      <c r="O75" s="1" t="s">
        <v>21</v>
      </c>
      <c r="P75" s="1" t="n">
        <f aca="false">B75</f>
        <v>73</v>
      </c>
      <c r="Q75" s="0" t="s">
        <v>88</v>
      </c>
    </row>
    <row r="76" customFormat="false" ht="13.8" hidden="false" customHeight="false" outlineLevel="0" collapsed="false">
      <c r="A76" s="0" t="n">
        <v>20190122</v>
      </c>
      <c r="B76" s="0" t="n">
        <v>74</v>
      </c>
      <c r="C76" s="0" t="n">
        <v>823</v>
      </c>
      <c r="F76" s="0" t="n">
        <v>1100</v>
      </c>
      <c r="G76" s="8" t="n">
        <f aca="false">F76*2</f>
        <v>2200</v>
      </c>
      <c r="H76" s="0" t="s">
        <v>49</v>
      </c>
      <c r="I76" s="2" t="n">
        <f aca="false">J77-38200</f>
        <v>0</v>
      </c>
      <c r="J76" s="0" t="n">
        <v>38200</v>
      </c>
      <c r="K76" s="1" t="n">
        <v>25</v>
      </c>
      <c r="L76" s="0" t="n">
        <v>6.3</v>
      </c>
      <c r="M76" s="0" t="n">
        <f aca="false">L76*0.56</f>
        <v>3.528</v>
      </c>
      <c r="N76" s="1" t="s">
        <v>19</v>
      </c>
      <c r="O76" s="1" t="s">
        <v>21</v>
      </c>
      <c r="P76" s="1" t="n">
        <f aca="false">B76</f>
        <v>74</v>
      </c>
      <c r="Q76" s="0" t="s">
        <v>89</v>
      </c>
    </row>
    <row r="77" customFormat="false" ht="13.8" hidden="false" customHeight="false" outlineLevel="0" collapsed="false">
      <c r="A77" s="0" t="n">
        <v>20190122</v>
      </c>
      <c r="B77" s="5" t="n">
        <v>75</v>
      </c>
      <c r="C77" s="0" t="n">
        <v>815</v>
      </c>
      <c r="D77" s="0" t="n">
        <v>823</v>
      </c>
      <c r="F77" s="0" t="n">
        <v>1100</v>
      </c>
      <c r="G77" s="8" t="n">
        <f aca="false">F77*2</f>
        <v>2200</v>
      </c>
      <c r="H77" s="0" t="s">
        <v>49</v>
      </c>
      <c r="I77" s="2" t="n">
        <f aca="false">J78-38200</f>
        <v>0</v>
      </c>
      <c r="J77" s="0" t="n">
        <v>38200</v>
      </c>
      <c r="K77" s="1" t="n">
        <v>21</v>
      </c>
      <c r="L77" s="0" t="n">
        <v>3.8</v>
      </c>
      <c r="M77" s="0" t="n">
        <f aca="false">L77*0.56</f>
        <v>2.128</v>
      </c>
      <c r="N77" s="1" t="s">
        <v>19</v>
      </c>
      <c r="O77" s="1" t="s">
        <v>21</v>
      </c>
      <c r="P77" s="1" t="n">
        <f aca="false">B77</f>
        <v>75</v>
      </c>
      <c r="Q77" s="0" t="s">
        <v>63</v>
      </c>
    </row>
    <row r="78" customFormat="false" ht="13.8" hidden="false" customHeight="false" outlineLevel="0" collapsed="false">
      <c r="A78" s="0" t="n">
        <v>20190122</v>
      </c>
      <c r="B78" s="5" t="n">
        <v>76</v>
      </c>
      <c r="C78" s="0" t="n">
        <v>800</v>
      </c>
      <c r="F78" s="0" t="n">
        <v>1900</v>
      </c>
      <c r="G78" s="1" t="n">
        <f aca="false">F78*2</f>
        <v>3800</v>
      </c>
      <c r="H78" s="0" t="s">
        <v>49</v>
      </c>
      <c r="I78" s="2" t="n">
        <f aca="false">J79-38200</f>
        <v>0</v>
      </c>
      <c r="J78" s="0" t="n">
        <v>38200</v>
      </c>
      <c r="K78" s="1" t="n">
        <v>21</v>
      </c>
      <c r="L78" s="0" t="n">
        <v>3.9</v>
      </c>
      <c r="M78" s="0" t="n">
        <f aca="false">L78*0.56</f>
        <v>2.184</v>
      </c>
      <c r="N78" s="1" t="n">
        <v>17</v>
      </c>
      <c r="O78" s="1" t="s">
        <v>21</v>
      </c>
      <c r="P78" s="1" t="n">
        <f aca="false">B78</f>
        <v>76</v>
      </c>
      <c r="Q78" s="0" t="s">
        <v>90</v>
      </c>
    </row>
    <row r="79" customFormat="false" ht="13.8" hidden="false" customHeight="false" outlineLevel="0" collapsed="false">
      <c r="A79" s="0" t="n">
        <v>20190122</v>
      </c>
      <c r="B79" s="0" t="n">
        <v>77</v>
      </c>
      <c r="C79" s="0" t="n">
        <v>823</v>
      </c>
      <c r="E79" s="0" t="n">
        <v>794</v>
      </c>
      <c r="F79" s="0" t="n">
        <v>1900</v>
      </c>
      <c r="G79" s="1" t="n">
        <f aca="false">F79*2</f>
        <v>3800</v>
      </c>
      <c r="H79" s="0" t="s">
        <v>49</v>
      </c>
      <c r="I79" s="2" t="n">
        <f aca="false">J80-38200</f>
        <v>900</v>
      </c>
      <c r="J79" s="0" t="n">
        <v>38200</v>
      </c>
      <c r="K79" s="1" t="n">
        <v>19</v>
      </c>
      <c r="L79" s="0" t="n">
        <v>5.8</v>
      </c>
      <c r="M79" s="0" t="n">
        <f aca="false">L79*0.56</f>
        <v>3.248</v>
      </c>
      <c r="N79" s="1" t="n">
        <v>17</v>
      </c>
      <c r="O79" s="1" t="s">
        <v>21</v>
      </c>
      <c r="P79" s="1" t="n">
        <f aca="false">B79</f>
        <v>77</v>
      </c>
      <c r="Q79" s="0" t="s">
        <v>91</v>
      </c>
    </row>
    <row r="80" customFormat="false" ht="13.8" hidden="false" customHeight="false" outlineLevel="0" collapsed="false">
      <c r="A80" s="0" t="n">
        <v>20190122</v>
      </c>
      <c r="B80" s="0" t="n">
        <v>78</v>
      </c>
      <c r="C80" s="0" t="n">
        <v>794</v>
      </c>
      <c r="F80" s="0" t="n">
        <v>1900</v>
      </c>
      <c r="G80" s="1" t="n">
        <f aca="false">F80*2</f>
        <v>3800</v>
      </c>
      <c r="H80" s="0" t="s">
        <v>49</v>
      </c>
      <c r="I80" s="2" t="n">
        <f aca="false">J81-38200</f>
        <v>600</v>
      </c>
      <c r="J80" s="0" t="n">
        <v>39100</v>
      </c>
      <c r="K80" s="1" t="n">
        <v>33</v>
      </c>
      <c r="L80" s="0" t="n">
        <v>5.8</v>
      </c>
      <c r="M80" s="0" t="n">
        <f aca="false">L80*0.56</f>
        <v>3.248</v>
      </c>
      <c r="N80" s="1" t="s">
        <v>92</v>
      </c>
      <c r="O80" s="1" t="s">
        <v>21</v>
      </c>
      <c r="P80" s="1" t="n">
        <f aca="false">B80</f>
        <v>78</v>
      </c>
      <c r="Q80" s="0" t="s">
        <v>93</v>
      </c>
    </row>
    <row r="81" customFormat="false" ht="13.8" hidden="false" customHeight="false" outlineLevel="0" collapsed="false">
      <c r="A81" s="0" t="n">
        <v>20190122</v>
      </c>
      <c r="B81" s="0" t="n">
        <v>79</v>
      </c>
      <c r="C81" s="0" t="n">
        <v>791</v>
      </c>
      <c r="F81" s="0" t="n">
        <v>1900</v>
      </c>
      <c r="G81" s="1" t="n">
        <f aca="false">F81*2</f>
        <v>3800</v>
      </c>
      <c r="H81" s="0" t="s">
        <v>49</v>
      </c>
      <c r="I81" s="2" t="n">
        <f aca="false">J82-38200</f>
        <v>900</v>
      </c>
      <c r="J81" s="0" t="n">
        <v>38800</v>
      </c>
      <c r="K81" s="1" t="n">
        <v>22</v>
      </c>
      <c r="L81" s="0" t="n">
        <v>5.8</v>
      </c>
      <c r="M81" s="0" t="n">
        <f aca="false">L81*0.56</f>
        <v>3.248</v>
      </c>
      <c r="N81" s="1" t="n">
        <v>17</v>
      </c>
      <c r="O81" s="1" t="s">
        <v>21</v>
      </c>
      <c r="P81" s="1" t="n">
        <f aca="false">B81</f>
        <v>79</v>
      </c>
      <c r="Q81" s="0" t="s">
        <v>94</v>
      </c>
    </row>
    <row r="82" customFormat="false" ht="13.8" hidden="false" customHeight="false" outlineLevel="0" collapsed="false">
      <c r="A82" s="0" t="n">
        <v>20190122</v>
      </c>
      <c r="B82" s="0" t="n">
        <v>80</v>
      </c>
      <c r="F82" s="0" t="n">
        <v>2500</v>
      </c>
      <c r="G82" s="1" t="n">
        <f aca="false">F82*2</f>
        <v>5000</v>
      </c>
      <c r="H82" s="0" t="s">
        <v>49</v>
      </c>
      <c r="I82" s="2" t="n">
        <f aca="false">J83-38200</f>
        <v>900</v>
      </c>
      <c r="J82" s="0" t="n">
        <v>39100</v>
      </c>
      <c r="K82" s="1" t="n">
        <v>18</v>
      </c>
      <c r="L82" s="0" t="n">
        <v>5.5</v>
      </c>
      <c r="M82" s="0" t="n">
        <f aca="false">L82*0.56</f>
        <v>3.08</v>
      </c>
      <c r="N82" s="1" t="s">
        <v>19</v>
      </c>
      <c r="O82" s="1" t="s">
        <v>21</v>
      </c>
      <c r="P82" s="1" t="n">
        <f aca="false">B82</f>
        <v>80</v>
      </c>
      <c r="Q82" s="0" t="s">
        <v>95</v>
      </c>
    </row>
    <row r="83" customFormat="false" ht="13.8" hidden="false" customHeight="false" outlineLevel="0" collapsed="false">
      <c r="A83" s="0" t="n">
        <v>20190122</v>
      </c>
      <c r="B83" s="0" t="n">
        <v>81</v>
      </c>
      <c r="F83" s="0" t="n">
        <v>2500</v>
      </c>
      <c r="G83" s="1" t="n">
        <f aca="false">F83*2</f>
        <v>5000</v>
      </c>
      <c r="H83" s="0" t="n">
        <v>11</v>
      </c>
      <c r="I83" s="2" t="n">
        <f aca="false">J83-38200</f>
        <v>900</v>
      </c>
      <c r="J83" s="3" t="n">
        <v>39100</v>
      </c>
      <c r="K83" s="1" t="n">
        <v>18</v>
      </c>
      <c r="L83" s="0" t="n">
        <v>5.5</v>
      </c>
      <c r="M83" s="0" t="n">
        <f aca="false">L83*0.56</f>
        <v>3.08</v>
      </c>
      <c r="N83" s="1" t="s">
        <v>19</v>
      </c>
      <c r="O83" s="1" t="s">
        <v>21</v>
      </c>
      <c r="P83" s="1" t="n">
        <f aca="false">B83</f>
        <v>81</v>
      </c>
      <c r="Q83" s="0" t="s">
        <v>95</v>
      </c>
    </row>
    <row r="84" customFormat="false" ht="12.8" hidden="false" customHeight="false" outlineLevel="0" collapsed="false">
      <c r="B84" s="0" t="n">
        <v>82</v>
      </c>
      <c r="F84" s="1" t="n">
        <f aca="false">V84*2</f>
        <v>0</v>
      </c>
      <c r="G84" s="1" t="n">
        <f aca="false">F84*2</f>
        <v>0</v>
      </c>
      <c r="H84" s="1"/>
      <c r="I84" s="1"/>
      <c r="J84" s="1"/>
      <c r="K84" s="1"/>
      <c r="L84" s="1"/>
      <c r="M84" s="0" t="n">
        <f aca="false">L84*0.56</f>
        <v>0</v>
      </c>
      <c r="N84" s="1"/>
      <c r="O84" s="1"/>
      <c r="P84" s="1" t="n">
        <f aca="false">B84</f>
        <v>82</v>
      </c>
    </row>
    <row r="85" customFormat="false" ht="12.8" hidden="false" customHeight="false" outlineLevel="0" collapsed="false">
      <c r="F85" s="1" t="n">
        <f aca="false">V85*2</f>
        <v>0</v>
      </c>
      <c r="G85" s="1" t="n">
        <f aca="false">F85*2</f>
        <v>0</v>
      </c>
      <c r="H85" s="1"/>
      <c r="I85" s="1"/>
      <c r="J85" s="1"/>
      <c r="K85" s="1"/>
      <c r="L85" s="1"/>
      <c r="M85" s="0" t="n">
        <f aca="false">L85*0.56</f>
        <v>0</v>
      </c>
      <c r="N85" s="1"/>
      <c r="O85" s="1"/>
      <c r="P85" s="1" t="n">
        <f aca="false">B85</f>
        <v>0</v>
      </c>
    </row>
    <row r="86" customFormat="false" ht="12.8" hidden="false" customHeight="false" outlineLevel="0" collapsed="false">
      <c r="F86" s="1" t="n">
        <f aca="false">V86*2</f>
        <v>0</v>
      </c>
      <c r="G86" s="1" t="n">
        <f aca="false">F86*2</f>
        <v>0</v>
      </c>
      <c r="H86" s="1"/>
      <c r="I86" s="1"/>
      <c r="J86" s="1"/>
      <c r="K86" s="1"/>
      <c r="L86" s="1"/>
      <c r="M86" s="0" t="n">
        <f aca="false">L86*0.56</f>
        <v>0</v>
      </c>
      <c r="N86" s="1"/>
      <c r="O86" s="1"/>
      <c r="P86" s="1" t="n">
        <f aca="false">B86</f>
        <v>0</v>
      </c>
    </row>
    <row r="87" customFormat="false" ht="13.8" hidden="false" customHeight="false" outlineLevel="0" collapsed="false">
      <c r="A87" s="0" t="n">
        <v>20190123</v>
      </c>
      <c r="B87" s="0" t="n">
        <v>1</v>
      </c>
      <c r="C87" s="0" t="n">
        <v>800</v>
      </c>
      <c r="E87" s="0" t="n">
        <v>775</v>
      </c>
      <c r="F87" s="2" t="n">
        <v>0</v>
      </c>
      <c r="G87" s="1" t="n">
        <f aca="false">F87*2</f>
        <v>0</v>
      </c>
      <c r="H87" s="2" t="n">
        <v>33</v>
      </c>
      <c r="I87" s="2" t="n">
        <f aca="false">J87-38200</f>
        <v>0</v>
      </c>
      <c r="J87" s="5" t="n">
        <v>38200</v>
      </c>
      <c r="K87" s="1" t="n">
        <v>21</v>
      </c>
      <c r="L87" s="4" t="n">
        <v>3.9</v>
      </c>
      <c r="M87" s="0" t="n">
        <f aca="false">L87*0.56</f>
        <v>2.184</v>
      </c>
      <c r="N87" s="1" t="n">
        <v>17</v>
      </c>
      <c r="O87" s="1" t="s">
        <v>18</v>
      </c>
      <c r="P87" s="1" t="n">
        <f aca="false">B87</f>
        <v>1</v>
      </c>
      <c r="Q87" s="0" t="s">
        <v>96</v>
      </c>
      <c r="R87" s="0" t="s">
        <v>97</v>
      </c>
    </row>
    <row r="88" customFormat="false" ht="13.8" hidden="false" customHeight="false" outlineLevel="0" collapsed="false">
      <c r="A88" s="0" t="n">
        <v>20190123</v>
      </c>
      <c r="B88" s="0" t="n">
        <v>2</v>
      </c>
      <c r="C88" s="0" t="n">
        <v>800</v>
      </c>
      <c r="E88" s="0" t="n">
        <v>775</v>
      </c>
      <c r="F88" s="0" t="n">
        <v>0</v>
      </c>
      <c r="G88" s="1" t="n">
        <f aca="false">F88*2</f>
        <v>0</v>
      </c>
      <c r="H88" s="2" t="n">
        <v>33</v>
      </c>
      <c r="I88" s="2" t="n">
        <f aca="false">J88-38200</f>
        <v>0</v>
      </c>
      <c r="J88" s="0" t="n">
        <v>38200</v>
      </c>
      <c r="K88" s="1" t="n">
        <v>21</v>
      </c>
      <c r="L88" s="0" t="n">
        <v>3.9</v>
      </c>
      <c r="M88" s="0" t="n">
        <f aca="false">L88*0.56</f>
        <v>2.184</v>
      </c>
      <c r="N88" s="1" t="n">
        <v>17</v>
      </c>
      <c r="O88" s="1" t="s">
        <v>21</v>
      </c>
      <c r="P88" s="1" t="n">
        <f aca="false">B88</f>
        <v>2</v>
      </c>
      <c r="R88" s="0" t="s">
        <v>97</v>
      </c>
    </row>
    <row r="89" customFormat="false" ht="13.8" hidden="false" customHeight="false" outlineLevel="0" collapsed="false">
      <c r="A89" s="0" t="n">
        <v>20190123</v>
      </c>
      <c r="B89" s="0" t="n">
        <v>3</v>
      </c>
      <c r="C89" s="0" t="n">
        <v>800</v>
      </c>
      <c r="E89" s="0" t="n">
        <v>775</v>
      </c>
      <c r="F89" s="0" t="n">
        <v>0</v>
      </c>
      <c r="G89" s="1" t="n">
        <f aca="false">F89*2</f>
        <v>0</v>
      </c>
      <c r="H89" s="2" t="n">
        <v>33</v>
      </c>
      <c r="I89" s="2" t="n">
        <f aca="false">J89-38200</f>
        <v>0</v>
      </c>
      <c r="J89" s="0" t="n">
        <v>38200</v>
      </c>
      <c r="K89" s="1" t="n">
        <v>20</v>
      </c>
      <c r="L89" s="0" t="n">
        <v>3.9</v>
      </c>
      <c r="M89" s="0" t="n">
        <f aca="false">L89*0.56</f>
        <v>2.184</v>
      </c>
      <c r="N89" s="1" t="n">
        <v>17</v>
      </c>
      <c r="O89" s="1" t="s">
        <v>21</v>
      </c>
      <c r="P89" s="1" t="n">
        <f aca="false">B89</f>
        <v>3</v>
      </c>
      <c r="Q89" s="0" t="s">
        <v>98</v>
      </c>
      <c r="R89" s="0" t="s">
        <v>97</v>
      </c>
    </row>
    <row r="90" customFormat="false" ht="13.8" hidden="false" customHeight="false" outlineLevel="0" collapsed="false">
      <c r="A90" s="0" t="n">
        <v>20190123</v>
      </c>
      <c r="B90" s="0" t="n">
        <v>4</v>
      </c>
      <c r="C90" s="0" t="n">
        <v>800</v>
      </c>
      <c r="E90" s="0" t="n">
        <v>775</v>
      </c>
      <c r="F90" s="0" t="n">
        <v>0</v>
      </c>
      <c r="G90" s="1" t="n">
        <f aca="false">F90*2</f>
        <v>0</v>
      </c>
      <c r="H90" s="10" t="s">
        <v>99</v>
      </c>
      <c r="I90" s="2" t="n">
        <f aca="false">J90-38200</f>
        <v>0</v>
      </c>
      <c r="J90" s="0" t="n">
        <v>38200</v>
      </c>
      <c r="K90" s="1" t="n">
        <v>19</v>
      </c>
      <c r="L90" s="0" t="n">
        <v>3.8</v>
      </c>
      <c r="M90" s="0" t="n">
        <f aca="false">L90*0.56</f>
        <v>2.128</v>
      </c>
      <c r="N90" s="1" t="n">
        <v>17</v>
      </c>
      <c r="O90" s="1" t="s">
        <v>21</v>
      </c>
      <c r="P90" s="1" t="n">
        <f aca="false">B90</f>
        <v>4</v>
      </c>
      <c r="Q90" s="0" t="s">
        <v>100</v>
      </c>
    </row>
    <row r="91" customFormat="false" ht="13.8" hidden="false" customHeight="false" outlineLevel="0" collapsed="false">
      <c r="A91" s="0" t="n">
        <v>20190123</v>
      </c>
      <c r="B91" s="0" t="n">
        <v>5</v>
      </c>
      <c r="C91" s="0" t="n">
        <v>800</v>
      </c>
      <c r="E91" s="0" t="n">
        <v>775</v>
      </c>
      <c r="F91" s="0" t="n">
        <v>800</v>
      </c>
      <c r="G91" s="1" t="n">
        <f aca="false">F91*2</f>
        <v>1600</v>
      </c>
      <c r="H91" s="10" t="s">
        <v>99</v>
      </c>
      <c r="I91" s="2" t="n">
        <f aca="false">J91-38200</f>
        <v>0</v>
      </c>
      <c r="J91" s="0" t="n">
        <v>38200</v>
      </c>
      <c r="K91" s="1" t="n">
        <v>20</v>
      </c>
      <c r="L91" s="0" t="n">
        <v>3.8</v>
      </c>
      <c r="M91" s="0" t="n">
        <f aca="false">L91*0.56</f>
        <v>2.128</v>
      </c>
      <c r="N91" s="1" t="n">
        <v>17</v>
      </c>
      <c r="O91" s="1" t="s">
        <v>21</v>
      </c>
      <c r="P91" s="1" t="n">
        <f aca="false">B91</f>
        <v>5</v>
      </c>
      <c r="Q91" s="0" t="s">
        <v>101</v>
      </c>
    </row>
    <row r="92" customFormat="false" ht="13.8" hidden="false" customHeight="false" outlineLevel="0" collapsed="false">
      <c r="A92" s="0" t="n">
        <v>20190123</v>
      </c>
      <c r="B92" s="0" t="n">
        <v>6</v>
      </c>
      <c r="C92" s="0" t="n">
        <v>825</v>
      </c>
      <c r="F92" s="0" t="n">
        <v>800</v>
      </c>
      <c r="G92" s="1" t="n">
        <f aca="false">F92*2</f>
        <v>1600</v>
      </c>
      <c r="H92" s="10" t="s">
        <v>99</v>
      </c>
      <c r="I92" s="2" t="n">
        <f aca="false">J92-38200</f>
        <v>0</v>
      </c>
      <c r="J92" s="0" t="n">
        <v>38200</v>
      </c>
      <c r="K92" s="1" t="n">
        <v>21</v>
      </c>
      <c r="L92" s="0" t="n">
        <v>4</v>
      </c>
      <c r="M92" s="0" t="n">
        <f aca="false">L92*0.56</f>
        <v>2.24</v>
      </c>
      <c r="N92" s="1" t="n">
        <v>17</v>
      </c>
      <c r="O92" s="1" t="s">
        <v>21</v>
      </c>
      <c r="P92" s="1" t="n">
        <f aca="false">B92</f>
        <v>6</v>
      </c>
      <c r="Q92" s="0" t="s">
        <v>102</v>
      </c>
    </row>
    <row r="93" customFormat="false" ht="13.8" hidden="false" customHeight="false" outlineLevel="0" collapsed="false">
      <c r="A93" s="0" t="n">
        <v>20190123</v>
      </c>
      <c r="B93" s="0" t="n">
        <v>7</v>
      </c>
      <c r="C93" s="0" t="n">
        <v>825</v>
      </c>
      <c r="E93" s="0" t="n">
        <v>804</v>
      </c>
      <c r="F93" s="0" t="n">
        <v>800</v>
      </c>
      <c r="G93" s="1" t="n">
        <f aca="false">F93*2</f>
        <v>1600</v>
      </c>
      <c r="H93" s="10" t="s">
        <v>99</v>
      </c>
      <c r="I93" s="2" t="n">
        <f aca="false">J93-38200</f>
        <v>600</v>
      </c>
      <c r="J93" s="0" t="n">
        <v>38800</v>
      </c>
      <c r="K93" s="1" t="n">
        <v>28</v>
      </c>
      <c r="L93" s="0" t="n">
        <v>4</v>
      </c>
      <c r="M93" s="0" t="n">
        <f aca="false">L93*0.56</f>
        <v>2.24</v>
      </c>
      <c r="N93" s="1" t="s">
        <v>103</v>
      </c>
      <c r="O93" s="1" t="s">
        <v>21</v>
      </c>
      <c r="P93" s="1" t="n">
        <f aca="false">B93</f>
        <v>7</v>
      </c>
      <c r="Q93" s="0" t="s">
        <v>104</v>
      </c>
    </row>
    <row r="94" customFormat="false" ht="13.8" hidden="false" customHeight="false" outlineLevel="0" collapsed="false">
      <c r="A94" s="0" t="n">
        <v>20190123</v>
      </c>
      <c r="B94" s="0" t="n">
        <v>8</v>
      </c>
      <c r="C94" s="0" t="n">
        <v>827</v>
      </c>
      <c r="F94" s="0" t="n">
        <v>800</v>
      </c>
      <c r="G94" s="1" t="n">
        <f aca="false">F94*2</f>
        <v>1600</v>
      </c>
      <c r="H94" s="10" t="s">
        <v>99</v>
      </c>
      <c r="I94" s="2" t="n">
        <f aca="false">J94-38200</f>
        <v>600</v>
      </c>
      <c r="J94" s="0" t="n">
        <v>38800</v>
      </c>
      <c r="K94" s="1" t="n">
        <v>32</v>
      </c>
      <c r="L94" s="0" t="n">
        <v>4.3</v>
      </c>
      <c r="M94" s="0" t="n">
        <f aca="false">L94*0.56</f>
        <v>2.408</v>
      </c>
      <c r="N94" s="1" t="n">
        <v>17</v>
      </c>
      <c r="O94" s="1" t="s">
        <v>21</v>
      </c>
      <c r="P94" s="1" t="n">
        <f aca="false">B94</f>
        <v>8</v>
      </c>
      <c r="Q94" s="0" t="s">
        <v>105</v>
      </c>
    </row>
    <row r="95" customFormat="false" ht="13.8" hidden="false" customHeight="false" outlineLevel="0" collapsed="false">
      <c r="A95" s="0" t="n">
        <v>20190123</v>
      </c>
      <c r="B95" s="0" t="n">
        <v>9</v>
      </c>
      <c r="C95" s="0" t="n">
        <v>830</v>
      </c>
      <c r="E95" s="0" t="s">
        <v>19</v>
      </c>
      <c r="F95" s="0" t="n">
        <v>800</v>
      </c>
      <c r="G95" s="1" t="n">
        <f aca="false">F95*2</f>
        <v>1600</v>
      </c>
      <c r="H95" s="10" t="s">
        <v>99</v>
      </c>
      <c r="I95" s="2" t="n">
        <f aca="false">J95-38200</f>
        <v>600</v>
      </c>
      <c r="J95" s="0" t="n">
        <v>38800</v>
      </c>
      <c r="K95" s="1" t="n">
        <v>30</v>
      </c>
      <c r="L95" s="0" t="n">
        <v>4.1</v>
      </c>
      <c r="M95" s="0" t="n">
        <f aca="false">L95*0.56</f>
        <v>2.296</v>
      </c>
      <c r="N95" s="1" t="s">
        <v>19</v>
      </c>
      <c r="O95" s="1" t="s">
        <v>21</v>
      </c>
      <c r="P95" s="1" t="n">
        <f aca="false">B95</f>
        <v>9</v>
      </c>
      <c r="Q95" s="0" t="s">
        <v>106</v>
      </c>
    </row>
    <row r="96" customFormat="false" ht="13.8" hidden="false" customHeight="false" outlineLevel="0" collapsed="false">
      <c r="A96" s="0" t="n">
        <v>20190123</v>
      </c>
      <c r="B96" s="0" t="n">
        <v>10</v>
      </c>
      <c r="C96" s="0" t="n">
        <v>830</v>
      </c>
      <c r="F96" s="0" t="n">
        <v>800</v>
      </c>
      <c r="G96" s="1" t="n">
        <f aca="false">F96*2</f>
        <v>1600</v>
      </c>
      <c r="H96" s="2" t="n">
        <v>33</v>
      </c>
      <c r="I96" s="2" t="n">
        <f aca="false">J96-38200</f>
        <v>600</v>
      </c>
      <c r="J96" s="0" t="n">
        <v>38800</v>
      </c>
      <c r="K96" s="1" t="n">
        <v>24</v>
      </c>
      <c r="L96" s="0" t="n">
        <v>4</v>
      </c>
      <c r="M96" s="0" t="n">
        <f aca="false">L96*0.56</f>
        <v>2.24</v>
      </c>
      <c r="N96" s="1" t="n">
        <v>17</v>
      </c>
      <c r="O96" s="1" t="s">
        <v>21</v>
      </c>
      <c r="P96" s="1" t="n">
        <f aca="false">B96</f>
        <v>10</v>
      </c>
      <c r="Q96" s="0" t="s">
        <v>107</v>
      </c>
    </row>
    <row r="97" customFormat="false" ht="13.8" hidden="false" customHeight="false" outlineLevel="0" collapsed="false">
      <c r="A97" s="0" t="n">
        <v>20190123</v>
      </c>
      <c r="B97" s="0" t="n">
        <v>11</v>
      </c>
      <c r="C97" s="0" t="n">
        <v>803</v>
      </c>
      <c r="F97" s="0" t="n">
        <v>800</v>
      </c>
      <c r="G97" s="1" t="n">
        <f aca="false">F97*2</f>
        <v>1600</v>
      </c>
      <c r="H97" s="2" t="n">
        <v>33</v>
      </c>
      <c r="I97" s="2" t="n">
        <f aca="false">J97-38200</f>
        <v>900</v>
      </c>
      <c r="J97" s="0" t="n">
        <v>39100</v>
      </c>
      <c r="K97" s="1" t="n">
        <v>33</v>
      </c>
      <c r="L97" s="0" t="n">
        <v>4</v>
      </c>
      <c r="M97" s="0" t="n">
        <f aca="false">L97*0.56</f>
        <v>2.24</v>
      </c>
      <c r="N97" s="1" t="s">
        <v>108</v>
      </c>
      <c r="O97" s="1" t="s">
        <v>21</v>
      </c>
      <c r="P97" s="1" t="n">
        <f aca="false">B97</f>
        <v>11</v>
      </c>
      <c r="Q97" s="0" t="s">
        <v>109</v>
      </c>
    </row>
    <row r="98" customFormat="false" ht="13.8" hidden="false" customHeight="false" outlineLevel="0" collapsed="false">
      <c r="A98" s="0" t="n">
        <v>20190123</v>
      </c>
      <c r="B98" s="0" t="n">
        <v>12</v>
      </c>
      <c r="C98" s="0" t="n">
        <v>801</v>
      </c>
      <c r="F98" s="0" t="n">
        <v>800</v>
      </c>
      <c r="G98" s="1" t="n">
        <f aca="false">F98*2</f>
        <v>1600</v>
      </c>
      <c r="H98" s="2" t="n">
        <v>33</v>
      </c>
      <c r="I98" s="2" t="n">
        <f aca="false">J98-38200</f>
        <v>900</v>
      </c>
      <c r="J98" s="0" t="n">
        <v>39100</v>
      </c>
      <c r="K98" s="1" t="n">
        <v>33</v>
      </c>
      <c r="L98" s="0" t="n">
        <v>4</v>
      </c>
      <c r="M98" s="0" t="n">
        <f aca="false">L98*0.56</f>
        <v>2.24</v>
      </c>
      <c r="N98" s="1" t="n">
        <v>17</v>
      </c>
      <c r="O98" s="1" t="s">
        <v>21</v>
      </c>
      <c r="P98" s="1" t="n">
        <f aca="false">B98</f>
        <v>12</v>
      </c>
      <c r="Q98" s="0" t="s">
        <v>110</v>
      </c>
    </row>
    <row r="99" customFormat="false" ht="13.8" hidden="false" customHeight="false" outlineLevel="0" collapsed="false">
      <c r="A99" s="0" t="n">
        <v>20190123</v>
      </c>
      <c r="B99" s="0" t="n">
        <v>13</v>
      </c>
      <c r="C99" s="0" t="n">
        <v>780</v>
      </c>
      <c r="D99" s="0" t="n">
        <v>800</v>
      </c>
      <c r="E99" s="0" t="n">
        <v>830</v>
      </c>
      <c r="F99" s="0" t="n">
        <v>800</v>
      </c>
      <c r="G99" s="1" t="n">
        <f aca="false">F99*2</f>
        <v>1600</v>
      </c>
      <c r="H99" s="2" t="n">
        <v>33</v>
      </c>
      <c r="I99" s="2" t="n">
        <f aca="false">J99-38200</f>
        <v>0</v>
      </c>
      <c r="J99" s="0" t="n">
        <v>38200</v>
      </c>
      <c r="K99" s="1" t="n">
        <v>21</v>
      </c>
      <c r="L99" s="0" t="n">
        <v>3.9</v>
      </c>
      <c r="M99" s="0" t="n">
        <f aca="false">L99*0.56</f>
        <v>2.184</v>
      </c>
      <c r="N99" s="1" t="n">
        <v>17</v>
      </c>
      <c r="O99" s="1" t="s">
        <v>21</v>
      </c>
      <c r="P99" s="1" t="n">
        <f aca="false">B99</f>
        <v>13</v>
      </c>
      <c r="Q99" s="0" t="s">
        <v>111</v>
      </c>
    </row>
    <row r="100" customFormat="false" ht="13.8" hidden="false" customHeight="false" outlineLevel="0" collapsed="false">
      <c r="A100" s="0" t="n">
        <v>20190123</v>
      </c>
      <c r="B100" s="0" t="n">
        <v>14</v>
      </c>
      <c r="C100" s="0" t="n">
        <v>800</v>
      </c>
      <c r="F100" s="0" t="n">
        <v>800</v>
      </c>
      <c r="G100" s="1" t="n">
        <f aca="false">F100*2</f>
        <v>1600</v>
      </c>
      <c r="H100" s="10" t="s">
        <v>99</v>
      </c>
      <c r="I100" s="2" t="n">
        <f aca="false">J100-38200</f>
        <v>900</v>
      </c>
      <c r="J100" s="0" t="n">
        <v>39100</v>
      </c>
      <c r="K100" s="1" t="n">
        <v>33</v>
      </c>
      <c r="L100" s="0" t="n">
        <v>4</v>
      </c>
      <c r="M100" s="0" t="n">
        <f aca="false">L100*0.56</f>
        <v>2.24</v>
      </c>
      <c r="N100" s="1" t="n">
        <v>17</v>
      </c>
      <c r="O100" s="1" t="s">
        <v>21</v>
      </c>
      <c r="P100" s="1" t="n">
        <f aca="false">B100</f>
        <v>14</v>
      </c>
      <c r="Q100" s="0" t="s">
        <v>112</v>
      </c>
    </row>
    <row r="101" customFormat="false" ht="13.8" hidden="false" customHeight="false" outlineLevel="0" collapsed="false">
      <c r="A101" s="0" t="n">
        <v>20190123</v>
      </c>
      <c r="B101" s="0" t="n">
        <v>15</v>
      </c>
      <c r="C101" s="0" t="n">
        <v>800</v>
      </c>
      <c r="F101" s="0" t="n">
        <v>1000</v>
      </c>
      <c r="G101" s="1" t="n">
        <f aca="false">F101*2</f>
        <v>2000</v>
      </c>
      <c r="H101" s="10" t="s">
        <v>99</v>
      </c>
      <c r="I101" s="2" t="n">
        <f aca="false">J101-38200</f>
        <v>900</v>
      </c>
      <c r="J101" s="0" t="n">
        <v>39100</v>
      </c>
      <c r="K101" s="1" t="n">
        <v>33</v>
      </c>
      <c r="L101" s="0" t="n">
        <v>4</v>
      </c>
      <c r="M101" s="0" t="n">
        <f aca="false">L101*0.56</f>
        <v>2.24</v>
      </c>
      <c r="N101" s="1" t="n">
        <v>17</v>
      </c>
      <c r="O101" s="1" t="s">
        <v>21</v>
      </c>
      <c r="P101" s="1" t="n">
        <f aca="false">B101</f>
        <v>15</v>
      </c>
      <c r="Q101" s="0" t="s">
        <v>112</v>
      </c>
    </row>
    <row r="102" customFormat="false" ht="13.8" hidden="false" customHeight="false" outlineLevel="0" collapsed="false">
      <c r="A102" s="0" t="n">
        <v>20190123</v>
      </c>
      <c r="B102" s="0" t="n">
        <v>16</v>
      </c>
      <c r="C102" s="0" t="n">
        <v>800</v>
      </c>
      <c r="F102" s="0" t="n">
        <v>1000</v>
      </c>
      <c r="G102" s="1" t="n">
        <f aca="false">F102*2</f>
        <v>2000</v>
      </c>
      <c r="H102" s="10" t="s">
        <v>99</v>
      </c>
      <c r="I102" s="2" t="n">
        <f aca="false">J102-38200</f>
        <v>900</v>
      </c>
      <c r="J102" s="0" t="n">
        <v>39100</v>
      </c>
      <c r="K102" s="1" t="n">
        <v>32</v>
      </c>
      <c r="L102" s="0" t="n">
        <v>4</v>
      </c>
      <c r="M102" s="0" t="n">
        <f aca="false">L102*0.56</f>
        <v>2.24</v>
      </c>
      <c r="N102" s="1" t="s">
        <v>113</v>
      </c>
      <c r="O102" s="1" t="s">
        <v>21</v>
      </c>
      <c r="P102" s="1" t="n">
        <f aca="false">B102</f>
        <v>16</v>
      </c>
      <c r="Q102" s="0" t="s">
        <v>114</v>
      </c>
    </row>
    <row r="103" customFormat="false" ht="13.8" hidden="false" customHeight="false" outlineLevel="0" collapsed="false">
      <c r="A103" s="0" t="n">
        <v>20190123</v>
      </c>
      <c r="B103" s="0" t="n">
        <v>17</v>
      </c>
      <c r="C103" s="0" t="n">
        <v>800</v>
      </c>
      <c r="F103" s="0" t="n">
        <v>1000</v>
      </c>
      <c r="G103" s="1" t="n">
        <f aca="false">F103*2</f>
        <v>2000</v>
      </c>
      <c r="H103" s="10" t="s">
        <v>99</v>
      </c>
      <c r="I103" s="2" t="n">
        <f aca="false">J103-38200</f>
        <v>900</v>
      </c>
      <c r="J103" s="0" t="n">
        <v>39100</v>
      </c>
      <c r="K103" s="1" t="n">
        <v>33</v>
      </c>
      <c r="L103" s="0" t="n">
        <v>3.7</v>
      </c>
      <c r="M103" s="0" t="n">
        <f aca="false">L103*0.56</f>
        <v>2.072</v>
      </c>
      <c r="N103" s="1" t="s">
        <v>115</v>
      </c>
      <c r="O103" s="1" t="s">
        <v>21</v>
      </c>
      <c r="P103" s="1" t="n">
        <f aca="false">B103</f>
        <v>17</v>
      </c>
      <c r="Q103" s="0" t="s">
        <v>116</v>
      </c>
    </row>
    <row r="104" customFormat="false" ht="13.8" hidden="false" customHeight="false" outlineLevel="0" collapsed="false">
      <c r="A104" s="0" t="n">
        <v>20190123</v>
      </c>
      <c r="B104" s="0" t="n">
        <v>18</v>
      </c>
      <c r="C104" s="0" t="n">
        <v>800</v>
      </c>
      <c r="E104" s="0" t="n">
        <v>829</v>
      </c>
      <c r="F104" s="0" t="n">
        <v>1000</v>
      </c>
      <c r="G104" s="1" t="n">
        <f aca="false">F104*2</f>
        <v>2000</v>
      </c>
      <c r="H104" s="10" t="s">
        <v>99</v>
      </c>
      <c r="I104" s="2" t="n">
        <f aca="false">J104-38200</f>
        <v>900</v>
      </c>
      <c r="J104" s="0" t="n">
        <v>39100</v>
      </c>
      <c r="K104" s="1" t="n">
        <v>27</v>
      </c>
      <c r="L104" s="0" t="n">
        <v>3.7</v>
      </c>
      <c r="M104" s="0" t="n">
        <f aca="false">L104*0.56</f>
        <v>2.072</v>
      </c>
      <c r="N104" s="1" t="n">
        <v>17</v>
      </c>
      <c r="O104" s="1" t="s">
        <v>21</v>
      </c>
      <c r="P104" s="1" t="n">
        <f aca="false">B104</f>
        <v>18</v>
      </c>
      <c r="Q104" s="0" t="s">
        <v>117</v>
      </c>
    </row>
    <row r="105" customFormat="false" ht="13.8" hidden="false" customHeight="false" outlineLevel="0" collapsed="false">
      <c r="A105" s="0" t="n">
        <v>20190123</v>
      </c>
      <c r="B105" s="0" t="n">
        <v>19</v>
      </c>
      <c r="C105" s="0" t="n">
        <v>800</v>
      </c>
      <c r="E105" s="0" t="s">
        <v>19</v>
      </c>
      <c r="F105" s="0" t="n">
        <v>1000</v>
      </c>
      <c r="G105" s="1" t="n">
        <f aca="false">F105*2</f>
        <v>2000</v>
      </c>
      <c r="H105" s="10" t="s">
        <v>99</v>
      </c>
      <c r="I105" s="2" t="n">
        <f aca="false">J105-38200</f>
        <v>900</v>
      </c>
      <c r="J105" s="0" t="n">
        <v>39100</v>
      </c>
      <c r="K105" s="1" t="n">
        <v>33</v>
      </c>
      <c r="L105" s="0" t="n">
        <v>3.8</v>
      </c>
      <c r="M105" s="0" t="n">
        <f aca="false">L105*0.56</f>
        <v>2.128</v>
      </c>
      <c r="N105" s="1" t="n">
        <v>17</v>
      </c>
      <c r="O105" s="1" t="s">
        <v>21</v>
      </c>
      <c r="P105" s="1" t="n">
        <f aca="false">B105</f>
        <v>19</v>
      </c>
      <c r="Q105" s="0" t="s">
        <v>118</v>
      </c>
    </row>
    <row r="106" customFormat="false" ht="13.8" hidden="false" customHeight="false" outlineLevel="0" collapsed="false">
      <c r="A106" s="0" t="n">
        <v>20190123</v>
      </c>
      <c r="B106" s="0" t="n">
        <v>20</v>
      </c>
      <c r="C106" s="0" t="n">
        <v>825</v>
      </c>
      <c r="F106" s="0" t="n">
        <v>1000</v>
      </c>
      <c r="G106" s="1" t="n">
        <f aca="false">F106*2</f>
        <v>2000</v>
      </c>
      <c r="H106" s="10" t="s">
        <v>99</v>
      </c>
      <c r="I106" s="2" t="n">
        <f aca="false">J106-38200</f>
        <v>600</v>
      </c>
      <c r="J106" s="0" t="n">
        <v>38800</v>
      </c>
      <c r="K106" s="1" t="n">
        <v>30</v>
      </c>
      <c r="L106" s="0" t="n">
        <v>4</v>
      </c>
      <c r="M106" s="0" t="n">
        <f aca="false">L106*0.56</f>
        <v>2.24</v>
      </c>
      <c r="N106" s="1" t="n">
        <v>17</v>
      </c>
      <c r="O106" s="1" t="s">
        <v>21</v>
      </c>
      <c r="P106" s="1" t="n">
        <f aca="false">B106</f>
        <v>20</v>
      </c>
      <c r="Q106" s="0" t="s">
        <v>119</v>
      </c>
    </row>
    <row r="107" customFormat="false" ht="13.8" hidden="false" customHeight="false" outlineLevel="0" collapsed="false">
      <c r="A107" s="0" t="n">
        <v>20190123</v>
      </c>
      <c r="B107" s="0" t="n">
        <v>21</v>
      </c>
      <c r="C107" s="0" t="n">
        <v>825</v>
      </c>
      <c r="F107" s="0" t="n">
        <v>1000</v>
      </c>
      <c r="G107" s="1" t="n">
        <f aca="false">F107*2</f>
        <v>2000</v>
      </c>
      <c r="H107" s="10" t="s">
        <v>99</v>
      </c>
      <c r="I107" s="2" t="n">
        <f aca="false">J107-38200</f>
        <v>600</v>
      </c>
      <c r="J107" s="0" t="n">
        <v>38800</v>
      </c>
      <c r="K107" s="1" t="n">
        <v>30</v>
      </c>
      <c r="L107" s="0" t="n">
        <v>4</v>
      </c>
      <c r="M107" s="0" t="n">
        <f aca="false">L107*0.56</f>
        <v>2.24</v>
      </c>
      <c r="N107" s="1" t="n">
        <v>17</v>
      </c>
      <c r="O107" s="1" t="s">
        <v>21</v>
      </c>
      <c r="P107" s="1" t="n">
        <f aca="false">B107</f>
        <v>21</v>
      </c>
      <c r="Q107" s="0" t="s">
        <v>119</v>
      </c>
    </row>
    <row r="108" customFormat="false" ht="13.8" hidden="false" customHeight="false" outlineLevel="0" collapsed="false">
      <c r="A108" s="0" t="n">
        <v>20190123</v>
      </c>
      <c r="B108" s="0" t="n">
        <v>22</v>
      </c>
      <c r="C108" s="0" t="n">
        <v>800</v>
      </c>
      <c r="E108" s="0" t="n">
        <v>827</v>
      </c>
      <c r="F108" s="0" t="n">
        <v>1000</v>
      </c>
      <c r="G108" s="1" t="n">
        <f aca="false">F108*2</f>
        <v>2000</v>
      </c>
      <c r="H108" s="10" t="s">
        <v>99</v>
      </c>
      <c r="I108" s="2" t="n">
        <f aca="false">J108-38200</f>
        <v>0</v>
      </c>
      <c r="J108" s="0" t="n">
        <v>38200</v>
      </c>
      <c r="K108" s="1" t="n">
        <v>22</v>
      </c>
      <c r="L108" s="0" t="n">
        <v>3.9</v>
      </c>
      <c r="M108" s="0" t="n">
        <f aca="false">L108*0.56</f>
        <v>2.184</v>
      </c>
      <c r="N108" s="1" t="n">
        <v>17</v>
      </c>
      <c r="O108" s="1" t="s">
        <v>21</v>
      </c>
      <c r="P108" s="1" t="n">
        <f aca="false">B108</f>
        <v>22</v>
      </c>
      <c r="Q108" s="0" t="s">
        <v>120</v>
      </c>
    </row>
    <row r="109" customFormat="false" ht="13.8" hidden="false" customHeight="false" outlineLevel="0" collapsed="false">
      <c r="A109" s="0" t="n">
        <v>20190123</v>
      </c>
      <c r="B109" s="0" t="n">
        <v>23</v>
      </c>
      <c r="C109" s="0" t="n">
        <v>800</v>
      </c>
      <c r="D109" s="0" t="n">
        <v>795</v>
      </c>
      <c r="E109" s="0" t="n">
        <v>827</v>
      </c>
      <c r="F109" s="0" t="n">
        <v>1000</v>
      </c>
      <c r="G109" s="1" t="n">
        <f aca="false">F109*2</f>
        <v>2000</v>
      </c>
      <c r="H109" s="10" t="s">
        <v>99</v>
      </c>
      <c r="I109" s="2" t="n">
        <f aca="false">J109-38200</f>
        <v>0</v>
      </c>
      <c r="J109" s="0" t="n">
        <v>38200</v>
      </c>
      <c r="K109" s="1" t="n">
        <v>23</v>
      </c>
      <c r="L109" s="0" t="n">
        <v>4.1</v>
      </c>
      <c r="M109" s="0" t="n">
        <f aca="false">L109*0.56</f>
        <v>2.296</v>
      </c>
      <c r="N109" s="1" t="n">
        <v>17</v>
      </c>
      <c r="O109" s="1" t="s">
        <v>21</v>
      </c>
      <c r="P109" s="1" t="n">
        <f aca="false">B109</f>
        <v>23</v>
      </c>
      <c r="Q109" s="0" t="s">
        <v>121</v>
      </c>
    </row>
    <row r="110" customFormat="false" ht="13.8" hidden="false" customHeight="false" outlineLevel="0" collapsed="false">
      <c r="A110" s="0" t="n">
        <v>20190123</v>
      </c>
      <c r="B110" s="0" t="n">
        <v>24</v>
      </c>
      <c r="C110" s="0" t="n">
        <v>802</v>
      </c>
      <c r="D110" s="0" t="n">
        <v>827</v>
      </c>
      <c r="E110" s="0" t="s">
        <v>19</v>
      </c>
      <c r="F110" s="0" t="n">
        <v>1200</v>
      </c>
      <c r="G110" s="1" t="n">
        <f aca="false">F110*2</f>
        <v>2400</v>
      </c>
      <c r="H110" s="10" t="s">
        <v>99</v>
      </c>
      <c r="I110" s="2" t="n">
        <f aca="false">J110-38200</f>
        <v>0</v>
      </c>
      <c r="J110" s="0" t="n">
        <v>38200</v>
      </c>
      <c r="K110" s="1" t="n">
        <v>26</v>
      </c>
      <c r="L110" s="0" t="n">
        <v>3.9</v>
      </c>
      <c r="M110" s="0" t="n">
        <f aca="false">L110*0.56</f>
        <v>2.184</v>
      </c>
      <c r="N110" s="1" t="n">
        <v>17</v>
      </c>
      <c r="O110" s="1" t="s">
        <v>21</v>
      </c>
      <c r="P110" s="1" t="n">
        <f aca="false">B110</f>
        <v>24</v>
      </c>
      <c r="Q110" s="0" t="s">
        <v>122</v>
      </c>
    </row>
    <row r="111" customFormat="false" ht="13.8" hidden="false" customHeight="false" outlineLevel="0" collapsed="false">
      <c r="A111" s="0" t="n">
        <v>20190123</v>
      </c>
      <c r="B111" s="0" t="n">
        <v>25</v>
      </c>
      <c r="C111" s="0" t="n">
        <v>800</v>
      </c>
      <c r="D111" s="0" t="n">
        <v>828</v>
      </c>
      <c r="E111" s="0" t="s">
        <v>19</v>
      </c>
      <c r="F111" s="0" t="n">
        <v>1200</v>
      </c>
      <c r="G111" s="1" t="n">
        <f aca="false">F111*2</f>
        <v>2400</v>
      </c>
      <c r="H111" s="10" t="s">
        <v>99</v>
      </c>
      <c r="I111" s="2" t="n">
        <f aca="false">J111-38200</f>
        <v>0</v>
      </c>
      <c r="J111" s="0" t="n">
        <v>38200</v>
      </c>
      <c r="K111" s="1" t="n">
        <v>23</v>
      </c>
      <c r="L111" s="0" t="n">
        <v>4</v>
      </c>
      <c r="M111" s="0" t="n">
        <f aca="false">L111*0.56</f>
        <v>2.24</v>
      </c>
      <c r="N111" s="1" t="n">
        <v>17</v>
      </c>
      <c r="O111" s="1" t="s">
        <v>21</v>
      </c>
      <c r="P111" s="1" t="n">
        <f aca="false">B111</f>
        <v>25</v>
      </c>
      <c r="Q111" s="0" t="s">
        <v>122</v>
      </c>
    </row>
    <row r="112" customFormat="false" ht="13.8" hidden="false" customHeight="false" outlineLevel="0" collapsed="false">
      <c r="A112" s="0" t="n">
        <v>20190123</v>
      </c>
      <c r="B112" s="0" t="n">
        <v>26</v>
      </c>
      <c r="C112" s="0" t="n">
        <v>827</v>
      </c>
      <c r="F112" s="0" t="n">
        <v>1200</v>
      </c>
      <c r="G112" s="1" t="n">
        <f aca="false">F112*2</f>
        <v>2400</v>
      </c>
      <c r="H112" s="10" t="s">
        <v>99</v>
      </c>
      <c r="I112" s="2" t="n">
        <f aca="false">J112-38200</f>
        <v>600</v>
      </c>
      <c r="J112" s="0" t="n">
        <v>38800</v>
      </c>
      <c r="K112" s="0" t="n">
        <v>23</v>
      </c>
      <c r="L112" s="0" t="n">
        <v>4</v>
      </c>
      <c r="M112" s="0" t="n">
        <f aca="false">L112*0.56</f>
        <v>2.24</v>
      </c>
      <c r="O112" s="0" t="s">
        <v>18</v>
      </c>
      <c r="P112" s="1" t="n">
        <f aca="false">B112</f>
        <v>26</v>
      </c>
      <c r="Q112" s="0" t="s">
        <v>105</v>
      </c>
    </row>
    <row r="113" customFormat="false" ht="13.8" hidden="false" customHeight="false" outlineLevel="0" collapsed="false">
      <c r="A113" s="0" t="n">
        <v>20190123</v>
      </c>
      <c r="B113" s="0" t="n">
        <v>27</v>
      </c>
      <c r="C113" s="0" t="n">
        <v>827</v>
      </c>
      <c r="F113" s="0" t="n">
        <v>1200</v>
      </c>
      <c r="G113" s="1" t="n">
        <f aca="false">F113*2</f>
        <v>2400</v>
      </c>
      <c r="H113" s="10" t="s">
        <v>99</v>
      </c>
      <c r="I113" s="2" t="n">
        <f aca="false">J113-38200</f>
        <v>600</v>
      </c>
      <c r="J113" s="0" t="n">
        <v>38800</v>
      </c>
      <c r="K113" s="0" t="n">
        <v>23</v>
      </c>
      <c r="L113" s="0" t="n">
        <v>4.2</v>
      </c>
      <c r="M113" s="0" t="n">
        <f aca="false">L113*0.56</f>
        <v>2.352</v>
      </c>
      <c r="N113" s="1" t="n">
        <v>17</v>
      </c>
      <c r="O113" s="1" t="s">
        <v>21</v>
      </c>
      <c r="P113" s="1" t="n">
        <f aca="false">B113</f>
        <v>27</v>
      </c>
      <c r="Q113" s="0" t="s">
        <v>105</v>
      </c>
    </row>
    <row r="114" customFormat="false" ht="13.8" hidden="false" customHeight="false" outlineLevel="0" collapsed="false">
      <c r="A114" s="0" t="n">
        <v>20190123</v>
      </c>
      <c r="B114" s="0" t="n">
        <v>28</v>
      </c>
      <c r="C114" s="0" t="n">
        <v>827</v>
      </c>
      <c r="F114" s="0" t="n">
        <v>1200</v>
      </c>
      <c r="G114" s="1" t="n">
        <f aca="false">F114*2</f>
        <v>2400</v>
      </c>
      <c r="H114" s="10" t="s">
        <v>99</v>
      </c>
      <c r="I114" s="2" t="n">
        <f aca="false">J114-38200</f>
        <v>600</v>
      </c>
      <c r="J114" s="0" t="n">
        <v>38800</v>
      </c>
      <c r="K114" s="1" t="n">
        <v>24</v>
      </c>
      <c r="L114" s="0" t="n">
        <v>4</v>
      </c>
      <c r="M114" s="0" t="n">
        <f aca="false">L114*0.56</f>
        <v>2.24</v>
      </c>
      <c r="N114" s="1" t="n">
        <v>17</v>
      </c>
      <c r="O114" s="1" t="s">
        <v>21</v>
      </c>
      <c r="P114" s="1" t="n">
        <f aca="false">B114</f>
        <v>28</v>
      </c>
      <c r="Q114" s="0" t="s">
        <v>105</v>
      </c>
    </row>
    <row r="115" customFormat="false" ht="13.8" hidden="false" customHeight="false" outlineLevel="0" collapsed="false">
      <c r="A115" s="0" t="n">
        <v>20190123</v>
      </c>
      <c r="B115" s="0" t="n">
        <v>29</v>
      </c>
      <c r="C115" s="0" t="n">
        <v>800</v>
      </c>
      <c r="F115" s="0" t="n">
        <v>1200</v>
      </c>
      <c r="G115" s="1" t="n">
        <f aca="false">F115*2</f>
        <v>2400</v>
      </c>
      <c r="H115" s="10" t="s">
        <v>99</v>
      </c>
      <c r="I115" s="2" t="n">
        <f aca="false">J115-38200</f>
        <v>900</v>
      </c>
      <c r="J115" s="0" t="n">
        <v>39100</v>
      </c>
      <c r="K115" s="1" t="n">
        <v>33</v>
      </c>
      <c r="L115" s="0" t="n">
        <v>4</v>
      </c>
      <c r="M115" s="0" t="n">
        <f aca="false">L115*0.56</f>
        <v>2.24</v>
      </c>
      <c r="N115" s="1" t="s">
        <v>123</v>
      </c>
      <c r="O115" s="1" t="s">
        <v>21</v>
      </c>
      <c r="P115" s="1" t="n">
        <f aca="false">B115</f>
        <v>29</v>
      </c>
      <c r="Q115" s="0" t="s">
        <v>124</v>
      </c>
    </row>
    <row r="116" customFormat="false" ht="13.8" hidden="false" customHeight="false" outlineLevel="0" collapsed="false">
      <c r="A116" s="0" t="n">
        <v>20190123</v>
      </c>
      <c r="B116" s="0" t="n">
        <v>30</v>
      </c>
      <c r="C116" s="0" t="n">
        <v>800</v>
      </c>
      <c r="F116" s="0" t="n">
        <v>1200</v>
      </c>
      <c r="G116" s="1" t="n">
        <f aca="false">F116*2</f>
        <v>2400</v>
      </c>
      <c r="H116" s="10" t="s">
        <v>99</v>
      </c>
      <c r="I116" s="2" t="n">
        <f aca="false">J116-38200</f>
        <v>900</v>
      </c>
      <c r="J116" s="0" t="n">
        <v>39100</v>
      </c>
      <c r="K116" s="1" t="n">
        <v>33</v>
      </c>
      <c r="L116" s="0" t="n">
        <v>4</v>
      </c>
      <c r="M116" s="0" t="n">
        <f aca="false">L116*0.56</f>
        <v>2.24</v>
      </c>
      <c r="N116" s="1" t="s">
        <v>125</v>
      </c>
      <c r="O116" s="1" t="s">
        <v>21</v>
      </c>
      <c r="P116" s="1" t="n">
        <f aca="false">B116</f>
        <v>30</v>
      </c>
      <c r="Q116" s="0" t="s">
        <v>126</v>
      </c>
    </row>
    <row r="117" customFormat="false" ht="13.8" hidden="false" customHeight="false" outlineLevel="0" collapsed="false">
      <c r="A117" s="0" t="n">
        <v>20190123</v>
      </c>
      <c r="B117" s="0" t="n">
        <v>31</v>
      </c>
      <c r="C117" s="0" t="n">
        <v>800</v>
      </c>
      <c r="F117" s="0" t="n">
        <v>1400</v>
      </c>
      <c r="G117" s="1" t="n">
        <f aca="false">F117*2</f>
        <v>2800</v>
      </c>
      <c r="H117" s="10" t="s">
        <v>99</v>
      </c>
      <c r="I117" s="2" t="n">
        <f aca="false">J117-38200</f>
        <v>900</v>
      </c>
      <c r="J117" s="0" t="n">
        <v>39100</v>
      </c>
      <c r="K117" s="1" t="n">
        <v>33</v>
      </c>
      <c r="L117" s="0" t="n">
        <v>4</v>
      </c>
      <c r="M117" s="0" t="n">
        <f aca="false">L117*0.56</f>
        <v>2.24</v>
      </c>
      <c r="N117" s="1" t="s">
        <v>127</v>
      </c>
      <c r="O117" s="1" t="s">
        <v>21</v>
      </c>
      <c r="P117" s="1" t="n">
        <f aca="false">B117</f>
        <v>31</v>
      </c>
      <c r="Q117" s="0" t="s">
        <v>126</v>
      </c>
    </row>
    <row r="118" customFormat="false" ht="13.8" hidden="false" customHeight="false" outlineLevel="0" collapsed="false">
      <c r="A118" s="0" t="n">
        <v>20190123</v>
      </c>
      <c r="B118" s="0" t="n">
        <v>32</v>
      </c>
      <c r="C118" s="0" t="n">
        <v>800</v>
      </c>
      <c r="F118" s="0" t="n">
        <v>1400</v>
      </c>
      <c r="G118" s="1" t="n">
        <f aca="false">F118*2</f>
        <v>2800</v>
      </c>
      <c r="H118" s="10" t="s">
        <v>99</v>
      </c>
      <c r="I118" s="2" t="n">
        <f aca="false">J118-38200</f>
        <v>900</v>
      </c>
      <c r="J118" s="0" t="n">
        <v>39100</v>
      </c>
      <c r="K118" s="1" t="n">
        <v>33</v>
      </c>
      <c r="L118" s="0" t="n">
        <v>4</v>
      </c>
      <c r="M118" s="0" t="n">
        <f aca="false">L118*0.56</f>
        <v>2.24</v>
      </c>
      <c r="N118" s="1" t="s">
        <v>128</v>
      </c>
      <c r="O118" s="1" t="s">
        <v>21</v>
      </c>
      <c r="P118" s="1" t="n">
        <f aca="false">B118</f>
        <v>32</v>
      </c>
      <c r="Q118" s="0" t="s">
        <v>126</v>
      </c>
    </row>
    <row r="119" customFormat="false" ht="13.8" hidden="false" customHeight="false" outlineLevel="0" collapsed="false">
      <c r="A119" s="0" t="n">
        <v>20190123</v>
      </c>
      <c r="B119" s="0" t="n">
        <v>33</v>
      </c>
      <c r="C119" s="0" t="n">
        <v>800</v>
      </c>
      <c r="E119" s="0" t="n">
        <v>827</v>
      </c>
      <c r="F119" s="0" t="n">
        <v>1400</v>
      </c>
      <c r="G119" s="1" t="n">
        <f aca="false">F119*2</f>
        <v>2800</v>
      </c>
      <c r="H119" s="10" t="s">
        <v>99</v>
      </c>
      <c r="I119" s="2" t="n">
        <f aca="false">J119-38200</f>
        <v>0</v>
      </c>
      <c r="J119" s="0" t="n">
        <v>38200</v>
      </c>
      <c r="K119" s="1" t="n">
        <v>24</v>
      </c>
      <c r="L119" s="0" t="n">
        <v>4.1</v>
      </c>
      <c r="M119" s="0" t="n">
        <f aca="false">L119*0.56</f>
        <v>2.296</v>
      </c>
      <c r="N119" s="1" t="n">
        <v>17</v>
      </c>
      <c r="O119" s="1" t="s">
        <v>21</v>
      </c>
      <c r="P119" s="1" t="n">
        <f aca="false">B119</f>
        <v>33</v>
      </c>
      <c r="Q119" s="0" t="s">
        <v>129</v>
      </c>
    </row>
    <row r="120" customFormat="false" ht="13.8" hidden="false" customHeight="false" outlineLevel="0" collapsed="false">
      <c r="A120" s="0" t="n">
        <v>20190123</v>
      </c>
      <c r="B120" s="0" t="n">
        <v>34</v>
      </c>
      <c r="C120" s="0" t="n">
        <v>803</v>
      </c>
      <c r="F120" s="0" t="n">
        <v>1400</v>
      </c>
      <c r="G120" s="1" t="n">
        <f aca="false">F120*2</f>
        <v>2800</v>
      </c>
      <c r="H120" s="10" t="s">
        <v>99</v>
      </c>
      <c r="I120" s="2" t="n">
        <f aca="false">J120-38200</f>
        <v>900</v>
      </c>
      <c r="J120" s="0" t="n">
        <v>39100</v>
      </c>
      <c r="K120" s="1" t="n">
        <v>33</v>
      </c>
      <c r="L120" s="0" t="n">
        <v>4</v>
      </c>
      <c r="M120" s="0" t="n">
        <f aca="false">L120*0.56</f>
        <v>2.24</v>
      </c>
      <c r="N120" s="1" t="s">
        <v>130</v>
      </c>
      <c r="O120" s="1" t="s">
        <v>21</v>
      </c>
      <c r="P120" s="1" t="n">
        <f aca="false">B120</f>
        <v>34</v>
      </c>
      <c r="Q120" s="0" t="s">
        <v>126</v>
      </c>
    </row>
    <row r="121" customFormat="false" ht="13.8" hidden="false" customHeight="false" outlineLevel="0" collapsed="false">
      <c r="A121" s="0" t="n">
        <v>20190123</v>
      </c>
      <c r="B121" s="0" t="n">
        <v>35</v>
      </c>
      <c r="C121" s="0" t="n">
        <v>803</v>
      </c>
      <c r="F121" s="0" t="n">
        <v>1400</v>
      </c>
      <c r="G121" s="1" t="n">
        <f aca="false">F121*2</f>
        <v>2800</v>
      </c>
      <c r="H121" s="10" t="s">
        <v>99</v>
      </c>
      <c r="I121" s="2" t="n">
        <f aca="false">J121-38200</f>
        <v>900</v>
      </c>
      <c r="J121" s="0" t="n">
        <v>39100</v>
      </c>
      <c r="K121" s="1" t="n">
        <v>33</v>
      </c>
      <c r="L121" s="0" t="n">
        <v>4</v>
      </c>
      <c r="M121" s="0" t="n">
        <f aca="false">L121*0.56</f>
        <v>2.24</v>
      </c>
      <c r="N121" s="1" t="s">
        <v>131</v>
      </c>
      <c r="O121" s="1" t="s">
        <v>21</v>
      </c>
      <c r="P121" s="1" t="n">
        <f aca="false">B121</f>
        <v>35</v>
      </c>
      <c r="Q121" s="0" t="s">
        <v>126</v>
      </c>
    </row>
    <row r="122" customFormat="false" ht="13.8" hidden="false" customHeight="false" outlineLevel="0" collapsed="false">
      <c r="A122" s="0" t="n">
        <v>20190123</v>
      </c>
      <c r="B122" s="0" t="n">
        <v>36</v>
      </c>
      <c r="C122" s="0" t="n">
        <v>803</v>
      </c>
      <c r="F122" s="0" t="n">
        <v>1400</v>
      </c>
      <c r="G122" s="1" t="n">
        <f aca="false">F122*2</f>
        <v>2800</v>
      </c>
      <c r="H122" s="10" t="s">
        <v>99</v>
      </c>
      <c r="I122" s="2" t="n">
        <f aca="false">J122-38200</f>
        <v>900</v>
      </c>
      <c r="J122" s="0" t="n">
        <v>39100</v>
      </c>
      <c r="K122" s="1" t="n">
        <v>33</v>
      </c>
      <c r="L122" s="0" t="n">
        <v>4</v>
      </c>
      <c r="M122" s="0" t="n">
        <f aca="false">L122*0.56</f>
        <v>2.24</v>
      </c>
      <c r="N122" s="1" t="s">
        <v>131</v>
      </c>
      <c r="O122" s="1" t="s">
        <v>21</v>
      </c>
      <c r="P122" s="1" t="n">
        <f aca="false">B122</f>
        <v>36</v>
      </c>
      <c r="Q122" s="0" t="s">
        <v>126</v>
      </c>
    </row>
    <row r="123" customFormat="false" ht="13.8" hidden="false" customHeight="false" outlineLevel="0" collapsed="false">
      <c r="A123" s="0" t="n">
        <v>20190123</v>
      </c>
      <c r="B123" s="0" t="n">
        <v>37</v>
      </c>
      <c r="C123" s="0" t="n">
        <v>800</v>
      </c>
      <c r="F123" s="0" t="n">
        <v>1400</v>
      </c>
      <c r="G123" s="1" t="n">
        <f aca="false">F123*2</f>
        <v>2800</v>
      </c>
      <c r="H123" s="2" t="n">
        <v>33</v>
      </c>
      <c r="I123" s="2" t="n">
        <f aca="false">J123-38200</f>
        <v>900</v>
      </c>
      <c r="J123" s="0" t="n">
        <v>39100</v>
      </c>
      <c r="K123" s="1" t="n">
        <v>33</v>
      </c>
      <c r="L123" s="0" t="n">
        <v>4</v>
      </c>
      <c r="M123" s="0" t="n">
        <f aca="false">L123*0.56</f>
        <v>2.24</v>
      </c>
      <c r="N123" s="1" t="s">
        <v>132</v>
      </c>
      <c r="O123" s="1" t="s">
        <v>21</v>
      </c>
      <c r="P123" s="1" t="n">
        <f aca="false">B123</f>
        <v>37</v>
      </c>
      <c r="Q123" s="0" t="s">
        <v>133</v>
      </c>
    </row>
    <row r="124" customFormat="false" ht="13.8" hidden="false" customHeight="false" outlineLevel="0" collapsed="false">
      <c r="A124" s="0" t="n">
        <v>20190123</v>
      </c>
      <c r="B124" s="0" t="n">
        <v>38</v>
      </c>
      <c r="C124" s="0" t="n">
        <v>800</v>
      </c>
      <c r="F124" s="0" t="n">
        <v>1400</v>
      </c>
      <c r="G124" s="1" t="n">
        <f aca="false">F124*2</f>
        <v>2800</v>
      </c>
      <c r="H124" s="2" t="n">
        <v>33</v>
      </c>
      <c r="I124" s="2" t="n">
        <f aca="false">J124-38200</f>
        <v>900</v>
      </c>
      <c r="J124" s="0" t="n">
        <v>39100</v>
      </c>
      <c r="K124" s="1" t="n">
        <v>33</v>
      </c>
      <c r="L124" s="0" t="n">
        <v>4</v>
      </c>
      <c r="M124" s="0" t="n">
        <f aca="false">L124*0.56</f>
        <v>2.24</v>
      </c>
      <c r="N124" s="1" t="s">
        <v>134</v>
      </c>
      <c r="O124" s="1" t="s">
        <v>21</v>
      </c>
      <c r="P124" s="1" t="n">
        <f aca="false">B124</f>
        <v>38</v>
      </c>
      <c r="Q124" s="0" t="s">
        <v>133</v>
      </c>
    </row>
    <row r="125" customFormat="false" ht="13.8" hidden="false" customHeight="false" outlineLevel="0" collapsed="false">
      <c r="A125" s="0" t="n">
        <v>20190123</v>
      </c>
      <c r="B125" s="0" t="n">
        <v>39</v>
      </c>
      <c r="C125" s="0" t="n">
        <v>827</v>
      </c>
      <c r="F125" s="0" t="n">
        <v>1400</v>
      </c>
      <c r="G125" s="1" t="n">
        <f aca="false">F125*2</f>
        <v>2800</v>
      </c>
      <c r="H125" s="2" t="n">
        <v>33</v>
      </c>
      <c r="I125" s="2" t="n">
        <f aca="false">J125-38200</f>
        <v>600</v>
      </c>
      <c r="J125" s="0" t="n">
        <v>38800</v>
      </c>
      <c r="K125" s="1" t="n">
        <v>33</v>
      </c>
      <c r="L125" s="0" t="n">
        <v>4</v>
      </c>
      <c r="M125" s="0" t="n">
        <f aca="false">L125*0.56</f>
        <v>2.24</v>
      </c>
      <c r="N125" s="1" t="n">
        <v>17</v>
      </c>
      <c r="O125" s="1" t="s">
        <v>21</v>
      </c>
      <c r="P125" s="1" t="n">
        <f aca="false">B125</f>
        <v>39</v>
      </c>
      <c r="Q125" s="0" t="s">
        <v>135</v>
      </c>
    </row>
    <row r="126" customFormat="false" ht="13.8" hidden="false" customHeight="false" outlineLevel="0" collapsed="false">
      <c r="A126" s="0" t="n">
        <v>20190123</v>
      </c>
      <c r="B126" s="0" t="n">
        <v>40</v>
      </c>
      <c r="C126" s="0" t="n">
        <v>827</v>
      </c>
      <c r="F126" s="0" t="n">
        <v>1400</v>
      </c>
      <c r="G126" s="1" t="n">
        <f aca="false">F126*2</f>
        <v>2800</v>
      </c>
      <c r="H126" s="2" t="n">
        <v>33</v>
      </c>
      <c r="I126" s="2" t="n">
        <f aca="false">J126-38200</f>
        <v>600</v>
      </c>
      <c r="J126" s="0" t="n">
        <v>38800</v>
      </c>
      <c r="K126" s="1" t="n">
        <v>22</v>
      </c>
      <c r="L126" s="0" t="n">
        <v>4.2</v>
      </c>
      <c r="M126" s="0" t="n">
        <f aca="false">L126*0.56</f>
        <v>2.352</v>
      </c>
      <c r="N126" s="1" t="n">
        <v>17</v>
      </c>
      <c r="O126" s="1" t="s">
        <v>21</v>
      </c>
      <c r="P126" s="1" t="n">
        <f aca="false">B126</f>
        <v>40</v>
      </c>
      <c r="Q126" s="0" t="s">
        <v>136</v>
      </c>
    </row>
    <row r="127" customFormat="false" ht="13.8" hidden="false" customHeight="false" outlineLevel="0" collapsed="false">
      <c r="A127" s="0" t="n">
        <v>20190123</v>
      </c>
      <c r="B127" s="0" t="n">
        <v>41</v>
      </c>
      <c r="C127" s="0" t="n">
        <v>827</v>
      </c>
      <c r="F127" s="0" t="n">
        <v>1400</v>
      </c>
      <c r="G127" s="1" t="n">
        <f aca="false">F127*2</f>
        <v>2800</v>
      </c>
      <c r="H127" s="10" t="s">
        <v>99</v>
      </c>
      <c r="I127" s="2" t="n">
        <f aca="false">J127-38200</f>
        <v>600</v>
      </c>
      <c r="J127" s="0" t="n">
        <v>38800</v>
      </c>
      <c r="K127" s="1" t="n">
        <v>26</v>
      </c>
      <c r="L127" s="0" t="n">
        <v>4.3</v>
      </c>
      <c r="M127" s="0" t="n">
        <f aca="false">L127*0.56</f>
        <v>2.408</v>
      </c>
      <c r="N127" s="1" t="s">
        <v>19</v>
      </c>
      <c r="O127" s="1" t="s">
        <v>21</v>
      </c>
      <c r="P127" s="1" t="n">
        <f aca="false">B127</f>
        <v>41</v>
      </c>
      <c r="Q127" s="0" t="s">
        <v>137</v>
      </c>
    </row>
    <row r="128" customFormat="false" ht="13.8" hidden="false" customHeight="false" outlineLevel="0" collapsed="false">
      <c r="A128" s="0" t="n">
        <v>20190123</v>
      </c>
      <c r="B128" s="0" t="n">
        <v>42</v>
      </c>
      <c r="C128" s="0" t="n">
        <v>827</v>
      </c>
      <c r="E128" s="0" t="n">
        <v>783</v>
      </c>
      <c r="F128" s="0" t="n">
        <v>1600</v>
      </c>
      <c r="G128" s="1" t="n">
        <f aca="false">F128*2</f>
        <v>3200</v>
      </c>
      <c r="H128" s="10" t="s">
        <v>49</v>
      </c>
      <c r="I128" s="2" t="n">
        <f aca="false">J128-38200</f>
        <v>600</v>
      </c>
      <c r="J128" s="11" t="n">
        <v>38800</v>
      </c>
      <c r="K128" s="1" t="n">
        <v>33</v>
      </c>
      <c r="L128" s="0" t="n">
        <v>4.3</v>
      </c>
      <c r="M128" s="0" t="n">
        <f aca="false">L128*0.56</f>
        <v>2.408</v>
      </c>
      <c r="N128" s="1" t="s">
        <v>138</v>
      </c>
      <c r="O128" s="1" t="s">
        <v>21</v>
      </c>
      <c r="P128" s="1" t="n">
        <f aca="false">B128</f>
        <v>42</v>
      </c>
      <c r="Q128" s="0" t="s">
        <v>139</v>
      </c>
    </row>
    <row r="129" customFormat="false" ht="13.8" hidden="false" customHeight="false" outlineLevel="0" collapsed="false">
      <c r="A129" s="0" t="n">
        <v>20190123</v>
      </c>
      <c r="B129" s="0" t="n">
        <v>43</v>
      </c>
      <c r="C129" s="0" t="n">
        <v>800</v>
      </c>
      <c r="E129" s="0" t="n">
        <v>778</v>
      </c>
      <c r="F129" s="0" t="n">
        <v>1600</v>
      </c>
      <c r="G129" s="1" t="n">
        <f aca="false">F129*2</f>
        <v>3200</v>
      </c>
      <c r="H129" s="10" t="s">
        <v>49</v>
      </c>
      <c r="I129" s="2" t="n">
        <f aca="false">J129-38200</f>
        <v>0</v>
      </c>
      <c r="J129" s="0" t="n">
        <v>38200</v>
      </c>
      <c r="K129" s="1" t="n">
        <v>30</v>
      </c>
      <c r="L129" s="0" t="n">
        <v>4.5</v>
      </c>
      <c r="M129" s="0" t="n">
        <f aca="false">L129*0.56</f>
        <v>2.52</v>
      </c>
      <c r="N129" s="1" t="s">
        <v>140</v>
      </c>
      <c r="O129" s="1" t="s">
        <v>21</v>
      </c>
      <c r="P129" s="1" t="n">
        <f aca="false">B129</f>
        <v>43</v>
      </c>
      <c r="Q129" s="0" t="s">
        <v>141</v>
      </c>
    </row>
    <row r="130" customFormat="false" ht="13.8" hidden="false" customHeight="false" outlineLevel="0" collapsed="false">
      <c r="A130" s="0" t="n">
        <v>20190123</v>
      </c>
      <c r="B130" s="0" t="n">
        <v>44</v>
      </c>
      <c r="C130" s="0" t="n">
        <v>798</v>
      </c>
      <c r="F130" s="0" t="n">
        <v>1600</v>
      </c>
      <c r="G130" s="1" t="n">
        <f aca="false">F130*2</f>
        <v>3200</v>
      </c>
      <c r="H130" s="10" t="s">
        <v>99</v>
      </c>
      <c r="I130" s="2" t="n">
        <f aca="false">J130-38200</f>
        <v>900</v>
      </c>
      <c r="J130" s="0" t="n">
        <v>39100</v>
      </c>
      <c r="K130" s="1" t="n">
        <v>33</v>
      </c>
      <c r="L130" s="0" t="n">
        <v>4.3</v>
      </c>
      <c r="M130" s="0" t="n">
        <f aca="false">L130*0.56</f>
        <v>2.408</v>
      </c>
      <c r="N130" s="1" t="s">
        <v>142</v>
      </c>
      <c r="O130" s="1" t="s">
        <v>21</v>
      </c>
      <c r="P130" s="1" t="n">
        <f aca="false">B130</f>
        <v>44</v>
      </c>
      <c r="Q130" s="0" t="s">
        <v>143</v>
      </c>
    </row>
    <row r="131" customFormat="false" ht="13.8" hidden="false" customHeight="false" outlineLevel="0" collapsed="false">
      <c r="A131" s="0" t="n">
        <v>20190123</v>
      </c>
      <c r="B131" s="0" t="n">
        <v>45</v>
      </c>
      <c r="C131" s="0" t="n">
        <v>798</v>
      </c>
      <c r="F131" s="0" t="n">
        <v>1600</v>
      </c>
      <c r="G131" s="1" t="n">
        <f aca="false">F131*2</f>
        <v>3200</v>
      </c>
      <c r="H131" s="10" t="s">
        <v>99</v>
      </c>
      <c r="I131" s="2" t="n">
        <f aca="false">J131-38200</f>
        <v>900</v>
      </c>
      <c r="J131" s="0" t="n">
        <v>39100</v>
      </c>
      <c r="K131" s="1" t="n">
        <v>33</v>
      </c>
      <c r="L131" s="0" t="n">
        <v>4.2</v>
      </c>
      <c r="M131" s="0" t="n">
        <f aca="false">L131*0.56</f>
        <v>2.352</v>
      </c>
      <c r="N131" s="1" t="s">
        <v>144</v>
      </c>
      <c r="O131" s="1" t="s">
        <v>21</v>
      </c>
      <c r="P131" s="1" t="n">
        <f aca="false">B131</f>
        <v>45</v>
      </c>
      <c r="Q131" s="0" t="s">
        <v>145</v>
      </c>
    </row>
    <row r="132" customFormat="false" ht="13.8" hidden="false" customHeight="false" outlineLevel="0" collapsed="false">
      <c r="A132" s="0" t="n">
        <v>20190123</v>
      </c>
      <c r="B132" s="0" t="n">
        <v>46</v>
      </c>
      <c r="C132" s="0" t="n">
        <v>798</v>
      </c>
      <c r="F132" s="0" t="n">
        <v>1800</v>
      </c>
      <c r="G132" s="1" t="n">
        <f aca="false">F132*2</f>
        <v>3600</v>
      </c>
      <c r="H132" s="10" t="s">
        <v>99</v>
      </c>
      <c r="I132" s="2" t="n">
        <f aca="false">J132-38200</f>
        <v>900</v>
      </c>
      <c r="J132" s="0" t="n">
        <v>39100</v>
      </c>
      <c r="K132" s="1" t="n">
        <v>33</v>
      </c>
      <c r="L132" s="0" t="n">
        <v>4</v>
      </c>
      <c r="M132" s="0" t="n">
        <f aca="false">L132*0.56</f>
        <v>2.24</v>
      </c>
      <c r="N132" s="1" t="s">
        <v>146</v>
      </c>
      <c r="O132" s="1" t="s">
        <v>21</v>
      </c>
      <c r="P132" s="1" t="n">
        <f aca="false">B132</f>
        <v>46</v>
      </c>
      <c r="Q132" s="0" t="s">
        <v>147</v>
      </c>
    </row>
    <row r="133" customFormat="false" ht="13.8" hidden="false" customHeight="false" outlineLevel="0" collapsed="false">
      <c r="A133" s="0" t="n">
        <v>20190123</v>
      </c>
      <c r="B133" s="0" t="n">
        <v>47</v>
      </c>
      <c r="C133" s="0" t="n">
        <v>798</v>
      </c>
      <c r="F133" s="0" t="n">
        <v>1800</v>
      </c>
      <c r="G133" s="1" t="n">
        <f aca="false">F133*2</f>
        <v>3600</v>
      </c>
      <c r="H133" s="10" t="s">
        <v>99</v>
      </c>
      <c r="I133" s="2" t="n">
        <f aca="false">J133-38200</f>
        <v>900</v>
      </c>
      <c r="J133" s="0" t="n">
        <v>39100</v>
      </c>
      <c r="K133" s="1" t="n">
        <v>33</v>
      </c>
      <c r="L133" s="0" t="n">
        <v>4</v>
      </c>
      <c r="M133" s="0" t="n">
        <f aca="false">L133*0.56</f>
        <v>2.24</v>
      </c>
      <c r="N133" s="1" t="s">
        <v>148</v>
      </c>
      <c r="O133" s="1" t="s">
        <v>21</v>
      </c>
      <c r="P133" s="1" t="n">
        <f aca="false">B133</f>
        <v>47</v>
      </c>
      <c r="Q133" s="0" t="s">
        <v>145</v>
      </c>
    </row>
    <row r="134" customFormat="false" ht="13.8" hidden="false" customHeight="false" outlineLevel="0" collapsed="false">
      <c r="A134" s="0" t="n">
        <v>20190123</v>
      </c>
      <c r="B134" s="0" t="n">
        <v>48</v>
      </c>
      <c r="C134" s="0" t="n">
        <v>798</v>
      </c>
      <c r="F134" s="0" t="n">
        <v>2000</v>
      </c>
      <c r="G134" s="1" t="n">
        <f aca="false">F134*2</f>
        <v>4000</v>
      </c>
      <c r="H134" s="10" t="s">
        <v>99</v>
      </c>
      <c r="I134" s="2" t="n">
        <f aca="false">J134-38200</f>
        <v>900</v>
      </c>
      <c r="J134" s="0" t="n">
        <v>39100</v>
      </c>
      <c r="K134" s="1" t="n">
        <v>30</v>
      </c>
      <c r="L134" s="0" t="n">
        <v>4.3</v>
      </c>
      <c r="M134" s="0" t="n">
        <f aca="false">L134*0.56</f>
        <v>2.408</v>
      </c>
      <c r="N134" s="1" t="s">
        <v>149</v>
      </c>
      <c r="O134" s="1" t="s">
        <v>21</v>
      </c>
      <c r="P134" s="1" t="n">
        <f aca="false">B134</f>
        <v>48</v>
      </c>
      <c r="Q134" s="0" t="s">
        <v>150</v>
      </c>
    </row>
    <row r="135" customFormat="false" ht="13.8" hidden="false" customHeight="false" outlineLevel="0" collapsed="false">
      <c r="A135" s="0" t="n">
        <v>20190123</v>
      </c>
      <c r="B135" s="0" t="n">
        <v>49</v>
      </c>
      <c r="C135" s="0" t="n">
        <v>798</v>
      </c>
      <c r="E135" s="0" t="s">
        <v>151</v>
      </c>
      <c r="F135" s="0" t="n">
        <v>2000</v>
      </c>
      <c r="G135" s="1" t="n">
        <f aca="false">F135*2</f>
        <v>4000</v>
      </c>
      <c r="H135" s="10" t="s">
        <v>99</v>
      </c>
      <c r="I135" s="2" t="n">
        <f aca="false">J135-38200</f>
        <v>900</v>
      </c>
      <c r="J135" s="0" t="n">
        <v>39100</v>
      </c>
      <c r="K135" s="1" t="n">
        <v>31</v>
      </c>
      <c r="L135" s="0" t="n">
        <v>4</v>
      </c>
      <c r="M135" s="0" t="n">
        <f aca="false">L135*0.56</f>
        <v>2.24</v>
      </c>
      <c r="N135" s="1" t="s">
        <v>152</v>
      </c>
      <c r="O135" s="1" t="s">
        <v>21</v>
      </c>
      <c r="P135" s="1" t="n">
        <f aca="false">B135</f>
        <v>49</v>
      </c>
      <c r="Q135" s="0" t="s">
        <v>153</v>
      </c>
    </row>
    <row r="136" customFormat="false" ht="13.8" hidden="false" customHeight="false" outlineLevel="0" collapsed="false">
      <c r="A136" s="0" t="n">
        <v>20190123</v>
      </c>
      <c r="B136" s="0" t="n">
        <v>50</v>
      </c>
      <c r="F136" s="0" t="n">
        <v>2200</v>
      </c>
      <c r="G136" s="1" t="n">
        <f aca="false">F136*2</f>
        <v>4400</v>
      </c>
      <c r="H136" s="10" t="s">
        <v>99</v>
      </c>
      <c r="I136" s="2" t="n">
        <f aca="false">J136-38200</f>
        <v>900</v>
      </c>
      <c r="J136" s="0" t="n">
        <v>39100</v>
      </c>
      <c r="K136" s="1"/>
      <c r="L136" s="0" t="n">
        <v>4</v>
      </c>
      <c r="M136" s="0" t="n">
        <f aca="false">L136*0.56</f>
        <v>2.24</v>
      </c>
      <c r="N136" s="1"/>
      <c r="O136" s="1" t="s">
        <v>21</v>
      </c>
      <c r="P136" s="1" t="n">
        <f aca="false">B136</f>
        <v>50</v>
      </c>
      <c r="Q136" s="0" t="s">
        <v>154</v>
      </c>
    </row>
    <row r="137" customFormat="false" ht="13.8" hidden="false" customHeight="false" outlineLevel="0" collapsed="false">
      <c r="A137" s="0" t="n">
        <v>20190123</v>
      </c>
      <c r="B137" s="0" t="n">
        <v>51</v>
      </c>
      <c r="F137" s="0" t="n">
        <v>2200</v>
      </c>
      <c r="G137" s="1" t="n">
        <f aca="false">F137*2</f>
        <v>4400</v>
      </c>
      <c r="H137" s="10" t="s">
        <v>99</v>
      </c>
      <c r="I137" s="2" t="n">
        <f aca="false">J137-38200</f>
        <v>900</v>
      </c>
      <c r="J137" s="0" t="n">
        <v>39100</v>
      </c>
      <c r="K137" s="1"/>
      <c r="L137" s="0" t="n">
        <v>4</v>
      </c>
      <c r="M137" s="0" t="n">
        <f aca="false">L137*0.56</f>
        <v>2.24</v>
      </c>
      <c r="N137" s="1"/>
      <c r="O137" s="1" t="s">
        <v>21</v>
      </c>
      <c r="P137" s="1" t="n">
        <f aca="false">B137</f>
        <v>51</v>
      </c>
      <c r="Q137" s="0" t="s">
        <v>154</v>
      </c>
    </row>
    <row r="138" customFormat="false" ht="13.8" hidden="false" customHeight="false" outlineLevel="0" collapsed="false">
      <c r="A138" s="0" t="n">
        <v>20190123</v>
      </c>
      <c r="B138" s="0" t="n">
        <v>52</v>
      </c>
      <c r="F138" s="0" t="n">
        <v>2200</v>
      </c>
      <c r="G138" s="1" t="n">
        <f aca="false">F138*2</f>
        <v>4400</v>
      </c>
      <c r="H138" s="10" t="s">
        <v>99</v>
      </c>
      <c r="I138" s="2" t="n">
        <f aca="false">J138-38200</f>
        <v>900</v>
      </c>
      <c r="J138" s="0" t="n">
        <v>39100</v>
      </c>
      <c r="K138" s="1"/>
      <c r="L138" s="0" t="n">
        <v>4</v>
      </c>
      <c r="M138" s="0" t="n">
        <f aca="false">L138*0.56</f>
        <v>2.24</v>
      </c>
      <c r="N138" s="1"/>
      <c r="O138" s="1" t="s">
        <v>21</v>
      </c>
      <c r="P138" s="1" t="n">
        <f aca="false">B138</f>
        <v>52</v>
      </c>
      <c r="Q138" s="0" t="s">
        <v>154</v>
      </c>
    </row>
    <row r="139" customFormat="false" ht="13.8" hidden="false" customHeight="false" outlineLevel="0" collapsed="false">
      <c r="A139" s="0" t="n">
        <v>20190123</v>
      </c>
      <c r="B139" s="0" t="n">
        <v>53</v>
      </c>
      <c r="F139" s="0" t="n">
        <v>2000</v>
      </c>
      <c r="G139" s="1" t="n">
        <f aca="false">F139*2</f>
        <v>4000</v>
      </c>
      <c r="H139" s="10" t="s">
        <v>99</v>
      </c>
      <c r="I139" s="2" t="n">
        <f aca="false">J139-38200</f>
        <v>900</v>
      </c>
      <c r="J139" s="0" t="n">
        <v>39100</v>
      </c>
      <c r="K139" s="1"/>
      <c r="L139" s="0" t="n">
        <v>4</v>
      </c>
      <c r="M139" s="0" t="n">
        <f aca="false">L139*0.56</f>
        <v>2.24</v>
      </c>
      <c r="N139" s="1"/>
      <c r="O139" s="1" t="s">
        <v>21</v>
      </c>
      <c r="P139" s="1" t="n">
        <f aca="false">B139</f>
        <v>53</v>
      </c>
      <c r="Q139" s="0" t="s">
        <v>154</v>
      </c>
    </row>
    <row r="140" customFormat="false" ht="13.8" hidden="false" customHeight="false" outlineLevel="0" collapsed="false">
      <c r="A140" s="0" t="n">
        <v>20190123</v>
      </c>
      <c r="B140" s="0" t="n">
        <v>54</v>
      </c>
      <c r="F140" s="0" t="n">
        <v>2000</v>
      </c>
      <c r="G140" s="1" t="n">
        <f aca="false">F140*2</f>
        <v>4000</v>
      </c>
      <c r="H140" s="10" t="s">
        <v>99</v>
      </c>
      <c r="I140" s="2" t="n">
        <f aca="false">J140-38200</f>
        <v>900</v>
      </c>
      <c r="J140" s="0" t="n">
        <v>39100</v>
      </c>
      <c r="K140" s="1"/>
      <c r="L140" s="0" t="n">
        <v>4</v>
      </c>
      <c r="M140" s="0" t="n">
        <f aca="false">L140*0.56</f>
        <v>2.24</v>
      </c>
      <c r="N140" s="1"/>
      <c r="O140" s="1" t="s">
        <v>21</v>
      </c>
      <c r="P140" s="1" t="n">
        <f aca="false">B140</f>
        <v>54</v>
      </c>
      <c r="Q140" s="0" t="s">
        <v>154</v>
      </c>
    </row>
    <row r="141" customFormat="false" ht="13.8" hidden="false" customHeight="false" outlineLevel="0" collapsed="false">
      <c r="A141" s="0" t="n">
        <v>20190123</v>
      </c>
      <c r="B141" s="0" t="n">
        <v>55</v>
      </c>
      <c r="C141" s="0" t="n">
        <v>795</v>
      </c>
      <c r="E141" s="0" t="s">
        <v>155</v>
      </c>
      <c r="F141" s="0" t="n">
        <v>1800</v>
      </c>
      <c r="G141" s="1" t="n">
        <f aca="false">F141*2</f>
        <v>3600</v>
      </c>
      <c r="H141" s="10" t="s">
        <v>99</v>
      </c>
      <c r="I141" s="2" t="n">
        <f aca="false">J141-38200</f>
        <v>900</v>
      </c>
      <c r="J141" s="0" t="n">
        <v>39100</v>
      </c>
      <c r="K141" s="1" t="n">
        <v>30</v>
      </c>
      <c r="L141" s="0" t="n">
        <v>4</v>
      </c>
      <c r="M141" s="0" t="n">
        <f aca="false">L141*0.56</f>
        <v>2.24</v>
      </c>
      <c r="N141" s="1" t="s">
        <v>156</v>
      </c>
      <c r="O141" s="1" t="s">
        <v>21</v>
      </c>
      <c r="P141" s="1" t="n">
        <f aca="false">B141</f>
        <v>55</v>
      </c>
      <c r="Q141" s="0" t="s">
        <v>157</v>
      </c>
    </row>
    <row r="142" customFormat="false" ht="13.8" hidden="false" customHeight="false" outlineLevel="0" collapsed="false">
      <c r="A142" s="0" t="n">
        <v>20190123</v>
      </c>
      <c r="B142" s="0" t="n">
        <v>56</v>
      </c>
      <c r="C142" s="0" t="n">
        <v>795</v>
      </c>
      <c r="F142" s="0" t="n">
        <v>1800</v>
      </c>
      <c r="G142" s="1" t="n">
        <f aca="false">F142*2</f>
        <v>3600</v>
      </c>
      <c r="H142" s="10" t="s">
        <v>99</v>
      </c>
      <c r="I142" s="2" t="n">
        <f aca="false">J142-38200</f>
        <v>900</v>
      </c>
      <c r="J142" s="0" t="n">
        <v>39100</v>
      </c>
      <c r="K142" s="1" t="n">
        <v>28</v>
      </c>
      <c r="L142" s="0" t="n">
        <v>4</v>
      </c>
      <c r="M142" s="0" t="n">
        <f aca="false">L142*0.56</f>
        <v>2.24</v>
      </c>
      <c r="N142" s="1" t="s">
        <v>158</v>
      </c>
      <c r="O142" s="1" t="s">
        <v>21</v>
      </c>
      <c r="P142" s="1" t="n">
        <f aca="false">B142</f>
        <v>56</v>
      </c>
      <c r="Q142" s="0" t="s">
        <v>159</v>
      </c>
    </row>
    <row r="143" customFormat="false" ht="13.8" hidden="false" customHeight="false" outlineLevel="0" collapsed="false">
      <c r="A143" s="0" t="n">
        <v>20190123</v>
      </c>
      <c r="B143" s="0" t="n">
        <v>57</v>
      </c>
      <c r="C143" s="0" t="n">
        <v>795</v>
      </c>
      <c r="F143" s="0" t="n">
        <v>1600</v>
      </c>
      <c r="G143" s="1" t="n">
        <f aca="false">F143*2</f>
        <v>3200</v>
      </c>
      <c r="H143" s="10" t="s">
        <v>99</v>
      </c>
      <c r="I143" s="2" t="n">
        <f aca="false">J143-38200</f>
        <v>900</v>
      </c>
      <c r="J143" s="0" t="n">
        <v>39100</v>
      </c>
      <c r="K143" s="1" t="n">
        <v>33</v>
      </c>
      <c r="L143" s="0" t="n">
        <v>4</v>
      </c>
      <c r="M143" s="0" t="n">
        <f aca="false">L143*0.56</f>
        <v>2.24</v>
      </c>
      <c r="N143" s="1" t="s">
        <v>160</v>
      </c>
      <c r="O143" s="1" t="s">
        <v>21</v>
      </c>
      <c r="P143" s="1" t="n">
        <f aca="false">B143</f>
        <v>57</v>
      </c>
      <c r="Q143" s="0" t="s">
        <v>161</v>
      </c>
    </row>
    <row r="144" customFormat="false" ht="13.8" hidden="false" customHeight="false" outlineLevel="0" collapsed="false">
      <c r="A144" s="0" t="n">
        <v>20190123</v>
      </c>
      <c r="B144" s="0" t="n">
        <v>58</v>
      </c>
      <c r="C144" s="0" t="n">
        <v>795</v>
      </c>
      <c r="F144" s="0" t="n">
        <v>1600</v>
      </c>
      <c r="G144" s="1" t="n">
        <f aca="false">F144*2</f>
        <v>3200</v>
      </c>
      <c r="H144" s="10" t="s">
        <v>99</v>
      </c>
      <c r="I144" s="2" t="n">
        <f aca="false">J144-38200</f>
        <v>900</v>
      </c>
      <c r="J144" s="0" t="n">
        <v>39100</v>
      </c>
      <c r="K144" s="1" t="n">
        <v>32</v>
      </c>
      <c r="L144" s="0" t="n">
        <v>4</v>
      </c>
      <c r="M144" s="0" t="n">
        <f aca="false">L144*0.56</f>
        <v>2.24</v>
      </c>
      <c r="N144" s="1" t="s">
        <v>127</v>
      </c>
      <c r="O144" s="1" t="s">
        <v>21</v>
      </c>
      <c r="P144" s="1" t="n">
        <f aca="false">B144</f>
        <v>58</v>
      </c>
      <c r="Q144" s="0" t="s">
        <v>162</v>
      </c>
    </row>
    <row r="145" customFormat="false" ht="13.8" hidden="false" customHeight="false" outlineLevel="0" collapsed="false">
      <c r="A145" s="0" t="n">
        <v>20190123</v>
      </c>
      <c r="B145" s="12" t="n">
        <v>59</v>
      </c>
      <c r="C145" s="0" t="n">
        <v>798</v>
      </c>
      <c r="F145" s="0" t="n">
        <v>1400</v>
      </c>
      <c r="G145" s="1" t="n">
        <f aca="false">F145*2</f>
        <v>2800</v>
      </c>
      <c r="H145" s="10" t="s">
        <v>99</v>
      </c>
      <c r="I145" s="2" t="n">
        <f aca="false">J145-38200</f>
        <v>900</v>
      </c>
      <c r="J145" s="0" t="n">
        <v>39100</v>
      </c>
      <c r="K145" s="1" t="n">
        <v>33</v>
      </c>
      <c r="L145" s="0" t="n">
        <v>4</v>
      </c>
      <c r="M145" s="0" t="n">
        <f aca="false">L145*0.56</f>
        <v>2.24</v>
      </c>
      <c r="N145" s="1" t="s">
        <v>163</v>
      </c>
      <c r="O145" s="1" t="s">
        <v>21</v>
      </c>
      <c r="P145" s="1" t="n">
        <f aca="false">B145</f>
        <v>59</v>
      </c>
      <c r="Q145" s="0" t="s">
        <v>164</v>
      </c>
    </row>
    <row r="146" customFormat="false" ht="13.8" hidden="false" customHeight="false" outlineLevel="0" collapsed="false">
      <c r="A146" s="0" t="n">
        <v>20190123</v>
      </c>
      <c r="B146" s="12" t="n">
        <v>60</v>
      </c>
      <c r="C146" s="0" t="n">
        <v>797</v>
      </c>
      <c r="F146" s="0" t="n">
        <v>1400</v>
      </c>
      <c r="G146" s="1" t="n">
        <f aca="false">F146*2</f>
        <v>2800</v>
      </c>
      <c r="H146" s="10" t="s">
        <v>99</v>
      </c>
      <c r="I146" s="2" t="n">
        <f aca="false">J146-38200</f>
        <v>900</v>
      </c>
      <c r="J146" s="0" t="n">
        <v>39100</v>
      </c>
      <c r="K146" s="1" t="n">
        <v>33</v>
      </c>
      <c r="L146" s="0" t="n">
        <v>4</v>
      </c>
      <c r="M146" s="0" t="n">
        <f aca="false">L146*0.56</f>
        <v>2.24</v>
      </c>
      <c r="N146" s="1" t="s">
        <v>130</v>
      </c>
      <c r="O146" s="1" t="s">
        <v>21</v>
      </c>
      <c r="P146" s="1" t="n">
        <f aca="false">B146</f>
        <v>60</v>
      </c>
      <c r="Q146" s="0" t="s">
        <v>164</v>
      </c>
    </row>
    <row r="147" customFormat="false" ht="13.8" hidden="false" customHeight="false" outlineLevel="0" collapsed="false">
      <c r="A147" s="0" t="n">
        <v>20190123</v>
      </c>
      <c r="B147" s="0" t="n">
        <v>61</v>
      </c>
      <c r="C147" s="0" t="n">
        <v>798</v>
      </c>
      <c r="F147" s="0" t="n">
        <v>1200</v>
      </c>
      <c r="G147" s="1" t="n">
        <f aca="false">F147*2</f>
        <v>2400</v>
      </c>
      <c r="H147" s="10" t="s">
        <v>99</v>
      </c>
      <c r="I147" s="2" t="n">
        <f aca="false">J147-38200</f>
        <v>900</v>
      </c>
      <c r="J147" s="0" t="n">
        <v>39100</v>
      </c>
      <c r="K147" s="1" t="n">
        <v>33</v>
      </c>
      <c r="L147" s="0" t="n">
        <v>4</v>
      </c>
      <c r="M147" s="0" t="n">
        <f aca="false">L147*0.56</f>
        <v>2.24</v>
      </c>
      <c r="N147" s="1" t="s">
        <v>165</v>
      </c>
      <c r="O147" s="1" t="s">
        <v>21</v>
      </c>
      <c r="P147" s="1" t="n">
        <f aca="false">B147</f>
        <v>61</v>
      </c>
      <c r="Q147" s="0" t="s">
        <v>166</v>
      </c>
    </row>
    <row r="148" customFormat="false" ht="13.8" hidden="false" customHeight="false" outlineLevel="0" collapsed="false">
      <c r="A148" s="0" t="n">
        <v>20190123</v>
      </c>
      <c r="B148" s="0" t="n">
        <v>62</v>
      </c>
      <c r="C148" s="0" t="n">
        <v>800</v>
      </c>
      <c r="F148" s="0" t="n">
        <v>1200</v>
      </c>
      <c r="G148" s="1" t="n">
        <f aca="false">F148*2</f>
        <v>2400</v>
      </c>
      <c r="H148" s="10" t="s">
        <v>99</v>
      </c>
      <c r="I148" s="2" t="n">
        <f aca="false">J148-38200</f>
        <v>900</v>
      </c>
      <c r="J148" s="0" t="n">
        <v>39100</v>
      </c>
      <c r="K148" s="1" t="n">
        <v>33</v>
      </c>
      <c r="L148" s="0" t="n">
        <v>4</v>
      </c>
      <c r="M148" s="0" t="n">
        <f aca="false">L148*0.56</f>
        <v>2.24</v>
      </c>
      <c r="N148" s="1" t="s">
        <v>167</v>
      </c>
      <c r="O148" s="1" t="s">
        <v>21</v>
      </c>
      <c r="P148" s="1" t="n">
        <f aca="false">B148</f>
        <v>62</v>
      </c>
      <c r="Q148" s="0" t="s">
        <v>168</v>
      </c>
    </row>
    <row r="149" customFormat="false" ht="13.8" hidden="false" customHeight="false" outlineLevel="0" collapsed="false">
      <c r="A149" s="0" t="n">
        <v>20190123</v>
      </c>
      <c r="B149" s="0" t="n">
        <v>63</v>
      </c>
      <c r="C149" s="0" t="n">
        <v>799</v>
      </c>
      <c r="F149" s="0" t="n">
        <v>1000</v>
      </c>
      <c r="G149" s="1" t="n">
        <f aca="false">F149*2</f>
        <v>2000</v>
      </c>
      <c r="H149" s="10" t="s">
        <v>99</v>
      </c>
      <c r="I149" s="2" t="n">
        <f aca="false">J149-38200</f>
        <v>900</v>
      </c>
      <c r="J149" s="0" t="n">
        <v>39100</v>
      </c>
      <c r="K149" s="1" t="n">
        <v>34</v>
      </c>
      <c r="L149" s="0" t="n">
        <v>4</v>
      </c>
      <c r="M149" s="0" t="n">
        <f aca="false">L149*0.56</f>
        <v>2.24</v>
      </c>
      <c r="N149" s="1" t="s">
        <v>169</v>
      </c>
      <c r="O149" s="1" t="s">
        <v>21</v>
      </c>
      <c r="P149" s="1" t="n">
        <f aca="false">B149</f>
        <v>63</v>
      </c>
      <c r="Q149" s="0" t="s">
        <v>170</v>
      </c>
    </row>
    <row r="150" customFormat="false" ht="13.8" hidden="false" customHeight="false" outlineLevel="0" collapsed="false">
      <c r="A150" s="0" t="n">
        <v>20190123</v>
      </c>
      <c r="B150" s="0" t="n">
        <v>64</v>
      </c>
      <c r="C150" s="0" t="n">
        <v>803</v>
      </c>
      <c r="F150" s="0" t="n">
        <v>1000</v>
      </c>
      <c r="G150" s="1" t="n">
        <f aca="false">F150*2</f>
        <v>2000</v>
      </c>
      <c r="H150" s="10" t="s">
        <v>99</v>
      </c>
      <c r="I150" s="2" t="n">
        <f aca="false">J150-38200</f>
        <v>900</v>
      </c>
      <c r="J150" s="0" t="n">
        <v>39100</v>
      </c>
      <c r="K150" s="1" t="n">
        <v>33</v>
      </c>
      <c r="L150" s="0" t="n">
        <v>4</v>
      </c>
      <c r="M150" s="0" t="n">
        <f aca="false">L150*0.56</f>
        <v>2.24</v>
      </c>
      <c r="N150" s="1" t="s">
        <v>171</v>
      </c>
      <c r="O150" s="1" t="s">
        <v>21</v>
      </c>
      <c r="P150" s="1" t="n">
        <f aca="false">B150</f>
        <v>64</v>
      </c>
      <c r="Q150" s="0" t="s">
        <v>172</v>
      </c>
    </row>
    <row r="151" customFormat="false" ht="13.8" hidden="false" customHeight="false" outlineLevel="0" collapsed="false">
      <c r="A151" s="0" t="n">
        <v>20190123</v>
      </c>
      <c r="B151" s="0" t="n">
        <v>65</v>
      </c>
      <c r="C151" s="0" t="n">
        <v>805</v>
      </c>
      <c r="F151" s="0" t="n">
        <v>800</v>
      </c>
      <c r="G151" s="1" t="n">
        <f aca="false">F151*2</f>
        <v>1600</v>
      </c>
      <c r="H151" s="10" t="s">
        <v>99</v>
      </c>
      <c r="I151" s="2" t="n">
        <f aca="false">J151-38200</f>
        <v>900</v>
      </c>
      <c r="J151" s="0" t="n">
        <v>39100</v>
      </c>
      <c r="K151" s="1" t="n">
        <v>30</v>
      </c>
      <c r="L151" s="0" t="n">
        <v>4</v>
      </c>
      <c r="M151" s="0" t="n">
        <f aca="false">L151*0.56</f>
        <v>2.24</v>
      </c>
      <c r="N151" s="1" t="s">
        <v>173</v>
      </c>
      <c r="O151" s="1" t="s">
        <v>21</v>
      </c>
      <c r="P151" s="1" t="n">
        <f aca="false">B151</f>
        <v>65</v>
      </c>
      <c r="Q151" s="0" t="s">
        <v>174</v>
      </c>
    </row>
    <row r="152" customFormat="false" ht="13.8" hidden="false" customHeight="false" outlineLevel="0" collapsed="false">
      <c r="A152" s="0" t="n">
        <v>20190123</v>
      </c>
      <c r="B152" s="0" t="n">
        <v>66</v>
      </c>
      <c r="C152" s="0" t="n">
        <v>803</v>
      </c>
      <c r="F152" s="0" t="n">
        <v>800</v>
      </c>
      <c r="G152" s="1" t="n">
        <f aca="false">F152*2</f>
        <v>1600</v>
      </c>
      <c r="H152" s="10" t="s">
        <v>99</v>
      </c>
      <c r="I152" s="2" t="n">
        <f aca="false">J152-38200</f>
        <v>900</v>
      </c>
      <c r="J152" s="0" t="n">
        <v>39100</v>
      </c>
      <c r="K152" s="1" t="n">
        <v>30</v>
      </c>
      <c r="L152" s="0" t="n">
        <v>4</v>
      </c>
      <c r="M152" s="0" t="n">
        <f aca="false">L152*0.56</f>
        <v>2.24</v>
      </c>
      <c r="N152" s="1" t="s">
        <v>175</v>
      </c>
      <c r="O152" s="1" t="s">
        <v>21</v>
      </c>
      <c r="P152" s="1" t="n">
        <f aca="false">B152</f>
        <v>66</v>
      </c>
      <c r="Q152" s="0" t="s">
        <v>174</v>
      </c>
    </row>
    <row r="153" customFormat="false" ht="13.8" hidden="false" customHeight="false" outlineLevel="0" collapsed="false">
      <c r="A153" s="0" t="n">
        <v>20190123</v>
      </c>
      <c r="B153" s="0" t="n">
        <v>67</v>
      </c>
      <c r="C153" s="0" t="n">
        <v>805</v>
      </c>
      <c r="F153" s="0" t="n">
        <v>800</v>
      </c>
      <c r="G153" s="1" t="n">
        <f aca="false">F153*2</f>
        <v>1600</v>
      </c>
      <c r="H153" s="10" t="s">
        <v>99</v>
      </c>
      <c r="I153" s="2" t="n">
        <f aca="false">J153-38200</f>
        <v>900</v>
      </c>
      <c r="J153" s="0" t="n">
        <v>39100</v>
      </c>
      <c r="K153" s="1" t="n">
        <v>28</v>
      </c>
      <c r="L153" s="0" t="n">
        <v>4</v>
      </c>
      <c r="M153" s="0" t="n">
        <f aca="false">L153*0.56</f>
        <v>2.24</v>
      </c>
      <c r="N153" s="1" t="s">
        <v>176</v>
      </c>
      <c r="O153" s="1" t="s">
        <v>21</v>
      </c>
      <c r="P153" s="1" t="n">
        <f aca="false">B153</f>
        <v>67</v>
      </c>
      <c r="Q153" s="0" t="s">
        <v>177</v>
      </c>
    </row>
    <row r="154" customFormat="false" ht="13.8" hidden="false" customHeight="false" outlineLevel="0" collapsed="false">
      <c r="A154" s="0" t="n">
        <v>20190123</v>
      </c>
      <c r="B154" s="0" t="n">
        <v>68</v>
      </c>
      <c r="C154" s="0" t="n">
        <v>800</v>
      </c>
      <c r="F154" s="0" t="n">
        <v>600</v>
      </c>
      <c r="G154" s="1" t="n">
        <f aca="false">F154*2</f>
        <v>1200</v>
      </c>
      <c r="H154" s="10" t="s">
        <v>99</v>
      </c>
      <c r="I154" s="2" t="n">
        <f aca="false">J154-38200</f>
        <v>900</v>
      </c>
      <c r="J154" s="5" t="n">
        <v>39100</v>
      </c>
      <c r="K154" s="1" t="n">
        <v>28</v>
      </c>
      <c r="L154" s="0" t="n">
        <v>4</v>
      </c>
      <c r="M154" s="0" t="n">
        <f aca="false">L154*0.56</f>
        <v>2.24</v>
      </c>
      <c r="N154" s="1" t="n">
        <v>7</v>
      </c>
      <c r="O154" s="1" t="s">
        <v>21</v>
      </c>
      <c r="P154" s="1" t="n">
        <f aca="false">B154</f>
        <v>68</v>
      </c>
      <c r="Q154" s="0" t="s">
        <v>178</v>
      </c>
    </row>
    <row r="155" customFormat="false" ht="13.8" hidden="false" customHeight="false" outlineLevel="0" collapsed="false">
      <c r="A155" s="0" t="n">
        <v>20190129</v>
      </c>
      <c r="B155" s="0" t="n">
        <v>2</v>
      </c>
      <c r="C155" s="0" t="n">
        <v>800</v>
      </c>
      <c r="G155" s="13" t="n">
        <v>2200</v>
      </c>
      <c r="H155" s="13"/>
      <c r="I155" s="14" t="n">
        <f aca="false">J155-38200</f>
        <v>500</v>
      </c>
      <c r="J155" s="1" t="n">
        <v>38700</v>
      </c>
      <c r="K155" s="0" t="n">
        <v>45</v>
      </c>
      <c r="M155" s="0" t="n">
        <f aca="false">L155*0.56</f>
        <v>0</v>
      </c>
      <c r="N155" s="0" t="s">
        <v>179</v>
      </c>
      <c r="O155" s="0" t="s">
        <v>18</v>
      </c>
      <c r="P155" s="1" t="n">
        <f aca="false">B155</f>
        <v>2</v>
      </c>
      <c r="Q155" s="0" t="s">
        <v>180</v>
      </c>
    </row>
    <row r="156" customFormat="false" ht="13.8" hidden="false" customHeight="false" outlineLevel="0" collapsed="false">
      <c r="A156" s="0" t="n">
        <v>20190129</v>
      </c>
      <c r="B156" s="0" t="n">
        <v>3</v>
      </c>
      <c r="G156" s="13" t="n">
        <v>2200</v>
      </c>
      <c r="H156" s="13"/>
      <c r="I156" s="14" t="n">
        <f aca="false">J156-38200</f>
        <v>500</v>
      </c>
      <c r="J156" s="1" t="n">
        <v>38700</v>
      </c>
      <c r="K156" s="0" t="n">
        <v>0</v>
      </c>
      <c r="M156" s="0" t="n">
        <f aca="false">L156*0.56</f>
        <v>0</v>
      </c>
      <c r="O156" s="0" t="s">
        <v>18</v>
      </c>
      <c r="P156" s="1" t="n">
        <f aca="false">B156</f>
        <v>3</v>
      </c>
    </row>
    <row r="157" customFormat="false" ht="13.8" hidden="false" customHeight="false" outlineLevel="0" collapsed="false">
      <c r="A157" s="0" t="n">
        <v>20190129</v>
      </c>
      <c r="B157" s="0" t="n">
        <v>4</v>
      </c>
      <c r="C157" s="0" t="n">
        <v>798</v>
      </c>
      <c r="F157" s="2" t="n">
        <v>1100</v>
      </c>
      <c r="G157" s="1" t="n">
        <f aca="false">F157*2</f>
        <v>2200</v>
      </c>
      <c r="H157" s="2" t="s">
        <v>49</v>
      </c>
      <c r="I157" s="2" t="n">
        <f aca="false">J157-38200</f>
        <v>500</v>
      </c>
      <c r="J157" s="0" t="n">
        <v>38700</v>
      </c>
      <c r="K157" s="0" t="n">
        <v>36</v>
      </c>
      <c r="L157" s="0" t="n">
        <v>4</v>
      </c>
      <c r="M157" s="0" t="n">
        <f aca="false">L157*0.56</f>
        <v>2.24</v>
      </c>
      <c r="N157" s="0" t="s">
        <v>156</v>
      </c>
      <c r="O157" s="0" t="s">
        <v>18</v>
      </c>
      <c r="P157" s="1" t="n">
        <f aca="false">B157</f>
        <v>4</v>
      </c>
      <c r="Q157" s="0" t="s">
        <v>181</v>
      </c>
    </row>
    <row r="158" customFormat="false" ht="13.8" hidden="false" customHeight="false" outlineLevel="0" collapsed="false">
      <c r="A158" s="0" t="n">
        <v>20190129</v>
      </c>
      <c r="B158" s="0" t="n">
        <v>5</v>
      </c>
      <c r="C158" s="0" t="n">
        <v>798</v>
      </c>
      <c r="F158" s="2" t="n">
        <v>1100</v>
      </c>
      <c r="G158" s="1" t="n">
        <f aca="false">F158*2</f>
        <v>2200</v>
      </c>
      <c r="H158" s="2" t="s">
        <v>49</v>
      </c>
      <c r="I158" s="2" t="n">
        <f aca="false">J158-38200</f>
        <v>500</v>
      </c>
      <c r="J158" s="0" t="n">
        <v>38700</v>
      </c>
      <c r="K158" s="0" t="n">
        <v>38</v>
      </c>
      <c r="L158" s="0" t="n">
        <v>4</v>
      </c>
      <c r="M158" s="0" t="n">
        <f aca="false">L158*0.56</f>
        <v>2.24</v>
      </c>
      <c r="N158" s="0" t="s">
        <v>92</v>
      </c>
      <c r="O158" s="0" t="s">
        <v>21</v>
      </c>
      <c r="P158" s="1" t="n">
        <f aca="false">B158</f>
        <v>5</v>
      </c>
      <c r="Q158" s="0" t="s">
        <v>182</v>
      </c>
    </row>
    <row r="159" customFormat="false" ht="13.8" hidden="false" customHeight="false" outlineLevel="0" collapsed="false">
      <c r="A159" s="0" t="n">
        <v>20190129</v>
      </c>
      <c r="B159" s="0" t="n">
        <v>6</v>
      </c>
      <c r="C159" s="0" t="n">
        <v>800</v>
      </c>
      <c r="F159" s="2" t="n">
        <v>1100</v>
      </c>
      <c r="G159" s="1" t="n">
        <f aca="false">F159*2</f>
        <v>2200</v>
      </c>
      <c r="H159" s="2" t="s">
        <v>49</v>
      </c>
      <c r="I159" s="2" t="n">
        <f aca="false">J159-38200</f>
        <v>500</v>
      </c>
      <c r="J159" s="0" t="n">
        <v>38700</v>
      </c>
      <c r="K159" s="0" t="n">
        <v>32</v>
      </c>
      <c r="L159" s="0" t="n">
        <v>4</v>
      </c>
      <c r="M159" s="0" t="n">
        <f aca="false">L159*0.56</f>
        <v>2.24</v>
      </c>
      <c r="N159" s="0" t="s">
        <v>67</v>
      </c>
      <c r="O159" s="0" t="s">
        <v>21</v>
      </c>
      <c r="P159" s="1" t="n">
        <f aca="false">B159</f>
        <v>6</v>
      </c>
      <c r="Q159" s="0" t="s">
        <v>183</v>
      </c>
    </row>
    <row r="160" customFormat="false" ht="13.8" hidden="false" customHeight="false" outlineLevel="0" collapsed="false">
      <c r="A160" s="0" t="n">
        <v>20190129</v>
      </c>
      <c r="B160" s="0" t="n">
        <v>7</v>
      </c>
      <c r="C160" s="0" t="n">
        <v>800</v>
      </c>
      <c r="F160" s="2" t="n">
        <v>1100</v>
      </c>
      <c r="G160" s="1" t="n">
        <f aca="false">F160*2</f>
        <v>2200</v>
      </c>
      <c r="H160" s="2" t="s">
        <v>49</v>
      </c>
      <c r="I160" s="2" t="n">
        <f aca="false">J160-38200</f>
        <v>500</v>
      </c>
      <c r="J160" s="0" t="n">
        <v>38700</v>
      </c>
      <c r="K160" s="0" t="n">
        <v>30</v>
      </c>
      <c r="L160" s="0" t="n">
        <v>4</v>
      </c>
      <c r="M160" s="0" t="n">
        <f aca="false">L160*0.56</f>
        <v>2.24</v>
      </c>
      <c r="N160" s="0" t="s">
        <v>184</v>
      </c>
      <c r="O160" s="0" t="s">
        <v>21</v>
      </c>
      <c r="P160" s="1" t="n">
        <f aca="false">B160</f>
        <v>7</v>
      </c>
      <c r="Q160" s="0" t="s">
        <v>185</v>
      </c>
    </row>
    <row r="161" customFormat="false" ht="13.8" hidden="false" customHeight="false" outlineLevel="0" collapsed="false">
      <c r="A161" s="0" t="n">
        <v>20190129</v>
      </c>
      <c r="B161" s="0" t="n">
        <v>8</v>
      </c>
      <c r="C161" s="0" t="n">
        <v>795</v>
      </c>
      <c r="E161" s="0" t="n">
        <v>806</v>
      </c>
      <c r="F161" s="2" t="n">
        <v>1100</v>
      </c>
      <c r="G161" s="1" t="n">
        <f aca="false">F161*2</f>
        <v>2200</v>
      </c>
      <c r="H161" s="2" t="s">
        <v>49</v>
      </c>
      <c r="I161" s="2" t="n">
        <f aca="false">J161-38200</f>
        <v>800</v>
      </c>
      <c r="J161" s="0" t="n">
        <v>39000</v>
      </c>
      <c r="K161" s="0" t="n">
        <v>32</v>
      </c>
      <c r="L161" s="0" t="n">
        <v>4</v>
      </c>
      <c r="M161" s="0" t="n">
        <f aca="false">L161*0.56</f>
        <v>2.24</v>
      </c>
      <c r="N161" s="0" t="n">
        <v>3</v>
      </c>
      <c r="O161" s="0" t="s">
        <v>21</v>
      </c>
      <c r="P161" s="1" t="n">
        <f aca="false">B161</f>
        <v>8</v>
      </c>
      <c r="Q161" s="0" t="s">
        <v>186</v>
      </c>
    </row>
    <row r="162" customFormat="false" ht="13.8" hidden="false" customHeight="false" outlineLevel="0" collapsed="false">
      <c r="A162" s="0" t="n">
        <v>20190129</v>
      </c>
      <c r="B162" s="0" t="n">
        <v>9</v>
      </c>
      <c r="C162" s="0" t="n">
        <v>800</v>
      </c>
      <c r="F162" s="2" t="n">
        <v>1100</v>
      </c>
      <c r="G162" s="1" t="n">
        <f aca="false">F162*2</f>
        <v>2200</v>
      </c>
      <c r="H162" s="2" t="s">
        <v>49</v>
      </c>
      <c r="I162" s="2" t="n">
        <f aca="false">J162-38200</f>
        <v>800</v>
      </c>
      <c r="J162" s="0" t="n">
        <v>39000</v>
      </c>
      <c r="K162" s="0" t="n">
        <v>28</v>
      </c>
      <c r="L162" s="0" t="n">
        <v>4</v>
      </c>
      <c r="M162" s="0" t="n">
        <f aca="false">L162*0.56</f>
        <v>2.24</v>
      </c>
      <c r="N162" s="0" t="s">
        <v>67</v>
      </c>
      <c r="O162" s="0" t="s">
        <v>21</v>
      </c>
      <c r="P162" s="1" t="n">
        <f aca="false">B162</f>
        <v>9</v>
      </c>
      <c r="Q162" s="0" t="s">
        <v>187</v>
      </c>
    </row>
    <row r="163" customFormat="false" ht="13.8" hidden="false" customHeight="false" outlineLevel="0" collapsed="false">
      <c r="A163" s="0" t="n">
        <v>20190129</v>
      </c>
      <c r="B163" s="0" t="n">
        <v>10</v>
      </c>
      <c r="F163" s="2" t="n">
        <v>1100</v>
      </c>
      <c r="G163" s="1" t="n">
        <f aca="false">F163*2</f>
        <v>2200</v>
      </c>
      <c r="H163" s="2" t="s">
        <v>49</v>
      </c>
      <c r="I163" s="2" t="n">
        <f aca="false">J163-38200</f>
        <v>200</v>
      </c>
      <c r="J163" s="0" t="n">
        <v>38400</v>
      </c>
      <c r="K163" s="0" t="n">
        <v>26</v>
      </c>
      <c r="L163" s="0" t="n">
        <v>4</v>
      </c>
      <c r="M163" s="0" t="n">
        <f aca="false">L163*0.56</f>
        <v>2.24</v>
      </c>
      <c r="O163" s="0" t="s">
        <v>21</v>
      </c>
      <c r="P163" s="1" t="n">
        <f aca="false">B163</f>
        <v>10</v>
      </c>
      <c r="Q163" s="0" t="s">
        <v>154</v>
      </c>
    </row>
    <row r="164" customFormat="false" ht="13.8" hidden="false" customHeight="false" outlineLevel="0" collapsed="false">
      <c r="A164" s="0" t="n">
        <v>20190129</v>
      </c>
      <c r="B164" s="0" t="n">
        <v>11</v>
      </c>
      <c r="C164" s="0" t="s">
        <v>188</v>
      </c>
      <c r="F164" s="2" t="n">
        <v>1100</v>
      </c>
      <c r="G164" s="1" t="n">
        <f aca="false">F164*2</f>
        <v>2200</v>
      </c>
      <c r="H164" s="2" t="s">
        <v>49</v>
      </c>
      <c r="I164" s="2" t="n">
        <f aca="false">J164-38200</f>
        <v>200</v>
      </c>
      <c r="J164" s="0" t="n">
        <v>38400</v>
      </c>
      <c r="K164" s="0" t="n">
        <v>24</v>
      </c>
      <c r="L164" s="0" t="n">
        <v>4</v>
      </c>
      <c r="M164" s="0" t="n">
        <f aca="false">L164*0.56</f>
        <v>2.24</v>
      </c>
      <c r="O164" s="0" t="s">
        <v>21</v>
      </c>
      <c r="P164" s="1" t="n">
        <f aca="false">B164</f>
        <v>11</v>
      </c>
      <c r="Q164" s="0" t="s">
        <v>154</v>
      </c>
    </row>
    <row r="165" customFormat="false" ht="13.8" hidden="false" customHeight="false" outlineLevel="0" collapsed="false">
      <c r="A165" s="0" t="n">
        <v>20190129</v>
      </c>
      <c r="B165" s="0" t="n">
        <v>12</v>
      </c>
      <c r="C165" s="0" t="n">
        <v>800</v>
      </c>
      <c r="F165" s="2" t="n">
        <v>1100</v>
      </c>
      <c r="G165" s="1" t="n">
        <f aca="false">F165*2</f>
        <v>2200</v>
      </c>
      <c r="H165" s="2" t="s">
        <v>49</v>
      </c>
      <c r="I165" s="2" t="n">
        <f aca="false">J165-38200</f>
        <v>500</v>
      </c>
      <c r="J165" s="0" t="n">
        <v>38700</v>
      </c>
      <c r="K165" s="0" t="n">
        <v>32</v>
      </c>
      <c r="L165" s="0" t="n">
        <v>4</v>
      </c>
      <c r="M165" s="0" t="n">
        <f aca="false">L165*0.56</f>
        <v>2.24</v>
      </c>
      <c r="N165" s="0" t="n">
        <v>5</v>
      </c>
      <c r="O165" s="0" t="s">
        <v>21</v>
      </c>
      <c r="P165" s="1" t="n">
        <f aca="false">B165</f>
        <v>12</v>
      </c>
      <c r="Q165" s="0" t="s">
        <v>189</v>
      </c>
    </row>
    <row r="166" customFormat="false" ht="13.8" hidden="false" customHeight="false" outlineLevel="0" collapsed="false">
      <c r="A166" s="0" t="n">
        <v>20190129</v>
      </c>
      <c r="B166" s="0" t="n">
        <v>13</v>
      </c>
      <c r="C166" s="0" t="n">
        <v>800</v>
      </c>
      <c r="F166" s="2" t="n">
        <v>1100</v>
      </c>
      <c r="G166" s="1" t="n">
        <f aca="false">F166*2</f>
        <v>2200</v>
      </c>
      <c r="H166" s="2" t="s">
        <v>49</v>
      </c>
      <c r="I166" s="2" t="n">
        <f aca="false">J166-38200</f>
        <v>500</v>
      </c>
      <c r="J166" s="0" t="n">
        <v>38700</v>
      </c>
      <c r="K166" s="0" t="n">
        <v>32</v>
      </c>
      <c r="L166" s="0" t="n">
        <v>4</v>
      </c>
      <c r="M166" s="0" t="n">
        <f aca="false">L166*0.56</f>
        <v>2.24</v>
      </c>
      <c r="N166" s="0" t="s">
        <v>190</v>
      </c>
      <c r="O166" s="0" t="s">
        <v>21</v>
      </c>
      <c r="P166" s="1" t="n">
        <f aca="false">B166</f>
        <v>13</v>
      </c>
      <c r="Q166" s="0" t="s">
        <v>189</v>
      </c>
    </row>
    <row r="167" customFormat="false" ht="13.8" hidden="false" customHeight="false" outlineLevel="0" collapsed="false">
      <c r="A167" s="0" t="n">
        <v>20190129</v>
      </c>
      <c r="B167" s="0" t="n">
        <v>14</v>
      </c>
      <c r="C167" s="0" t="n">
        <v>800</v>
      </c>
      <c r="F167" s="0" t="n">
        <v>1300</v>
      </c>
      <c r="G167" s="1" t="n">
        <f aca="false">F167*2</f>
        <v>2600</v>
      </c>
      <c r="H167" s="2" t="s">
        <v>49</v>
      </c>
      <c r="I167" s="2" t="n">
        <f aca="false">J167-38200</f>
        <v>500</v>
      </c>
      <c r="J167" s="0" t="n">
        <v>38700</v>
      </c>
      <c r="K167" s="0" t="n">
        <v>30</v>
      </c>
      <c r="L167" s="0" t="n">
        <v>4</v>
      </c>
      <c r="M167" s="0" t="n">
        <f aca="false">L167*0.56</f>
        <v>2.24</v>
      </c>
      <c r="N167" s="0" t="s">
        <v>191</v>
      </c>
      <c r="O167" s="0" t="s">
        <v>21</v>
      </c>
      <c r="P167" s="1" t="n">
        <f aca="false">B167</f>
        <v>14</v>
      </c>
      <c r="Q167" s="0" t="s">
        <v>185</v>
      </c>
    </row>
    <row r="168" customFormat="false" ht="13.8" hidden="false" customHeight="false" outlineLevel="0" collapsed="false">
      <c r="A168" s="0" t="n">
        <v>20190129</v>
      </c>
      <c r="B168" s="0" t="n">
        <v>15</v>
      </c>
      <c r="C168" s="0" t="n">
        <v>800</v>
      </c>
      <c r="F168" s="0" t="n">
        <v>1300</v>
      </c>
      <c r="G168" s="1" t="n">
        <f aca="false">F168*2</f>
        <v>2600</v>
      </c>
      <c r="H168" s="2" t="s">
        <v>49</v>
      </c>
      <c r="I168" s="2" t="n">
        <f aca="false">J168-38200</f>
        <v>500</v>
      </c>
      <c r="J168" s="0" t="n">
        <v>38700</v>
      </c>
      <c r="K168" s="0" t="n">
        <v>29</v>
      </c>
      <c r="L168" s="0" t="n">
        <v>4</v>
      </c>
      <c r="M168" s="0" t="n">
        <f aca="false">L168*0.56</f>
        <v>2.24</v>
      </c>
      <c r="N168" s="0" t="s">
        <v>192</v>
      </c>
      <c r="O168" s="0" t="s">
        <v>21</v>
      </c>
      <c r="P168" s="1" t="n">
        <f aca="false">B168</f>
        <v>15</v>
      </c>
      <c r="Q168" s="0" t="s">
        <v>193</v>
      </c>
    </row>
    <row r="169" customFormat="false" ht="13.8" hidden="false" customHeight="false" outlineLevel="0" collapsed="false">
      <c r="A169" s="0" t="n">
        <v>20190129</v>
      </c>
      <c r="B169" s="0" t="n">
        <v>16</v>
      </c>
      <c r="C169" s="0" t="n">
        <v>798</v>
      </c>
      <c r="F169" s="0" t="n">
        <v>900</v>
      </c>
      <c r="G169" s="1" t="n">
        <f aca="false">F169*2</f>
        <v>1800</v>
      </c>
      <c r="H169" s="2" t="s">
        <v>49</v>
      </c>
      <c r="I169" s="2" t="n">
        <f aca="false">J169-38200</f>
        <v>500</v>
      </c>
      <c r="J169" s="0" t="n">
        <v>38700</v>
      </c>
      <c r="K169" s="0" t="n">
        <v>35</v>
      </c>
      <c r="L169" s="0" t="n">
        <v>4</v>
      </c>
      <c r="M169" s="0" t="n">
        <f aca="false">L169*0.56</f>
        <v>2.24</v>
      </c>
      <c r="N169" s="0" t="s">
        <v>194</v>
      </c>
      <c r="O169" s="0" t="s">
        <v>21</v>
      </c>
      <c r="P169" s="1" t="n">
        <f aca="false">B169</f>
        <v>16</v>
      </c>
      <c r="Q169" s="0" t="s">
        <v>195</v>
      </c>
    </row>
    <row r="170" customFormat="false" ht="13.8" hidden="false" customHeight="false" outlineLevel="0" collapsed="false">
      <c r="A170" s="0" t="n">
        <v>20190129</v>
      </c>
      <c r="B170" s="0" t="n">
        <v>17</v>
      </c>
      <c r="C170" s="0" t="n">
        <v>798</v>
      </c>
      <c r="F170" s="0" t="n">
        <v>900</v>
      </c>
      <c r="G170" s="1" t="n">
        <f aca="false">F170*2</f>
        <v>1800</v>
      </c>
      <c r="H170" s="2" t="s">
        <v>49</v>
      </c>
      <c r="I170" s="2" t="n">
        <f aca="false">J170-38200</f>
        <v>500</v>
      </c>
      <c r="J170" s="0" t="n">
        <v>38700</v>
      </c>
      <c r="K170" s="0" t="n">
        <v>30</v>
      </c>
      <c r="L170" s="0" t="n">
        <v>4</v>
      </c>
      <c r="M170" s="0" t="n">
        <f aca="false">L170*0.56</f>
        <v>2.24</v>
      </c>
      <c r="N170" s="0" t="s">
        <v>196</v>
      </c>
      <c r="O170" s="0" t="s">
        <v>18</v>
      </c>
      <c r="P170" s="1" t="n">
        <f aca="false">B170</f>
        <v>17</v>
      </c>
      <c r="Q170" s="0" t="s">
        <v>197</v>
      </c>
    </row>
    <row r="171" customFormat="false" ht="13.8" hidden="false" customHeight="false" outlineLevel="0" collapsed="false">
      <c r="A171" s="0" t="n">
        <v>20190129</v>
      </c>
      <c r="B171" s="0" t="n">
        <v>18</v>
      </c>
      <c r="C171" s="0" t="n">
        <v>776</v>
      </c>
      <c r="F171" s="0" t="n">
        <v>1100</v>
      </c>
      <c r="G171" s="1" t="n">
        <f aca="false">F171*2</f>
        <v>2200</v>
      </c>
      <c r="H171" s="2" t="s">
        <v>49</v>
      </c>
      <c r="I171" s="2" t="n">
        <f aca="false">J171-38200</f>
        <v>500</v>
      </c>
      <c r="J171" s="0" t="n">
        <v>38700</v>
      </c>
      <c r="K171" s="0" t="n">
        <v>28</v>
      </c>
      <c r="L171" s="0" t="n">
        <v>4</v>
      </c>
      <c r="M171" s="0" t="n">
        <f aca="false">L171*0.56</f>
        <v>2.24</v>
      </c>
      <c r="N171" s="0" t="s">
        <v>67</v>
      </c>
      <c r="O171" s="0" t="s">
        <v>21</v>
      </c>
      <c r="P171" s="1" t="n">
        <f aca="false">B171</f>
        <v>18</v>
      </c>
      <c r="Q171" s="0" t="s">
        <v>197</v>
      </c>
    </row>
    <row r="172" customFormat="false" ht="13.8" hidden="false" customHeight="false" outlineLevel="0" collapsed="false">
      <c r="A172" s="0" t="n">
        <v>20190129</v>
      </c>
      <c r="B172" s="0" t="n">
        <v>19</v>
      </c>
      <c r="C172" s="0" t="n">
        <v>774</v>
      </c>
      <c r="F172" s="0" t="n">
        <v>1100</v>
      </c>
      <c r="G172" s="1" t="n">
        <f aca="false">F172*2</f>
        <v>2200</v>
      </c>
      <c r="H172" s="2" t="s">
        <v>49</v>
      </c>
      <c r="I172" s="2" t="n">
        <f aca="false">J172-38200</f>
        <v>500</v>
      </c>
      <c r="J172" s="0" t="n">
        <v>38700</v>
      </c>
      <c r="K172" s="0" t="n">
        <v>28</v>
      </c>
      <c r="L172" s="0" t="n">
        <v>4</v>
      </c>
      <c r="M172" s="0" t="n">
        <f aca="false">L172*0.56</f>
        <v>2.24</v>
      </c>
      <c r="N172" s="0" t="s">
        <v>19</v>
      </c>
      <c r="O172" s="0" t="s">
        <v>21</v>
      </c>
      <c r="P172" s="1" t="n">
        <f aca="false">B172</f>
        <v>19</v>
      </c>
      <c r="Q172" s="0" t="s">
        <v>198</v>
      </c>
    </row>
    <row r="173" customFormat="false" ht="13.8" hidden="false" customHeight="false" outlineLevel="0" collapsed="false">
      <c r="A173" s="0" t="n">
        <v>20190129</v>
      </c>
      <c r="B173" s="0" t="n">
        <v>20</v>
      </c>
      <c r="C173" s="0" t="n">
        <v>774</v>
      </c>
      <c r="F173" s="0" t="n">
        <v>1000</v>
      </c>
      <c r="G173" s="1" t="n">
        <f aca="false">F173*2</f>
        <v>2000</v>
      </c>
      <c r="H173" s="2" t="s">
        <v>49</v>
      </c>
      <c r="I173" s="2" t="n">
        <f aca="false">J173-38200</f>
        <v>500</v>
      </c>
      <c r="J173" s="0" t="n">
        <v>38700</v>
      </c>
      <c r="K173" s="0" t="n">
        <v>28</v>
      </c>
      <c r="L173" s="0" t="n">
        <v>4</v>
      </c>
      <c r="M173" s="0" t="n">
        <f aca="false">L173*0.56</f>
        <v>2.24</v>
      </c>
      <c r="N173" s="0" t="s">
        <v>67</v>
      </c>
      <c r="O173" s="0" t="s">
        <v>21</v>
      </c>
      <c r="P173" s="1" t="n">
        <f aca="false">B173</f>
        <v>20</v>
      </c>
      <c r="Q173" s="0" t="s">
        <v>198</v>
      </c>
    </row>
    <row r="174" customFormat="false" ht="13.8" hidden="false" customHeight="false" outlineLevel="0" collapsed="false">
      <c r="A174" s="0" t="n">
        <v>20190129</v>
      </c>
      <c r="B174" s="0" t="n">
        <v>21</v>
      </c>
      <c r="F174" s="0" t="n">
        <v>1200</v>
      </c>
      <c r="G174" s="1" t="n">
        <f aca="false">F174*2</f>
        <v>2400</v>
      </c>
      <c r="H174" s="2" t="s">
        <v>49</v>
      </c>
      <c r="I174" s="2" t="n">
        <f aca="false">J174-38200</f>
        <v>500</v>
      </c>
      <c r="J174" s="0" t="n">
        <v>38700</v>
      </c>
      <c r="K174" s="0" t="n">
        <v>22</v>
      </c>
      <c r="L174" s="0" t="n">
        <v>4</v>
      </c>
      <c r="M174" s="0" t="n">
        <f aca="false">L174*0.56</f>
        <v>2.24</v>
      </c>
      <c r="N174" s="0" t="s">
        <v>19</v>
      </c>
      <c r="O174" s="0" t="s">
        <v>21</v>
      </c>
      <c r="P174" s="1" t="n">
        <f aca="false">B174</f>
        <v>21</v>
      </c>
      <c r="Q174" s="0" t="s">
        <v>154</v>
      </c>
    </row>
    <row r="175" customFormat="false" ht="13.8" hidden="false" customHeight="false" outlineLevel="0" collapsed="false">
      <c r="A175" s="0" t="n">
        <v>20190129</v>
      </c>
      <c r="B175" s="0" t="n">
        <v>22</v>
      </c>
      <c r="F175" s="0" t="n">
        <v>1200</v>
      </c>
      <c r="G175" s="1" t="n">
        <f aca="false">F175*2</f>
        <v>2400</v>
      </c>
      <c r="H175" s="2" t="s">
        <v>49</v>
      </c>
      <c r="I175" s="2" t="n">
        <f aca="false">J175-38200</f>
        <v>500</v>
      </c>
      <c r="J175" s="0" t="n">
        <v>38700</v>
      </c>
      <c r="K175" s="0" t="n">
        <v>0</v>
      </c>
      <c r="L175" s="0" t="n">
        <v>4</v>
      </c>
      <c r="M175" s="0" t="n">
        <f aca="false">L175*0.56</f>
        <v>2.24</v>
      </c>
      <c r="N175" s="0" t="n">
        <v>0</v>
      </c>
      <c r="O175" s="0" t="s">
        <v>21</v>
      </c>
      <c r="P175" s="1" t="n">
        <f aca="false">B175</f>
        <v>22</v>
      </c>
      <c r="Q175" s="0" t="s">
        <v>154</v>
      </c>
    </row>
    <row r="176" customFormat="false" ht="13.8" hidden="false" customHeight="false" outlineLevel="0" collapsed="false">
      <c r="A176" s="0" t="n">
        <v>20190129</v>
      </c>
      <c r="B176" s="0" t="n">
        <v>23</v>
      </c>
      <c r="C176" s="0" t="n">
        <v>800</v>
      </c>
      <c r="F176" s="0" t="n">
        <v>900</v>
      </c>
      <c r="G176" s="1" t="n">
        <f aca="false">F176*2</f>
        <v>1800</v>
      </c>
      <c r="H176" s="2" t="s">
        <v>49</v>
      </c>
      <c r="I176" s="2" t="n">
        <f aca="false">J176-38200</f>
        <v>500</v>
      </c>
      <c r="J176" s="0" t="n">
        <v>38700</v>
      </c>
      <c r="K176" s="0" t="n">
        <v>29</v>
      </c>
      <c r="L176" s="0" t="n">
        <v>4</v>
      </c>
      <c r="M176" s="0" t="n">
        <f aca="false">L176*0.56</f>
        <v>2.24</v>
      </c>
      <c r="N176" s="0" t="s">
        <v>19</v>
      </c>
      <c r="O176" s="0" t="s">
        <v>21</v>
      </c>
      <c r="P176" s="1" t="n">
        <f aca="false">B176</f>
        <v>23</v>
      </c>
      <c r="Q176" s="0" t="s">
        <v>199</v>
      </c>
    </row>
    <row r="177" customFormat="false" ht="13.8" hidden="false" customHeight="false" outlineLevel="0" collapsed="false">
      <c r="A177" s="0" t="n">
        <v>20190129</v>
      </c>
      <c r="B177" s="0" t="n">
        <v>24</v>
      </c>
      <c r="F177" s="0" t="n">
        <v>1100</v>
      </c>
      <c r="G177" s="1" t="n">
        <f aca="false">F177*2</f>
        <v>2200</v>
      </c>
      <c r="H177" s="2" t="s">
        <v>49</v>
      </c>
      <c r="I177" s="2" t="n">
        <f aca="false">J177-38200</f>
        <v>500</v>
      </c>
      <c r="J177" s="0" t="n">
        <v>38700</v>
      </c>
      <c r="K177" s="0" t="n">
        <v>26</v>
      </c>
      <c r="L177" s="0" t="n">
        <v>4</v>
      </c>
      <c r="M177" s="0" t="n">
        <f aca="false">L177*0.56</f>
        <v>2.24</v>
      </c>
      <c r="O177" s="0" t="s">
        <v>21</v>
      </c>
      <c r="P177" s="1" t="n">
        <f aca="false">B177</f>
        <v>24</v>
      </c>
      <c r="Q177" s="0" t="s">
        <v>154</v>
      </c>
    </row>
    <row r="178" customFormat="false" ht="13.8" hidden="false" customHeight="false" outlineLevel="0" collapsed="false">
      <c r="A178" s="0" t="n">
        <v>20190129</v>
      </c>
      <c r="B178" s="0" t="n">
        <v>25</v>
      </c>
      <c r="C178" s="0" t="n">
        <v>800</v>
      </c>
      <c r="F178" s="0" t="n">
        <v>1100</v>
      </c>
      <c r="G178" s="1" t="n">
        <f aca="false">F178*2</f>
        <v>2200</v>
      </c>
      <c r="H178" s="2" t="s">
        <v>49</v>
      </c>
      <c r="I178" s="2" t="n">
        <f aca="false">J178-38200</f>
        <v>500</v>
      </c>
      <c r="J178" s="0" t="n">
        <v>38700</v>
      </c>
      <c r="K178" s="0" t="n">
        <v>29</v>
      </c>
      <c r="L178" s="0" t="n">
        <v>4</v>
      </c>
      <c r="M178" s="0" t="n">
        <f aca="false">L178*0.56</f>
        <v>2.24</v>
      </c>
      <c r="N178" s="0" t="s">
        <v>200</v>
      </c>
      <c r="O178" s="15" t="s">
        <v>21</v>
      </c>
      <c r="P178" s="1" t="n">
        <f aca="false">B178</f>
        <v>25</v>
      </c>
      <c r="Q178" s="0" t="s">
        <v>201</v>
      </c>
    </row>
    <row r="179" customFormat="false" ht="13.8" hidden="false" customHeight="false" outlineLevel="0" collapsed="false">
      <c r="A179" s="0" t="n">
        <v>20190129</v>
      </c>
      <c r="B179" s="0" t="n">
        <v>26</v>
      </c>
      <c r="C179" s="0" t="n">
        <v>800</v>
      </c>
      <c r="F179" s="0" t="n">
        <v>1100</v>
      </c>
      <c r="G179" s="1" t="n">
        <f aca="false">F179*2</f>
        <v>2200</v>
      </c>
      <c r="H179" s="2" t="s">
        <v>49</v>
      </c>
      <c r="I179" s="2" t="n">
        <f aca="false">J179-38200</f>
        <v>500</v>
      </c>
      <c r="J179" s="0" t="n">
        <v>38700</v>
      </c>
      <c r="K179" s="0" t="n">
        <v>28</v>
      </c>
      <c r="L179" s="0" t="n">
        <v>4</v>
      </c>
      <c r="M179" s="0" t="n">
        <f aca="false">L179*0.56</f>
        <v>2.24</v>
      </c>
      <c r="N179" s="0" t="s">
        <v>200</v>
      </c>
      <c r="O179" s="0" t="s">
        <v>21</v>
      </c>
      <c r="P179" s="1" t="n">
        <f aca="false">B179</f>
        <v>26</v>
      </c>
      <c r="Q179" s="0" t="s">
        <v>202</v>
      </c>
    </row>
    <row r="180" customFormat="false" ht="13.8" hidden="false" customHeight="false" outlineLevel="0" collapsed="false">
      <c r="A180" s="0" t="n">
        <v>20190129</v>
      </c>
      <c r="B180" s="0" t="n">
        <v>27</v>
      </c>
      <c r="C180" s="0" t="n">
        <v>800</v>
      </c>
      <c r="F180" s="0" t="n">
        <v>1100</v>
      </c>
      <c r="G180" s="1" t="n">
        <f aca="false">F180*2</f>
        <v>2200</v>
      </c>
      <c r="H180" s="2" t="s">
        <v>49</v>
      </c>
      <c r="I180" s="2" t="n">
        <f aca="false">J180-38200</f>
        <v>500</v>
      </c>
      <c r="J180" s="0" t="n">
        <v>38700</v>
      </c>
      <c r="K180" s="0" t="n">
        <v>28</v>
      </c>
      <c r="L180" s="0" t="n">
        <v>4</v>
      </c>
      <c r="M180" s="0" t="n">
        <f aca="false">L180*0.56</f>
        <v>2.24</v>
      </c>
      <c r="N180" s="0" t="s">
        <v>46</v>
      </c>
      <c r="O180" s="0" t="s">
        <v>21</v>
      </c>
      <c r="P180" s="1" t="n">
        <f aca="false">B180</f>
        <v>27</v>
      </c>
      <c r="Q180" s="0" t="s">
        <v>202</v>
      </c>
    </row>
    <row r="181" customFormat="false" ht="13.8" hidden="false" customHeight="false" outlineLevel="0" collapsed="false">
      <c r="A181" s="0" t="n">
        <v>20190129</v>
      </c>
      <c r="B181" s="0" t="n">
        <v>28</v>
      </c>
      <c r="C181" s="0" t="n">
        <v>800</v>
      </c>
      <c r="F181" s="0" t="n">
        <v>1100</v>
      </c>
      <c r="G181" s="1" t="n">
        <f aca="false">F181*2</f>
        <v>2200</v>
      </c>
      <c r="H181" s="2" t="s">
        <v>49</v>
      </c>
      <c r="I181" s="2" t="n">
        <f aca="false">J181-38200</f>
        <v>500</v>
      </c>
      <c r="J181" s="0" t="n">
        <v>38700</v>
      </c>
      <c r="K181" s="0" t="n">
        <v>28</v>
      </c>
      <c r="L181" s="0" t="n">
        <v>4</v>
      </c>
      <c r="M181" s="0" t="n">
        <f aca="false">L181*0.56</f>
        <v>2.24</v>
      </c>
      <c r="N181" s="0" t="s">
        <v>46</v>
      </c>
      <c r="O181" s="0" t="s">
        <v>21</v>
      </c>
      <c r="P181" s="1" t="n">
        <f aca="false">B181</f>
        <v>28</v>
      </c>
      <c r="Q181" s="0" t="s">
        <v>202</v>
      </c>
    </row>
    <row r="182" customFormat="false" ht="13.8" hidden="false" customHeight="false" outlineLevel="0" collapsed="false">
      <c r="A182" s="0" t="n">
        <v>20190129</v>
      </c>
      <c r="B182" s="0" t="n">
        <v>29</v>
      </c>
      <c r="C182" s="0" t="n">
        <v>795</v>
      </c>
      <c r="F182" s="0" t="n">
        <v>1100</v>
      </c>
      <c r="G182" s="1" t="n">
        <f aca="false">F182*2</f>
        <v>2200</v>
      </c>
      <c r="H182" s="2" t="s">
        <v>49</v>
      </c>
      <c r="I182" s="2" t="n">
        <f aca="false">J182-38200</f>
        <v>700</v>
      </c>
      <c r="J182" s="0" t="n">
        <v>38900</v>
      </c>
      <c r="K182" s="0" t="n">
        <v>30</v>
      </c>
      <c r="L182" s="0" t="n">
        <v>4</v>
      </c>
      <c r="M182" s="0" t="n">
        <f aca="false">L182*0.56</f>
        <v>2.24</v>
      </c>
      <c r="N182" s="0" t="s">
        <v>203</v>
      </c>
      <c r="O182" s="0" t="s">
        <v>21</v>
      </c>
      <c r="P182" s="1" t="n">
        <f aca="false">B182</f>
        <v>29</v>
      </c>
      <c r="Q182" s="0" t="s">
        <v>202</v>
      </c>
    </row>
    <row r="183" customFormat="false" ht="13.8" hidden="false" customHeight="false" outlineLevel="0" collapsed="false">
      <c r="A183" s="0" t="n">
        <v>20190129</v>
      </c>
      <c r="B183" s="0" t="n">
        <v>30</v>
      </c>
      <c r="C183" s="0" t="n">
        <v>800</v>
      </c>
      <c r="F183" s="0" t="n">
        <v>1100</v>
      </c>
      <c r="G183" s="1" t="n">
        <f aca="false">F183*2</f>
        <v>2200</v>
      </c>
      <c r="H183" s="2" t="s">
        <v>49</v>
      </c>
      <c r="I183" s="2" t="n">
        <f aca="false">J183-38200</f>
        <v>900</v>
      </c>
      <c r="J183" s="0" t="n">
        <v>39100</v>
      </c>
      <c r="K183" s="0" t="n">
        <v>43</v>
      </c>
      <c r="L183" s="0" t="n">
        <v>4</v>
      </c>
      <c r="M183" s="0" t="n">
        <f aca="false">L183*0.56</f>
        <v>2.24</v>
      </c>
      <c r="N183" s="0" t="n">
        <v>3</v>
      </c>
      <c r="O183" s="0" t="s">
        <v>21</v>
      </c>
      <c r="P183" s="1" t="n">
        <f aca="false">B183</f>
        <v>30</v>
      </c>
      <c r="Q183" s="0" t="s">
        <v>204</v>
      </c>
    </row>
    <row r="184" customFormat="false" ht="13.8" hidden="false" customHeight="false" outlineLevel="0" collapsed="false">
      <c r="A184" s="0" t="n">
        <v>20190129</v>
      </c>
      <c r="B184" s="0" t="n">
        <v>31</v>
      </c>
      <c r="C184" s="0" t="n">
        <v>812</v>
      </c>
      <c r="F184" s="0" t="n">
        <v>1100</v>
      </c>
      <c r="G184" s="1" t="n">
        <f aca="false">F184*2</f>
        <v>2200</v>
      </c>
      <c r="H184" s="2" t="s">
        <v>49</v>
      </c>
      <c r="I184" s="2" t="n">
        <f aca="false">J184-38200</f>
        <v>1100</v>
      </c>
      <c r="J184" s="0" t="n">
        <v>39300</v>
      </c>
      <c r="K184" s="0" t="n">
        <v>28</v>
      </c>
      <c r="L184" s="0" t="n">
        <v>4</v>
      </c>
      <c r="M184" s="0" t="n">
        <f aca="false">L184*0.56</f>
        <v>2.24</v>
      </c>
      <c r="N184" s="0" t="s">
        <v>196</v>
      </c>
      <c r="O184" s="0" t="s">
        <v>21</v>
      </c>
      <c r="P184" s="1" t="n">
        <f aca="false">B184</f>
        <v>31</v>
      </c>
      <c r="Q184" s="0" t="s">
        <v>205</v>
      </c>
    </row>
    <row r="185" customFormat="false" ht="13.8" hidden="false" customHeight="false" outlineLevel="0" collapsed="false">
      <c r="A185" s="0" t="n">
        <v>20190129</v>
      </c>
      <c r="B185" s="0" t="n">
        <v>32</v>
      </c>
      <c r="C185" s="0" t="n">
        <v>800</v>
      </c>
      <c r="F185" s="0" t="n">
        <v>1100</v>
      </c>
      <c r="G185" s="1" t="n">
        <f aca="false">F185*2</f>
        <v>2200</v>
      </c>
      <c r="H185" s="2" t="s">
        <v>49</v>
      </c>
      <c r="I185" s="2" t="n">
        <f aca="false">J185-38200</f>
        <v>800</v>
      </c>
      <c r="J185" s="0" t="n">
        <v>39000</v>
      </c>
      <c r="K185" s="0" t="n">
        <v>38</v>
      </c>
      <c r="L185" s="0" t="n">
        <v>4</v>
      </c>
      <c r="M185" s="0" t="n">
        <f aca="false">L185*0.56</f>
        <v>2.24</v>
      </c>
      <c r="N185" s="0" t="s">
        <v>206</v>
      </c>
      <c r="O185" s="0" t="s">
        <v>21</v>
      </c>
      <c r="P185" s="1" t="n">
        <f aca="false">B185</f>
        <v>32</v>
      </c>
      <c r="Q185" s="0" t="s">
        <v>207</v>
      </c>
    </row>
    <row r="186" customFormat="false" ht="13.8" hidden="false" customHeight="false" outlineLevel="0" collapsed="false">
      <c r="A186" s="0" t="n">
        <v>20190129</v>
      </c>
      <c r="B186" s="0" t="n">
        <v>33</v>
      </c>
      <c r="C186" s="0" t="n">
        <v>797</v>
      </c>
      <c r="F186" s="0" t="n">
        <v>1100</v>
      </c>
      <c r="G186" s="1" t="n">
        <f aca="false">F186*2</f>
        <v>2200</v>
      </c>
      <c r="H186" s="2" t="s">
        <v>49</v>
      </c>
      <c r="I186" s="2" t="n">
        <f aca="false">J186-38200</f>
        <v>700</v>
      </c>
      <c r="J186" s="0" t="n">
        <v>38900</v>
      </c>
      <c r="K186" s="0" t="n">
        <v>35</v>
      </c>
      <c r="L186" s="0" t="n">
        <v>4</v>
      </c>
      <c r="M186" s="0" t="n">
        <f aca="false">L186*0.56</f>
        <v>2.24</v>
      </c>
      <c r="N186" s="0" t="n">
        <v>4</v>
      </c>
      <c r="O186" s="0" t="s">
        <v>21</v>
      </c>
      <c r="P186" s="1" t="n">
        <f aca="false">B186</f>
        <v>33</v>
      </c>
      <c r="Q186" s="0" t="s">
        <v>208</v>
      </c>
    </row>
    <row r="187" customFormat="false" ht="13.8" hidden="false" customHeight="false" outlineLevel="0" collapsed="false">
      <c r="A187" s="0" t="n">
        <v>20190129</v>
      </c>
      <c r="B187" s="0" t="n">
        <v>34</v>
      </c>
      <c r="C187" s="0" t="n">
        <v>800</v>
      </c>
      <c r="F187" s="0" t="n">
        <v>1100</v>
      </c>
      <c r="G187" s="1" t="n">
        <f aca="false">F187*2</f>
        <v>2200</v>
      </c>
      <c r="H187" s="2" t="s">
        <v>49</v>
      </c>
      <c r="I187" s="2" t="n">
        <f aca="false">J187-38200</f>
        <v>700</v>
      </c>
      <c r="J187" s="0" t="n">
        <v>38900</v>
      </c>
      <c r="K187" s="0" t="n">
        <v>40</v>
      </c>
      <c r="L187" s="0" t="n">
        <v>4</v>
      </c>
      <c r="M187" s="0" t="n">
        <f aca="false">L187*0.56</f>
        <v>2.24</v>
      </c>
      <c r="N187" s="0" t="s">
        <v>209</v>
      </c>
      <c r="O187" s="0" t="s">
        <v>21</v>
      </c>
      <c r="P187" s="1" t="n">
        <f aca="false">B187</f>
        <v>34</v>
      </c>
      <c r="Q187" s="0" t="s">
        <v>210</v>
      </c>
    </row>
    <row r="188" customFormat="false" ht="13.8" hidden="false" customHeight="false" outlineLevel="0" collapsed="false">
      <c r="A188" s="0" t="n">
        <v>20190129</v>
      </c>
      <c r="B188" s="0" t="n">
        <v>35</v>
      </c>
      <c r="C188" s="0" t="n">
        <v>800</v>
      </c>
      <c r="F188" s="0" t="n">
        <v>1100</v>
      </c>
      <c r="G188" s="1" t="n">
        <f aca="false">F188*2</f>
        <v>2200</v>
      </c>
      <c r="H188" s="2" t="s">
        <v>49</v>
      </c>
      <c r="I188" s="2" t="n">
        <f aca="false">J188-38200</f>
        <v>700</v>
      </c>
      <c r="J188" s="0" t="n">
        <v>38900</v>
      </c>
      <c r="K188" s="0" t="n">
        <v>42</v>
      </c>
      <c r="L188" s="0" t="n">
        <v>3.7</v>
      </c>
      <c r="M188" s="0" t="n">
        <f aca="false">L188*0.56</f>
        <v>2.072</v>
      </c>
      <c r="N188" s="0" t="s">
        <v>209</v>
      </c>
      <c r="O188" s="0" t="s">
        <v>21</v>
      </c>
      <c r="P188" s="1" t="n">
        <f aca="false">B188</f>
        <v>35</v>
      </c>
      <c r="Q188" s="0" t="s">
        <v>161</v>
      </c>
    </row>
    <row r="189" customFormat="false" ht="13.8" hidden="false" customHeight="false" outlineLevel="0" collapsed="false">
      <c r="A189" s="0" t="n">
        <v>20190129</v>
      </c>
      <c r="B189" s="0" t="n">
        <v>36</v>
      </c>
      <c r="C189" s="0" t="n">
        <v>800</v>
      </c>
      <c r="F189" s="0" t="n">
        <v>1100</v>
      </c>
      <c r="G189" s="1" t="n">
        <f aca="false">F189*2</f>
        <v>2200</v>
      </c>
      <c r="H189" s="2" t="s">
        <v>49</v>
      </c>
      <c r="I189" s="2" t="n">
        <f aca="false">J189-38200</f>
        <v>700</v>
      </c>
      <c r="J189" s="0" t="n">
        <v>38900</v>
      </c>
      <c r="K189" s="0" t="n">
        <v>36</v>
      </c>
      <c r="L189" s="0" t="n">
        <v>3.2</v>
      </c>
      <c r="M189" s="0" t="n">
        <f aca="false">L189*0.56</f>
        <v>1.792</v>
      </c>
      <c r="N189" s="0" t="n">
        <v>4</v>
      </c>
      <c r="O189" s="0" t="s">
        <v>21</v>
      </c>
      <c r="P189" s="1" t="n">
        <f aca="false">B189</f>
        <v>36</v>
      </c>
      <c r="Q189" s="0" t="s">
        <v>197</v>
      </c>
    </row>
    <row r="190" customFormat="false" ht="13.8" hidden="false" customHeight="false" outlineLevel="0" collapsed="false">
      <c r="A190" s="0" t="n">
        <v>20190129</v>
      </c>
      <c r="B190" s="0" t="n">
        <v>37</v>
      </c>
      <c r="C190" s="0" t="n">
        <v>800</v>
      </c>
      <c r="F190" s="0" t="n">
        <v>1100</v>
      </c>
      <c r="G190" s="1" t="n">
        <f aca="false">F190*2</f>
        <v>2200</v>
      </c>
      <c r="H190" s="2" t="s">
        <v>49</v>
      </c>
      <c r="I190" s="2" t="n">
        <f aca="false">J190-38200</f>
        <v>700</v>
      </c>
      <c r="J190" s="0" t="n">
        <v>38900</v>
      </c>
      <c r="K190" s="0" t="n">
        <v>35</v>
      </c>
      <c r="L190" s="0" t="n">
        <v>3.3</v>
      </c>
      <c r="M190" s="0" t="n">
        <f aca="false">L190*0.56</f>
        <v>1.848</v>
      </c>
      <c r="N190" s="0" t="s">
        <v>211</v>
      </c>
      <c r="O190" s="0" t="s">
        <v>21</v>
      </c>
      <c r="P190" s="1" t="n">
        <f aca="false">B190</f>
        <v>37</v>
      </c>
      <c r="Q190" s="0" t="s">
        <v>212</v>
      </c>
    </row>
    <row r="191" customFormat="false" ht="13.8" hidden="false" customHeight="false" outlineLevel="0" collapsed="false">
      <c r="A191" s="0" t="n">
        <v>20190129</v>
      </c>
      <c r="B191" s="0" t="n">
        <v>38</v>
      </c>
      <c r="C191" s="0" t="n">
        <v>800</v>
      </c>
      <c r="F191" s="0" t="n">
        <v>1100</v>
      </c>
      <c r="G191" s="1" t="n">
        <f aca="false">F191*2</f>
        <v>2200</v>
      </c>
      <c r="H191" s="2" t="s">
        <v>49</v>
      </c>
      <c r="I191" s="2" t="n">
        <f aca="false">J191-38200</f>
        <v>700</v>
      </c>
      <c r="J191" s="0" t="n">
        <v>38900</v>
      </c>
      <c r="K191" s="0" t="n">
        <v>36</v>
      </c>
      <c r="L191" s="0" t="n">
        <v>3.4</v>
      </c>
      <c r="M191" s="0" t="n">
        <f aca="false">L191*0.56</f>
        <v>1.904</v>
      </c>
      <c r="N191" s="0" t="n">
        <v>7</v>
      </c>
      <c r="O191" s="0" t="s">
        <v>21</v>
      </c>
      <c r="P191" s="1" t="n">
        <f aca="false">B191</f>
        <v>38</v>
      </c>
      <c r="Q191" s="0" t="s">
        <v>212</v>
      </c>
    </row>
    <row r="192" customFormat="false" ht="13.8" hidden="false" customHeight="false" outlineLevel="0" collapsed="false">
      <c r="A192" s="0" t="n">
        <v>20190129</v>
      </c>
      <c r="B192" s="0" t="n">
        <v>39</v>
      </c>
      <c r="C192" s="0" t="n">
        <v>800</v>
      </c>
      <c r="F192" s="0" t="n">
        <v>1100</v>
      </c>
      <c r="G192" s="1" t="n">
        <f aca="false">F192*2</f>
        <v>2200</v>
      </c>
      <c r="H192" s="2" t="s">
        <v>49</v>
      </c>
      <c r="I192" s="2" t="n">
        <f aca="false">J192-38200</f>
        <v>700</v>
      </c>
      <c r="J192" s="0" t="n">
        <v>38900</v>
      </c>
      <c r="K192" s="0" t="n">
        <v>37</v>
      </c>
      <c r="L192" s="0" t="n">
        <v>3.3</v>
      </c>
      <c r="M192" s="0" t="n">
        <f aca="false">L192*0.56</f>
        <v>1.848</v>
      </c>
      <c r="N192" s="0" t="s">
        <v>213</v>
      </c>
      <c r="O192" s="0" t="s">
        <v>21</v>
      </c>
      <c r="P192" s="1" t="n">
        <f aca="false">B192</f>
        <v>39</v>
      </c>
      <c r="Q192" s="0" t="s">
        <v>214</v>
      </c>
    </row>
    <row r="193" customFormat="false" ht="13.8" hidden="false" customHeight="false" outlineLevel="0" collapsed="false">
      <c r="A193" s="0" t="n">
        <v>20190129</v>
      </c>
      <c r="B193" s="0" t="n">
        <v>40</v>
      </c>
      <c r="C193" s="0" t="n">
        <v>800</v>
      </c>
      <c r="F193" s="0" t="n">
        <v>1100</v>
      </c>
      <c r="G193" s="1" t="n">
        <f aca="false">F193*2</f>
        <v>2200</v>
      </c>
      <c r="H193" s="2" t="s">
        <v>49</v>
      </c>
      <c r="I193" s="2" t="n">
        <f aca="false">J193-38200</f>
        <v>700</v>
      </c>
      <c r="J193" s="0" t="n">
        <v>38900</v>
      </c>
      <c r="K193" s="0" t="n">
        <v>32</v>
      </c>
      <c r="L193" s="0" t="n">
        <v>3</v>
      </c>
      <c r="M193" s="0" t="n">
        <f aca="false">L193*0.56</f>
        <v>1.68</v>
      </c>
      <c r="N193" s="0" t="s">
        <v>196</v>
      </c>
      <c r="O193" s="0" t="s">
        <v>21</v>
      </c>
      <c r="P193" s="1" t="n">
        <f aca="false">B193</f>
        <v>40</v>
      </c>
      <c r="Q193" s="0" t="s">
        <v>202</v>
      </c>
    </row>
    <row r="194" customFormat="false" ht="13.8" hidden="false" customHeight="false" outlineLevel="0" collapsed="false">
      <c r="A194" s="0" t="n">
        <v>20190129</v>
      </c>
      <c r="B194" s="0" t="n">
        <v>41</v>
      </c>
      <c r="C194" s="0" t="n">
        <v>800</v>
      </c>
      <c r="F194" s="0" t="n">
        <v>1100</v>
      </c>
      <c r="G194" s="1" t="n">
        <f aca="false">F194*2</f>
        <v>2200</v>
      </c>
      <c r="H194" s="2" t="s">
        <v>49</v>
      </c>
      <c r="I194" s="2" t="n">
        <f aca="false">J194-38200</f>
        <v>700</v>
      </c>
      <c r="J194" s="0" t="n">
        <v>38900</v>
      </c>
      <c r="K194" s="0" t="n">
        <v>39</v>
      </c>
      <c r="L194" s="0" t="n">
        <v>3.1</v>
      </c>
      <c r="M194" s="0" t="n">
        <f aca="false">L194*0.56</f>
        <v>1.736</v>
      </c>
      <c r="N194" s="0" t="s">
        <v>215</v>
      </c>
      <c r="O194" s="0" t="s">
        <v>21</v>
      </c>
      <c r="P194" s="1" t="n">
        <f aca="false">B194</f>
        <v>41</v>
      </c>
      <c r="Q194" s="0" t="s">
        <v>161</v>
      </c>
    </row>
    <row r="195" customFormat="false" ht="13.8" hidden="false" customHeight="false" outlineLevel="0" collapsed="false">
      <c r="A195" s="0" t="n">
        <v>20190129</v>
      </c>
      <c r="B195" s="0" t="n">
        <v>42</v>
      </c>
      <c r="C195" s="0" t="n">
        <v>800</v>
      </c>
      <c r="F195" s="0" t="n">
        <v>1100</v>
      </c>
      <c r="G195" s="1" t="n">
        <f aca="false">F195*2</f>
        <v>2200</v>
      </c>
      <c r="H195" s="2" t="s">
        <v>49</v>
      </c>
      <c r="I195" s="2" t="n">
        <f aca="false">J195-38200</f>
        <v>700</v>
      </c>
      <c r="J195" s="0" t="n">
        <v>38900</v>
      </c>
      <c r="K195" s="0" t="n">
        <v>39</v>
      </c>
      <c r="L195" s="0" t="n">
        <v>3.1</v>
      </c>
      <c r="M195" s="0" t="n">
        <f aca="false">L195*0.56</f>
        <v>1.736</v>
      </c>
      <c r="N195" s="0" t="n">
        <v>5</v>
      </c>
      <c r="O195" s="0" t="s">
        <v>21</v>
      </c>
      <c r="P195" s="1" t="n">
        <f aca="false">B195</f>
        <v>42</v>
      </c>
      <c r="Q195" s="0" t="s">
        <v>216</v>
      </c>
    </row>
    <row r="196" customFormat="false" ht="13.8" hidden="false" customHeight="false" outlineLevel="0" collapsed="false">
      <c r="A196" s="0" t="n">
        <v>20190129</v>
      </c>
      <c r="B196" s="0" t="n">
        <v>43</v>
      </c>
      <c r="C196" s="0" t="n">
        <v>800</v>
      </c>
      <c r="F196" s="0" t="n">
        <v>1100</v>
      </c>
      <c r="G196" s="1" t="n">
        <f aca="false">F196*2</f>
        <v>2200</v>
      </c>
      <c r="H196" s="2" t="s">
        <v>49</v>
      </c>
      <c r="I196" s="2" t="n">
        <f aca="false">J196-38200</f>
        <v>700</v>
      </c>
      <c r="J196" s="0" t="n">
        <v>38900</v>
      </c>
      <c r="K196" s="0" t="n">
        <v>39</v>
      </c>
      <c r="L196" s="0" t="n">
        <v>3.1</v>
      </c>
      <c r="M196" s="0" t="n">
        <f aca="false">L196*0.56</f>
        <v>1.736</v>
      </c>
      <c r="N196" s="0" t="s">
        <v>215</v>
      </c>
      <c r="O196" s="0" t="s">
        <v>21</v>
      </c>
      <c r="P196" s="1" t="n">
        <f aca="false">B196</f>
        <v>43</v>
      </c>
      <c r="Q196" s="0" t="s">
        <v>216</v>
      </c>
    </row>
    <row r="197" customFormat="false" ht="13.8" hidden="false" customHeight="false" outlineLevel="0" collapsed="false">
      <c r="A197" s="0" t="n">
        <v>20190129</v>
      </c>
      <c r="B197" s="0" t="n">
        <v>44</v>
      </c>
      <c r="C197" s="0" t="n">
        <v>800</v>
      </c>
      <c r="F197" s="0" t="n">
        <v>1100</v>
      </c>
      <c r="G197" s="1" t="n">
        <f aca="false">F197*2</f>
        <v>2200</v>
      </c>
      <c r="H197" s="2" t="s">
        <v>49</v>
      </c>
      <c r="I197" s="2" t="n">
        <f aca="false">J197-38200</f>
        <v>700</v>
      </c>
      <c r="J197" s="0" t="n">
        <v>38900</v>
      </c>
      <c r="K197" s="0" t="n">
        <v>28</v>
      </c>
      <c r="L197" s="0" t="n">
        <v>3</v>
      </c>
      <c r="M197" s="0" t="n">
        <f aca="false">L197*0.56</f>
        <v>1.68</v>
      </c>
      <c r="O197" s="0" t="s">
        <v>21</v>
      </c>
      <c r="P197" s="1" t="n">
        <f aca="false">B197</f>
        <v>44</v>
      </c>
      <c r="Q197" s="0" t="s">
        <v>202</v>
      </c>
    </row>
    <row r="198" customFormat="false" ht="13.8" hidden="false" customHeight="false" outlineLevel="0" collapsed="false">
      <c r="A198" s="0" t="n">
        <v>20190129</v>
      </c>
      <c r="B198" s="0" t="n">
        <v>45</v>
      </c>
      <c r="C198" s="0" t="n">
        <v>800</v>
      </c>
      <c r="F198" s="0" t="n">
        <v>1100</v>
      </c>
      <c r="G198" s="1" t="n">
        <f aca="false">F198*2</f>
        <v>2200</v>
      </c>
      <c r="H198" s="2" t="s">
        <v>49</v>
      </c>
      <c r="I198" s="2" t="n">
        <f aca="false">J198-38200</f>
        <v>700</v>
      </c>
      <c r="J198" s="0" t="n">
        <v>38900</v>
      </c>
      <c r="K198" s="0" t="n">
        <v>32</v>
      </c>
      <c r="L198" s="0" t="n">
        <v>3</v>
      </c>
      <c r="M198" s="0" t="n">
        <f aca="false">L198*0.56</f>
        <v>1.68</v>
      </c>
      <c r="N198" s="0" t="s">
        <v>217</v>
      </c>
      <c r="O198" s="0" t="s">
        <v>21</v>
      </c>
      <c r="P198" s="1" t="n">
        <f aca="false">B198</f>
        <v>45</v>
      </c>
      <c r="Q198" s="0" t="s">
        <v>193</v>
      </c>
    </row>
    <row r="199" customFormat="false" ht="13.8" hidden="false" customHeight="false" outlineLevel="0" collapsed="false">
      <c r="A199" s="0" t="n">
        <v>20190129</v>
      </c>
      <c r="B199" s="0" t="n">
        <v>46</v>
      </c>
      <c r="C199" s="0" t="n">
        <v>800</v>
      </c>
      <c r="F199" s="0" t="n">
        <v>1100</v>
      </c>
      <c r="G199" s="1" t="n">
        <f aca="false">F199*2</f>
        <v>2200</v>
      </c>
      <c r="H199" s="2" t="s">
        <v>49</v>
      </c>
      <c r="I199" s="2" t="n">
        <f aca="false">J199-38200</f>
        <v>700</v>
      </c>
      <c r="J199" s="0" t="n">
        <v>38900</v>
      </c>
      <c r="K199" s="0" t="n">
        <v>25</v>
      </c>
      <c r="L199" s="0" t="n">
        <v>2.7</v>
      </c>
      <c r="M199" s="0" t="n">
        <f aca="false">L199*0.56</f>
        <v>1.512</v>
      </c>
      <c r="O199" s="0" t="s">
        <v>21</v>
      </c>
      <c r="P199" s="1" t="n">
        <f aca="false">B199</f>
        <v>46</v>
      </c>
      <c r="Q199" s="0" t="s">
        <v>197</v>
      </c>
    </row>
    <row r="200" customFormat="false" ht="13.8" hidden="false" customHeight="false" outlineLevel="0" collapsed="false">
      <c r="A200" s="0" t="n">
        <v>20190129</v>
      </c>
      <c r="B200" s="0" t="n">
        <v>47</v>
      </c>
      <c r="C200" s="0" t="n">
        <v>798</v>
      </c>
      <c r="F200" s="0" t="n">
        <v>1100</v>
      </c>
      <c r="G200" s="1" t="n">
        <f aca="false">F200*2</f>
        <v>2200</v>
      </c>
      <c r="H200" s="2" t="s">
        <v>49</v>
      </c>
      <c r="I200" s="2" t="n">
        <f aca="false">J200-38200</f>
        <v>700</v>
      </c>
      <c r="J200" s="0" t="n">
        <v>38900</v>
      </c>
      <c r="K200" s="0" t="n">
        <v>29</v>
      </c>
      <c r="L200" s="0" t="n">
        <v>2.7</v>
      </c>
      <c r="M200" s="0" t="n">
        <f aca="false">L200*0.56</f>
        <v>1.512</v>
      </c>
      <c r="N200" s="0" t="s">
        <v>65</v>
      </c>
      <c r="O200" s="0" t="s">
        <v>21</v>
      </c>
      <c r="P200" s="1" t="n">
        <f aca="false">B200</f>
        <v>47</v>
      </c>
      <c r="Q200" s="0" t="s">
        <v>197</v>
      </c>
    </row>
    <row r="201" customFormat="false" ht="13.8" hidden="false" customHeight="false" outlineLevel="0" collapsed="false">
      <c r="A201" s="0" t="n">
        <v>20190129</v>
      </c>
      <c r="B201" s="0" t="n">
        <v>48</v>
      </c>
      <c r="C201" s="0" t="n">
        <v>798</v>
      </c>
      <c r="F201" s="0" t="n">
        <v>1100</v>
      </c>
      <c r="G201" s="1" t="n">
        <f aca="false">F201*2</f>
        <v>2200</v>
      </c>
      <c r="H201" s="2" t="s">
        <v>49</v>
      </c>
      <c r="I201" s="2" t="n">
        <f aca="false">J201-38200</f>
        <v>700</v>
      </c>
      <c r="J201" s="0" t="n">
        <v>38900</v>
      </c>
      <c r="K201" s="0" t="n">
        <v>28</v>
      </c>
      <c r="L201" s="0" t="n">
        <v>2.6</v>
      </c>
      <c r="M201" s="0" t="n">
        <f aca="false">L201*0.56</f>
        <v>1.456</v>
      </c>
      <c r="N201" s="0" t="s">
        <v>209</v>
      </c>
      <c r="O201" s="0" t="s">
        <v>21</v>
      </c>
      <c r="P201" s="1" t="n">
        <f aca="false">B201</f>
        <v>48</v>
      </c>
      <c r="Q201" s="0" t="s">
        <v>197</v>
      </c>
    </row>
    <row r="202" customFormat="false" ht="13.8" hidden="false" customHeight="false" outlineLevel="0" collapsed="false">
      <c r="A202" s="0" t="n">
        <v>20190129</v>
      </c>
      <c r="B202" s="0" t="n">
        <v>49</v>
      </c>
      <c r="C202" s="0" t="n">
        <v>800</v>
      </c>
      <c r="F202" s="0" t="n">
        <v>1100</v>
      </c>
      <c r="G202" s="1" t="n">
        <f aca="false">F202*2</f>
        <v>2200</v>
      </c>
      <c r="H202" s="2" t="s">
        <v>49</v>
      </c>
      <c r="I202" s="2" t="n">
        <f aca="false">J202-38200</f>
        <v>700</v>
      </c>
      <c r="J202" s="0" t="n">
        <v>38900</v>
      </c>
      <c r="K202" s="0" t="n">
        <v>27</v>
      </c>
      <c r="L202" s="0" t="n">
        <v>2.6</v>
      </c>
      <c r="M202" s="0" t="n">
        <f aca="false">L202*0.56</f>
        <v>1.456</v>
      </c>
      <c r="O202" s="0" t="s">
        <v>21</v>
      </c>
      <c r="P202" s="1" t="n">
        <f aca="false">B202</f>
        <v>49</v>
      </c>
      <c r="Q202" s="0" t="s">
        <v>197</v>
      </c>
    </row>
    <row r="203" customFormat="false" ht="13.8" hidden="false" customHeight="false" outlineLevel="0" collapsed="false">
      <c r="A203" s="0" t="n">
        <v>20190129</v>
      </c>
      <c r="B203" s="0" t="n">
        <v>50</v>
      </c>
      <c r="C203" s="0" t="n">
        <v>796</v>
      </c>
      <c r="F203" s="0" t="n">
        <v>1100</v>
      </c>
      <c r="G203" s="1" t="n">
        <f aca="false">F203*2</f>
        <v>2200</v>
      </c>
      <c r="H203" s="2" t="s">
        <v>49</v>
      </c>
      <c r="I203" s="2" t="n">
        <f aca="false">J203-38200</f>
        <v>700</v>
      </c>
      <c r="J203" s="0" t="n">
        <v>38900</v>
      </c>
      <c r="K203" s="0" t="n">
        <v>27</v>
      </c>
      <c r="L203" s="0" t="n">
        <v>2.5</v>
      </c>
      <c r="M203" s="0" t="n">
        <f aca="false">L203*0.56</f>
        <v>1.4</v>
      </c>
      <c r="O203" s="0" t="s">
        <v>21</v>
      </c>
      <c r="P203" s="1" t="n">
        <f aca="false">B203</f>
        <v>50</v>
      </c>
      <c r="Q203" s="0" t="s">
        <v>197</v>
      </c>
    </row>
    <row r="204" customFormat="false" ht="13.8" hidden="false" customHeight="false" outlineLevel="0" collapsed="false">
      <c r="A204" s="0" t="n">
        <v>20190129</v>
      </c>
      <c r="B204" s="0" t="n">
        <v>51</v>
      </c>
      <c r="C204" s="0" t="n">
        <v>798</v>
      </c>
      <c r="F204" s="0" t="n">
        <v>1100</v>
      </c>
      <c r="G204" s="1" t="n">
        <f aca="false">F204*2</f>
        <v>2200</v>
      </c>
      <c r="H204" s="2" t="s">
        <v>49</v>
      </c>
      <c r="I204" s="2" t="n">
        <f aca="false">J204-38200</f>
        <v>700</v>
      </c>
      <c r="J204" s="5" t="n">
        <v>38900</v>
      </c>
      <c r="K204" s="0" t="n">
        <v>32</v>
      </c>
      <c r="L204" s="0" t="n">
        <v>2.3</v>
      </c>
      <c r="M204" s="0" t="n">
        <f aca="false">L204*0.56</f>
        <v>1.288</v>
      </c>
      <c r="O204" s="0" t="s">
        <v>21</v>
      </c>
      <c r="P204" s="1" t="n">
        <f aca="false">B204</f>
        <v>51</v>
      </c>
      <c r="Q204" s="0" t="s">
        <v>197</v>
      </c>
    </row>
    <row r="205" customFormat="false" ht="13.8" hidden="false" customHeight="false" outlineLevel="0" collapsed="false">
      <c r="G205" s="1" t="n">
        <f aca="false">F205*2</f>
        <v>0</v>
      </c>
      <c r="H205" s="1"/>
      <c r="I205" s="2" t="n">
        <f aca="false">J205-38200</f>
        <v>-38200</v>
      </c>
      <c r="J205" s="1"/>
      <c r="M205" s="0" t="n">
        <f aca="false">L205*0.56</f>
        <v>0</v>
      </c>
      <c r="P205" s="1" t="n">
        <f aca="false">B205</f>
        <v>0</v>
      </c>
    </row>
    <row r="206" customFormat="false" ht="13.8" hidden="false" customHeight="false" outlineLevel="0" collapsed="false">
      <c r="A206" s="0" t="n">
        <v>20180118</v>
      </c>
      <c r="B206" s="0" t="n">
        <v>1</v>
      </c>
      <c r="C206" s="0" t="n">
        <v>835</v>
      </c>
      <c r="F206" s="2" t="n">
        <v>0</v>
      </c>
      <c r="G206" s="1" t="n">
        <f aca="false">F206*2</f>
        <v>0</v>
      </c>
      <c r="H206" s="2" t="s">
        <v>49</v>
      </c>
      <c r="I206" s="2" t="n">
        <f aca="false">J206-38200</f>
        <v>300</v>
      </c>
      <c r="J206" s="5" t="n">
        <v>38500</v>
      </c>
      <c r="K206" s="0" t="n">
        <v>21</v>
      </c>
      <c r="L206" s="4" t="n">
        <v>4.3</v>
      </c>
      <c r="M206" s="0" t="n">
        <f aca="false">L206*0.56</f>
        <v>2.408</v>
      </c>
      <c r="N206" s="0" t="s">
        <v>19</v>
      </c>
      <c r="O206" s="0" t="s">
        <v>18</v>
      </c>
      <c r="P206" s="1" t="n">
        <f aca="false">B206</f>
        <v>1</v>
      </c>
      <c r="Q206" s="0" t="s">
        <v>218</v>
      </c>
    </row>
    <row r="207" customFormat="false" ht="13.8" hidden="false" customHeight="false" outlineLevel="0" collapsed="false">
      <c r="A207" s="0" t="n">
        <v>20180118</v>
      </c>
      <c r="B207" s="0" t="n">
        <v>2</v>
      </c>
      <c r="C207" s="0" t="n">
        <v>835</v>
      </c>
      <c r="F207" s="0" t="n">
        <v>0</v>
      </c>
      <c r="G207" s="1" t="n">
        <f aca="false">F207*2</f>
        <v>0</v>
      </c>
      <c r="H207" s="2" t="s">
        <v>49</v>
      </c>
      <c r="I207" s="2" t="n">
        <f aca="false">J207-38200</f>
        <v>300</v>
      </c>
      <c r="J207" s="0" t="n">
        <v>38500</v>
      </c>
      <c r="K207" s="0" t="n">
        <v>21</v>
      </c>
      <c r="L207" s="0" t="n">
        <v>3.8</v>
      </c>
      <c r="M207" s="0" t="n">
        <f aca="false">L207*0.56</f>
        <v>2.128</v>
      </c>
      <c r="N207" s="0" t="s">
        <v>19</v>
      </c>
      <c r="O207" s="0" t="s">
        <v>21</v>
      </c>
      <c r="P207" s="1" t="n">
        <f aca="false">B207</f>
        <v>2</v>
      </c>
      <c r="Q207" s="0" t="s">
        <v>218</v>
      </c>
    </row>
    <row r="208" customFormat="false" ht="13.8" hidden="false" customHeight="false" outlineLevel="0" collapsed="false">
      <c r="A208" s="0" t="n">
        <v>20180118</v>
      </c>
      <c r="B208" s="0" t="n">
        <v>3</v>
      </c>
      <c r="C208" s="0" t="n">
        <v>830</v>
      </c>
      <c r="F208" s="0" t="n">
        <v>200</v>
      </c>
      <c r="G208" s="1" t="n">
        <f aca="false">F208*2</f>
        <v>400</v>
      </c>
      <c r="H208" s="2" t="s">
        <v>49</v>
      </c>
      <c r="I208" s="2" t="n">
        <f aca="false">J208-38200</f>
        <v>300</v>
      </c>
      <c r="J208" s="0" t="n">
        <v>38500</v>
      </c>
      <c r="K208" s="0" t="n">
        <v>21</v>
      </c>
      <c r="L208" s="0" t="n">
        <v>3.9</v>
      </c>
      <c r="M208" s="0" t="n">
        <f aca="false">L208*0.56</f>
        <v>2.184</v>
      </c>
      <c r="N208" s="0" t="s">
        <v>19</v>
      </c>
      <c r="O208" s="0" t="s">
        <v>21</v>
      </c>
      <c r="P208" s="1" t="n">
        <f aca="false">B208</f>
        <v>3</v>
      </c>
      <c r="Q208" s="0" t="s">
        <v>218</v>
      </c>
    </row>
    <row r="209" customFormat="false" ht="13.8" hidden="false" customHeight="false" outlineLevel="0" collapsed="false">
      <c r="A209" s="0" t="n">
        <v>20180118</v>
      </c>
      <c r="B209" s="0" t="n">
        <v>4</v>
      </c>
      <c r="C209" s="0" t="n">
        <v>826</v>
      </c>
      <c r="F209" s="0" t="n">
        <v>200</v>
      </c>
      <c r="G209" s="1" t="n">
        <f aca="false">F209*2</f>
        <v>400</v>
      </c>
      <c r="H209" s="2" t="s">
        <v>49</v>
      </c>
      <c r="I209" s="2" t="n">
        <f aca="false">J209-38200</f>
        <v>300</v>
      </c>
      <c r="J209" s="0" t="n">
        <v>38500</v>
      </c>
      <c r="K209" s="0" t="n">
        <v>21</v>
      </c>
      <c r="L209" s="0" t="n">
        <v>3.8</v>
      </c>
      <c r="M209" s="0" t="n">
        <f aca="false">L209*0.56</f>
        <v>2.128</v>
      </c>
      <c r="N209" s="0" t="s">
        <v>19</v>
      </c>
      <c r="O209" s="0" t="s">
        <v>21</v>
      </c>
      <c r="P209" s="1" t="n">
        <f aca="false">B209</f>
        <v>4</v>
      </c>
      <c r="Q209" s="0" t="s">
        <v>218</v>
      </c>
      <c r="S209" s="0" t="s">
        <v>219</v>
      </c>
    </row>
    <row r="210" customFormat="false" ht="13.8" hidden="false" customHeight="false" outlineLevel="0" collapsed="false">
      <c r="A210" s="0" t="n">
        <v>20180118</v>
      </c>
      <c r="B210" s="0" t="n">
        <v>5</v>
      </c>
      <c r="C210" s="0" t="n">
        <v>828</v>
      </c>
      <c r="F210" s="0" t="n">
        <v>400</v>
      </c>
      <c r="G210" s="1" t="n">
        <f aca="false">F210*2</f>
        <v>800</v>
      </c>
      <c r="H210" s="2" t="s">
        <v>49</v>
      </c>
      <c r="I210" s="2" t="n">
        <f aca="false">J210-38200</f>
        <v>300</v>
      </c>
      <c r="J210" s="0" t="n">
        <v>38500</v>
      </c>
      <c r="K210" s="0" t="n">
        <v>21</v>
      </c>
      <c r="L210" s="0" t="n">
        <v>4</v>
      </c>
      <c r="M210" s="0" t="n">
        <f aca="false">L210*0.56</f>
        <v>2.24</v>
      </c>
      <c r="N210" s="0" t="s">
        <v>19</v>
      </c>
      <c r="O210" s="0" t="s">
        <v>21</v>
      </c>
      <c r="P210" s="1" t="n">
        <f aca="false">B210</f>
        <v>5</v>
      </c>
      <c r="Q210" s="0" t="s">
        <v>218</v>
      </c>
    </row>
    <row r="211" customFormat="false" ht="13.8" hidden="false" customHeight="false" outlineLevel="0" collapsed="false">
      <c r="A211" s="0" t="n">
        <v>20180118</v>
      </c>
      <c r="B211" s="0" t="n">
        <v>6</v>
      </c>
      <c r="C211" s="0" t="n">
        <v>828</v>
      </c>
      <c r="F211" s="0" t="n">
        <v>400</v>
      </c>
      <c r="G211" s="1" t="n">
        <f aca="false">F211*2</f>
        <v>800</v>
      </c>
      <c r="H211" s="2" t="s">
        <v>49</v>
      </c>
      <c r="I211" s="2" t="n">
        <f aca="false">J211-38200</f>
        <v>300</v>
      </c>
      <c r="J211" s="0" t="n">
        <v>38500</v>
      </c>
      <c r="K211" s="0" t="n">
        <v>21</v>
      </c>
      <c r="L211" s="0" t="n">
        <v>3.8</v>
      </c>
      <c r="M211" s="0" t="n">
        <f aca="false">L211*0.56</f>
        <v>2.128</v>
      </c>
      <c r="N211" s="0" t="s">
        <v>19</v>
      </c>
      <c r="O211" s="0" t="s">
        <v>21</v>
      </c>
      <c r="P211" s="1" t="n">
        <f aca="false">B211</f>
        <v>6</v>
      </c>
      <c r="Q211" s="0" t="s">
        <v>218</v>
      </c>
    </row>
    <row r="212" customFormat="false" ht="13.8" hidden="false" customHeight="false" outlineLevel="0" collapsed="false">
      <c r="A212" s="0" t="n">
        <v>20180118</v>
      </c>
      <c r="B212" s="0" t="n">
        <v>7</v>
      </c>
      <c r="C212" s="0" t="n">
        <v>827</v>
      </c>
      <c r="D212" s="0" t="s">
        <v>19</v>
      </c>
      <c r="F212" s="0" t="n">
        <v>600</v>
      </c>
      <c r="G212" s="1" t="n">
        <f aca="false">F212*2</f>
        <v>1200</v>
      </c>
      <c r="H212" s="2" t="s">
        <v>49</v>
      </c>
      <c r="I212" s="2" t="n">
        <f aca="false">J212-38200</f>
        <v>300</v>
      </c>
      <c r="J212" s="0" t="n">
        <v>38500</v>
      </c>
      <c r="K212" s="0" t="n">
        <v>21</v>
      </c>
      <c r="L212" s="0" t="n">
        <v>3.9</v>
      </c>
      <c r="M212" s="0" t="n">
        <f aca="false">L212*0.56</f>
        <v>2.184</v>
      </c>
      <c r="N212" s="0" t="s">
        <v>19</v>
      </c>
      <c r="O212" s="0" t="s">
        <v>21</v>
      </c>
      <c r="P212" s="1" t="n">
        <f aca="false">B212</f>
        <v>7</v>
      </c>
      <c r="Q212" s="0" t="s">
        <v>218</v>
      </c>
    </row>
    <row r="213" customFormat="false" ht="13.8" hidden="false" customHeight="false" outlineLevel="0" collapsed="false">
      <c r="A213" s="0" t="n">
        <v>20180118</v>
      </c>
      <c r="B213" s="0" t="n">
        <v>8</v>
      </c>
      <c r="C213" s="0" t="n">
        <v>827</v>
      </c>
      <c r="F213" s="0" t="n">
        <v>600</v>
      </c>
      <c r="G213" s="1" t="n">
        <f aca="false">F213*2</f>
        <v>1200</v>
      </c>
      <c r="H213" s="2" t="s">
        <v>49</v>
      </c>
      <c r="I213" s="2" t="n">
        <f aca="false">J213-38200</f>
        <v>300</v>
      </c>
      <c r="J213" s="0" t="n">
        <v>38500</v>
      </c>
      <c r="K213" s="0" t="n">
        <v>21</v>
      </c>
      <c r="L213" s="0" t="n">
        <v>3.8</v>
      </c>
      <c r="M213" s="0" t="n">
        <f aca="false">L213*0.56</f>
        <v>2.128</v>
      </c>
      <c r="N213" s="0" t="s">
        <v>19</v>
      </c>
      <c r="O213" s="0" t="s">
        <v>21</v>
      </c>
      <c r="P213" s="1" t="n">
        <f aca="false">B213</f>
        <v>8</v>
      </c>
      <c r="Q213" s="0" t="s">
        <v>218</v>
      </c>
      <c r="S213" s="0" t="s">
        <v>219</v>
      </c>
    </row>
    <row r="214" customFormat="false" ht="13.8" hidden="false" customHeight="false" outlineLevel="0" collapsed="false">
      <c r="A214" s="0" t="n">
        <v>20180118</v>
      </c>
      <c r="B214" s="0" t="n">
        <v>9</v>
      </c>
      <c r="C214" s="0" t="n">
        <v>826</v>
      </c>
      <c r="E214" s="0" t="n">
        <v>800</v>
      </c>
      <c r="F214" s="0" t="n">
        <v>800</v>
      </c>
      <c r="G214" s="1" t="n">
        <f aca="false">F214*2</f>
        <v>1600</v>
      </c>
      <c r="H214" s="2" t="s">
        <v>49</v>
      </c>
      <c r="I214" s="2" t="n">
        <f aca="false">J214-38200</f>
        <v>300</v>
      </c>
      <c r="J214" s="0" t="n">
        <v>38500</v>
      </c>
      <c r="K214" s="0" t="n">
        <v>21</v>
      </c>
      <c r="L214" s="0" t="n">
        <v>3.8</v>
      </c>
      <c r="M214" s="0" t="n">
        <f aca="false">L214*0.56</f>
        <v>2.128</v>
      </c>
      <c r="N214" s="0" t="s">
        <v>19</v>
      </c>
      <c r="O214" s="0" t="s">
        <v>18</v>
      </c>
      <c r="P214" s="1" t="n">
        <f aca="false">B214</f>
        <v>9</v>
      </c>
      <c r="Q214" s="0" t="s">
        <v>218</v>
      </c>
    </row>
    <row r="215" customFormat="false" ht="13.8" hidden="false" customHeight="false" outlineLevel="0" collapsed="false">
      <c r="A215" s="0" t="n">
        <v>20180118</v>
      </c>
      <c r="B215" s="0" t="n">
        <v>10</v>
      </c>
      <c r="C215" s="0" t="n">
        <v>826</v>
      </c>
      <c r="E215" s="0" t="n">
        <v>800</v>
      </c>
      <c r="F215" s="0" t="n">
        <v>800</v>
      </c>
      <c r="G215" s="1" t="n">
        <f aca="false">F215*2</f>
        <v>1600</v>
      </c>
      <c r="H215" s="2" t="s">
        <v>49</v>
      </c>
      <c r="I215" s="2" t="n">
        <f aca="false">J215-38200</f>
        <v>300</v>
      </c>
      <c r="J215" s="0" t="n">
        <v>38500</v>
      </c>
      <c r="K215" s="0" t="n">
        <v>22</v>
      </c>
      <c r="L215" s="0" t="n">
        <v>3.8</v>
      </c>
      <c r="M215" s="0" t="n">
        <f aca="false">L215*0.56</f>
        <v>2.128</v>
      </c>
      <c r="N215" s="0" t="s">
        <v>19</v>
      </c>
      <c r="O215" s="0" t="s">
        <v>21</v>
      </c>
      <c r="P215" s="1" t="n">
        <f aca="false">B215</f>
        <v>10</v>
      </c>
      <c r="Q215" s="0" t="s">
        <v>218</v>
      </c>
    </row>
    <row r="216" customFormat="false" ht="13.8" hidden="false" customHeight="false" outlineLevel="0" collapsed="false">
      <c r="A216" s="0" t="n">
        <v>20180118</v>
      </c>
      <c r="B216" s="0" t="n">
        <v>11</v>
      </c>
      <c r="C216" s="0" t="n">
        <v>825</v>
      </c>
      <c r="E216" s="0" t="n">
        <v>805</v>
      </c>
      <c r="F216" s="0" t="n">
        <v>1000</v>
      </c>
      <c r="G216" s="1" t="n">
        <f aca="false">F216*2</f>
        <v>2000</v>
      </c>
      <c r="H216" s="2" t="s">
        <v>49</v>
      </c>
      <c r="I216" s="2" t="n">
        <f aca="false">J216-38200</f>
        <v>300</v>
      </c>
      <c r="J216" s="0" t="n">
        <v>38500</v>
      </c>
      <c r="K216" s="0" t="n">
        <v>22</v>
      </c>
      <c r="L216" s="0" t="n">
        <v>3.9</v>
      </c>
      <c r="M216" s="0" t="n">
        <f aca="false">L216*0.56</f>
        <v>2.184</v>
      </c>
      <c r="N216" s="0" t="s">
        <v>19</v>
      </c>
      <c r="O216" s="0" t="s">
        <v>18</v>
      </c>
      <c r="P216" s="1" t="n">
        <f aca="false">B216</f>
        <v>11</v>
      </c>
      <c r="Q216" s="0" t="s">
        <v>218</v>
      </c>
    </row>
    <row r="217" customFormat="false" ht="13.8" hidden="false" customHeight="false" outlineLevel="0" collapsed="false">
      <c r="A217" s="0" t="n">
        <v>20180118</v>
      </c>
      <c r="B217" s="0" t="n">
        <v>12</v>
      </c>
      <c r="C217" s="0" t="n">
        <v>770</v>
      </c>
      <c r="F217" s="0" t="n">
        <v>1000</v>
      </c>
      <c r="G217" s="1" t="n">
        <f aca="false">F217*2</f>
        <v>2000</v>
      </c>
      <c r="H217" s="2" t="s">
        <v>49</v>
      </c>
      <c r="I217" s="2" t="n">
        <f aca="false">J217-38200</f>
        <v>300</v>
      </c>
      <c r="J217" s="0" t="n">
        <v>38500</v>
      </c>
      <c r="K217" s="0" t="n">
        <v>23</v>
      </c>
      <c r="L217" s="0" t="n">
        <v>3.7</v>
      </c>
      <c r="M217" s="0" t="n">
        <f aca="false">L217*0.56</f>
        <v>2.072</v>
      </c>
      <c r="N217" s="0" t="s">
        <v>19</v>
      </c>
      <c r="O217" s="0" t="s">
        <v>21</v>
      </c>
      <c r="P217" s="1" t="n">
        <f aca="false">B217</f>
        <v>12</v>
      </c>
      <c r="Q217" s="0" t="s">
        <v>218</v>
      </c>
    </row>
    <row r="218" customFormat="false" ht="13.8" hidden="false" customHeight="false" outlineLevel="0" collapsed="false">
      <c r="A218" s="0" t="n">
        <v>20180118</v>
      </c>
      <c r="B218" s="0" t="n">
        <v>13</v>
      </c>
      <c r="C218" s="0" t="n">
        <v>820</v>
      </c>
      <c r="E218" s="0" t="n">
        <v>840</v>
      </c>
      <c r="F218" s="0" t="n">
        <v>1000</v>
      </c>
      <c r="G218" s="1" t="n">
        <f aca="false">F218*2</f>
        <v>2000</v>
      </c>
      <c r="H218" s="2" t="s">
        <v>49</v>
      </c>
      <c r="I218" s="2" t="n">
        <f aca="false">J218-38200</f>
        <v>300</v>
      </c>
      <c r="J218" s="0" t="n">
        <v>38500</v>
      </c>
      <c r="K218" s="0" t="n">
        <v>26</v>
      </c>
      <c r="L218" s="0" t="n">
        <v>3.8</v>
      </c>
      <c r="M218" s="0" t="n">
        <f aca="false">L218*0.56</f>
        <v>2.128</v>
      </c>
      <c r="N218" s="0" t="s">
        <v>19</v>
      </c>
      <c r="O218" s="0" t="s">
        <v>21</v>
      </c>
      <c r="P218" s="1" t="n">
        <f aca="false">B218</f>
        <v>13</v>
      </c>
      <c r="Q218" s="0" t="s">
        <v>220</v>
      </c>
    </row>
    <row r="219" customFormat="false" ht="13.8" hidden="false" customHeight="false" outlineLevel="0" collapsed="false">
      <c r="A219" s="0" t="n">
        <v>20180118</v>
      </c>
      <c r="B219" s="0" t="n">
        <v>14</v>
      </c>
      <c r="C219" s="0" t="n">
        <v>822</v>
      </c>
      <c r="E219" s="0" t="n">
        <v>803</v>
      </c>
      <c r="F219" s="0" t="n">
        <v>1000</v>
      </c>
      <c r="G219" s="1" t="n">
        <f aca="false">F219*2</f>
        <v>2000</v>
      </c>
      <c r="H219" s="2" t="s">
        <v>49</v>
      </c>
      <c r="I219" s="2" t="n">
        <f aca="false">J219-38200</f>
        <v>300</v>
      </c>
      <c r="J219" s="0" t="n">
        <v>38500</v>
      </c>
      <c r="K219" s="0" t="n">
        <v>26</v>
      </c>
      <c r="L219" s="0" t="n">
        <v>3.7</v>
      </c>
      <c r="M219" s="0" t="n">
        <f aca="false">L219*0.56</f>
        <v>2.072</v>
      </c>
      <c r="N219" s="0" t="s">
        <v>19</v>
      </c>
      <c r="O219" s="0" t="s">
        <v>18</v>
      </c>
      <c r="P219" s="1" t="n">
        <f aca="false">B219</f>
        <v>14</v>
      </c>
      <c r="Q219" s="0" t="s">
        <v>221</v>
      </c>
    </row>
    <row r="220" customFormat="false" ht="13.8" hidden="false" customHeight="false" outlineLevel="0" collapsed="false">
      <c r="A220" s="0" t="n">
        <v>20180118</v>
      </c>
      <c r="B220" s="0" t="n">
        <v>15</v>
      </c>
      <c r="C220" s="0" t="n">
        <v>822</v>
      </c>
      <c r="E220" s="0" t="n">
        <v>805</v>
      </c>
      <c r="F220" s="0" t="n">
        <v>1000</v>
      </c>
      <c r="G220" s="1" t="n">
        <f aca="false">F220*2</f>
        <v>2000</v>
      </c>
      <c r="H220" s="2" t="s">
        <v>49</v>
      </c>
      <c r="I220" s="2" t="n">
        <f aca="false">J220-38200</f>
        <v>300</v>
      </c>
      <c r="J220" s="0" t="n">
        <v>38500</v>
      </c>
      <c r="K220" s="0" t="n">
        <v>25</v>
      </c>
      <c r="L220" s="0" t="n">
        <v>3.7</v>
      </c>
      <c r="M220" s="0" t="n">
        <f aca="false">L220*0.56</f>
        <v>2.072</v>
      </c>
      <c r="N220" s="0" t="s">
        <v>19</v>
      </c>
      <c r="O220" s="0" t="s">
        <v>18</v>
      </c>
      <c r="P220" s="1" t="n">
        <f aca="false">B220</f>
        <v>15</v>
      </c>
      <c r="Q220" s="0" t="s">
        <v>222</v>
      </c>
    </row>
    <row r="221" customFormat="false" ht="13.8" hidden="false" customHeight="false" outlineLevel="0" collapsed="false">
      <c r="A221" s="0" t="n">
        <v>20180118</v>
      </c>
      <c r="B221" s="0" t="n">
        <v>16</v>
      </c>
      <c r="C221" s="0" t="n">
        <v>822</v>
      </c>
      <c r="E221" s="0" t="n">
        <v>845</v>
      </c>
      <c r="F221" s="0" t="n">
        <v>1000</v>
      </c>
      <c r="G221" s="1" t="n">
        <f aca="false">F221*2</f>
        <v>2000</v>
      </c>
      <c r="H221" s="2" t="s">
        <v>49</v>
      </c>
      <c r="I221" s="2" t="n">
        <f aca="false">J221-38200</f>
        <v>300</v>
      </c>
      <c r="J221" s="0" t="n">
        <v>38500</v>
      </c>
      <c r="K221" s="0" t="n">
        <v>28</v>
      </c>
      <c r="L221" s="0" t="n">
        <v>3.6</v>
      </c>
      <c r="M221" s="0" t="n">
        <f aca="false">L221*0.56</f>
        <v>2.016</v>
      </c>
      <c r="N221" s="0" t="s">
        <v>19</v>
      </c>
      <c r="O221" s="0" t="s">
        <v>18</v>
      </c>
      <c r="P221" s="1" t="n">
        <f aca="false">B221</f>
        <v>16</v>
      </c>
      <c r="Q221" s="0" t="s">
        <v>222</v>
      </c>
      <c r="R221" s="0" t="s">
        <v>223</v>
      </c>
    </row>
    <row r="222" customFormat="false" ht="13.8" hidden="false" customHeight="false" outlineLevel="0" collapsed="false">
      <c r="A222" s="0" t="n">
        <v>20180118</v>
      </c>
      <c r="B222" s="0" t="n">
        <v>17</v>
      </c>
      <c r="C222" s="0" t="n">
        <v>822</v>
      </c>
      <c r="E222" s="0" t="n">
        <v>800</v>
      </c>
      <c r="F222" s="0" t="n">
        <v>1000</v>
      </c>
      <c r="G222" s="1" t="n">
        <f aca="false">F222*2</f>
        <v>2000</v>
      </c>
      <c r="H222" s="2" t="s">
        <v>49</v>
      </c>
      <c r="I222" s="2" t="n">
        <f aca="false">J222-38200</f>
        <v>300</v>
      </c>
      <c r="J222" s="0" t="n">
        <v>38500</v>
      </c>
      <c r="K222" s="0" t="n">
        <v>25</v>
      </c>
      <c r="L222" s="0" t="n">
        <v>3.8</v>
      </c>
      <c r="M222" s="0" t="n">
        <f aca="false">L222*0.56</f>
        <v>2.128</v>
      </c>
      <c r="N222" s="0" t="s">
        <v>19</v>
      </c>
      <c r="O222" s="0" t="s">
        <v>21</v>
      </c>
      <c r="P222" s="1" t="n">
        <f aca="false">B222</f>
        <v>17</v>
      </c>
      <c r="Q222" s="0" t="s">
        <v>220</v>
      </c>
      <c r="R222" s="0" t="s">
        <v>224</v>
      </c>
    </row>
    <row r="223" customFormat="false" ht="13.8" hidden="false" customHeight="false" outlineLevel="0" collapsed="false">
      <c r="A223" s="0" t="n">
        <v>20180118</v>
      </c>
      <c r="B223" s="0" t="n">
        <v>18</v>
      </c>
      <c r="C223" s="0" t="n">
        <v>822</v>
      </c>
      <c r="E223" s="0" t="n">
        <v>800</v>
      </c>
      <c r="F223" s="0" t="n">
        <v>1000</v>
      </c>
      <c r="G223" s="1" t="n">
        <f aca="false">F223*2</f>
        <v>2000</v>
      </c>
      <c r="H223" s="2" t="s">
        <v>49</v>
      </c>
      <c r="I223" s="2" t="n">
        <f aca="false">J223-38200</f>
        <v>300</v>
      </c>
      <c r="J223" s="0" t="n">
        <v>38500</v>
      </c>
      <c r="K223" s="0" t="n">
        <v>28</v>
      </c>
      <c r="L223" s="0" t="n">
        <v>3.7</v>
      </c>
      <c r="M223" s="0" t="n">
        <f aca="false">L223*0.56</f>
        <v>2.072</v>
      </c>
      <c r="N223" s="0" t="s">
        <v>19</v>
      </c>
      <c r="O223" s="0" t="s">
        <v>21</v>
      </c>
      <c r="P223" s="1" t="n">
        <f aca="false">B223</f>
        <v>18</v>
      </c>
      <c r="Q223" s="0" t="s">
        <v>220</v>
      </c>
    </row>
    <row r="224" customFormat="false" ht="13.8" hidden="false" customHeight="false" outlineLevel="0" collapsed="false">
      <c r="A224" s="0" t="n">
        <v>20180118</v>
      </c>
      <c r="B224" s="0" t="n">
        <v>19</v>
      </c>
      <c r="C224" s="0" t="n">
        <v>824</v>
      </c>
      <c r="E224" s="0" t="n">
        <v>790</v>
      </c>
      <c r="F224" s="0" t="n">
        <v>1000</v>
      </c>
      <c r="G224" s="1" t="n">
        <f aca="false">F224*2</f>
        <v>2000</v>
      </c>
      <c r="H224" s="2" t="s">
        <v>49</v>
      </c>
      <c r="I224" s="2" t="n">
        <f aca="false">J224-38200</f>
        <v>300</v>
      </c>
      <c r="J224" s="0" t="n">
        <v>38500</v>
      </c>
      <c r="K224" s="0" t="n">
        <v>26</v>
      </c>
      <c r="L224" s="0" t="n">
        <v>3.9</v>
      </c>
      <c r="M224" s="0" t="n">
        <f aca="false">L224*0.56</f>
        <v>2.184</v>
      </c>
      <c r="N224" s="0" t="s">
        <v>19</v>
      </c>
      <c r="O224" s="0" t="s">
        <v>21</v>
      </c>
      <c r="P224" s="1" t="n">
        <f aca="false">B224</f>
        <v>19</v>
      </c>
      <c r="Q224" s="0" t="s">
        <v>220</v>
      </c>
    </row>
    <row r="225" customFormat="false" ht="13.8" hidden="false" customHeight="false" outlineLevel="0" collapsed="false">
      <c r="A225" s="0" t="n">
        <v>20180118</v>
      </c>
      <c r="B225" s="0" t="n">
        <v>20</v>
      </c>
      <c r="C225" s="0" t="n">
        <v>824</v>
      </c>
      <c r="E225" s="0" t="n">
        <v>790</v>
      </c>
      <c r="F225" s="0" t="n">
        <v>1200</v>
      </c>
      <c r="G225" s="1" t="n">
        <f aca="false">F225*2</f>
        <v>2400</v>
      </c>
      <c r="H225" s="2" t="s">
        <v>49</v>
      </c>
      <c r="I225" s="2" t="n">
        <f aca="false">J225-38200</f>
        <v>300</v>
      </c>
      <c r="J225" s="0" t="n">
        <v>38500</v>
      </c>
      <c r="K225" s="0" t="n">
        <v>25</v>
      </c>
      <c r="L225" s="0" t="n">
        <v>3.7</v>
      </c>
      <c r="M225" s="0" t="n">
        <f aca="false">L225*0.56</f>
        <v>2.072</v>
      </c>
      <c r="N225" s="0" t="s">
        <v>19</v>
      </c>
      <c r="O225" s="0" t="s">
        <v>18</v>
      </c>
      <c r="P225" s="1" t="n">
        <f aca="false">B225</f>
        <v>20</v>
      </c>
      <c r="Q225" s="0" t="s">
        <v>225</v>
      </c>
      <c r="S225" s="0" t="s">
        <v>226</v>
      </c>
    </row>
    <row r="226" customFormat="false" ht="13.8" hidden="false" customHeight="false" outlineLevel="0" collapsed="false">
      <c r="A226" s="0" t="n">
        <v>20180118</v>
      </c>
      <c r="B226" s="0" t="n">
        <v>21</v>
      </c>
      <c r="C226" s="0" t="n">
        <v>800</v>
      </c>
      <c r="E226" s="0" t="n">
        <v>824</v>
      </c>
      <c r="F226" s="0" t="n">
        <v>1200</v>
      </c>
      <c r="G226" s="1" t="n">
        <f aca="false">F226*2</f>
        <v>2400</v>
      </c>
      <c r="H226" s="2" t="s">
        <v>49</v>
      </c>
      <c r="I226" s="2" t="n">
        <f aca="false">J226-38200</f>
        <v>300</v>
      </c>
      <c r="J226" s="0" t="n">
        <v>38500</v>
      </c>
      <c r="K226" s="0" t="n">
        <v>28</v>
      </c>
      <c r="L226" s="0" t="n">
        <v>3.8</v>
      </c>
      <c r="M226" s="0" t="n">
        <f aca="false">L226*0.56</f>
        <v>2.128</v>
      </c>
      <c r="N226" s="0" t="s">
        <v>19</v>
      </c>
      <c r="O226" s="0" t="s">
        <v>21</v>
      </c>
      <c r="P226" s="1" t="n">
        <f aca="false">B226</f>
        <v>21</v>
      </c>
      <c r="Q226" s="0" t="s">
        <v>225</v>
      </c>
      <c r="S226" s="0" t="s">
        <v>226</v>
      </c>
    </row>
    <row r="227" customFormat="false" ht="13.8" hidden="false" customHeight="false" outlineLevel="0" collapsed="false">
      <c r="A227" s="0" t="n">
        <v>20180118</v>
      </c>
      <c r="B227" s="0" t="n">
        <v>22</v>
      </c>
      <c r="C227" s="0" t="n">
        <v>800</v>
      </c>
      <c r="E227" s="0" t="s">
        <v>227</v>
      </c>
      <c r="F227" s="0" t="n">
        <v>1200</v>
      </c>
      <c r="G227" s="1" t="n">
        <f aca="false">F227*2</f>
        <v>2400</v>
      </c>
      <c r="H227" s="2" t="s">
        <v>49</v>
      </c>
      <c r="I227" s="2" t="n">
        <f aca="false">J227-38200</f>
        <v>300</v>
      </c>
      <c r="J227" s="0" t="n">
        <v>38500</v>
      </c>
      <c r="K227" s="0" t="n">
        <v>28</v>
      </c>
      <c r="L227" s="0" t="n">
        <v>3.4</v>
      </c>
      <c r="M227" s="0" t="n">
        <f aca="false">L227*0.56</f>
        <v>1.904</v>
      </c>
      <c r="N227" s="0" t="s">
        <v>19</v>
      </c>
      <c r="O227" s="5" t="s">
        <v>21</v>
      </c>
      <c r="P227" s="1" t="n">
        <f aca="false">B227</f>
        <v>22</v>
      </c>
      <c r="Q227" s="0" t="s">
        <v>225</v>
      </c>
      <c r="S227" s="0" t="s">
        <v>228</v>
      </c>
    </row>
    <row r="228" customFormat="false" ht="13.8" hidden="false" customHeight="false" outlineLevel="0" collapsed="false">
      <c r="A228" s="0" t="n">
        <v>20180118</v>
      </c>
      <c r="B228" s="0" t="n">
        <v>23</v>
      </c>
      <c r="C228" s="0" t="n">
        <v>800</v>
      </c>
      <c r="E228" s="0" t="s">
        <v>229</v>
      </c>
      <c r="F228" s="0" t="n">
        <v>1200</v>
      </c>
      <c r="G228" s="1" t="n">
        <f aca="false">F228*2</f>
        <v>2400</v>
      </c>
      <c r="H228" s="2" t="s">
        <v>49</v>
      </c>
      <c r="I228" s="2" t="n">
        <f aca="false">J228-38200</f>
        <v>300</v>
      </c>
      <c r="J228" s="0" t="n">
        <v>38500</v>
      </c>
      <c r="K228" s="0" t="n">
        <v>28</v>
      </c>
      <c r="L228" s="0" t="n">
        <v>3.6</v>
      </c>
      <c r="M228" s="0" t="n">
        <f aca="false">L228*0.56</f>
        <v>2.016</v>
      </c>
      <c r="N228" s="0" t="s">
        <v>19</v>
      </c>
      <c r="O228" s="5" t="s">
        <v>21</v>
      </c>
      <c r="P228" s="1" t="n">
        <f aca="false">B228</f>
        <v>23</v>
      </c>
      <c r="Q228" s="0" t="s">
        <v>225</v>
      </c>
      <c r="S228" s="0" t="s">
        <v>228</v>
      </c>
    </row>
    <row r="229" customFormat="false" ht="13.8" hidden="false" customHeight="false" outlineLevel="0" collapsed="false">
      <c r="A229" s="0" t="n">
        <v>20180118</v>
      </c>
      <c r="B229" s="0" t="n">
        <v>24</v>
      </c>
      <c r="C229" s="0" t="n">
        <v>775</v>
      </c>
      <c r="F229" s="0" t="n">
        <v>1400</v>
      </c>
      <c r="G229" s="1" t="n">
        <f aca="false">F229*2</f>
        <v>2800</v>
      </c>
      <c r="H229" s="2" t="s">
        <v>49</v>
      </c>
      <c r="I229" s="2" t="n">
        <f aca="false">J229-38200</f>
        <v>300</v>
      </c>
      <c r="J229" s="0" t="n">
        <v>38500</v>
      </c>
      <c r="K229" s="0" t="n">
        <v>28</v>
      </c>
      <c r="L229" s="0" t="n">
        <v>3.9</v>
      </c>
      <c r="M229" s="0" t="n">
        <f aca="false">L229*0.56</f>
        <v>2.184</v>
      </c>
      <c r="N229" s="0" t="s">
        <v>230</v>
      </c>
      <c r="O229" s="0" t="s">
        <v>18</v>
      </c>
      <c r="P229" s="1" t="n">
        <f aca="false">B229</f>
        <v>24</v>
      </c>
      <c r="Q229" s="0" t="s">
        <v>231</v>
      </c>
    </row>
    <row r="230" customFormat="false" ht="13.8" hidden="false" customHeight="false" outlineLevel="0" collapsed="false">
      <c r="A230" s="0" t="n">
        <v>20180118</v>
      </c>
      <c r="B230" s="0" t="n">
        <v>25</v>
      </c>
      <c r="C230" s="0" t="n">
        <v>774</v>
      </c>
      <c r="F230" s="0" t="n">
        <v>1400</v>
      </c>
      <c r="G230" s="1" t="n">
        <f aca="false">F230*2</f>
        <v>2800</v>
      </c>
      <c r="H230" s="2" t="s">
        <v>49</v>
      </c>
      <c r="I230" s="2" t="n">
        <f aca="false">J230-38200</f>
        <v>300</v>
      </c>
      <c r="J230" s="0" t="n">
        <v>38500</v>
      </c>
      <c r="K230" s="0" t="n">
        <v>27</v>
      </c>
      <c r="L230" s="0" t="n">
        <v>3.7</v>
      </c>
      <c r="M230" s="0" t="n">
        <f aca="false">L230*0.56</f>
        <v>2.072</v>
      </c>
      <c r="N230" s="0" t="s">
        <v>232</v>
      </c>
      <c r="O230" s="0" t="s">
        <v>21</v>
      </c>
      <c r="P230" s="1" t="n">
        <f aca="false">B230</f>
        <v>25</v>
      </c>
      <c r="Q230" s="0" t="s">
        <v>233</v>
      </c>
    </row>
    <row r="231" customFormat="false" ht="13.8" hidden="false" customHeight="false" outlineLevel="0" collapsed="false">
      <c r="A231" s="0" t="n">
        <v>20180118</v>
      </c>
      <c r="B231" s="0" t="n">
        <v>26</v>
      </c>
      <c r="C231" s="0" t="n">
        <v>775</v>
      </c>
      <c r="F231" s="0" t="n">
        <v>1800</v>
      </c>
      <c r="G231" s="1" t="n">
        <f aca="false">F231*2</f>
        <v>3600</v>
      </c>
      <c r="H231" s="2" t="s">
        <v>49</v>
      </c>
      <c r="I231" s="2" t="n">
        <f aca="false">J231-38200</f>
        <v>300</v>
      </c>
      <c r="J231" s="0" t="n">
        <v>38500</v>
      </c>
      <c r="K231" s="0" t="n">
        <v>24</v>
      </c>
      <c r="L231" s="0" t="n">
        <v>3.7</v>
      </c>
      <c r="M231" s="0" t="n">
        <f aca="false">L231*0.56</f>
        <v>2.072</v>
      </c>
      <c r="N231" s="0" t="n">
        <v>4</v>
      </c>
      <c r="O231" s="0" t="s">
        <v>21</v>
      </c>
      <c r="P231" s="1" t="n">
        <f aca="false">B231</f>
        <v>26</v>
      </c>
      <c r="Q231" s="0" t="s">
        <v>234</v>
      </c>
    </row>
    <row r="232" customFormat="false" ht="13.8" hidden="false" customHeight="false" outlineLevel="0" collapsed="false">
      <c r="A232" s="0" t="n">
        <v>20180118</v>
      </c>
      <c r="B232" s="0" t="n">
        <v>27</v>
      </c>
      <c r="C232" s="0" t="n">
        <v>775</v>
      </c>
      <c r="E232" s="0" t="s">
        <v>235</v>
      </c>
      <c r="F232" s="0" t="n">
        <v>1800</v>
      </c>
      <c r="G232" s="1" t="n">
        <f aca="false">F232*2</f>
        <v>3600</v>
      </c>
      <c r="H232" s="2" t="s">
        <v>49</v>
      </c>
      <c r="I232" s="2" t="n">
        <f aca="false">J232-38200</f>
        <v>300</v>
      </c>
      <c r="J232" s="0" t="n">
        <v>38500</v>
      </c>
      <c r="K232" s="0" t="n">
        <v>25</v>
      </c>
      <c r="L232" s="0" t="n">
        <v>4</v>
      </c>
      <c r="M232" s="0" t="n">
        <f aca="false">L232*0.56</f>
        <v>2.24</v>
      </c>
      <c r="N232" s="0" t="s">
        <v>213</v>
      </c>
      <c r="O232" s="0" t="s">
        <v>21</v>
      </c>
      <c r="P232" s="1" t="n">
        <f aca="false">B232</f>
        <v>27</v>
      </c>
      <c r="Q232" s="0" t="s">
        <v>236</v>
      </c>
      <c r="S232" s="0" t="s">
        <v>237</v>
      </c>
    </row>
    <row r="233" customFormat="false" ht="13.8" hidden="false" customHeight="false" outlineLevel="0" collapsed="false">
      <c r="A233" s="0" t="n">
        <v>20180118</v>
      </c>
      <c r="B233" s="0" t="n">
        <v>28</v>
      </c>
      <c r="C233" s="0" t="n">
        <v>780</v>
      </c>
      <c r="E233" s="0" t="s">
        <v>238</v>
      </c>
      <c r="F233" s="0" t="n">
        <v>2200</v>
      </c>
      <c r="G233" s="1" t="n">
        <f aca="false">F233*2</f>
        <v>4400</v>
      </c>
      <c r="H233" s="2" t="s">
        <v>49</v>
      </c>
      <c r="I233" s="2" t="n">
        <f aca="false">J233-38200</f>
        <v>300</v>
      </c>
      <c r="J233" s="0" t="n">
        <v>38500</v>
      </c>
      <c r="K233" s="0" t="n">
        <v>21</v>
      </c>
      <c r="L233" s="0" t="n">
        <v>3.7</v>
      </c>
      <c r="M233" s="0" t="n">
        <f aca="false">L233*0.56</f>
        <v>2.072</v>
      </c>
      <c r="N233" s="0" t="s">
        <v>239</v>
      </c>
      <c r="O233" s="0" t="s">
        <v>21</v>
      </c>
      <c r="P233" s="1" t="n">
        <f aca="false">B233</f>
        <v>28</v>
      </c>
      <c r="Q233" s="0" t="s">
        <v>240</v>
      </c>
    </row>
    <row r="234" customFormat="false" ht="13.8" hidden="false" customHeight="false" outlineLevel="0" collapsed="false">
      <c r="A234" s="0" t="n">
        <v>20180118</v>
      </c>
      <c r="B234" s="0" t="n">
        <v>29</v>
      </c>
      <c r="C234" s="0" t="n">
        <v>780</v>
      </c>
      <c r="E234" s="0" t="s">
        <v>238</v>
      </c>
      <c r="F234" s="0" t="n">
        <v>2200</v>
      </c>
      <c r="G234" s="1" t="n">
        <f aca="false">F234*2</f>
        <v>4400</v>
      </c>
      <c r="H234" s="2" t="s">
        <v>49</v>
      </c>
      <c r="I234" s="2" t="n">
        <f aca="false">J234-38200</f>
        <v>300</v>
      </c>
      <c r="J234" s="0" t="n">
        <v>38500</v>
      </c>
      <c r="K234" s="0" t="n">
        <v>22</v>
      </c>
      <c r="L234" s="0" t="n">
        <v>3.9</v>
      </c>
      <c r="M234" s="0" t="n">
        <f aca="false">L234*0.56</f>
        <v>2.184</v>
      </c>
      <c r="N234" s="0" t="s">
        <v>92</v>
      </c>
      <c r="O234" s="0" t="s">
        <v>21</v>
      </c>
      <c r="P234" s="1" t="n">
        <f aca="false">B234</f>
        <v>29</v>
      </c>
      <c r="Q234" s="0" t="s">
        <v>240</v>
      </c>
    </row>
    <row r="235" customFormat="false" ht="13.8" hidden="false" customHeight="false" outlineLevel="0" collapsed="false">
      <c r="A235" s="0" t="n">
        <v>20180118</v>
      </c>
      <c r="B235" s="0" t="n">
        <v>30</v>
      </c>
      <c r="C235" s="0" t="n">
        <v>780</v>
      </c>
      <c r="F235" s="0" t="n">
        <v>2600</v>
      </c>
      <c r="G235" s="1" t="n">
        <f aca="false">F235*2</f>
        <v>5200</v>
      </c>
      <c r="H235" s="2" t="s">
        <v>49</v>
      </c>
      <c r="I235" s="2" t="n">
        <f aca="false">J235-38200</f>
        <v>300</v>
      </c>
      <c r="J235" s="0" t="n">
        <v>38500</v>
      </c>
      <c r="K235" s="0" t="n">
        <v>21</v>
      </c>
      <c r="L235" s="0" t="n">
        <v>3.9</v>
      </c>
      <c r="M235" s="0" t="n">
        <f aca="false">L235*0.56</f>
        <v>2.184</v>
      </c>
      <c r="N235" s="0" t="s">
        <v>55</v>
      </c>
      <c r="O235" s="0" t="s">
        <v>21</v>
      </c>
      <c r="P235" s="1" t="n">
        <f aca="false">B235</f>
        <v>30</v>
      </c>
      <c r="Q235" s="0" t="s">
        <v>240</v>
      </c>
    </row>
    <row r="236" customFormat="false" ht="13.8" hidden="false" customHeight="false" outlineLevel="0" collapsed="false">
      <c r="A236" s="0" t="n">
        <v>20180118</v>
      </c>
      <c r="B236" s="0" t="n">
        <v>31</v>
      </c>
      <c r="C236" s="0" t="n">
        <v>826</v>
      </c>
      <c r="F236" s="0" t="n">
        <v>300</v>
      </c>
      <c r="G236" s="1" t="n">
        <f aca="false">F236*2</f>
        <v>600</v>
      </c>
      <c r="H236" s="2" t="s">
        <v>49</v>
      </c>
      <c r="I236" s="2" t="n">
        <f aca="false">J236-38200</f>
        <v>300</v>
      </c>
      <c r="J236" s="0" t="n">
        <v>38500</v>
      </c>
      <c r="K236" s="0" t="n">
        <v>21</v>
      </c>
      <c r="L236" s="0" t="n">
        <v>4.2</v>
      </c>
      <c r="M236" s="0" t="n">
        <f aca="false">L236*0.56</f>
        <v>2.352</v>
      </c>
      <c r="N236" s="0" t="s">
        <v>19</v>
      </c>
      <c r="O236" s="0" t="s">
        <v>18</v>
      </c>
      <c r="P236" s="1" t="n">
        <f aca="false">B236</f>
        <v>31</v>
      </c>
      <c r="Q236" s="0" t="s">
        <v>95</v>
      </c>
    </row>
    <row r="237" customFormat="false" ht="13.8" hidden="false" customHeight="false" outlineLevel="0" collapsed="false">
      <c r="A237" s="0" t="n">
        <v>20180118</v>
      </c>
      <c r="B237" s="0" t="n">
        <v>32</v>
      </c>
      <c r="C237" s="0" t="n">
        <v>826</v>
      </c>
      <c r="F237" s="0" t="n">
        <v>300</v>
      </c>
      <c r="G237" s="1" t="n">
        <f aca="false">F237*2</f>
        <v>600</v>
      </c>
      <c r="H237" s="2" t="s">
        <v>49</v>
      </c>
      <c r="I237" s="2" t="n">
        <f aca="false">J237-38200</f>
        <v>300</v>
      </c>
      <c r="J237" s="0" t="n">
        <v>38500</v>
      </c>
      <c r="K237" s="0" t="n">
        <v>20</v>
      </c>
      <c r="L237" s="0" t="n">
        <v>3.9</v>
      </c>
      <c r="M237" s="0" t="n">
        <f aca="false">L237*0.56</f>
        <v>2.184</v>
      </c>
      <c r="N237" s="0" t="s">
        <v>19</v>
      </c>
      <c r="O237" s="0" t="s">
        <v>21</v>
      </c>
      <c r="P237" s="1" t="n">
        <f aca="false">B237</f>
        <v>32</v>
      </c>
      <c r="Q237" s="0" t="s">
        <v>95</v>
      </c>
    </row>
    <row r="238" customFormat="false" ht="13.8" hidden="false" customHeight="false" outlineLevel="0" collapsed="false">
      <c r="A238" s="0" t="n">
        <v>20180118</v>
      </c>
      <c r="B238" s="0" t="n">
        <v>33</v>
      </c>
      <c r="C238" s="0" t="n">
        <v>826</v>
      </c>
      <c r="E238" s="0" t="n">
        <v>822</v>
      </c>
      <c r="F238" s="0" t="n">
        <v>600</v>
      </c>
      <c r="G238" s="1" t="n">
        <f aca="false">F238*2</f>
        <v>1200</v>
      </c>
      <c r="H238" s="2" t="s">
        <v>49</v>
      </c>
      <c r="I238" s="2" t="n">
        <f aca="false">J238-38200</f>
        <v>300</v>
      </c>
      <c r="J238" s="0" t="n">
        <v>38500</v>
      </c>
      <c r="K238" s="0" t="n">
        <v>21</v>
      </c>
      <c r="L238" s="0" t="n">
        <v>4.1</v>
      </c>
      <c r="M238" s="0" t="n">
        <f aca="false">L238*0.56</f>
        <v>2.296</v>
      </c>
      <c r="N238" s="0" t="s">
        <v>19</v>
      </c>
      <c r="O238" s="0" t="s">
        <v>21</v>
      </c>
      <c r="P238" s="1" t="n">
        <f aca="false">B238</f>
        <v>33</v>
      </c>
      <c r="Q238" s="0" t="s">
        <v>95</v>
      </c>
    </row>
    <row r="239" customFormat="false" ht="13.8" hidden="false" customHeight="false" outlineLevel="0" collapsed="false">
      <c r="A239" s="0" t="n">
        <v>20180118</v>
      </c>
      <c r="B239" s="0" t="n">
        <v>34</v>
      </c>
      <c r="C239" s="0" t="n">
        <v>827</v>
      </c>
      <c r="F239" s="0" t="n">
        <v>1000</v>
      </c>
      <c r="G239" s="1" t="n">
        <f aca="false">F239*2</f>
        <v>2000</v>
      </c>
      <c r="H239" s="2" t="s">
        <v>49</v>
      </c>
      <c r="I239" s="2" t="n">
        <f aca="false">J239-38200</f>
        <v>300</v>
      </c>
      <c r="J239" s="0" t="n">
        <v>38500</v>
      </c>
      <c r="K239" s="0" t="n">
        <v>21</v>
      </c>
      <c r="L239" s="0" t="n">
        <v>4.2</v>
      </c>
      <c r="M239" s="0" t="n">
        <f aca="false">L239*0.56</f>
        <v>2.352</v>
      </c>
      <c r="N239" s="0" t="s">
        <v>19</v>
      </c>
      <c r="O239" s="0" t="s">
        <v>21</v>
      </c>
      <c r="P239" s="1" t="n">
        <f aca="false">B239</f>
        <v>34</v>
      </c>
      <c r="Q239" s="0" t="s">
        <v>241</v>
      </c>
      <c r="S239" s="0" t="s">
        <v>242</v>
      </c>
    </row>
    <row r="240" customFormat="false" ht="13.8" hidden="false" customHeight="false" outlineLevel="0" collapsed="false">
      <c r="A240" s="0" t="n">
        <v>20180118</v>
      </c>
      <c r="B240" s="0" t="n">
        <v>35</v>
      </c>
      <c r="C240" s="0" t="n">
        <v>828</v>
      </c>
      <c r="E240" s="0" t="n">
        <v>820</v>
      </c>
      <c r="F240" s="0" t="n">
        <v>1000</v>
      </c>
      <c r="G240" s="1" t="n">
        <f aca="false">F240*2</f>
        <v>2000</v>
      </c>
      <c r="H240" s="2" t="s">
        <v>49</v>
      </c>
      <c r="I240" s="2" t="n">
        <f aca="false">J240-38200</f>
        <v>300</v>
      </c>
      <c r="J240" s="0" t="n">
        <v>38500</v>
      </c>
      <c r="K240" s="0" t="n">
        <v>22</v>
      </c>
      <c r="L240" s="0" t="n">
        <v>4.3</v>
      </c>
      <c r="M240" s="0" t="n">
        <f aca="false">L240*0.56</f>
        <v>2.408</v>
      </c>
      <c r="N240" s="0" t="s">
        <v>19</v>
      </c>
      <c r="O240" s="0" t="s">
        <v>21</v>
      </c>
      <c r="P240" s="1" t="n">
        <f aca="false">B240</f>
        <v>35</v>
      </c>
      <c r="Q240" s="0" t="s">
        <v>241</v>
      </c>
      <c r="S240" s="0" t="s">
        <v>242</v>
      </c>
    </row>
    <row r="241" customFormat="false" ht="13.8" hidden="false" customHeight="false" outlineLevel="0" collapsed="false">
      <c r="A241" s="0" t="n">
        <v>20180118</v>
      </c>
      <c r="B241" s="0" t="n">
        <v>36</v>
      </c>
      <c r="C241" s="0" t="n">
        <v>828</v>
      </c>
      <c r="F241" s="0" t="n">
        <v>1200</v>
      </c>
      <c r="G241" s="1" t="n">
        <f aca="false">F241*2</f>
        <v>2400</v>
      </c>
      <c r="H241" s="2" t="s">
        <v>49</v>
      </c>
      <c r="I241" s="2" t="n">
        <f aca="false">J241-38200</f>
        <v>300</v>
      </c>
      <c r="J241" s="0" t="n">
        <v>38500</v>
      </c>
      <c r="K241" s="0" t="n">
        <v>21</v>
      </c>
      <c r="L241" s="0" t="n">
        <v>4.3</v>
      </c>
      <c r="M241" s="0" t="n">
        <f aca="false">L241*0.56</f>
        <v>2.408</v>
      </c>
      <c r="N241" s="0" t="s">
        <v>19</v>
      </c>
      <c r="O241" s="0" t="s">
        <v>21</v>
      </c>
      <c r="P241" s="1" t="n">
        <f aca="false">B241</f>
        <v>36</v>
      </c>
      <c r="Q241" s="0" t="s">
        <v>241</v>
      </c>
    </row>
    <row r="242" customFormat="false" ht="13.8" hidden="false" customHeight="false" outlineLevel="0" collapsed="false">
      <c r="A242" s="0" t="n">
        <v>20180118</v>
      </c>
      <c r="B242" s="0" t="n">
        <v>37</v>
      </c>
      <c r="C242" s="0" t="n">
        <v>828</v>
      </c>
      <c r="F242" s="0" t="n">
        <v>1200</v>
      </c>
      <c r="G242" s="1" t="n">
        <f aca="false">F242*2</f>
        <v>2400</v>
      </c>
      <c r="H242" s="2" t="s">
        <v>49</v>
      </c>
      <c r="I242" s="2" t="n">
        <f aca="false">J242-38200</f>
        <v>300</v>
      </c>
      <c r="J242" s="0" t="n">
        <v>38500</v>
      </c>
      <c r="K242" s="0" t="n">
        <v>21</v>
      </c>
      <c r="L242" s="0" t="n">
        <v>4.3</v>
      </c>
      <c r="M242" s="0" t="n">
        <f aca="false">L242*0.56</f>
        <v>2.408</v>
      </c>
      <c r="N242" s="0" t="s">
        <v>19</v>
      </c>
      <c r="O242" s="0" t="s">
        <v>21</v>
      </c>
      <c r="P242" s="1" t="n">
        <f aca="false">B242</f>
        <v>37</v>
      </c>
      <c r="Q242" s="0" t="s">
        <v>241</v>
      </c>
    </row>
    <row r="243" customFormat="false" ht="13.8" hidden="false" customHeight="false" outlineLevel="0" collapsed="false">
      <c r="A243" s="0" t="n">
        <v>20180118</v>
      </c>
      <c r="B243" s="0" t="n">
        <v>38</v>
      </c>
      <c r="C243" s="0" t="n">
        <v>829</v>
      </c>
      <c r="E243" s="0" t="n">
        <v>817</v>
      </c>
      <c r="F243" s="0" t="n">
        <v>1200</v>
      </c>
      <c r="G243" s="1" t="n">
        <f aca="false">F243*2</f>
        <v>2400</v>
      </c>
      <c r="H243" s="2" t="s">
        <v>49</v>
      </c>
      <c r="I243" s="2" t="n">
        <f aca="false">J243-38200</f>
        <v>300</v>
      </c>
      <c r="J243" s="0" t="n">
        <v>38500</v>
      </c>
      <c r="K243" s="0" t="n">
        <v>25</v>
      </c>
      <c r="L243" s="0" t="n">
        <v>4.3</v>
      </c>
      <c r="M243" s="0" t="n">
        <f aca="false">L243*0.56</f>
        <v>2.408</v>
      </c>
      <c r="N243" s="0" t="s">
        <v>19</v>
      </c>
      <c r="O243" s="0" t="s">
        <v>21</v>
      </c>
      <c r="P243" s="1" t="n">
        <f aca="false">B243</f>
        <v>38</v>
      </c>
      <c r="Q243" s="0" t="s">
        <v>241</v>
      </c>
    </row>
    <row r="244" customFormat="false" ht="13.8" hidden="false" customHeight="false" outlineLevel="0" collapsed="false">
      <c r="A244" s="0" t="n">
        <v>20180118</v>
      </c>
      <c r="B244" s="0" t="n">
        <v>39</v>
      </c>
      <c r="C244" s="0" t="n">
        <v>825</v>
      </c>
      <c r="F244" s="0" t="n">
        <v>1200</v>
      </c>
      <c r="G244" s="1" t="n">
        <f aca="false">F244*2</f>
        <v>2400</v>
      </c>
      <c r="H244" s="2" t="s">
        <v>49</v>
      </c>
      <c r="I244" s="2" t="n">
        <f aca="false">J244-38200</f>
        <v>300</v>
      </c>
      <c r="J244" s="0" t="n">
        <v>38500</v>
      </c>
      <c r="K244" s="0" t="n">
        <v>21</v>
      </c>
      <c r="L244" s="0" t="n">
        <v>2.6</v>
      </c>
      <c r="M244" s="0" t="n">
        <f aca="false">L244*0.56</f>
        <v>1.456</v>
      </c>
      <c r="N244" s="0" t="s">
        <v>19</v>
      </c>
      <c r="O244" s="0" t="s">
        <v>21</v>
      </c>
      <c r="P244" s="1" t="n">
        <f aca="false">B244</f>
        <v>39</v>
      </c>
      <c r="Q244" s="0" t="s">
        <v>241</v>
      </c>
    </row>
    <row r="245" customFormat="false" ht="13.8" hidden="false" customHeight="false" outlineLevel="0" collapsed="false">
      <c r="A245" s="0" t="n">
        <v>20180118</v>
      </c>
      <c r="B245" s="0" t="n">
        <v>40</v>
      </c>
      <c r="C245" s="0" t="n">
        <v>824</v>
      </c>
      <c r="F245" s="0" t="n">
        <v>1200</v>
      </c>
      <c r="G245" s="1" t="n">
        <f aca="false">F245*2</f>
        <v>2400</v>
      </c>
      <c r="H245" s="2" t="s">
        <v>49</v>
      </c>
      <c r="I245" s="2" t="n">
        <f aca="false">J245-38200</f>
        <v>300</v>
      </c>
      <c r="J245" s="0" t="n">
        <v>38500</v>
      </c>
      <c r="K245" s="0" t="n">
        <v>21</v>
      </c>
      <c r="L245" s="0" t="n">
        <v>2.7</v>
      </c>
      <c r="M245" s="0" t="n">
        <f aca="false">L245*0.56</f>
        <v>1.512</v>
      </c>
      <c r="N245" s="0" t="s">
        <v>19</v>
      </c>
      <c r="O245" s="0" t="s">
        <v>21</v>
      </c>
      <c r="P245" s="1" t="n">
        <f aca="false">B245</f>
        <v>40</v>
      </c>
      <c r="Q245" s="0" t="s">
        <v>241</v>
      </c>
    </row>
    <row r="246" customFormat="false" ht="13.8" hidden="false" customHeight="false" outlineLevel="0" collapsed="false">
      <c r="A246" s="0" t="n">
        <v>20180118</v>
      </c>
      <c r="B246" s="0" t="n">
        <v>41</v>
      </c>
      <c r="C246" s="0" t="s">
        <v>17</v>
      </c>
      <c r="F246" s="0" t="n">
        <v>1200</v>
      </c>
      <c r="G246" s="1" t="n">
        <f aca="false">F246*2</f>
        <v>2400</v>
      </c>
      <c r="H246" s="2" t="s">
        <v>49</v>
      </c>
      <c r="I246" s="2" t="n">
        <f aca="false">J246-38200</f>
        <v>300</v>
      </c>
      <c r="J246" s="0" t="n">
        <v>38500</v>
      </c>
      <c r="L246" s="0" t="n">
        <v>0</v>
      </c>
      <c r="M246" s="0" t="n">
        <f aca="false">L246*0.56</f>
        <v>0</v>
      </c>
      <c r="O246" s="0" t="s">
        <v>18</v>
      </c>
      <c r="P246" s="1" t="n">
        <f aca="false">B246</f>
        <v>41</v>
      </c>
    </row>
    <row r="247" customFormat="false" ht="13.8" hidden="false" customHeight="false" outlineLevel="0" collapsed="false">
      <c r="A247" s="0" t="n">
        <v>20180118</v>
      </c>
      <c r="B247" s="0" t="n">
        <v>42</v>
      </c>
      <c r="C247" s="0" t="n">
        <v>785</v>
      </c>
      <c r="D247" s="0" t="n">
        <v>770</v>
      </c>
      <c r="E247" s="0" t="n">
        <v>800</v>
      </c>
      <c r="F247" s="0" t="n">
        <v>1200</v>
      </c>
      <c r="G247" s="1" t="n">
        <f aca="false">F247*2</f>
        <v>2400</v>
      </c>
      <c r="H247" s="2" t="s">
        <v>49</v>
      </c>
      <c r="I247" s="2" t="n">
        <f aca="false">J247-38200</f>
        <v>0</v>
      </c>
      <c r="J247" s="0" t="n">
        <v>38200</v>
      </c>
      <c r="K247" s="0" t="n">
        <v>21</v>
      </c>
      <c r="L247" s="0" t="n">
        <v>2.7</v>
      </c>
      <c r="M247" s="0" t="n">
        <f aca="false">L247*0.56</f>
        <v>1.512</v>
      </c>
      <c r="N247" s="0" t="s">
        <v>19</v>
      </c>
      <c r="O247" s="0" t="s">
        <v>21</v>
      </c>
      <c r="P247" s="1" t="n">
        <f aca="false">B247</f>
        <v>42</v>
      </c>
      <c r="Q247" s="0" t="s">
        <v>243</v>
      </c>
    </row>
    <row r="248" customFormat="false" ht="13.8" hidden="false" customHeight="false" outlineLevel="0" collapsed="false">
      <c r="A248" s="0" t="n">
        <v>20180118</v>
      </c>
      <c r="B248" s="0" t="n">
        <v>43</v>
      </c>
      <c r="C248" s="0" t="n">
        <v>770</v>
      </c>
      <c r="E248" s="0" t="s">
        <v>244</v>
      </c>
      <c r="F248" s="0" t="n">
        <v>1200</v>
      </c>
      <c r="G248" s="1" t="n">
        <f aca="false">F248*2</f>
        <v>2400</v>
      </c>
      <c r="H248" s="2" t="s">
        <v>49</v>
      </c>
      <c r="I248" s="2" t="n">
        <f aca="false">J248-38200</f>
        <v>0</v>
      </c>
      <c r="J248" s="0" t="n">
        <v>38200</v>
      </c>
      <c r="K248" s="0" t="n">
        <v>20</v>
      </c>
      <c r="L248" s="0" t="n">
        <v>2.7</v>
      </c>
      <c r="M248" s="0" t="n">
        <f aca="false">L248*0.56</f>
        <v>1.512</v>
      </c>
      <c r="N248" s="0" t="s">
        <v>19</v>
      </c>
      <c r="O248" s="0" t="s">
        <v>21</v>
      </c>
      <c r="P248" s="1" t="n">
        <f aca="false">B248</f>
        <v>43</v>
      </c>
      <c r="Q248" s="0" t="s">
        <v>243</v>
      </c>
    </row>
    <row r="249" customFormat="false" ht="13.8" hidden="false" customHeight="false" outlineLevel="0" collapsed="false">
      <c r="A249" s="0" t="n">
        <v>20180118</v>
      </c>
      <c r="B249" s="0" t="n">
        <v>44</v>
      </c>
      <c r="C249" s="0" t="n">
        <v>770</v>
      </c>
      <c r="E249" s="0" t="s">
        <v>245</v>
      </c>
      <c r="F249" s="0" t="n">
        <v>1200</v>
      </c>
      <c r="G249" s="1" t="n">
        <f aca="false">F249*2</f>
        <v>2400</v>
      </c>
      <c r="H249" s="2" t="s">
        <v>49</v>
      </c>
      <c r="I249" s="2" t="n">
        <f aca="false">J249-38200</f>
        <v>0</v>
      </c>
      <c r="J249" s="0" t="n">
        <v>38200</v>
      </c>
      <c r="K249" s="0" t="n">
        <v>21</v>
      </c>
      <c r="L249" s="0" t="n">
        <v>2.8</v>
      </c>
      <c r="M249" s="0" t="n">
        <f aca="false">L249*0.56</f>
        <v>1.568</v>
      </c>
      <c r="N249" s="0" t="s">
        <v>19</v>
      </c>
      <c r="O249" s="0" t="s">
        <v>21</v>
      </c>
      <c r="P249" s="1" t="n">
        <f aca="false">B249</f>
        <v>44</v>
      </c>
      <c r="Q249" s="0" t="s">
        <v>243</v>
      </c>
    </row>
    <row r="250" customFormat="false" ht="13.8" hidden="false" customHeight="false" outlineLevel="0" collapsed="false">
      <c r="A250" s="0" t="n">
        <v>20180118</v>
      </c>
      <c r="B250" s="0" t="n">
        <v>45</v>
      </c>
      <c r="C250" s="0" t="n">
        <v>800</v>
      </c>
      <c r="E250" s="0" t="n">
        <v>790</v>
      </c>
      <c r="F250" s="0" t="n">
        <v>1200</v>
      </c>
      <c r="G250" s="1" t="n">
        <f aca="false">F250*2</f>
        <v>2400</v>
      </c>
      <c r="H250" s="2" t="s">
        <v>49</v>
      </c>
      <c r="I250" s="2" t="n">
        <f aca="false">J250-38200</f>
        <v>0</v>
      </c>
      <c r="J250" s="0" t="n">
        <v>38200</v>
      </c>
      <c r="K250" s="0" t="n">
        <v>22</v>
      </c>
      <c r="L250" s="0" t="n">
        <v>4</v>
      </c>
      <c r="M250" s="0" t="n">
        <f aca="false">L250*0.56</f>
        <v>2.24</v>
      </c>
      <c r="N250" s="0" t="s">
        <v>19</v>
      </c>
      <c r="O250" s="0" t="s">
        <v>21</v>
      </c>
      <c r="P250" s="1" t="n">
        <f aca="false">B250</f>
        <v>45</v>
      </c>
      <c r="Q250" s="0" t="s">
        <v>246</v>
      </c>
    </row>
    <row r="251" customFormat="false" ht="13.8" hidden="false" customHeight="false" outlineLevel="0" collapsed="false">
      <c r="A251" s="0" t="n">
        <v>20180118</v>
      </c>
      <c r="B251" s="0" t="n">
        <v>46</v>
      </c>
      <c r="C251" s="0" t="n">
        <v>800</v>
      </c>
      <c r="D251" s="0" t="n">
        <v>785</v>
      </c>
      <c r="E251" s="0" t="n">
        <v>770</v>
      </c>
      <c r="F251" s="0" t="n">
        <v>1200</v>
      </c>
      <c r="G251" s="1" t="n">
        <f aca="false">F251*2</f>
        <v>2400</v>
      </c>
      <c r="H251" s="2" t="s">
        <v>49</v>
      </c>
      <c r="I251" s="2" t="n">
        <f aca="false">J251-38200</f>
        <v>0</v>
      </c>
      <c r="J251" s="0" t="n">
        <v>38200</v>
      </c>
      <c r="K251" s="0" t="n">
        <v>22</v>
      </c>
      <c r="L251" s="0" t="n">
        <v>4.1</v>
      </c>
      <c r="M251" s="0" t="n">
        <f aca="false">L251*0.56</f>
        <v>2.296</v>
      </c>
      <c r="N251" s="0" t="s">
        <v>19</v>
      </c>
      <c r="O251" s="0" t="s">
        <v>21</v>
      </c>
      <c r="P251" s="1" t="n">
        <f aca="false">B251</f>
        <v>46</v>
      </c>
      <c r="Q251" s="0" t="s">
        <v>246</v>
      </c>
    </row>
    <row r="252" customFormat="false" ht="13.8" hidden="false" customHeight="false" outlineLevel="0" collapsed="false">
      <c r="A252" s="0" t="n">
        <v>20180118</v>
      </c>
      <c r="B252" s="0" t="n">
        <v>47</v>
      </c>
      <c r="C252" s="0" t="n">
        <v>800</v>
      </c>
      <c r="E252" s="0" t="n">
        <v>822</v>
      </c>
      <c r="F252" s="0" t="n">
        <v>1200</v>
      </c>
      <c r="G252" s="1" t="n">
        <f aca="false">F252*2</f>
        <v>2400</v>
      </c>
      <c r="H252" s="2" t="s">
        <v>49</v>
      </c>
      <c r="I252" s="2" t="n">
        <f aca="false">J252-38200</f>
        <v>300</v>
      </c>
      <c r="J252" s="0" t="n">
        <v>38500</v>
      </c>
      <c r="K252" s="0" t="n">
        <v>23</v>
      </c>
      <c r="L252" s="0" t="n">
        <v>4.3</v>
      </c>
      <c r="M252" s="0" t="n">
        <f aca="false">L252*0.56</f>
        <v>2.408</v>
      </c>
      <c r="N252" s="0" t="s">
        <v>19</v>
      </c>
      <c r="O252" s="0" t="s">
        <v>21</v>
      </c>
      <c r="P252" s="1" t="n">
        <f aca="false">B252</f>
        <v>47</v>
      </c>
      <c r="Q252" s="0" t="s">
        <v>246</v>
      </c>
    </row>
    <row r="253" customFormat="false" ht="13.8" hidden="false" customHeight="false" outlineLevel="0" collapsed="false">
      <c r="A253" s="0" t="n">
        <v>20180118</v>
      </c>
      <c r="B253" s="0" t="n">
        <v>48</v>
      </c>
      <c r="C253" s="0" t="n">
        <v>822</v>
      </c>
      <c r="F253" s="0" t="n">
        <v>1200</v>
      </c>
      <c r="G253" s="1" t="n">
        <f aca="false">F253*2</f>
        <v>2400</v>
      </c>
      <c r="H253" s="2" t="s">
        <v>49</v>
      </c>
      <c r="I253" s="2" t="n">
        <f aca="false">J253-38200</f>
        <v>300</v>
      </c>
      <c r="J253" s="0" t="n">
        <v>38500</v>
      </c>
      <c r="K253" s="0" t="n">
        <v>24</v>
      </c>
      <c r="L253" s="0" t="n">
        <v>4.3</v>
      </c>
      <c r="M253" s="0" t="n">
        <f aca="false">L253*0.56</f>
        <v>2.408</v>
      </c>
      <c r="N253" s="0" t="s">
        <v>19</v>
      </c>
      <c r="O253" s="0" t="s">
        <v>18</v>
      </c>
      <c r="P253" s="1" t="n">
        <f aca="false">B253</f>
        <v>48</v>
      </c>
      <c r="Q253" s="0" t="s">
        <v>246</v>
      </c>
      <c r="R253" s="0" t="s">
        <v>247</v>
      </c>
    </row>
    <row r="254" customFormat="false" ht="13.8" hidden="false" customHeight="false" outlineLevel="0" collapsed="false">
      <c r="A254" s="0" t="n">
        <v>20180118</v>
      </c>
      <c r="B254" s="0" t="n">
        <v>49</v>
      </c>
      <c r="C254" s="0" t="n">
        <v>798</v>
      </c>
      <c r="E254" s="0" t="n">
        <v>822</v>
      </c>
      <c r="F254" s="0" t="n">
        <v>1200</v>
      </c>
      <c r="G254" s="1" t="n">
        <f aca="false">F254*2</f>
        <v>2400</v>
      </c>
      <c r="H254" s="2" t="s">
        <v>49</v>
      </c>
      <c r="I254" s="2" t="n">
        <f aca="false">J254-38200</f>
        <v>600</v>
      </c>
      <c r="J254" s="0" t="n">
        <v>38800</v>
      </c>
      <c r="K254" s="0" t="n">
        <v>28</v>
      </c>
      <c r="L254" s="0" t="n">
        <v>4.5</v>
      </c>
      <c r="M254" s="0" t="n">
        <f aca="false">L254*0.56</f>
        <v>2.52</v>
      </c>
      <c r="N254" s="0" t="s">
        <v>209</v>
      </c>
      <c r="O254" s="0" t="s">
        <v>18</v>
      </c>
      <c r="P254" s="1" t="n">
        <f aca="false">B254</f>
        <v>49</v>
      </c>
      <c r="Q254" s="0" t="s">
        <v>248</v>
      </c>
    </row>
    <row r="255" customFormat="false" ht="13.8" hidden="false" customHeight="false" outlineLevel="0" collapsed="false">
      <c r="A255" s="0" t="n">
        <v>20180118</v>
      </c>
      <c r="B255" s="0" t="n">
        <v>50</v>
      </c>
      <c r="C255" s="0" t="n">
        <v>777</v>
      </c>
      <c r="F255" s="0" t="n">
        <v>1100</v>
      </c>
      <c r="G255" s="1" t="n">
        <f aca="false">F255*2</f>
        <v>2200</v>
      </c>
      <c r="H255" s="2" t="s">
        <v>49</v>
      </c>
      <c r="I255" s="2" t="n">
        <f aca="false">J255-38200</f>
        <v>300</v>
      </c>
      <c r="J255" s="0" t="n">
        <v>38500</v>
      </c>
      <c r="K255" s="0" t="n">
        <v>26</v>
      </c>
      <c r="L255" s="0" t="n">
        <v>4.2</v>
      </c>
      <c r="M255" s="0" t="n">
        <f aca="false">L255*0.56</f>
        <v>2.352</v>
      </c>
      <c r="N255" s="0" t="s">
        <v>19</v>
      </c>
      <c r="O255" s="0" t="s">
        <v>21</v>
      </c>
      <c r="P255" s="1" t="n">
        <f aca="false">B255</f>
        <v>50</v>
      </c>
      <c r="Q255" s="0" t="s">
        <v>246</v>
      </c>
    </row>
    <row r="256" customFormat="false" ht="13.8" hidden="false" customHeight="false" outlineLevel="0" collapsed="false">
      <c r="A256" s="0" t="n">
        <v>20180118</v>
      </c>
      <c r="B256" s="0" t="n">
        <v>51</v>
      </c>
      <c r="C256" s="0" t="n">
        <v>777</v>
      </c>
      <c r="F256" s="0" t="n">
        <v>1100</v>
      </c>
      <c r="G256" s="1" t="n">
        <f aca="false">F256*2</f>
        <v>2200</v>
      </c>
      <c r="H256" s="0" t="s">
        <v>49</v>
      </c>
      <c r="I256" s="2" t="n">
        <f aca="false">J256-38200</f>
        <v>300</v>
      </c>
      <c r="J256" s="16" t="n">
        <v>38500</v>
      </c>
      <c r="K256" s="0" t="n">
        <v>22</v>
      </c>
      <c r="L256" s="0" t="n">
        <v>4.1</v>
      </c>
      <c r="M256" s="0" t="n">
        <f aca="false">L256*0.56</f>
        <v>2.296</v>
      </c>
      <c r="N256" s="0" t="s">
        <v>19</v>
      </c>
      <c r="O256" s="0" t="s">
        <v>21</v>
      </c>
      <c r="P256" s="1" t="n">
        <f aca="false">B256</f>
        <v>51</v>
      </c>
      <c r="R256" s="0" t="s">
        <v>249</v>
      </c>
    </row>
    <row r="257" customFormat="false" ht="13.8" hidden="false" customHeight="false" outlineLevel="0" collapsed="false">
      <c r="A257" s="0" t="n">
        <v>20180118</v>
      </c>
      <c r="B257" s="0" t="n">
        <v>52</v>
      </c>
      <c r="C257" s="0" t="n">
        <v>777</v>
      </c>
      <c r="E257" s="0" t="n">
        <v>785</v>
      </c>
      <c r="F257" s="0" t="n">
        <v>1100</v>
      </c>
      <c r="G257" s="1" t="n">
        <f aca="false">F257*2</f>
        <v>2200</v>
      </c>
      <c r="H257" s="0" t="n">
        <v>2.5</v>
      </c>
      <c r="I257" s="2" t="n">
        <f aca="false">J257-38200</f>
        <v>300</v>
      </c>
      <c r="J257" s="0" t="n">
        <v>38500</v>
      </c>
      <c r="K257" s="0" t="n">
        <v>23</v>
      </c>
      <c r="L257" s="0" t="n">
        <v>4.4</v>
      </c>
      <c r="M257" s="0" t="n">
        <f aca="false">L257*0.56</f>
        <v>2.464</v>
      </c>
      <c r="N257" s="0" t="s">
        <v>19</v>
      </c>
      <c r="O257" s="0" t="s">
        <v>21</v>
      </c>
      <c r="P257" s="1" t="n">
        <f aca="false">B257</f>
        <v>52</v>
      </c>
      <c r="Q257" s="0" t="s">
        <v>250</v>
      </c>
    </row>
    <row r="258" customFormat="false" ht="13.8" hidden="false" customHeight="false" outlineLevel="0" collapsed="false">
      <c r="A258" s="0" t="n">
        <v>20180118</v>
      </c>
      <c r="B258" s="0" t="n">
        <v>53</v>
      </c>
      <c r="C258" s="0" t="n">
        <v>777</v>
      </c>
      <c r="F258" s="0" t="n">
        <v>1100</v>
      </c>
      <c r="G258" s="1" t="n">
        <f aca="false">F258*2</f>
        <v>2200</v>
      </c>
      <c r="H258" s="0" t="n">
        <v>2.5</v>
      </c>
      <c r="I258" s="2" t="n">
        <f aca="false">J258-38200</f>
        <v>300</v>
      </c>
      <c r="J258" s="16" t="n">
        <v>38500</v>
      </c>
      <c r="K258" s="0" t="n">
        <v>23</v>
      </c>
      <c r="L258" s="0" t="n">
        <v>4.6</v>
      </c>
      <c r="M258" s="0" t="n">
        <f aca="false">L258*0.56</f>
        <v>2.576</v>
      </c>
      <c r="N258" s="0" t="s">
        <v>19</v>
      </c>
      <c r="O258" s="0" t="s">
        <v>21</v>
      </c>
      <c r="P258" s="1" t="n">
        <f aca="false">B258</f>
        <v>53</v>
      </c>
      <c r="Q258" s="0" t="s">
        <v>250</v>
      </c>
    </row>
    <row r="259" customFormat="false" ht="13.8" hidden="false" customHeight="false" outlineLevel="0" collapsed="false">
      <c r="A259" s="0" t="n">
        <v>20180118</v>
      </c>
      <c r="B259" s="0" t="n">
        <v>54</v>
      </c>
      <c r="C259" s="0" t="n">
        <v>777</v>
      </c>
      <c r="F259" s="0" t="n">
        <v>1100</v>
      </c>
      <c r="G259" s="1" t="n">
        <f aca="false">F259*2</f>
        <v>2200</v>
      </c>
      <c r="H259" s="0" t="n">
        <v>2.5</v>
      </c>
      <c r="I259" s="2" t="n">
        <f aca="false">J259-38200</f>
        <v>300</v>
      </c>
      <c r="J259" s="0" t="n">
        <v>38500</v>
      </c>
      <c r="K259" s="0" t="n">
        <v>26</v>
      </c>
      <c r="L259" s="0" t="n">
        <v>4.5</v>
      </c>
      <c r="M259" s="0" t="n">
        <f aca="false">L259*0.56</f>
        <v>2.52</v>
      </c>
      <c r="N259" s="0" t="s">
        <v>19</v>
      </c>
      <c r="O259" s="0" t="s">
        <v>21</v>
      </c>
      <c r="P259" s="1" t="n">
        <f aca="false">B259</f>
        <v>54</v>
      </c>
      <c r="Q259" s="0" t="s">
        <v>250</v>
      </c>
    </row>
    <row r="260" customFormat="false" ht="13.8" hidden="false" customHeight="false" outlineLevel="0" collapsed="false">
      <c r="A260" s="0" t="n">
        <v>20180118</v>
      </c>
      <c r="B260" s="0" t="n">
        <v>55</v>
      </c>
      <c r="C260" s="0" t="n">
        <v>832</v>
      </c>
      <c r="E260" s="0" t="n">
        <v>818</v>
      </c>
      <c r="F260" s="0" t="n">
        <v>700</v>
      </c>
      <c r="G260" s="1" t="n">
        <f aca="false">F260*2</f>
        <v>1400</v>
      </c>
      <c r="H260" s="0" t="n">
        <v>2.5</v>
      </c>
      <c r="I260" s="2" t="n">
        <f aca="false">J260-38200</f>
        <v>300</v>
      </c>
      <c r="J260" s="16" t="n">
        <v>38500</v>
      </c>
      <c r="K260" s="0" t="n">
        <v>21</v>
      </c>
      <c r="L260" s="0" t="n">
        <v>4.6</v>
      </c>
      <c r="M260" s="0" t="n">
        <f aca="false">L260*0.56</f>
        <v>2.576</v>
      </c>
      <c r="N260" s="0" t="s">
        <v>19</v>
      </c>
      <c r="O260" s="0" t="s">
        <v>21</v>
      </c>
      <c r="P260" s="1" t="n">
        <f aca="false">B260</f>
        <v>55</v>
      </c>
      <c r="Q260" s="0" t="s">
        <v>243</v>
      </c>
    </row>
    <row r="261" customFormat="false" ht="13.8" hidden="false" customHeight="false" outlineLevel="0" collapsed="false">
      <c r="A261" s="0" t="n">
        <v>20180118</v>
      </c>
      <c r="B261" s="0" t="n">
        <v>56</v>
      </c>
      <c r="C261" s="0" t="n">
        <v>815</v>
      </c>
      <c r="E261" s="0" t="n">
        <v>832</v>
      </c>
      <c r="F261" s="0" t="n">
        <v>1500</v>
      </c>
      <c r="G261" s="1" t="n">
        <f aca="false">F261*2</f>
        <v>3000</v>
      </c>
      <c r="H261" s="0" t="n">
        <v>2.5</v>
      </c>
      <c r="I261" s="2" t="n">
        <f aca="false">J261-38200</f>
        <v>300</v>
      </c>
      <c r="J261" s="0" t="n">
        <v>38500</v>
      </c>
      <c r="K261" s="0" t="n">
        <v>21</v>
      </c>
      <c r="L261" s="0" t="n">
        <v>4.4</v>
      </c>
      <c r="M261" s="0" t="n">
        <f aca="false">L261*0.56</f>
        <v>2.464</v>
      </c>
      <c r="N261" s="0" t="s">
        <v>19</v>
      </c>
      <c r="O261" s="0" t="s">
        <v>21</v>
      </c>
      <c r="P261" s="1" t="n">
        <f aca="false">B261</f>
        <v>56</v>
      </c>
      <c r="Q261" s="0" t="s">
        <v>243</v>
      </c>
    </row>
    <row r="262" customFormat="false" ht="13.8" hidden="false" customHeight="false" outlineLevel="0" collapsed="false">
      <c r="A262" s="0" t="n">
        <v>20180118</v>
      </c>
      <c r="B262" s="0" t="n">
        <v>57</v>
      </c>
      <c r="C262" s="0" t="n">
        <v>814</v>
      </c>
      <c r="F262" s="0" t="n">
        <v>1500</v>
      </c>
      <c r="G262" s="1" t="n">
        <f aca="false">F262*2</f>
        <v>3000</v>
      </c>
      <c r="H262" s="0" t="n">
        <v>2.5</v>
      </c>
      <c r="I262" s="2" t="n">
        <f aca="false">J262-38200</f>
        <v>300</v>
      </c>
      <c r="J262" s="16" t="n">
        <v>38500</v>
      </c>
      <c r="K262" s="0" t="n">
        <v>26</v>
      </c>
      <c r="L262" s="0" t="n">
        <v>4.4</v>
      </c>
      <c r="M262" s="0" t="n">
        <f aca="false">L262*0.56</f>
        <v>2.464</v>
      </c>
      <c r="O262" s="0" t="s">
        <v>21</v>
      </c>
      <c r="P262" s="1" t="n">
        <f aca="false">B262</f>
        <v>57</v>
      </c>
      <c r="Q262" s="0" t="s">
        <v>243</v>
      </c>
    </row>
    <row r="263" customFormat="false" ht="13.8" hidden="false" customHeight="false" outlineLevel="0" collapsed="false">
      <c r="A263" s="0" t="n">
        <v>20180118</v>
      </c>
      <c r="B263" s="0" t="n">
        <v>58</v>
      </c>
      <c r="C263" s="0" t="n">
        <v>785</v>
      </c>
      <c r="F263" s="0" t="n">
        <v>1500</v>
      </c>
      <c r="G263" s="1" t="n">
        <f aca="false">F263*2</f>
        <v>3000</v>
      </c>
      <c r="H263" s="0" t="n">
        <v>2.5</v>
      </c>
      <c r="I263" s="2" t="n">
        <f aca="false">J263-38200</f>
        <v>600</v>
      </c>
      <c r="J263" s="0" t="n">
        <v>38800</v>
      </c>
      <c r="K263" s="0" t="n">
        <v>26</v>
      </c>
      <c r="L263" s="0" t="n">
        <v>5.6</v>
      </c>
      <c r="M263" s="0" t="n">
        <f aca="false">L263*0.56</f>
        <v>3.136</v>
      </c>
      <c r="N263" s="0" t="s">
        <v>251</v>
      </c>
      <c r="O263" s="0" t="s">
        <v>21</v>
      </c>
      <c r="P263" s="1" t="n">
        <f aca="false">B263</f>
        <v>58</v>
      </c>
      <c r="Q263" s="0" t="s">
        <v>252</v>
      </c>
    </row>
    <row r="264" customFormat="false" ht="13.8" hidden="false" customHeight="false" outlineLevel="0" collapsed="false">
      <c r="A264" s="0" t="n">
        <v>20180118</v>
      </c>
      <c r="B264" s="0" t="n">
        <v>59</v>
      </c>
      <c r="C264" s="0" t="n">
        <v>785</v>
      </c>
      <c r="F264" s="0" t="n">
        <v>1500</v>
      </c>
      <c r="G264" s="1" t="n">
        <f aca="false">F264*2</f>
        <v>3000</v>
      </c>
      <c r="H264" s="0" t="n">
        <v>2.5</v>
      </c>
      <c r="I264" s="2" t="n">
        <f aca="false">J264-38200</f>
        <v>600</v>
      </c>
      <c r="J264" s="0" t="n">
        <v>38800</v>
      </c>
      <c r="K264" s="0" t="n">
        <v>26</v>
      </c>
      <c r="L264" s="0" t="n">
        <v>4.8</v>
      </c>
      <c r="M264" s="0" t="n">
        <f aca="false">L264*0.56</f>
        <v>2.688</v>
      </c>
      <c r="N264" s="0" t="s">
        <v>24</v>
      </c>
      <c r="O264" s="0" t="s">
        <v>21</v>
      </c>
      <c r="P264" s="1" t="n">
        <f aca="false">B264</f>
        <v>59</v>
      </c>
      <c r="Q264" s="0" t="s">
        <v>253</v>
      </c>
      <c r="S264" s="0" t="s">
        <v>226</v>
      </c>
    </row>
    <row r="265" customFormat="false" ht="13.8" hidden="false" customHeight="false" outlineLevel="0" collapsed="false">
      <c r="A265" s="0" t="n">
        <v>20180118</v>
      </c>
      <c r="B265" s="0" t="n">
        <v>60</v>
      </c>
      <c r="C265" s="0" t="n">
        <v>800</v>
      </c>
      <c r="E265" s="0" t="n">
        <v>790</v>
      </c>
      <c r="F265" s="0" t="n">
        <v>1100</v>
      </c>
      <c r="G265" s="1" t="n">
        <f aca="false">F265*2</f>
        <v>2200</v>
      </c>
      <c r="H265" s="0" t="n">
        <v>2.5</v>
      </c>
      <c r="I265" s="2" t="n">
        <f aca="false">J265-38200</f>
        <v>600</v>
      </c>
      <c r="J265" s="0" t="n">
        <v>38800</v>
      </c>
      <c r="K265" s="0" t="n">
        <v>26</v>
      </c>
      <c r="L265" s="0" t="n">
        <v>5.8</v>
      </c>
      <c r="M265" s="0" t="n">
        <f aca="false">L265*0.56</f>
        <v>3.248</v>
      </c>
      <c r="N265" s="0" t="s">
        <v>19</v>
      </c>
      <c r="O265" s="0" t="s">
        <v>18</v>
      </c>
      <c r="P265" s="1" t="n">
        <f aca="false">B265</f>
        <v>60</v>
      </c>
      <c r="Q265" s="0" t="s">
        <v>254</v>
      </c>
    </row>
    <row r="266" customFormat="false" ht="13.8" hidden="false" customHeight="false" outlineLevel="0" collapsed="false">
      <c r="A266" s="0" t="n">
        <v>20180118</v>
      </c>
      <c r="B266" s="0" t="n">
        <v>61</v>
      </c>
      <c r="C266" s="0" t="n">
        <v>800</v>
      </c>
      <c r="D266" s="0" t="n">
        <v>772</v>
      </c>
      <c r="F266" s="16" t="n">
        <v>1100</v>
      </c>
      <c r="G266" s="1" t="n">
        <f aca="false">F266*2</f>
        <v>2200</v>
      </c>
      <c r="H266" s="0" t="n">
        <v>2.5</v>
      </c>
      <c r="I266" s="2" t="n">
        <f aca="false">J266-38200</f>
        <v>600</v>
      </c>
      <c r="J266" s="0" t="n">
        <v>38800</v>
      </c>
      <c r="K266" s="0" t="n">
        <v>28</v>
      </c>
      <c r="L266" s="0" t="n">
        <v>4.97</v>
      </c>
      <c r="M266" s="0" t="n">
        <f aca="false">L266*0.56</f>
        <v>2.7832</v>
      </c>
      <c r="N266" s="0" t="s">
        <v>19</v>
      </c>
      <c r="O266" s="0" t="s">
        <v>21</v>
      </c>
      <c r="P266" s="1" t="n">
        <f aca="false">B266</f>
        <v>61</v>
      </c>
      <c r="Q266" s="0" t="s">
        <v>255</v>
      </c>
      <c r="R266" s="0" t="s">
        <v>256</v>
      </c>
    </row>
    <row r="267" customFormat="false" ht="13.8" hidden="false" customHeight="false" outlineLevel="0" collapsed="false">
      <c r="A267" s="0" t="n">
        <v>20180118</v>
      </c>
      <c r="B267" s="0" t="n">
        <v>62</v>
      </c>
      <c r="C267" s="0" t="n">
        <v>826</v>
      </c>
      <c r="F267" s="0" t="n">
        <v>1100</v>
      </c>
      <c r="G267" s="1" t="n">
        <f aca="false">F267*2</f>
        <v>2200</v>
      </c>
      <c r="H267" s="0" t="n">
        <v>2.5</v>
      </c>
      <c r="I267" s="2" t="n">
        <f aca="false">J267-38200</f>
        <v>600</v>
      </c>
      <c r="J267" s="0" t="n">
        <v>38800</v>
      </c>
      <c r="K267" s="0" t="n">
        <v>25</v>
      </c>
      <c r="L267" s="0" t="n">
        <v>4.9</v>
      </c>
      <c r="M267" s="0" t="n">
        <f aca="false">L267*0.56</f>
        <v>2.744</v>
      </c>
      <c r="N267" s="0" t="s">
        <v>19</v>
      </c>
      <c r="O267" s="0" t="s">
        <v>21</v>
      </c>
      <c r="P267" s="1" t="n">
        <f aca="false">B267</f>
        <v>62</v>
      </c>
      <c r="Q267" s="0" t="s">
        <v>257</v>
      </c>
      <c r="R267" s="0" t="s">
        <v>226</v>
      </c>
      <c r="S267" s="0" t="s">
        <v>258</v>
      </c>
    </row>
    <row r="268" customFormat="false" ht="13.8" hidden="false" customHeight="false" outlineLevel="0" collapsed="false">
      <c r="A268" s="0" t="n">
        <v>20180118</v>
      </c>
      <c r="B268" s="0" t="n">
        <v>63</v>
      </c>
      <c r="C268" s="0" t="n">
        <v>800</v>
      </c>
      <c r="E268" s="0" t="n">
        <v>790</v>
      </c>
      <c r="F268" s="16" t="n">
        <v>1100</v>
      </c>
      <c r="G268" s="1" t="n">
        <f aca="false">F268*2</f>
        <v>2200</v>
      </c>
      <c r="H268" s="0" t="n">
        <v>2.5</v>
      </c>
      <c r="I268" s="2" t="n">
        <f aca="false">J268-38200</f>
        <v>600</v>
      </c>
      <c r="J268" s="0" t="n">
        <v>38800</v>
      </c>
      <c r="K268" s="0" t="n">
        <v>24</v>
      </c>
      <c r="L268" s="0" t="n">
        <v>5.9</v>
      </c>
      <c r="M268" s="0" t="n">
        <f aca="false">L268*0.56</f>
        <v>3.304</v>
      </c>
      <c r="N268" s="0" t="s">
        <v>19</v>
      </c>
      <c r="O268" s="0" t="s">
        <v>21</v>
      </c>
      <c r="P268" s="1" t="n">
        <f aca="false">B268</f>
        <v>63</v>
      </c>
      <c r="Q268" s="0" t="s">
        <v>259</v>
      </c>
    </row>
    <row r="269" customFormat="false" ht="13.8" hidden="false" customHeight="false" outlineLevel="0" collapsed="false">
      <c r="A269" s="0" t="n">
        <v>20180118</v>
      </c>
      <c r="B269" s="0" t="n">
        <v>64</v>
      </c>
      <c r="C269" s="0" t="n">
        <v>826</v>
      </c>
      <c r="E269" s="0" t="n">
        <v>812</v>
      </c>
      <c r="F269" s="0" t="n">
        <v>1100</v>
      </c>
      <c r="G269" s="1" t="n">
        <f aca="false">F269*2</f>
        <v>2200</v>
      </c>
      <c r="H269" s="0" t="n">
        <v>2.5</v>
      </c>
      <c r="I269" s="2" t="n">
        <f aca="false">J269-38200</f>
        <v>300</v>
      </c>
      <c r="J269" s="0" t="n">
        <v>38500</v>
      </c>
      <c r="K269" s="0" t="n">
        <v>26</v>
      </c>
      <c r="L269" s="0" t="n">
        <v>4.41</v>
      </c>
      <c r="M269" s="0" t="n">
        <f aca="false">L269*0.56</f>
        <v>2.4696</v>
      </c>
      <c r="N269" s="0" t="s">
        <v>19</v>
      </c>
      <c r="O269" s="0" t="s">
        <v>21</v>
      </c>
      <c r="P269" s="1" t="n">
        <f aca="false">B269</f>
        <v>64</v>
      </c>
      <c r="Q269" s="0" t="s">
        <v>257</v>
      </c>
      <c r="R269" s="0" t="s">
        <v>256</v>
      </c>
    </row>
    <row r="270" customFormat="false" ht="13.8" hidden="false" customHeight="false" outlineLevel="0" collapsed="false">
      <c r="A270" s="0" t="n">
        <v>20180118</v>
      </c>
      <c r="B270" s="0" t="n">
        <v>65</v>
      </c>
      <c r="C270" s="0" t="n">
        <v>770</v>
      </c>
      <c r="F270" s="16" t="n">
        <v>1100</v>
      </c>
      <c r="G270" s="1" t="n">
        <f aca="false">F270*2</f>
        <v>2200</v>
      </c>
      <c r="H270" s="0" t="n">
        <v>2.5</v>
      </c>
      <c r="I270" s="2" t="n">
        <f aca="false">J270-38200</f>
        <v>0</v>
      </c>
      <c r="J270" s="0" t="n">
        <v>38200</v>
      </c>
      <c r="K270" s="0" t="n">
        <v>21</v>
      </c>
      <c r="L270" s="0" t="n">
        <v>4.5</v>
      </c>
      <c r="M270" s="0" t="n">
        <f aca="false">L270*0.56</f>
        <v>2.52</v>
      </c>
      <c r="N270" s="0" t="s">
        <v>19</v>
      </c>
      <c r="O270" s="0" t="s">
        <v>21</v>
      </c>
      <c r="P270" s="1" t="n">
        <f aca="false">B270</f>
        <v>65</v>
      </c>
      <c r="Q270" s="0" t="s">
        <v>260</v>
      </c>
    </row>
    <row r="271" customFormat="false" ht="13.8" hidden="false" customHeight="false" outlineLevel="0" collapsed="false">
      <c r="A271" s="0" t="n">
        <v>20180118</v>
      </c>
      <c r="B271" s="0" t="n">
        <v>66</v>
      </c>
      <c r="C271" s="0" t="n">
        <v>778</v>
      </c>
      <c r="F271" s="0" t="n">
        <v>1100</v>
      </c>
      <c r="G271" s="1" t="n">
        <f aca="false">F271*2</f>
        <v>2200</v>
      </c>
      <c r="H271" s="0" t="n">
        <v>2.5</v>
      </c>
      <c r="I271" s="2" t="n">
        <f aca="false">J271-38200</f>
        <v>300</v>
      </c>
      <c r="J271" s="0" t="n">
        <v>38500</v>
      </c>
      <c r="K271" s="0" t="n">
        <v>24</v>
      </c>
      <c r="L271" s="0" t="n">
        <v>4.6</v>
      </c>
      <c r="M271" s="0" t="n">
        <f aca="false">L271*0.56</f>
        <v>2.576</v>
      </c>
      <c r="N271" s="0" t="s">
        <v>19</v>
      </c>
      <c r="O271" s="0" t="s">
        <v>21</v>
      </c>
      <c r="P271" s="1" t="n">
        <f aca="false">B271</f>
        <v>66</v>
      </c>
      <c r="Q271" s="0" t="s">
        <v>261</v>
      </c>
      <c r="R271" s="0" t="s">
        <v>247</v>
      </c>
    </row>
    <row r="272" customFormat="false" ht="13.8" hidden="false" customHeight="false" outlineLevel="0" collapsed="false">
      <c r="A272" s="0" t="n">
        <v>20180118</v>
      </c>
      <c r="B272" s="0" t="n">
        <v>67</v>
      </c>
      <c r="C272" s="0" t="n">
        <v>782</v>
      </c>
      <c r="E272" s="0" t="n">
        <v>830</v>
      </c>
      <c r="F272" s="16" t="n">
        <v>1100</v>
      </c>
      <c r="G272" s="1" t="n">
        <f aca="false">F272*2</f>
        <v>2200</v>
      </c>
      <c r="H272" s="0" t="n">
        <v>2.5</v>
      </c>
      <c r="I272" s="2" t="n">
        <f aca="false">J272-38200</f>
        <v>300</v>
      </c>
      <c r="J272" s="0" t="n">
        <v>38500</v>
      </c>
      <c r="K272" s="0" t="n">
        <v>21</v>
      </c>
      <c r="L272" s="0" t="n">
        <v>4.4</v>
      </c>
      <c r="M272" s="0" t="n">
        <f aca="false">L272*0.56</f>
        <v>2.464</v>
      </c>
      <c r="N272" s="0" t="s">
        <v>19</v>
      </c>
      <c r="O272" s="0" t="s">
        <v>21</v>
      </c>
      <c r="P272" s="1" t="n">
        <f aca="false">B272</f>
        <v>67</v>
      </c>
      <c r="Q272" s="0" t="s">
        <v>262</v>
      </c>
    </row>
    <row r="273" customFormat="false" ht="13.8" hidden="false" customHeight="false" outlineLevel="0" collapsed="false">
      <c r="A273" s="0" t="n">
        <v>20180118</v>
      </c>
      <c r="B273" s="0" t="n">
        <v>68</v>
      </c>
      <c r="C273" s="0" t="n">
        <v>830</v>
      </c>
      <c r="D273" s="0" t="n">
        <v>818</v>
      </c>
      <c r="F273" s="0" t="n">
        <v>1100</v>
      </c>
      <c r="G273" s="1" t="n">
        <f aca="false">F273*2</f>
        <v>2200</v>
      </c>
      <c r="H273" s="0" t="n">
        <v>2.5</v>
      </c>
      <c r="I273" s="2" t="n">
        <f aca="false">J273-38200</f>
        <v>300</v>
      </c>
      <c r="J273" s="0" t="n">
        <v>38500</v>
      </c>
      <c r="K273" s="0" t="n">
        <f aca="false">800/28</f>
        <v>28.5714285714286</v>
      </c>
      <c r="L273" s="0" t="n">
        <v>4.9</v>
      </c>
      <c r="M273" s="0" t="n">
        <f aca="false">L273*0.56</f>
        <v>2.744</v>
      </c>
      <c r="N273" s="0" t="s">
        <v>19</v>
      </c>
      <c r="O273" s="0" t="s">
        <v>21</v>
      </c>
      <c r="P273" s="1" t="n">
        <f aca="false">B273</f>
        <v>68</v>
      </c>
      <c r="Q273" s="0" t="s">
        <v>263</v>
      </c>
      <c r="R273" s="0" t="s">
        <v>264</v>
      </c>
    </row>
    <row r="274" customFormat="false" ht="13.8" hidden="false" customHeight="false" outlineLevel="0" collapsed="false">
      <c r="A274" s="0" t="n">
        <v>20180118</v>
      </c>
      <c r="B274" s="0" t="n">
        <v>69</v>
      </c>
      <c r="C274" s="0" t="n">
        <v>822</v>
      </c>
      <c r="E274" s="0" t="n">
        <v>826</v>
      </c>
      <c r="F274" s="16" t="n">
        <v>1100</v>
      </c>
      <c r="G274" s="1" t="n">
        <f aca="false">F274*2</f>
        <v>2200</v>
      </c>
      <c r="H274" s="0" t="n">
        <v>2.5</v>
      </c>
      <c r="I274" s="2" t="n">
        <f aca="false">J274-38200</f>
        <v>300</v>
      </c>
      <c r="J274" s="0" t="n">
        <v>38500</v>
      </c>
      <c r="K274" s="0" t="n">
        <v>28</v>
      </c>
      <c r="L274" s="0" t="n">
        <v>4.5</v>
      </c>
      <c r="M274" s="0" t="n">
        <f aca="false">L274*0.56</f>
        <v>2.52</v>
      </c>
      <c r="N274" s="0" t="s">
        <v>19</v>
      </c>
      <c r="O274" s="0" t="s">
        <v>21</v>
      </c>
      <c r="P274" s="1" t="n">
        <f aca="false">B274</f>
        <v>69</v>
      </c>
      <c r="Q274" s="0" t="s">
        <v>263</v>
      </c>
      <c r="R274" s="0" t="s">
        <v>264</v>
      </c>
    </row>
    <row r="275" customFormat="false" ht="13.8" hidden="false" customHeight="false" outlineLevel="0" collapsed="false">
      <c r="A275" s="0" t="n">
        <v>20180118</v>
      </c>
      <c r="B275" s="0" t="n">
        <v>70</v>
      </c>
      <c r="F275" s="0" t="n">
        <v>1100</v>
      </c>
      <c r="G275" s="1" t="n">
        <f aca="false">F275*2</f>
        <v>2200</v>
      </c>
      <c r="H275" s="0" t="n">
        <v>2.5</v>
      </c>
      <c r="I275" s="2" t="n">
        <f aca="false">J275-38200</f>
        <v>300</v>
      </c>
      <c r="J275" s="0" t="n">
        <v>38500</v>
      </c>
      <c r="L275" s="0" t="n">
        <v>2.9</v>
      </c>
      <c r="M275" s="0" t="n">
        <f aca="false">L275*0.56</f>
        <v>1.624</v>
      </c>
      <c r="N275" s="0" t="s">
        <v>19</v>
      </c>
      <c r="O275" s="0" t="s">
        <v>21</v>
      </c>
      <c r="P275" s="1" t="n">
        <f aca="false">B275</f>
        <v>70</v>
      </c>
    </row>
    <row r="276" customFormat="false" ht="13.8" hidden="false" customHeight="false" outlineLevel="0" collapsed="false">
      <c r="A276" s="0" t="n">
        <v>20180118</v>
      </c>
      <c r="B276" s="0" t="n">
        <v>71</v>
      </c>
      <c r="F276" s="0" t="n">
        <v>1500</v>
      </c>
      <c r="G276" s="1" t="n">
        <f aca="false">F276*2</f>
        <v>3000</v>
      </c>
      <c r="H276" s="0" t="n">
        <v>2.5</v>
      </c>
      <c r="I276" s="2" t="n">
        <f aca="false">J276-38200</f>
        <v>300</v>
      </c>
      <c r="J276" s="0" t="n">
        <v>38500</v>
      </c>
      <c r="L276" s="0" t="n">
        <v>4.7</v>
      </c>
      <c r="M276" s="0" t="n">
        <f aca="false">L276*0.56</f>
        <v>2.632</v>
      </c>
      <c r="N276" s="0" t="s">
        <v>19</v>
      </c>
      <c r="O276" s="0" t="s">
        <v>21</v>
      </c>
      <c r="P276" s="1" t="n">
        <f aca="false">B276</f>
        <v>71</v>
      </c>
    </row>
    <row r="277" customFormat="false" ht="13.8" hidden="false" customHeight="false" outlineLevel="0" collapsed="false">
      <c r="A277" s="0" t="n">
        <v>20180118</v>
      </c>
      <c r="B277" s="0" t="n">
        <v>72</v>
      </c>
      <c r="F277" s="0" t="n">
        <v>1500</v>
      </c>
      <c r="G277" s="1" t="n">
        <f aca="false">F277*2</f>
        <v>3000</v>
      </c>
      <c r="H277" s="0" t="n">
        <v>2.5</v>
      </c>
      <c r="I277" s="2" t="n">
        <f aca="false">J277-38200</f>
        <v>300</v>
      </c>
      <c r="J277" s="0" t="n">
        <v>38500</v>
      </c>
      <c r="L277" s="0" t="n">
        <v>4.5</v>
      </c>
      <c r="M277" s="0" t="n">
        <f aca="false">L277*0.56</f>
        <v>2.52</v>
      </c>
      <c r="N277" s="0" t="s">
        <v>19</v>
      </c>
      <c r="O277" s="0" t="s">
        <v>21</v>
      </c>
      <c r="P277" s="1" t="n">
        <f aca="false">B277</f>
        <v>72</v>
      </c>
    </row>
    <row r="278" customFormat="false" ht="13.8" hidden="false" customHeight="false" outlineLevel="0" collapsed="false">
      <c r="A278" s="0" t="n">
        <v>20180118</v>
      </c>
      <c r="B278" s="0" t="n">
        <v>73</v>
      </c>
      <c r="F278" s="0" t="n">
        <v>1500</v>
      </c>
      <c r="G278" s="1" t="n">
        <f aca="false">F278*2</f>
        <v>3000</v>
      </c>
      <c r="H278" s="0" t="n">
        <v>2.5</v>
      </c>
      <c r="I278" s="2" t="n">
        <f aca="false">J278-38200</f>
        <v>600</v>
      </c>
      <c r="J278" s="0" t="n">
        <v>38800</v>
      </c>
      <c r="L278" s="0" t="n">
        <v>5</v>
      </c>
      <c r="M278" s="0" t="n">
        <f aca="false">L278*0.56</f>
        <v>2.8</v>
      </c>
      <c r="N278" s="0" t="s">
        <v>19</v>
      </c>
      <c r="O278" s="0" t="s">
        <v>21</v>
      </c>
      <c r="P278" s="1" t="n">
        <f aca="false">B278</f>
        <v>73</v>
      </c>
    </row>
    <row r="279" customFormat="false" ht="13.8" hidden="false" customHeight="false" outlineLevel="0" collapsed="false">
      <c r="A279" s="0" t="n">
        <v>20180118</v>
      </c>
      <c r="B279" s="0" t="n">
        <v>74</v>
      </c>
      <c r="F279" s="0" t="n">
        <v>1100</v>
      </c>
      <c r="G279" s="1" t="n">
        <f aca="false">F279*2</f>
        <v>2200</v>
      </c>
      <c r="H279" s="0" t="n">
        <v>2.5</v>
      </c>
      <c r="I279" s="2" t="n">
        <f aca="false">J279-38200</f>
        <v>600</v>
      </c>
      <c r="J279" s="0" t="n">
        <v>38800</v>
      </c>
      <c r="L279" s="0" t="n">
        <v>5.2</v>
      </c>
      <c r="M279" s="0" t="n">
        <f aca="false">L279*0.56</f>
        <v>2.912</v>
      </c>
      <c r="N279" s="0" t="s">
        <v>19</v>
      </c>
      <c r="O279" s="0" t="s">
        <v>21</v>
      </c>
      <c r="P279" s="1" t="n">
        <f aca="false">B279</f>
        <v>74</v>
      </c>
    </row>
    <row r="280" customFormat="false" ht="13.8" hidden="false" customHeight="false" outlineLevel="0" collapsed="false">
      <c r="A280" s="0" t="n">
        <v>20180118</v>
      </c>
      <c r="B280" s="0" t="n">
        <v>75</v>
      </c>
      <c r="F280" s="0" t="n">
        <v>1100</v>
      </c>
      <c r="G280" s="1" t="n">
        <f aca="false">F280*2</f>
        <v>2200</v>
      </c>
      <c r="H280" s="0" t="n">
        <v>2.5</v>
      </c>
      <c r="I280" s="2" t="n">
        <f aca="false">J280-38200</f>
        <v>0</v>
      </c>
      <c r="J280" s="0" t="n">
        <v>38200</v>
      </c>
      <c r="L280" s="0" t="n">
        <v>4.5</v>
      </c>
      <c r="M280" s="0" t="n">
        <f aca="false">L280*0.56</f>
        <v>2.52</v>
      </c>
      <c r="N280" s="0" t="s">
        <v>19</v>
      </c>
      <c r="O280" s="0" t="s">
        <v>21</v>
      </c>
      <c r="P280" s="1" t="n">
        <f aca="false">B280</f>
        <v>75</v>
      </c>
    </row>
    <row r="281" customFormat="false" ht="13.8" hidden="false" customHeight="false" outlineLevel="0" collapsed="false">
      <c r="A281" s="0" t="n">
        <v>20180118</v>
      </c>
      <c r="B281" s="0" t="n">
        <v>76</v>
      </c>
      <c r="F281" s="0" t="n">
        <v>1500</v>
      </c>
      <c r="G281" s="1" t="n">
        <f aca="false">F281*2</f>
        <v>3000</v>
      </c>
      <c r="H281" s="0" t="n">
        <v>2.5</v>
      </c>
      <c r="I281" s="2" t="n">
        <f aca="false">J281-38200</f>
        <v>0</v>
      </c>
      <c r="J281" s="0" t="n">
        <v>38200</v>
      </c>
      <c r="L281" s="0" t="n">
        <v>4.4</v>
      </c>
      <c r="M281" s="0" t="n">
        <f aca="false">L281*0.56</f>
        <v>2.464</v>
      </c>
      <c r="N281" s="0" t="s">
        <v>19</v>
      </c>
      <c r="O281" s="0" t="s">
        <v>21</v>
      </c>
      <c r="P281" s="1" t="n">
        <f aca="false">B281</f>
        <v>76</v>
      </c>
    </row>
    <row r="282" customFormat="false" ht="13.8" hidden="false" customHeight="false" outlineLevel="0" collapsed="false">
      <c r="A282" s="0" t="n">
        <v>20180118</v>
      </c>
      <c r="B282" s="0" t="n">
        <v>77</v>
      </c>
      <c r="F282" s="0" t="n">
        <v>1500</v>
      </c>
      <c r="G282" s="1" t="n">
        <f aca="false">F282*2</f>
        <v>3000</v>
      </c>
      <c r="H282" s="0" t="n">
        <v>2.5</v>
      </c>
      <c r="I282" s="2" t="n">
        <f aca="false">J282-38200</f>
        <v>0</v>
      </c>
      <c r="J282" s="0" t="n">
        <v>38200</v>
      </c>
      <c r="L282" s="0" t="n">
        <v>4.6</v>
      </c>
      <c r="M282" s="0" t="n">
        <f aca="false">L282*0.56</f>
        <v>2.576</v>
      </c>
      <c r="N282" s="0" t="s">
        <v>19</v>
      </c>
      <c r="O282" s="0" t="s">
        <v>21</v>
      </c>
      <c r="P282" s="1" t="n">
        <f aca="false">B282</f>
        <v>77</v>
      </c>
    </row>
    <row r="283" customFormat="false" ht="13.8" hidden="false" customHeight="false" outlineLevel="0" collapsed="false">
      <c r="A283" s="0" t="n">
        <v>20180118</v>
      </c>
      <c r="B283" s="0" t="n">
        <v>78</v>
      </c>
      <c r="F283" s="0" t="n">
        <v>1500</v>
      </c>
      <c r="G283" s="1" t="n">
        <f aca="false">F283*2</f>
        <v>3000</v>
      </c>
      <c r="H283" s="0" t="s">
        <v>49</v>
      </c>
      <c r="I283" s="2" t="n">
        <f aca="false">J283-38200</f>
        <v>0</v>
      </c>
      <c r="J283" s="0" t="n">
        <v>38200</v>
      </c>
      <c r="L283" s="0" t="n">
        <v>4.4</v>
      </c>
      <c r="M283" s="0" t="n">
        <f aca="false">L283*0.56</f>
        <v>2.464</v>
      </c>
      <c r="N283" s="0" t="s">
        <v>19</v>
      </c>
      <c r="O283" s="0" t="s">
        <v>21</v>
      </c>
      <c r="P283" s="1" t="n">
        <f aca="false">B283</f>
        <v>78</v>
      </c>
    </row>
    <row r="284" customFormat="false" ht="13.8" hidden="false" customHeight="false" outlineLevel="0" collapsed="false">
      <c r="A284" s="0" t="n">
        <v>20180118</v>
      </c>
      <c r="B284" s="0" t="n">
        <v>79</v>
      </c>
      <c r="F284" s="0" t="n">
        <v>1500</v>
      </c>
      <c r="G284" s="1" t="n">
        <f aca="false">F284*2</f>
        <v>3000</v>
      </c>
      <c r="H284" s="0" t="s">
        <v>49</v>
      </c>
      <c r="I284" s="2" t="n">
        <f aca="false">J284-38200</f>
        <v>0</v>
      </c>
      <c r="J284" s="0" t="n">
        <v>38200</v>
      </c>
      <c r="L284" s="0" t="n">
        <v>4.4</v>
      </c>
      <c r="M284" s="0" t="n">
        <f aca="false">L284*0.56</f>
        <v>2.464</v>
      </c>
      <c r="N284" s="0" t="s">
        <v>19</v>
      </c>
      <c r="O284" s="0" t="s">
        <v>21</v>
      </c>
      <c r="P284" s="1" t="n">
        <f aca="false">B284</f>
        <v>79</v>
      </c>
    </row>
    <row r="285" customFormat="false" ht="13.8" hidden="false" customHeight="false" outlineLevel="0" collapsed="false">
      <c r="A285" s="0" t="n">
        <v>20180118</v>
      </c>
      <c r="B285" s="0" t="n">
        <v>80</v>
      </c>
      <c r="F285" s="0" t="n">
        <v>1500</v>
      </c>
      <c r="G285" s="1" t="n">
        <f aca="false">F285*2</f>
        <v>3000</v>
      </c>
      <c r="H285" s="0" t="s">
        <v>49</v>
      </c>
      <c r="I285" s="2" t="n">
        <f aca="false">J285-38200</f>
        <v>300</v>
      </c>
      <c r="J285" s="0" t="n">
        <v>38500</v>
      </c>
      <c r="L285" s="0" t="n">
        <v>4.7</v>
      </c>
      <c r="M285" s="0" t="n">
        <f aca="false">L285*0.56</f>
        <v>2.632</v>
      </c>
      <c r="N285" s="0" t="s">
        <v>19</v>
      </c>
      <c r="O285" s="0" t="s">
        <v>18</v>
      </c>
      <c r="P285" s="1" t="n">
        <f aca="false">B285</f>
        <v>80</v>
      </c>
    </row>
    <row r="286" customFormat="false" ht="13.8" hidden="false" customHeight="false" outlineLevel="0" collapsed="false">
      <c r="A286" s="0" t="n">
        <v>20180118</v>
      </c>
      <c r="B286" s="0" t="n">
        <v>81</v>
      </c>
      <c r="F286" s="0" t="n">
        <v>1500</v>
      </c>
      <c r="G286" s="1" t="n">
        <f aca="false">F286*2</f>
        <v>3000</v>
      </c>
      <c r="H286" s="0" t="s">
        <v>49</v>
      </c>
      <c r="I286" s="2" t="n">
        <f aca="false">J286-38200</f>
        <v>300</v>
      </c>
      <c r="J286" s="0" t="n">
        <v>38500</v>
      </c>
      <c r="L286" s="0" t="n">
        <v>4.5</v>
      </c>
      <c r="M286" s="0" t="n">
        <f aca="false">L286*0.56</f>
        <v>2.52</v>
      </c>
      <c r="N286" s="0" t="s">
        <v>19</v>
      </c>
      <c r="O286" s="0" t="s">
        <v>21</v>
      </c>
      <c r="P286" s="1" t="n">
        <f aca="false">B286</f>
        <v>81</v>
      </c>
    </row>
    <row r="287" customFormat="false" ht="13.8" hidden="false" customHeight="false" outlineLevel="0" collapsed="false">
      <c r="A287" s="0" t="n">
        <v>20180118</v>
      </c>
      <c r="B287" s="0" t="n">
        <v>82</v>
      </c>
      <c r="C287" s="0" t="n">
        <v>785</v>
      </c>
      <c r="E287" s="0" t="n">
        <v>825</v>
      </c>
      <c r="F287" s="0" t="n">
        <v>1100</v>
      </c>
      <c r="G287" s="1" t="n">
        <f aca="false">F287*2</f>
        <v>2200</v>
      </c>
      <c r="H287" s="0" t="n">
        <v>7.5</v>
      </c>
      <c r="I287" s="2" t="n">
        <f aca="false">J287-38200</f>
        <v>300</v>
      </c>
      <c r="J287" s="0" t="n">
        <v>38500</v>
      </c>
      <c r="K287" s="0" t="n">
        <v>28</v>
      </c>
      <c r="L287" s="0" t="n">
        <v>4.7</v>
      </c>
      <c r="M287" s="0" t="n">
        <f aca="false">L287*0.56</f>
        <v>2.632</v>
      </c>
      <c r="N287" s="0" t="s">
        <v>19</v>
      </c>
      <c r="O287" s="0" t="s">
        <v>21</v>
      </c>
      <c r="P287" s="1" t="n">
        <f aca="false">B287</f>
        <v>82</v>
      </c>
      <c r="Q287" s="0" t="s">
        <v>265</v>
      </c>
      <c r="R287" s="0" t="s">
        <v>266</v>
      </c>
    </row>
    <row r="288" customFormat="false" ht="13.8" hidden="false" customHeight="false" outlineLevel="0" collapsed="false">
      <c r="A288" s="0" t="n">
        <v>20180118</v>
      </c>
      <c r="B288" s="0" t="n">
        <v>83</v>
      </c>
      <c r="C288" s="0" t="n">
        <v>785</v>
      </c>
      <c r="E288" s="0" t="n">
        <v>830</v>
      </c>
      <c r="F288" s="0" t="n">
        <v>1100</v>
      </c>
      <c r="G288" s="1" t="n">
        <f aca="false">F288*2</f>
        <v>2200</v>
      </c>
      <c r="H288" s="0" t="n">
        <v>7.5</v>
      </c>
      <c r="I288" s="2" t="n">
        <f aca="false">J288-38200</f>
        <v>300</v>
      </c>
      <c r="J288" s="0" t="n">
        <v>38500</v>
      </c>
      <c r="K288" s="0" t="n">
        <v>28</v>
      </c>
      <c r="L288" s="0" t="n">
        <v>4.8</v>
      </c>
      <c r="M288" s="0" t="n">
        <f aca="false">L288*0.56</f>
        <v>2.688</v>
      </c>
      <c r="N288" s="0" t="s">
        <v>19</v>
      </c>
      <c r="O288" s="0" t="s">
        <v>21</v>
      </c>
      <c r="P288" s="1" t="n">
        <f aca="false">B288</f>
        <v>83</v>
      </c>
      <c r="Q288" s="0" t="s">
        <v>267</v>
      </c>
      <c r="R288" s="0" t="s">
        <v>266</v>
      </c>
      <c r="S288" s="0" t="s">
        <v>268</v>
      </c>
    </row>
    <row r="289" customFormat="false" ht="13.8" hidden="false" customHeight="false" outlineLevel="0" collapsed="false">
      <c r="A289" s="0" t="n">
        <v>20180118</v>
      </c>
      <c r="B289" s="0" t="n">
        <v>84</v>
      </c>
      <c r="C289" s="0" t="n">
        <v>780</v>
      </c>
      <c r="F289" s="0" t="n">
        <v>1100</v>
      </c>
      <c r="G289" s="1" t="n">
        <f aca="false">F289*2</f>
        <v>2200</v>
      </c>
      <c r="H289" s="0" t="n">
        <v>7.5</v>
      </c>
      <c r="I289" s="2" t="n">
        <f aca="false">J289-38200</f>
        <v>300</v>
      </c>
      <c r="J289" s="0" t="n">
        <v>38500</v>
      </c>
      <c r="K289" s="0" t="n">
        <v>28</v>
      </c>
      <c r="L289" s="0" t="n">
        <v>4.6</v>
      </c>
      <c r="M289" s="0" t="n">
        <f aca="false">L289*0.56</f>
        <v>2.576</v>
      </c>
      <c r="N289" s="0" t="s">
        <v>19</v>
      </c>
      <c r="O289" s="0" t="s">
        <v>21</v>
      </c>
      <c r="P289" s="1" t="n">
        <f aca="false">B289</f>
        <v>84</v>
      </c>
      <c r="Q289" s="0" t="s">
        <v>269</v>
      </c>
    </row>
    <row r="290" customFormat="false" ht="13.8" hidden="false" customHeight="false" outlineLevel="0" collapsed="false">
      <c r="A290" s="0" t="n">
        <v>20180118</v>
      </c>
      <c r="B290" s="0" t="n">
        <v>85</v>
      </c>
      <c r="C290" s="0" t="n">
        <v>780</v>
      </c>
      <c r="F290" s="0" t="n">
        <v>1100</v>
      </c>
      <c r="G290" s="1" t="n">
        <f aca="false">F290*2</f>
        <v>2200</v>
      </c>
      <c r="H290" s="0" t="n">
        <v>7.5</v>
      </c>
      <c r="I290" s="2" t="n">
        <f aca="false">J290-38200</f>
        <v>300</v>
      </c>
      <c r="J290" s="0" t="n">
        <v>38500</v>
      </c>
      <c r="K290" s="0" t="n">
        <v>29</v>
      </c>
      <c r="L290" s="0" t="n">
        <v>4.5</v>
      </c>
      <c r="M290" s="0" t="n">
        <f aca="false">L290*0.56</f>
        <v>2.52</v>
      </c>
      <c r="N290" s="0" t="s">
        <v>19</v>
      </c>
      <c r="O290" s="0" t="s">
        <v>21</v>
      </c>
      <c r="P290" s="1" t="n">
        <f aca="false">B290</f>
        <v>85</v>
      </c>
      <c r="Q290" s="0" t="s">
        <v>270</v>
      </c>
    </row>
    <row r="291" customFormat="false" ht="13.8" hidden="false" customHeight="false" outlineLevel="0" collapsed="false">
      <c r="A291" s="0" t="n">
        <v>20180118</v>
      </c>
      <c r="B291" s="0" t="n">
        <v>86</v>
      </c>
      <c r="C291" s="0" t="n">
        <v>782</v>
      </c>
      <c r="E291" s="0" t="n">
        <v>770</v>
      </c>
      <c r="F291" s="0" t="n">
        <v>1100</v>
      </c>
      <c r="G291" s="1" t="n">
        <f aca="false">F291*2</f>
        <v>2200</v>
      </c>
      <c r="H291" s="0" t="n">
        <v>7.5</v>
      </c>
      <c r="I291" s="2" t="n">
        <f aca="false">J291-38200</f>
        <v>300</v>
      </c>
      <c r="J291" s="0" t="n">
        <v>38500</v>
      </c>
      <c r="K291" s="0" t="n">
        <v>29</v>
      </c>
      <c r="L291" s="0" t="n">
        <v>5.1</v>
      </c>
      <c r="M291" s="0" t="n">
        <f aca="false">L291*0.56</f>
        <v>2.856</v>
      </c>
      <c r="N291" s="0" t="s">
        <v>251</v>
      </c>
      <c r="O291" s="0" t="s">
        <v>18</v>
      </c>
      <c r="P291" s="1" t="n">
        <f aca="false">B291</f>
        <v>86</v>
      </c>
      <c r="Q291" s="0" t="s">
        <v>271</v>
      </c>
    </row>
    <row r="292" customFormat="false" ht="13.8" hidden="false" customHeight="false" outlineLevel="0" collapsed="false">
      <c r="A292" s="0" t="n">
        <v>20180118</v>
      </c>
      <c r="B292" s="0" t="n">
        <v>87</v>
      </c>
      <c r="C292" s="0" t="n">
        <v>784</v>
      </c>
      <c r="E292" s="0" t="n">
        <v>770</v>
      </c>
      <c r="F292" s="0" t="n">
        <v>1100</v>
      </c>
      <c r="G292" s="1" t="n">
        <f aca="false">F292*2</f>
        <v>2200</v>
      </c>
      <c r="H292" s="0" t="n">
        <v>7.5</v>
      </c>
      <c r="I292" s="2" t="n">
        <f aca="false">J292-38200</f>
        <v>300</v>
      </c>
      <c r="J292" s="0" t="n">
        <v>38500</v>
      </c>
      <c r="K292" s="0" t="n">
        <v>29</v>
      </c>
      <c r="L292" s="0" t="n">
        <v>4.6</v>
      </c>
      <c r="M292" s="0" t="n">
        <f aca="false">L292*0.56</f>
        <v>2.576</v>
      </c>
      <c r="N292" s="0" t="s">
        <v>215</v>
      </c>
      <c r="O292" s="0" t="s">
        <v>18</v>
      </c>
      <c r="P292" s="1" t="n">
        <f aca="false">B292</f>
        <v>87</v>
      </c>
      <c r="Q292" s="0" t="s">
        <v>271</v>
      </c>
    </row>
    <row r="293" customFormat="false" ht="13.8" hidden="false" customHeight="false" outlineLevel="0" collapsed="false">
      <c r="A293" s="0" t="n">
        <v>20180118</v>
      </c>
      <c r="B293" s="0" t="n">
        <v>88</v>
      </c>
      <c r="C293" s="0" t="n">
        <v>800</v>
      </c>
      <c r="E293" s="0" t="s">
        <v>272</v>
      </c>
      <c r="F293" s="0" t="n">
        <v>1100</v>
      </c>
      <c r="G293" s="1" t="n">
        <f aca="false">F293*2</f>
        <v>2200</v>
      </c>
      <c r="H293" s="0" t="n">
        <v>7.5</v>
      </c>
      <c r="I293" s="2" t="n">
        <f aca="false">J293-38200</f>
        <v>600</v>
      </c>
      <c r="J293" s="0" t="n">
        <v>38800</v>
      </c>
      <c r="K293" s="0" t="n">
        <v>27</v>
      </c>
      <c r="L293" s="0" t="n">
        <v>4.6</v>
      </c>
      <c r="M293" s="0" t="n">
        <f aca="false">L293*0.56</f>
        <v>2.576</v>
      </c>
      <c r="N293" s="0" t="s">
        <v>19</v>
      </c>
      <c r="O293" s="0" t="s">
        <v>18</v>
      </c>
      <c r="P293" s="1" t="n">
        <f aca="false">B293</f>
        <v>88</v>
      </c>
      <c r="Q293" s="0" t="s">
        <v>273</v>
      </c>
      <c r="R293" s="15" t="s">
        <v>51</v>
      </c>
    </row>
    <row r="294" customFormat="false" ht="13.8" hidden="false" customHeight="false" outlineLevel="0" collapsed="false">
      <c r="A294" s="0" t="n">
        <v>20180118</v>
      </c>
      <c r="B294" s="0" t="n">
        <v>89</v>
      </c>
      <c r="C294" s="0" t="n">
        <v>800</v>
      </c>
      <c r="F294" s="0" t="n">
        <v>1100</v>
      </c>
      <c r="G294" s="1" t="n">
        <f aca="false">F294*2</f>
        <v>2200</v>
      </c>
      <c r="H294" s="0" t="n">
        <v>7.5</v>
      </c>
      <c r="I294" s="2" t="n">
        <f aca="false">J294-38200</f>
        <v>600</v>
      </c>
      <c r="J294" s="0" t="n">
        <v>38800</v>
      </c>
      <c r="K294" s="0" t="n">
        <v>28</v>
      </c>
      <c r="L294" s="0" t="n">
        <v>4.6</v>
      </c>
      <c r="M294" s="0" t="n">
        <f aca="false">L294*0.56</f>
        <v>2.576</v>
      </c>
      <c r="N294" s="0" t="s">
        <v>41</v>
      </c>
      <c r="O294" s="0" t="s">
        <v>18</v>
      </c>
      <c r="P294" s="1" t="n">
        <f aca="false">B294</f>
        <v>89</v>
      </c>
      <c r="Q294" s="0" t="s">
        <v>274</v>
      </c>
    </row>
    <row r="295" customFormat="false" ht="13.8" hidden="false" customHeight="false" outlineLevel="0" collapsed="false">
      <c r="A295" s="17" t="n">
        <v>20180118</v>
      </c>
      <c r="B295" s="0" t="n">
        <v>90</v>
      </c>
      <c r="C295" s="0" t="n">
        <v>794</v>
      </c>
      <c r="E295" s="0" t="s">
        <v>275</v>
      </c>
      <c r="F295" s="0" t="n">
        <v>1100</v>
      </c>
      <c r="G295" s="1" t="n">
        <f aca="false">F295*2</f>
        <v>2200</v>
      </c>
      <c r="H295" s="0" t="n">
        <v>7.5</v>
      </c>
      <c r="I295" s="2" t="n">
        <f aca="false">J295-38200</f>
        <v>600</v>
      </c>
      <c r="J295" s="0" t="n">
        <v>38800</v>
      </c>
      <c r="K295" s="0" t="n">
        <v>28</v>
      </c>
      <c r="L295" s="0" t="n">
        <v>4.6</v>
      </c>
      <c r="M295" s="0" t="n">
        <v>2</v>
      </c>
      <c r="N295" s="0" t="s">
        <v>19</v>
      </c>
      <c r="O295" s="0" t="s">
        <v>21</v>
      </c>
      <c r="P295" s="1" t="n">
        <f aca="false">B295</f>
        <v>90</v>
      </c>
      <c r="Q295" s="0" t="s">
        <v>276</v>
      </c>
    </row>
    <row r="296" customFormat="false" ht="13.8" hidden="false" customHeight="false" outlineLevel="0" collapsed="false">
      <c r="A296" s="17" t="n">
        <v>20180118</v>
      </c>
      <c r="B296" s="0" t="n">
        <v>91</v>
      </c>
      <c r="C296" s="0" t="n">
        <v>800</v>
      </c>
      <c r="D296" s="0" t="n">
        <v>790</v>
      </c>
      <c r="E296" s="0" t="n">
        <v>780</v>
      </c>
      <c r="F296" s="0" t="n">
        <v>1100</v>
      </c>
      <c r="G296" s="1" t="n">
        <f aca="false">F296*2</f>
        <v>2200</v>
      </c>
      <c r="H296" s="0" t="n">
        <v>7.5</v>
      </c>
      <c r="I296" s="2" t="n">
        <f aca="false">J296-38200</f>
        <v>600</v>
      </c>
      <c r="J296" s="0" t="n">
        <v>38800</v>
      </c>
      <c r="K296" s="0" t="n">
        <v>28</v>
      </c>
      <c r="L296" s="0" t="n">
        <v>4.6</v>
      </c>
      <c r="M296" s="0" t="n">
        <v>2.5</v>
      </c>
      <c r="N296" s="0" t="s">
        <v>19</v>
      </c>
      <c r="O296" s="0" t="s">
        <v>21</v>
      </c>
      <c r="P296" s="1" t="n">
        <f aca="false">B296</f>
        <v>91</v>
      </c>
      <c r="Q296" s="0" t="s">
        <v>277</v>
      </c>
    </row>
    <row r="297" customFormat="false" ht="13.8" hidden="false" customHeight="false" outlineLevel="0" collapsed="false">
      <c r="A297" s="17" t="n">
        <v>20180118</v>
      </c>
      <c r="B297" s="0" t="n">
        <v>92</v>
      </c>
      <c r="C297" s="0" t="n">
        <v>800</v>
      </c>
      <c r="E297" s="0" t="n">
        <v>785</v>
      </c>
      <c r="F297" s="0" t="n">
        <v>1500</v>
      </c>
      <c r="G297" s="1" t="n">
        <f aca="false">F297*2</f>
        <v>3000</v>
      </c>
      <c r="H297" s="0" t="n">
        <v>7.5</v>
      </c>
      <c r="I297" s="2" t="n">
        <f aca="false">J297-38200</f>
        <v>600</v>
      </c>
      <c r="J297" s="0" t="n">
        <v>38800</v>
      </c>
      <c r="K297" s="0" t="n">
        <v>28</v>
      </c>
      <c r="L297" s="0" t="n">
        <v>4.6</v>
      </c>
      <c r="M297" s="0" t="n">
        <v>2.5</v>
      </c>
      <c r="N297" s="0" t="s">
        <v>19</v>
      </c>
      <c r="O297" s="0" t="s">
        <v>21</v>
      </c>
      <c r="P297" s="1" t="n">
        <f aca="false">B297</f>
        <v>92</v>
      </c>
      <c r="Q297" s="0" t="s">
        <v>278</v>
      </c>
    </row>
    <row r="298" customFormat="false" ht="13.8" hidden="false" customHeight="false" outlineLevel="0" collapsed="false">
      <c r="A298" s="0" t="n">
        <v>20180118</v>
      </c>
      <c r="B298" s="0" t="n">
        <v>93</v>
      </c>
      <c r="C298" s="0" t="n">
        <v>785</v>
      </c>
      <c r="E298" s="0" t="s">
        <v>279</v>
      </c>
      <c r="F298" s="0" t="n">
        <v>1100</v>
      </c>
      <c r="G298" s="1" t="n">
        <f aca="false">F298*2</f>
        <v>2200</v>
      </c>
      <c r="H298" s="0" t="n">
        <v>7.5</v>
      </c>
      <c r="I298" s="2" t="n">
        <f aca="false">J298-38200</f>
        <v>0</v>
      </c>
      <c r="J298" s="0" t="n">
        <v>38200</v>
      </c>
      <c r="K298" s="0" t="n">
        <v>28</v>
      </c>
      <c r="L298" s="0" t="n">
        <v>4.6</v>
      </c>
      <c r="M298" s="0" t="n">
        <f aca="false">L298*0.56</f>
        <v>2.576</v>
      </c>
      <c r="N298" s="0" t="s">
        <v>19</v>
      </c>
      <c r="O298" s="0" t="s">
        <v>21</v>
      </c>
      <c r="P298" s="1" t="n">
        <f aca="false">B298</f>
        <v>93</v>
      </c>
      <c r="Q298" s="0" t="s">
        <v>280</v>
      </c>
    </row>
    <row r="299" customFormat="false" ht="13.8" hidden="false" customHeight="false" outlineLevel="0" collapsed="false">
      <c r="A299" s="0" t="n">
        <v>20180118</v>
      </c>
      <c r="B299" s="0" t="n">
        <v>94</v>
      </c>
      <c r="C299" s="0" t="n">
        <v>785</v>
      </c>
      <c r="F299" s="0" t="n">
        <v>1100</v>
      </c>
      <c r="G299" s="1" t="n">
        <f aca="false">F299*2</f>
        <v>2200</v>
      </c>
      <c r="H299" s="0" t="n">
        <v>7.5</v>
      </c>
      <c r="I299" s="2" t="n">
        <f aca="false">J299-38200</f>
        <v>0</v>
      </c>
      <c r="J299" s="0" t="n">
        <v>38200</v>
      </c>
      <c r="K299" s="0" t="n">
        <v>28</v>
      </c>
      <c r="L299" s="0" t="n">
        <v>4.7</v>
      </c>
      <c r="M299" s="0" t="n">
        <f aca="false">L299*0.56</f>
        <v>2.632</v>
      </c>
      <c r="N299" s="0" t="n">
        <v>4</v>
      </c>
      <c r="O299" s="0" t="s">
        <v>21</v>
      </c>
      <c r="P299" s="1" t="n">
        <f aca="false">B299</f>
        <v>94</v>
      </c>
      <c r="Q299" s="0" t="s">
        <v>281</v>
      </c>
      <c r="R299" s="0" t="s">
        <v>282</v>
      </c>
    </row>
    <row r="300" customFormat="false" ht="13.8" hidden="false" customHeight="false" outlineLevel="0" collapsed="false">
      <c r="A300" s="0" t="n">
        <v>20180118</v>
      </c>
      <c r="B300" s="0" t="n">
        <v>95</v>
      </c>
      <c r="C300" s="0" t="n">
        <v>780</v>
      </c>
      <c r="E300" s="0" t="n">
        <v>800</v>
      </c>
      <c r="F300" s="0" t="n">
        <v>1100</v>
      </c>
      <c r="G300" s="1" t="n">
        <f aca="false">F300*2</f>
        <v>2200</v>
      </c>
      <c r="H300" s="0" t="n">
        <v>7.5</v>
      </c>
      <c r="I300" s="2" t="n">
        <f aca="false">J300-38200</f>
        <v>300</v>
      </c>
      <c r="J300" s="0" t="n">
        <v>38500</v>
      </c>
      <c r="K300" s="0" t="n">
        <v>27</v>
      </c>
      <c r="L300" s="0" t="n">
        <v>4.9</v>
      </c>
      <c r="M300" s="0" t="n">
        <f aca="false">L300*0.56</f>
        <v>2.744</v>
      </c>
      <c r="N300" s="0" t="s">
        <v>19</v>
      </c>
      <c r="O300" s="0" t="s">
        <v>21</v>
      </c>
      <c r="P300" s="1" t="n">
        <f aca="false">B300</f>
        <v>95</v>
      </c>
      <c r="Q300" s="0" t="s">
        <v>283</v>
      </c>
    </row>
    <row r="301" customFormat="false" ht="13.8" hidden="false" customHeight="false" outlineLevel="0" collapsed="false">
      <c r="A301" s="0" t="n">
        <v>20180118</v>
      </c>
      <c r="B301" s="0" t="n">
        <v>96</v>
      </c>
      <c r="C301" s="0" t="n">
        <v>780</v>
      </c>
      <c r="E301" s="0" t="n">
        <v>770</v>
      </c>
      <c r="F301" s="0" t="n">
        <v>1500</v>
      </c>
      <c r="G301" s="1" t="n">
        <f aca="false">F301*2</f>
        <v>3000</v>
      </c>
      <c r="H301" s="0" t="n">
        <v>7.5</v>
      </c>
      <c r="I301" s="2" t="n">
        <f aca="false">J301-38200</f>
        <v>300</v>
      </c>
      <c r="J301" s="0" t="n">
        <v>38500</v>
      </c>
      <c r="K301" s="0" t="n">
        <v>28</v>
      </c>
      <c r="L301" s="0" t="n">
        <v>4.9</v>
      </c>
      <c r="M301" s="0" t="n">
        <f aca="false">L301*0.56</f>
        <v>2.744</v>
      </c>
      <c r="N301" s="0" t="s">
        <v>67</v>
      </c>
      <c r="O301" s="0" t="s">
        <v>21</v>
      </c>
      <c r="P301" s="1" t="n">
        <f aca="false">B301</f>
        <v>96</v>
      </c>
      <c r="Q301" s="0" t="s">
        <v>284</v>
      </c>
    </row>
    <row r="302" customFormat="false" ht="13.8" hidden="false" customHeight="false" outlineLevel="0" collapsed="false">
      <c r="A302" s="0" t="n">
        <v>20180118</v>
      </c>
      <c r="B302" s="0" t="n">
        <v>97</v>
      </c>
      <c r="C302" s="0" t="n">
        <v>778</v>
      </c>
      <c r="E302" s="0" t="n">
        <v>787</v>
      </c>
      <c r="F302" s="0" t="n">
        <v>1500</v>
      </c>
      <c r="G302" s="1" t="n">
        <f aca="false">F302*2</f>
        <v>3000</v>
      </c>
      <c r="H302" s="0" t="s">
        <v>49</v>
      </c>
      <c r="I302" s="2" t="n">
        <f aca="false">J302-38200</f>
        <v>300</v>
      </c>
      <c r="J302" s="0" t="n">
        <v>38500</v>
      </c>
      <c r="K302" s="0" t="n">
        <v>26</v>
      </c>
      <c r="L302" s="0" t="n">
        <v>4.8</v>
      </c>
      <c r="M302" s="0" t="n">
        <f aca="false">L302*0.56</f>
        <v>2.688</v>
      </c>
      <c r="N302" s="0" t="s">
        <v>19</v>
      </c>
      <c r="O302" s="0" t="s">
        <v>21</v>
      </c>
      <c r="P302" s="1" t="n">
        <f aca="false">B302</f>
        <v>97</v>
      </c>
      <c r="Q302" s="0" t="s">
        <v>285</v>
      </c>
    </row>
    <row r="303" customFormat="false" ht="13.8" hidden="false" customHeight="false" outlineLevel="0" collapsed="false">
      <c r="A303" s="0" t="n">
        <v>20180118</v>
      </c>
      <c r="B303" s="0" t="n">
        <v>98</v>
      </c>
      <c r="C303" s="0" t="s">
        <v>17</v>
      </c>
      <c r="F303" s="0" t="n">
        <v>1500</v>
      </c>
      <c r="G303" s="1" t="n">
        <f aca="false">F303*2</f>
        <v>3000</v>
      </c>
      <c r="H303" s="0" t="s">
        <v>49</v>
      </c>
      <c r="I303" s="2" t="n">
        <f aca="false">J303-38200</f>
        <v>300</v>
      </c>
      <c r="J303" s="0" t="n">
        <v>38500</v>
      </c>
      <c r="L303" s="0" t="n">
        <v>4.7</v>
      </c>
      <c r="M303" s="0" t="n">
        <f aca="false">L303*0.56</f>
        <v>2.632</v>
      </c>
      <c r="N303" s="0" t="s">
        <v>19</v>
      </c>
      <c r="P303" s="1" t="n">
        <f aca="false">B303</f>
        <v>98</v>
      </c>
    </row>
    <row r="304" customFormat="false" ht="13.8" hidden="false" customHeight="false" outlineLevel="0" collapsed="false">
      <c r="A304" s="0" t="n">
        <v>20180118</v>
      </c>
      <c r="B304" s="0" t="n">
        <v>99</v>
      </c>
      <c r="C304" s="0" t="s">
        <v>17</v>
      </c>
      <c r="F304" s="0" t="n">
        <v>0</v>
      </c>
      <c r="G304" s="1" t="n">
        <f aca="false">F304*2</f>
        <v>0</v>
      </c>
      <c r="H304" s="0" t="s">
        <v>49</v>
      </c>
      <c r="I304" s="2" t="n">
        <f aca="false">J304-38200</f>
        <v>300</v>
      </c>
      <c r="J304" s="0" t="n">
        <v>38500</v>
      </c>
      <c r="L304" s="0" t="n">
        <v>4.7</v>
      </c>
      <c r="M304" s="0" t="n">
        <f aca="false">L304*0.56</f>
        <v>2.632</v>
      </c>
      <c r="N304" s="0" t="s">
        <v>19</v>
      </c>
      <c r="P304" s="1" t="n">
        <f aca="false">B304</f>
        <v>99</v>
      </c>
    </row>
    <row r="305" customFormat="false" ht="13.8" hidden="false" customHeight="false" outlineLevel="0" collapsed="false">
      <c r="A305" s="0" t="n">
        <v>20180118</v>
      </c>
      <c r="B305" s="0" t="n">
        <v>100</v>
      </c>
      <c r="C305" s="0" t="s">
        <v>17</v>
      </c>
      <c r="F305" s="0" t="n">
        <v>0</v>
      </c>
      <c r="G305" s="1" t="n">
        <f aca="false">F305*2</f>
        <v>0</v>
      </c>
      <c r="H305" s="0" t="s">
        <v>49</v>
      </c>
      <c r="I305" s="2" t="n">
        <f aca="false">J305-38200</f>
        <v>300</v>
      </c>
      <c r="J305" s="5" t="n">
        <v>38500</v>
      </c>
      <c r="L305" s="0" t="n">
        <v>4.6</v>
      </c>
      <c r="M305" s="0" t="n">
        <f aca="false">L305*0.56</f>
        <v>2.576</v>
      </c>
      <c r="N305" s="0" t="s">
        <v>19</v>
      </c>
      <c r="P305" s="1" t="n">
        <f aca="false">B305</f>
        <v>100</v>
      </c>
    </row>
    <row r="306" customFormat="false" ht="13.8" hidden="false" customHeight="false" outlineLevel="0" collapsed="false">
      <c r="G306" s="1" t="n">
        <f aca="false">F306*2</f>
        <v>0</v>
      </c>
      <c r="H306" s="1"/>
      <c r="I306" s="2" t="n">
        <f aca="false">J306-38200</f>
        <v>-38200</v>
      </c>
      <c r="J306" s="1"/>
      <c r="N306" s="0" t="s">
        <v>19</v>
      </c>
      <c r="P306" s="1" t="n">
        <f aca="false">B306</f>
        <v>0</v>
      </c>
    </row>
    <row r="307" customFormat="false" ht="13.8" hidden="false" customHeight="false" outlineLevel="0" collapsed="false">
      <c r="A307" s="0" t="n">
        <v>20190130</v>
      </c>
      <c r="B307" s="0" t="n">
        <v>1</v>
      </c>
      <c r="C307" s="0" t="n">
        <v>800</v>
      </c>
      <c r="D307" s="0" t="n">
        <v>810</v>
      </c>
      <c r="F307" s="0" t="n">
        <v>1100</v>
      </c>
      <c r="G307" s="1" t="n">
        <f aca="false">F307*2</f>
        <v>2200</v>
      </c>
      <c r="H307" s="0" t="s">
        <v>49</v>
      </c>
      <c r="I307" s="2" t="n">
        <f aca="false">J307-38200</f>
        <v>900</v>
      </c>
      <c r="J307" s="5" t="n">
        <v>39100</v>
      </c>
      <c r="K307" s="0" t="n">
        <v>32</v>
      </c>
      <c r="L307" s="0" t="n">
        <v>2.16</v>
      </c>
      <c r="M307" s="0" t="n">
        <f aca="false">(L307/0.52)*0.56</f>
        <v>2.32615384615385</v>
      </c>
      <c r="N307" s="0" t="s">
        <v>286</v>
      </c>
      <c r="O307" s="15" t="s">
        <v>21</v>
      </c>
      <c r="P307" s="1" t="n">
        <f aca="false">B307</f>
        <v>1</v>
      </c>
      <c r="Q307" s="0" t="s">
        <v>195</v>
      </c>
      <c r="R307" s="0" t="s">
        <v>287</v>
      </c>
    </row>
    <row r="308" customFormat="false" ht="13.8" hidden="false" customHeight="false" outlineLevel="0" collapsed="false">
      <c r="A308" s="0" t="n">
        <v>20190130</v>
      </c>
      <c r="B308" s="0" t="n">
        <v>2</v>
      </c>
      <c r="C308" s="0" t="n">
        <v>804</v>
      </c>
      <c r="F308" s="0" t="n">
        <v>1100</v>
      </c>
      <c r="G308" s="1" t="n">
        <f aca="false">F308*2</f>
        <v>2200</v>
      </c>
      <c r="H308" s="0" t="s">
        <v>49</v>
      </c>
      <c r="I308" s="2" t="n">
        <f aca="false">J308-38200</f>
        <v>700</v>
      </c>
      <c r="J308" s="0" t="n">
        <v>38900</v>
      </c>
      <c r="K308" s="0" t="n">
        <v>42</v>
      </c>
      <c r="L308" s="0" t="n">
        <v>2.6</v>
      </c>
      <c r="M308" s="0" t="n">
        <f aca="false">(L308/0.52)*0.56</f>
        <v>2.8</v>
      </c>
      <c r="N308" s="0" t="s">
        <v>288</v>
      </c>
      <c r="O308" s="0" t="s">
        <v>21</v>
      </c>
      <c r="P308" s="1" t="n">
        <f aca="false">B308</f>
        <v>2</v>
      </c>
      <c r="Q308" s="0" t="s">
        <v>289</v>
      </c>
    </row>
    <row r="309" customFormat="false" ht="13.8" hidden="false" customHeight="false" outlineLevel="0" collapsed="false">
      <c r="A309" s="0" t="n">
        <v>20190130</v>
      </c>
      <c r="B309" s="0" t="n">
        <v>3</v>
      </c>
      <c r="C309" s="0" t="n">
        <v>800</v>
      </c>
      <c r="F309" s="0" t="n">
        <v>1100</v>
      </c>
      <c r="G309" s="1" t="n">
        <f aca="false">F309*2</f>
        <v>2200</v>
      </c>
      <c r="H309" s="0" t="s">
        <v>49</v>
      </c>
      <c r="I309" s="2" t="n">
        <f aca="false">J309-38200</f>
        <v>500</v>
      </c>
      <c r="J309" s="0" t="n">
        <v>38700</v>
      </c>
      <c r="K309" s="0" t="n">
        <v>40</v>
      </c>
      <c r="L309" s="0" t="n">
        <v>2.6</v>
      </c>
      <c r="M309" s="0" t="n">
        <f aca="false">(L309/0.52)*0.56</f>
        <v>2.8</v>
      </c>
      <c r="N309" s="0" t="s">
        <v>142</v>
      </c>
      <c r="O309" s="0" t="s">
        <v>21</v>
      </c>
      <c r="P309" s="1" t="n">
        <f aca="false">B309</f>
        <v>3</v>
      </c>
      <c r="Q309" s="0" t="s">
        <v>290</v>
      </c>
    </row>
    <row r="310" customFormat="false" ht="13.8" hidden="false" customHeight="false" outlineLevel="0" collapsed="false">
      <c r="A310" s="0" t="n">
        <v>20190130</v>
      </c>
      <c r="B310" s="0" t="n">
        <v>4</v>
      </c>
      <c r="C310" s="0" t="n">
        <v>822</v>
      </c>
      <c r="F310" s="0" t="n">
        <v>1100</v>
      </c>
      <c r="G310" s="1" t="n">
        <f aca="false">F310*2</f>
        <v>2200</v>
      </c>
      <c r="H310" s="0" t="s">
        <v>49</v>
      </c>
      <c r="I310" s="2" t="n">
        <f aca="false">J310-38200</f>
        <v>1100</v>
      </c>
      <c r="J310" s="0" t="n">
        <v>39300</v>
      </c>
      <c r="K310" s="0" t="n">
        <v>30</v>
      </c>
      <c r="L310" s="0" t="n">
        <v>2.2</v>
      </c>
      <c r="M310" s="0" t="n">
        <f aca="false">(L310/0.52)*0.56</f>
        <v>2.36923076923077</v>
      </c>
      <c r="N310" s="0" t="s">
        <v>291</v>
      </c>
      <c r="O310" s="0" t="s">
        <v>21</v>
      </c>
      <c r="P310" s="1" t="n">
        <f aca="false">B310</f>
        <v>4</v>
      </c>
      <c r="Q310" s="0" t="s">
        <v>292</v>
      </c>
    </row>
    <row r="311" customFormat="false" ht="13.8" hidden="false" customHeight="false" outlineLevel="0" collapsed="false">
      <c r="A311" s="0" t="n">
        <v>20190130</v>
      </c>
      <c r="B311" s="0" t="n">
        <v>5</v>
      </c>
      <c r="C311" s="0" t="n">
        <v>802</v>
      </c>
      <c r="F311" s="0" t="n">
        <v>1100</v>
      </c>
      <c r="G311" s="1" t="n">
        <f aca="false">F311*2</f>
        <v>2200</v>
      </c>
      <c r="H311" s="0" t="s">
        <v>49</v>
      </c>
      <c r="I311" s="2" t="n">
        <f aca="false">J311-38200</f>
        <v>700</v>
      </c>
      <c r="J311" s="0" t="n">
        <v>38900</v>
      </c>
      <c r="K311" s="0" t="n">
        <v>43</v>
      </c>
      <c r="L311" s="0" t="n">
        <v>2.6</v>
      </c>
      <c r="M311" s="0" t="n">
        <f aca="false">(L311/0.52)*0.56</f>
        <v>2.8</v>
      </c>
      <c r="N311" s="0" t="s">
        <v>291</v>
      </c>
      <c r="O311" s="0" t="s">
        <v>21</v>
      </c>
      <c r="P311" s="1" t="n">
        <f aca="false">B311</f>
        <v>5</v>
      </c>
      <c r="Q311" s="0" t="s">
        <v>293</v>
      </c>
    </row>
    <row r="312" customFormat="false" ht="13.8" hidden="false" customHeight="false" outlineLevel="0" collapsed="false">
      <c r="A312" s="0" t="n">
        <v>20190130</v>
      </c>
      <c r="B312" s="0" t="n">
        <v>6</v>
      </c>
      <c r="C312" s="0" t="n">
        <v>802</v>
      </c>
      <c r="E312" s="0" t="n">
        <v>812</v>
      </c>
      <c r="F312" s="0" t="n">
        <v>1100</v>
      </c>
      <c r="G312" s="1" t="n">
        <f aca="false">F312*2</f>
        <v>2200</v>
      </c>
      <c r="H312" s="0" t="s">
        <v>49</v>
      </c>
      <c r="I312" s="2" t="n">
        <f aca="false">J312-38200</f>
        <v>700</v>
      </c>
      <c r="J312" s="0" t="n">
        <v>38900</v>
      </c>
      <c r="K312" s="0" t="n">
        <v>39</v>
      </c>
      <c r="L312" s="0" t="n">
        <v>2.6</v>
      </c>
      <c r="M312" s="0" t="n">
        <f aca="false">(L312/0.52)*0.56</f>
        <v>2.8</v>
      </c>
      <c r="N312" s="0" t="s">
        <v>294</v>
      </c>
      <c r="O312" s="0" t="s">
        <v>21</v>
      </c>
      <c r="P312" s="1" t="n">
        <f aca="false">B312</f>
        <v>6</v>
      </c>
      <c r="Q312" s="0" t="s">
        <v>295</v>
      </c>
    </row>
    <row r="313" customFormat="false" ht="13.8" hidden="false" customHeight="false" outlineLevel="0" collapsed="false">
      <c r="A313" s="0" t="n">
        <v>20190130</v>
      </c>
      <c r="B313" s="0" t="n">
        <v>7</v>
      </c>
      <c r="C313" s="18" t="n">
        <v>800</v>
      </c>
      <c r="F313" s="0" t="n">
        <v>1100</v>
      </c>
      <c r="G313" s="1" t="n">
        <f aca="false">F313*2</f>
        <v>2200</v>
      </c>
      <c r="H313" s="0" t="s">
        <v>49</v>
      </c>
      <c r="I313" s="2" t="n">
        <f aca="false">J313-38200</f>
        <v>700</v>
      </c>
      <c r="J313" s="0" t="n">
        <v>38900</v>
      </c>
      <c r="K313" s="0" t="n">
        <v>43</v>
      </c>
      <c r="L313" s="0" t="n">
        <v>2.6</v>
      </c>
      <c r="M313" s="0" t="n">
        <f aca="false">(L313/0.52)*0.56</f>
        <v>2.8</v>
      </c>
      <c r="N313" s="0" t="s">
        <v>296</v>
      </c>
      <c r="O313" s="0" t="s">
        <v>21</v>
      </c>
      <c r="P313" s="1" t="n">
        <f aca="false">B313</f>
        <v>7</v>
      </c>
      <c r="Q313" s="0" t="s">
        <v>293</v>
      </c>
    </row>
    <row r="314" customFormat="false" ht="13.8" hidden="false" customHeight="false" outlineLevel="0" collapsed="false">
      <c r="A314" s="0" t="n">
        <v>20190130</v>
      </c>
      <c r="B314" s="0" t="n">
        <v>8</v>
      </c>
      <c r="C314" s="0" t="n">
        <v>800</v>
      </c>
      <c r="F314" s="0" t="n">
        <v>1100</v>
      </c>
      <c r="G314" s="1" t="n">
        <f aca="false">F314*2</f>
        <v>2200</v>
      </c>
      <c r="H314" s="0" t="s">
        <v>49</v>
      </c>
      <c r="I314" s="2" t="n">
        <f aca="false">J314-38200</f>
        <v>700</v>
      </c>
      <c r="J314" s="0" t="n">
        <v>38900</v>
      </c>
      <c r="K314" s="0" t="n">
        <v>42</v>
      </c>
      <c r="L314" s="0" t="n">
        <v>2.56</v>
      </c>
      <c r="M314" s="0" t="n">
        <f aca="false">(L314/0.52)*0.56</f>
        <v>2.75692307692308</v>
      </c>
      <c r="N314" s="0" t="s">
        <v>297</v>
      </c>
      <c r="O314" s="0" t="s">
        <v>18</v>
      </c>
      <c r="P314" s="1" t="n">
        <f aca="false">B314</f>
        <v>8</v>
      </c>
      <c r="Q314" s="0" t="s">
        <v>298</v>
      </c>
    </row>
    <row r="315" customFormat="false" ht="13.8" hidden="false" customHeight="false" outlineLevel="0" collapsed="false">
      <c r="A315" s="0" t="n">
        <v>20190130</v>
      </c>
      <c r="B315" s="0" t="n">
        <v>9</v>
      </c>
      <c r="C315" s="0" t="n">
        <v>800</v>
      </c>
      <c r="F315" s="0" t="n">
        <v>1100</v>
      </c>
      <c r="G315" s="1" t="n">
        <f aca="false">F315*2</f>
        <v>2200</v>
      </c>
      <c r="H315" s="0" t="s">
        <v>49</v>
      </c>
      <c r="I315" s="2" t="n">
        <f aca="false">J315-38200</f>
        <v>700</v>
      </c>
      <c r="J315" s="0" t="n">
        <v>38900</v>
      </c>
      <c r="K315" s="0" t="n">
        <v>43</v>
      </c>
      <c r="L315" s="0" t="n">
        <v>2.56</v>
      </c>
      <c r="M315" s="0" t="n">
        <f aca="false">(L315/0.52)*0.56</f>
        <v>2.75692307692308</v>
      </c>
      <c r="N315" s="0" t="s">
        <v>299</v>
      </c>
      <c r="O315" s="0" t="s">
        <v>18</v>
      </c>
      <c r="P315" s="1" t="n">
        <f aca="false">B315</f>
        <v>9</v>
      </c>
      <c r="Q315" s="0" t="s">
        <v>300</v>
      </c>
    </row>
    <row r="316" customFormat="false" ht="13.8" hidden="false" customHeight="false" outlineLevel="0" collapsed="false">
      <c r="A316" s="0" t="n">
        <v>20190130</v>
      </c>
      <c r="B316" s="0" t="n">
        <v>10</v>
      </c>
      <c r="C316" s="0" t="n">
        <v>800</v>
      </c>
      <c r="F316" s="0" t="n">
        <v>1100</v>
      </c>
      <c r="G316" s="1" t="n">
        <f aca="false">F316*2</f>
        <v>2200</v>
      </c>
      <c r="H316" s="0" t="s">
        <v>49</v>
      </c>
      <c r="I316" s="2" t="n">
        <f aca="false">J316-38200</f>
        <v>700</v>
      </c>
      <c r="J316" s="0" t="n">
        <v>38900</v>
      </c>
      <c r="K316" s="0" t="n">
        <v>33</v>
      </c>
      <c r="L316" s="0" t="n">
        <v>2.41</v>
      </c>
      <c r="M316" s="0" t="n">
        <f aca="false">(L316/0.52)*0.56</f>
        <v>2.59538461538462</v>
      </c>
      <c r="N316" s="0" t="s">
        <v>62</v>
      </c>
      <c r="O316" s="0" t="s">
        <v>18</v>
      </c>
      <c r="P316" s="1" t="n">
        <f aca="false">B316</f>
        <v>10</v>
      </c>
      <c r="Q316" s="0" t="s">
        <v>301</v>
      </c>
    </row>
    <row r="317" customFormat="false" ht="13.8" hidden="false" customHeight="false" outlineLevel="0" collapsed="false">
      <c r="A317" s="0" t="n">
        <v>20190130</v>
      </c>
      <c r="B317" s="0" t="n">
        <v>11</v>
      </c>
      <c r="C317" s="0" t="n">
        <v>800</v>
      </c>
      <c r="F317" s="0" t="n">
        <v>1100</v>
      </c>
      <c r="G317" s="1" t="n">
        <f aca="false">F317*2</f>
        <v>2200</v>
      </c>
      <c r="H317" s="0" t="s">
        <v>49</v>
      </c>
      <c r="I317" s="2" t="n">
        <f aca="false">J317-38200</f>
        <v>700</v>
      </c>
      <c r="J317" s="0" t="n">
        <v>38900</v>
      </c>
      <c r="K317" s="0" t="n">
        <v>43</v>
      </c>
      <c r="L317" s="0" t="n">
        <v>2.45</v>
      </c>
      <c r="M317" s="0" t="n">
        <f aca="false">(L317/0.52)*0.56</f>
        <v>2.63846153846154</v>
      </c>
      <c r="N317" s="0" t="s">
        <v>302</v>
      </c>
      <c r="O317" s="0" t="s">
        <v>21</v>
      </c>
      <c r="P317" s="1" t="n">
        <f aca="false">B317</f>
        <v>11</v>
      </c>
      <c r="Q317" s="0" t="s">
        <v>303</v>
      </c>
    </row>
    <row r="318" customFormat="false" ht="13.8" hidden="false" customHeight="false" outlineLevel="0" collapsed="false">
      <c r="A318" s="0" t="n">
        <v>20190130</v>
      </c>
      <c r="B318" s="0" t="n">
        <v>12</v>
      </c>
      <c r="C318" s="0" t="n">
        <v>800</v>
      </c>
      <c r="F318" s="0" t="n">
        <v>1100</v>
      </c>
      <c r="G318" s="1" t="n">
        <f aca="false">F318*2</f>
        <v>2200</v>
      </c>
      <c r="H318" s="0" t="s">
        <v>49</v>
      </c>
      <c r="I318" s="2" t="n">
        <f aca="false">J318-38200</f>
        <v>700</v>
      </c>
      <c r="J318" s="0" t="n">
        <v>38900</v>
      </c>
      <c r="K318" s="0" t="n">
        <v>41</v>
      </c>
      <c r="L318" s="0" t="n">
        <v>2.42</v>
      </c>
      <c r="M318" s="0" t="n">
        <f aca="false">(L318/0.52)*0.56</f>
        <v>2.60615384615385</v>
      </c>
      <c r="N318" s="0" t="s">
        <v>304</v>
      </c>
      <c r="O318" s="0" t="s">
        <v>21</v>
      </c>
      <c r="P318" s="1" t="n">
        <f aca="false">B318</f>
        <v>12</v>
      </c>
      <c r="Q318" s="0" t="s">
        <v>303</v>
      </c>
    </row>
    <row r="319" customFormat="false" ht="13.8" hidden="false" customHeight="false" outlineLevel="0" collapsed="false">
      <c r="A319" s="0" t="n">
        <v>20190130</v>
      </c>
      <c r="B319" s="0" t="n">
        <v>13</v>
      </c>
      <c r="C319" s="0" t="n">
        <v>801</v>
      </c>
      <c r="F319" s="0" t="n">
        <v>1100</v>
      </c>
      <c r="G319" s="1" t="n">
        <f aca="false">F319*2</f>
        <v>2200</v>
      </c>
      <c r="H319" s="0" t="s">
        <v>49</v>
      </c>
      <c r="I319" s="2" t="n">
        <f aca="false">J319-38200</f>
        <v>700</v>
      </c>
      <c r="J319" s="0" t="n">
        <v>38900</v>
      </c>
      <c r="K319" s="0" t="n">
        <v>42</v>
      </c>
      <c r="L319" s="0" t="n">
        <v>2.52</v>
      </c>
      <c r="M319" s="0" t="n">
        <f aca="false">(L319/0.52)*0.56</f>
        <v>2.71384615384615</v>
      </c>
      <c r="N319" s="0" t="s">
        <v>305</v>
      </c>
      <c r="O319" s="0" t="s">
        <v>21</v>
      </c>
      <c r="P319" s="1" t="n">
        <f aca="false">B319</f>
        <v>13</v>
      </c>
      <c r="Q319" s="0" t="s">
        <v>303</v>
      </c>
    </row>
    <row r="320" customFormat="false" ht="13.8" hidden="false" customHeight="false" outlineLevel="0" collapsed="false">
      <c r="A320" s="0" t="n">
        <v>20190130</v>
      </c>
      <c r="B320" s="0" t="n">
        <v>14</v>
      </c>
      <c r="C320" s="0" t="n">
        <v>800</v>
      </c>
      <c r="F320" s="0" t="n">
        <v>1100</v>
      </c>
      <c r="G320" s="1" t="n">
        <f aca="false">F320*2</f>
        <v>2200</v>
      </c>
      <c r="H320" s="0" t="s">
        <v>49</v>
      </c>
      <c r="I320" s="2" t="n">
        <f aca="false">J320-38200</f>
        <v>700</v>
      </c>
      <c r="J320" s="0" t="n">
        <v>38900</v>
      </c>
      <c r="K320" s="0" t="n">
        <v>36</v>
      </c>
      <c r="L320" s="0" t="n">
        <v>2.53</v>
      </c>
      <c r="M320" s="0" t="n">
        <f aca="false">(L320/0.52)*0.56</f>
        <v>2.72461538461539</v>
      </c>
      <c r="N320" s="0" t="s">
        <v>62</v>
      </c>
      <c r="O320" s="0" t="s">
        <v>21</v>
      </c>
      <c r="P320" s="1" t="n">
        <f aca="false">B320</f>
        <v>14</v>
      </c>
      <c r="Q320" s="0" t="s">
        <v>306</v>
      </c>
      <c r="S320" s="0" t="s">
        <v>258</v>
      </c>
    </row>
    <row r="321" customFormat="false" ht="13.8" hidden="false" customHeight="false" outlineLevel="0" collapsed="false">
      <c r="A321" s="5" t="n">
        <v>20190130</v>
      </c>
      <c r="B321" s="5" t="n">
        <v>15</v>
      </c>
      <c r="C321" s="5" t="n">
        <v>800</v>
      </c>
      <c r="F321" s="0" t="n">
        <v>1100</v>
      </c>
      <c r="G321" s="1" t="n">
        <f aca="false">F321*2</f>
        <v>2200</v>
      </c>
      <c r="H321" s="0" t="s">
        <v>49</v>
      </c>
      <c r="I321" s="2" t="n">
        <f aca="false">J321-38200</f>
        <v>700</v>
      </c>
      <c r="J321" s="0" t="n">
        <v>38900</v>
      </c>
      <c r="K321" s="0" t="n">
        <v>33</v>
      </c>
      <c r="L321" s="0" t="n">
        <v>2.21</v>
      </c>
      <c r="M321" s="0" t="n">
        <f aca="false">(L321/0.52)*0.56</f>
        <v>2.38</v>
      </c>
      <c r="N321" s="0" t="s">
        <v>307</v>
      </c>
      <c r="O321" s="0" t="s">
        <v>21</v>
      </c>
      <c r="P321" s="1" t="n">
        <f aca="false">B321</f>
        <v>15</v>
      </c>
      <c r="Q321" s="0" t="s">
        <v>308</v>
      </c>
    </row>
    <row r="322" customFormat="false" ht="13.8" hidden="false" customHeight="false" outlineLevel="0" collapsed="false">
      <c r="A322" s="0" t="n">
        <v>20190130</v>
      </c>
      <c r="B322" s="0" t="n">
        <v>16</v>
      </c>
      <c r="C322" s="0" t="n">
        <v>798</v>
      </c>
      <c r="F322" s="0" t="n">
        <v>1100</v>
      </c>
      <c r="G322" s="1" t="n">
        <f aca="false">F322*2</f>
        <v>2200</v>
      </c>
      <c r="H322" s="0" t="s">
        <v>49</v>
      </c>
      <c r="I322" s="2" t="n">
        <f aca="false">J322-38200</f>
        <v>700</v>
      </c>
      <c r="J322" s="0" t="n">
        <v>38900</v>
      </c>
      <c r="K322" s="0" t="n">
        <v>36</v>
      </c>
      <c r="L322" s="0" t="n">
        <v>2.35</v>
      </c>
      <c r="M322" s="0" t="n">
        <f aca="false">(L322/0.52)*0.56</f>
        <v>2.53076923076923</v>
      </c>
      <c r="N322" s="0" t="s">
        <v>217</v>
      </c>
      <c r="O322" s="0" t="s">
        <v>21</v>
      </c>
      <c r="P322" s="1" t="n">
        <f aca="false">B322</f>
        <v>16</v>
      </c>
      <c r="Q322" s="0" t="s">
        <v>309</v>
      </c>
      <c r="S322" s="0" t="s">
        <v>258</v>
      </c>
    </row>
    <row r="323" customFormat="false" ht="13.8" hidden="false" customHeight="false" outlineLevel="0" collapsed="false">
      <c r="A323" s="0" t="n">
        <v>20190130</v>
      </c>
      <c r="B323" s="0" t="n">
        <v>17</v>
      </c>
      <c r="C323" s="0" t="n">
        <v>800</v>
      </c>
      <c r="F323" s="0" t="n">
        <v>1100</v>
      </c>
      <c r="G323" s="1" t="n">
        <f aca="false">F323*2</f>
        <v>2200</v>
      </c>
      <c r="H323" s="0" t="s">
        <v>49</v>
      </c>
      <c r="I323" s="2" t="n">
        <f aca="false">J323-38200</f>
        <v>700</v>
      </c>
      <c r="J323" s="0" t="n">
        <v>38900</v>
      </c>
      <c r="K323" s="0" t="n">
        <v>39</v>
      </c>
      <c r="L323" s="0" t="n">
        <v>2.2</v>
      </c>
      <c r="M323" s="0" t="n">
        <f aca="false">(L323/0.52)*0.56</f>
        <v>2.36923076923077</v>
      </c>
      <c r="N323" s="0" t="s">
        <v>310</v>
      </c>
      <c r="O323" s="0" t="s">
        <v>21</v>
      </c>
      <c r="P323" s="1" t="n">
        <f aca="false">B323</f>
        <v>17</v>
      </c>
      <c r="Q323" s="0" t="s">
        <v>311</v>
      </c>
    </row>
    <row r="324" customFormat="false" ht="13.8" hidden="false" customHeight="false" outlineLevel="0" collapsed="false">
      <c r="A324" s="0" t="n">
        <v>20190130</v>
      </c>
      <c r="B324" s="0" t="n">
        <v>18</v>
      </c>
      <c r="C324" s="0" t="n">
        <v>800</v>
      </c>
      <c r="F324" s="0" t="n">
        <v>1100</v>
      </c>
      <c r="G324" s="1" t="n">
        <f aca="false">F324*2</f>
        <v>2200</v>
      </c>
      <c r="H324" s="0" t="s">
        <v>49</v>
      </c>
      <c r="I324" s="2" t="n">
        <f aca="false">J324-38200</f>
        <v>700</v>
      </c>
      <c r="J324" s="0" t="n">
        <v>38900</v>
      </c>
      <c r="K324" s="0" t="n">
        <v>36</v>
      </c>
      <c r="L324" s="0" t="n">
        <v>2.14</v>
      </c>
      <c r="M324" s="0" t="n">
        <f aca="false">(L324/0.52)*0.56</f>
        <v>2.30461538461538</v>
      </c>
      <c r="N324" s="0" t="s">
        <v>312</v>
      </c>
      <c r="O324" s="0" t="s">
        <v>21</v>
      </c>
      <c r="P324" s="1" t="n">
        <f aca="false">B324</f>
        <v>18</v>
      </c>
      <c r="Q324" s="0" t="s">
        <v>313</v>
      </c>
    </row>
    <row r="325" customFormat="false" ht="13.8" hidden="false" customHeight="false" outlineLevel="0" collapsed="false">
      <c r="A325" s="0" t="n">
        <v>20190130</v>
      </c>
      <c r="B325" s="0" t="n">
        <v>19</v>
      </c>
      <c r="C325" s="0" t="n">
        <v>800</v>
      </c>
      <c r="F325" s="0" t="n">
        <v>1100</v>
      </c>
      <c r="G325" s="1" t="n">
        <f aca="false">F325*2</f>
        <v>2200</v>
      </c>
      <c r="H325" s="0" t="s">
        <v>49</v>
      </c>
      <c r="I325" s="2" t="n">
        <f aca="false">J325-38200</f>
        <v>700</v>
      </c>
      <c r="J325" s="0" t="n">
        <v>38900</v>
      </c>
      <c r="K325" s="0" t="n">
        <v>37</v>
      </c>
      <c r="L325" s="0" t="n">
        <v>2.04</v>
      </c>
      <c r="M325" s="0" t="n">
        <f aca="false">(L325/0.52)*0.56</f>
        <v>2.19692307692308</v>
      </c>
      <c r="N325" s="0" t="n">
        <v>6</v>
      </c>
      <c r="O325" s="0" t="s">
        <v>21</v>
      </c>
      <c r="P325" s="1" t="n">
        <f aca="false">B325</f>
        <v>19</v>
      </c>
      <c r="Q325" s="0" t="s">
        <v>314</v>
      </c>
    </row>
    <row r="326" customFormat="false" ht="13.8" hidden="false" customHeight="false" outlineLevel="0" collapsed="false">
      <c r="A326" s="0" t="n">
        <v>20190130</v>
      </c>
      <c r="B326" s="0" t="n">
        <v>20</v>
      </c>
      <c r="C326" s="0" t="n">
        <v>800</v>
      </c>
      <c r="F326" s="0" t="n">
        <v>1100</v>
      </c>
      <c r="G326" s="1" t="n">
        <f aca="false">F326*2</f>
        <v>2200</v>
      </c>
      <c r="H326" s="0" t="s">
        <v>49</v>
      </c>
      <c r="I326" s="2" t="n">
        <f aca="false">J326-38200</f>
        <v>700</v>
      </c>
      <c r="J326" s="0" t="n">
        <v>38900</v>
      </c>
      <c r="K326" s="0" t="n">
        <v>37</v>
      </c>
      <c r="L326" s="0" t="n">
        <v>2.06</v>
      </c>
      <c r="M326" s="0" t="n">
        <f aca="false">(L326/0.52)*0.56</f>
        <v>2.21846153846154</v>
      </c>
      <c r="N326" s="0" t="s">
        <v>315</v>
      </c>
      <c r="O326" s="0" t="s">
        <v>21</v>
      </c>
      <c r="P326" s="1" t="n">
        <f aca="false">B326</f>
        <v>20</v>
      </c>
      <c r="Q326" s="0" t="s">
        <v>314</v>
      </c>
    </row>
    <row r="327" customFormat="false" ht="13.8" hidden="false" customHeight="false" outlineLevel="0" collapsed="false">
      <c r="A327" s="0" t="n">
        <v>20190130</v>
      </c>
      <c r="B327" s="0" t="n">
        <v>21</v>
      </c>
      <c r="C327" s="0" t="n">
        <v>803</v>
      </c>
      <c r="F327" s="0" t="n">
        <v>1100</v>
      </c>
      <c r="G327" s="1" t="n">
        <f aca="false">F327*2</f>
        <v>2200</v>
      </c>
      <c r="H327" s="0" t="s">
        <v>49</v>
      </c>
      <c r="I327" s="2" t="n">
        <f aca="false">J327-38200</f>
        <v>700</v>
      </c>
      <c r="J327" s="0" t="n">
        <v>38900</v>
      </c>
      <c r="K327" s="0" t="n">
        <v>33</v>
      </c>
      <c r="L327" s="0" t="n">
        <v>1.98</v>
      </c>
      <c r="M327" s="0" t="n">
        <f aca="false">(L327/0.52)*0.56</f>
        <v>2.13230769230769</v>
      </c>
      <c r="N327" s="0" t="s">
        <v>62</v>
      </c>
      <c r="O327" s="0" t="s">
        <v>21</v>
      </c>
      <c r="P327" s="1" t="n">
        <f aca="false">B327</f>
        <v>21</v>
      </c>
      <c r="Q327" s="0" t="s">
        <v>316</v>
      </c>
    </row>
    <row r="328" customFormat="false" ht="13.8" hidden="false" customHeight="false" outlineLevel="0" collapsed="false">
      <c r="A328" s="0" t="n">
        <v>20190130</v>
      </c>
      <c r="B328" s="0" t="n">
        <v>22</v>
      </c>
      <c r="C328" s="0" t="n">
        <v>803</v>
      </c>
      <c r="F328" s="0" t="n">
        <v>1100</v>
      </c>
      <c r="G328" s="1" t="n">
        <f aca="false">F328*2</f>
        <v>2200</v>
      </c>
      <c r="H328" s="0" t="s">
        <v>49</v>
      </c>
      <c r="I328" s="2" t="n">
        <f aca="false">J328-38200</f>
        <v>700</v>
      </c>
      <c r="J328" s="0" t="n">
        <v>38900</v>
      </c>
      <c r="K328" s="0" t="n">
        <v>41</v>
      </c>
      <c r="L328" s="0" t="n">
        <v>1.91</v>
      </c>
      <c r="M328" s="0" t="n">
        <f aca="false">(L328/0.52)*0.56</f>
        <v>2.05692307692308</v>
      </c>
      <c r="N328" s="0" t="s">
        <v>317</v>
      </c>
      <c r="O328" s="0" t="s">
        <v>21</v>
      </c>
      <c r="P328" s="1" t="n">
        <f aca="false">B328</f>
        <v>22</v>
      </c>
      <c r="Q328" s="0" t="s">
        <v>314</v>
      </c>
    </row>
    <row r="329" customFormat="false" ht="13.8" hidden="false" customHeight="false" outlineLevel="0" collapsed="false">
      <c r="A329" s="0" t="n">
        <v>20190130</v>
      </c>
      <c r="B329" s="0" t="n">
        <v>23</v>
      </c>
      <c r="C329" s="0" t="n">
        <v>800</v>
      </c>
      <c r="E329" s="0" t="n">
        <v>795</v>
      </c>
      <c r="F329" s="0" t="n">
        <v>1100</v>
      </c>
      <c r="G329" s="1" t="n">
        <f aca="false">F329*2</f>
        <v>2200</v>
      </c>
      <c r="H329" s="0" t="s">
        <v>49</v>
      </c>
      <c r="I329" s="2" t="n">
        <f aca="false">J329-38200</f>
        <v>700</v>
      </c>
      <c r="J329" s="0" t="n">
        <v>38900</v>
      </c>
      <c r="K329" s="0" t="n">
        <v>33</v>
      </c>
      <c r="L329" s="0" t="n">
        <v>1.97</v>
      </c>
      <c r="M329" s="0" t="n">
        <f aca="false">(L329/0.52)*0.56</f>
        <v>2.12153846153846</v>
      </c>
      <c r="N329" s="0" t="s">
        <v>62</v>
      </c>
      <c r="O329" s="0" t="s">
        <v>21</v>
      </c>
      <c r="P329" s="1" t="n">
        <f aca="false">B329</f>
        <v>23</v>
      </c>
      <c r="Q329" s="0" t="s">
        <v>316</v>
      </c>
    </row>
    <row r="330" customFormat="false" ht="13.8" hidden="false" customHeight="false" outlineLevel="0" collapsed="false">
      <c r="A330" s="0" t="n">
        <v>20190130</v>
      </c>
      <c r="B330" s="0" t="n">
        <v>24</v>
      </c>
      <c r="C330" s="0" t="n">
        <v>800</v>
      </c>
      <c r="F330" s="0" t="n">
        <v>1100</v>
      </c>
      <c r="G330" s="1" t="n">
        <f aca="false">F330*2</f>
        <v>2200</v>
      </c>
      <c r="H330" s="0" t="s">
        <v>49</v>
      </c>
      <c r="I330" s="2" t="n">
        <f aca="false">J330-38200</f>
        <v>700</v>
      </c>
      <c r="J330" s="0" t="n">
        <v>38900</v>
      </c>
      <c r="K330" s="0" t="n">
        <v>34</v>
      </c>
      <c r="L330" s="0" t="n">
        <v>1.9</v>
      </c>
      <c r="M330" s="0" t="n">
        <f aca="false">(L330/0.52)*0.56</f>
        <v>2.04615384615385</v>
      </c>
      <c r="N330" s="0" t="s">
        <v>19</v>
      </c>
      <c r="O330" s="0" t="s">
        <v>21</v>
      </c>
      <c r="P330" s="1" t="n">
        <f aca="false">B330</f>
        <v>24</v>
      </c>
      <c r="Q330" s="0" t="s">
        <v>318</v>
      </c>
    </row>
    <row r="331" customFormat="false" ht="13.8" hidden="false" customHeight="false" outlineLevel="0" collapsed="false">
      <c r="A331" s="0" t="n">
        <v>20190130</v>
      </c>
      <c r="B331" s="0" t="n">
        <v>25</v>
      </c>
      <c r="C331" s="0" t="n">
        <v>800</v>
      </c>
      <c r="F331" s="0" t="n">
        <v>1100</v>
      </c>
      <c r="G331" s="1" t="n">
        <f aca="false">F331*2</f>
        <v>2200</v>
      </c>
      <c r="H331" s="0" t="s">
        <v>49</v>
      </c>
      <c r="I331" s="2" t="n">
        <f aca="false">J331-38200</f>
        <v>700</v>
      </c>
      <c r="J331" s="0" t="n">
        <v>38900</v>
      </c>
      <c r="K331" s="0" t="n">
        <v>35</v>
      </c>
      <c r="L331" s="0" t="n">
        <v>1.92</v>
      </c>
      <c r="M331" s="0" t="n">
        <f aca="false">(L331/0.52)*0.56</f>
        <v>2.06769230769231</v>
      </c>
      <c r="N331" s="0" t="s">
        <v>62</v>
      </c>
      <c r="O331" s="0" t="s">
        <v>21</v>
      </c>
      <c r="P331" s="1" t="n">
        <f aca="false">B331</f>
        <v>25</v>
      </c>
      <c r="Q331" s="0" t="s">
        <v>318</v>
      </c>
    </row>
    <row r="332" customFormat="false" ht="13.8" hidden="false" customHeight="false" outlineLevel="0" collapsed="false">
      <c r="A332" s="0" t="n">
        <v>20190130</v>
      </c>
      <c r="B332" s="0" t="n">
        <v>26</v>
      </c>
      <c r="C332" s="0" t="n">
        <v>795</v>
      </c>
      <c r="F332" s="0" t="n">
        <v>1100</v>
      </c>
      <c r="G332" s="1" t="n">
        <f aca="false">F332*2</f>
        <v>2200</v>
      </c>
      <c r="H332" s="0" t="s">
        <v>49</v>
      </c>
      <c r="I332" s="2" t="n">
        <f aca="false">J332-38200</f>
        <v>700</v>
      </c>
      <c r="J332" s="0" t="n">
        <v>38900</v>
      </c>
      <c r="K332" s="0" t="n">
        <v>32</v>
      </c>
      <c r="L332" s="0" t="n">
        <v>1.82</v>
      </c>
      <c r="M332" s="0" t="n">
        <f aca="false">(L332/0.52)*0.56</f>
        <v>1.96</v>
      </c>
      <c r="N332" s="0" t="s">
        <v>19</v>
      </c>
      <c r="O332" s="0" t="s">
        <v>18</v>
      </c>
      <c r="P332" s="1" t="n">
        <f aca="false">B332</f>
        <v>26</v>
      </c>
      <c r="Q332" s="0" t="s">
        <v>319</v>
      </c>
    </row>
    <row r="333" customFormat="false" ht="13.8" hidden="false" customHeight="false" outlineLevel="0" collapsed="false">
      <c r="A333" s="0" t="n">
        <v>20190130</v>
      </c>
      <c r="B333" s="0" t="n">
        <v>27</v>
      </c>
      <c r="C333" s="0" t="n">
        <v>802</v>
      </c>
      <c r="E333" s="0" t="n">
        <v>791</v>
      </c>
      <c r="F333" s="0" t="n">
        <v>1100</v>
      </c>
      <c r="G333" s="1" t="n">
        <f aca="false">F333*2</f>
        <v>2200</v>
      </c>
      <c r="H333" s="0" t="s">
        <v>49</v>
      </c>
      <c r="I333" s="2" t="n">
        <f aca="false">J333-38200</f>
        <v>700</v>
      </c>
      <c r="J333" s="0" t="n">
        <v>38900</v>
      </c>
      <c r="K333" s="0" t="n">
        <v>31</v>
      </c>
      <c r="L333" s="0" t="n">
        <v>1.94</v>
      </c>
      <c r="M333" s="0" t="n">
        <f aca="false">(L333/0.52)*0.56</f>
        <v>2.08923076923077</v>
      </c>
      <c r="N333" s="0" t="s">
        <v>19</v>
      </c>
      <c r="O333" s="0" t="s">
        <v>21</v>
      </c>
      <c r="P333" s="1" t="n">
        <f aca="false">B333</f>
        <v>27</v>
      </c>
      <c r="Q333" s="0" t="s">
        <v>319</v>
      </c>
    </row>
    <row r="334" customFormat="false" ht="13.8" hidden="false" customHeight="false" outlineLevel="0" collapsed="false">
      <c r="A334" s="0" t="n">
        <v>20190130</v>
      </c>
      <c r="B334" s="0" t="n">
        <v>28</v>
      </c>
      <c r="C334" s="0" t="n">
        <v>798</v>
      </c>
      <c r="F334" s="0" t="n">
        <v>1100</v>
      </c>
      <c r="G334" s="1" t="n">
        <f aca="false">F334*2</f>
        <v>2200</v>
      </c>
      <c r="H334" s="0" t="s">
        <v>49</v>
      </c>
      <c r="I334" s="2" t="n">
        <f aca="false">J334-38200</f>
        <v>700</v>
      </c>
      <c r="J334" s="0" t="n">
        <v>38900</v>
      </c>
      <c r="K334" s="0" t="n">
        <v>29</v>
      </c>
      <c r="L334" s="0" t="n">
        <v>1.82</v>
      </c>
      <c r="M334" s="0" t="n">
        <f aca="false">(L334/0.52)*0.56</f>
        <v>1.96</v>
      </c>
      <c r="N334" s="0" t="s">
        <v>19</v>
      </c>
      <c r="O334" s="0" t="s">
        <v>21</v>
      </c>
      <c r="P334" s="1" t="n">
        <f aca="false">B334</f>
        <v>28</v>
      </c>
      <c r="Q334" s="0" t="s">
        <v>319</v>
      </c>
    </row>
    <row r="335" customFormat="false" ht="13.8" hidden="false" customHeight="false" outlineLevel="0" collapsed="false">
      <c r="A335" s="0" t="n">
        <v>20190130</v>
      </c>
      <c r="B335" s="0" t="n">
        <v>29</v>
      </c>
      <c r="C335" s="0" t="n">
        <v>791</v>
      </c>
      <c r="F335" s="0" t="n">
        <v>1100</v>
      </c>
      <c r="G335" s="1" t="n">
        <f aca="false">F335*2</f>
        <v>2200</v>
      </c>
      <c r="H335" s="0" t="s">
        <v>49</v>
      </c>
      <c r="I335" s="2" t="n">
        <f aca="false">J335-38200</f>
        <v>700</v>
      </c>
      <c r="J335" s="0" t="n">
        <v>38900</v>
      </c>
      <c r="K335" s="0" t="n">
        <v>29</v>
      </c>
      <c r="L335" s="0" t="n">
        <v>1.81</v>
      </c>
      <c r="M335" s="0" t="n">
        <f aca="false">(L335/0.52)*0.56</f>
        <v>1.94923076923077</v>
      </c>
      <c r="N335" s="0" t="s">
        <v>19</v>
      </c>
      <c r="O335" s="0" t="s">
        <v>21</v>
      </c>
      <c r="P335" s="1" t="n">
        <f aca="false">B335</f>
        <v>29</v>
      </c>
      <c r="Q335" s="0" t="s">
        <v>214</v>
      </c>
      <c r="S335" s="0" t="s">
        <v>320</v>
      </c>
    </row>
    <row r="336" customFormat="false" ht="13.8" hidden="false" customHeight="false" outlineLevel="0" collapsed="false">
      <c r="A336" s="0" t="n">
        <v>20190130</v>
      </c>
      <c r="B336" s="0" t="n">
        <v>30</v>
      </c>
      <c r="C336" s="0" t="n">
        <v>800</v>
      </c>
      <c r="F336" s="0" t="n">
        <v>1100</v>
      </c>
      <c r="G336" s="1" t="n">
        <f aca="false">F336*2</f>
        <v>2200</v>
      </c>
      <c r="H336" s="0" t="s">
        <v>49</v>
      </c>
      <c r="I336" s="2" t="n">
        <f aca="false">J336-38200</f>
        <v>700</v>
      </c>
      <c r="J336" s="0" t="n">
        <v>38900</v>
      </c>
      <c r="K336" s="0" t="n">
        <v>27</v>
      </c>
      <c r="L336" s="0" t="n">
        <v>1.67</v>
      </c>
      <c r="M336" s="0" t="n">
        <f aca="false">(L336/0.52)*0.56</f>
        <v>1.79846153846154</v>
      </c>
      <c r="N336" s="0" t="s">
        <v>19</v>
      </c>
      <c r="O336" s="0" t="s">
        <v>18</v>
      </c>
      <c r="P336" s="1" t="n">
        <f aca="false">B336</f>
        <v>30</v>
      </c>
      <c r="Q336" s="0" t="s">
        <v>321</v>
      </c>
      <c r="S336" s="0" t="s">
        <v>320</v>
      </c>
    </row>
    <row r="337" customFormat="false" ht="13.8" hidden="false" customHeight="false" outlineLevel="0" collapsed="false">
      <c r="A337" s="0" t="n">
        <v>20190130</v>
      </c>
      <c r="B337" s="0" t="n">
        <v>31</v>
      </c>
      <c r="C337" s="0" t="n">
        <v>800</v>
      </c>
      <c r="F337" s="0" t="n">
        <v>1100</v>
      </c>
      <c r="G337" s="1" t="n">
        <f aca="false">F337*2</f>
        <v>2200</v>
      </c>
      <c r="H337" s="0" t="s">
        <v>49</v>
      </c>
      <c r="I337" s="2" t="n">
        <f aca="false">J337-38200</f>
        <v>700</v>
      </c>
      <c r="J337" s="0" t="n">
        <v>38900</v>
      </c>
      <c r="K337" s="0" t="n">
        <v>31</v>
      </c>
      <c r="L337" s="0" t="n">
        <v>1.62</v>
      </c>
      <c r="M337" s="0" t="n">
        <f aca="false">(L337/0.52)*0.56</f>
        <v>1.74461538461538</v>
      </c>
      <c r="N337" s="0" t="s">
        <v>19</v>
      </c>
      <c r="O337" s="0" t="s">
        <v>21</v>
      </c>
      <c r="P337" s="1" t="n">
        <f aca="false">B337</f>
        <v>31</v>
      </c>
      <c r="Q337" s="0" t="s">
        <v>319</v>
      </c>
      <c r="S337" s="0" t="s">
        <v>320</v>
      </c>
    </row>
    <row r="338" customFormat="false" ht="13.8" hidden="false" customHeight="false" outlineLevel="0" collapsed="false">
      <c r="A338" s="0" t="n">
        <v>20190130</v>
      </c>
      <c r="B338" s="0" t="n">
        <v>32</v>
      </c>
      <c r="C338" s="0" t="n">
        <v>800</v>
      </c>
      <c r="F338" s="0" t="n">
        <v>1100</v>
      </c>
      <c r="G338" s="1" t="n">
        <f aca="false">F338*2</f>
        <v>2200</v>
      </c>
      <c r="H338" s="2" t="s">
        <v>49</v>
      </c>
      <c r="I338" s="2" t="n">
        <f aca="false">J338-38200</f>
        <v>700</v>
      </c>
      <c r="J338" s="0" t="n">
        <v>38900</v>
      </c>
      <c r="K338" s="0" t="n">
        <v>29</v>
      </c>
      <c r="L338" s="0" t="n">
        <v>1.6</v>
      </c>
      <c r="M338" s="0" t="n">
        <f aca="false">(L338/0.52)*0.56</f>
        <v>1.72307692307692</v>
      </c>
      <c r="N338" s="0" t="s">
        <v>19</v>
      </c>
      <c r="O338" s="0" t="s">
        <v>18</v>
      </c>
      <c r="P338" s="1" t="n">
        <f aca="false">B338</f>
        <v>32</v>
      </c>
      <c r="Q338" s="0" t="s">
        <v>322</v>
      </c>
      <c r="S338" s="0" t="s">
        <v>258</v>
      </c>
    </row>
    <row r="339" customFormat="false" ht="13.8" hidden="false" customHeight="false" outlineLevel="0" collapsed="false">
      <c r="G339" s="1" t="n">
        <f aca="false">F339*2</f>
        <v>0</v>
      </c>
      <c r="H339" s="0" t="s">
        <v>49</v>
      </c>
      <c r="I339" s="2" t="n">
        <f aca="false">J339-38200</f>
        <v>-38200</v>
      </c>
      <c r="M339" s="0" t="n">
        <f aca="false">(L339/0.52)*0.56</f>
        <v>0</v>
      </c>
      <c r="P339" s="1" t="n">
        <f aca="false">B339</f>
        <v>0</v>
      </c>
    </row>
    <row r="340" customFormat="false" ht="13.8" hidden="false" customHeight="false" outlineLevel="0" collapsed="false">
      <c r="G340" s="1" t="n">
        <f aca="false">F340*2</f>
        <v>0</v>
      </c>
      <c r="H340" s="2" t="s">
        <v>49</v>
      </c>
      <c r="I340" s="2" t="n">
        <f aca="false">J340-38200</f>
        <v>-38200</v>
      </c>
      <c r="M340" s="0" t="n">
        <f aca="false">(L340/0.52)*0.56</f>
        <v>0</v>
      </c>
      <c r="P340" s="1" t="n">
        <f aca="false">B340</f>
        <v>0</v>
      </c>
    </row>
    <row r="341" customFormat="false" ht="13.8" hidden="false" customHeight="false" outlineLevel="0" collapsed="false">
      <c r="A341" s="0" t="s">
        <v>323</v>
      </c>
      <c r="B341" s="0" t="n">
        <v>1</v>
      </c>
      <c r="C341" s="0" t="n">
        <v>783</v>
      </c>
      <c r="E341" s="0" t="n">
        <v>797</v>
      </c>
      <c r="F341" s="2" t="n">
        <v>1100</v>
      </c>
      <c r="G341" s="1" t="n">
        <f aca="false">F341*2</f>
        <v>2200</v>
      </c>
      <c r="H341" s="0" t="s">
        <v>49</v>
      </c>
      <c r="I341" s="2" t="n">
        <f aca="false">J341-38200</f>
        <v>700</v>
      </c>
      <c r="J341" s="0" t="n">
        <v>38900</v>
      </c>
      <c r="K341" s="0" t="n">
        <v>26</v>
      </c>
      <c r="L341" s="4" t="n">
        <v>2.94</v>
      </c>
      <c r="M341" s="0" t="n">
        <f aca="false">(L341/0.52)*0.56</f>
        <v>3.16615384615385</v>
      </c>
      <c r="N341" s="0" t="s">
        <v>19</v>
      </c>
      <c r="O341" s="0" t="s">
        <v>21</v>
      </c>
      <c r="P341" s="1" t="n">
        <f aca="false">B341</f>
        <v>1</v>
      </c>
      <c r="Q341" s="0" t="s">
        <v>324</v>
      </c>
    </row>
    <row r="342" customFormat="false" ht="13.8" hidden="false" customHeight="false" outlineLevel="0" collapsed="false">
      <c r="A342" s="0" t="s">
        <v>323</v>
      </c>
      <c r="B342" s="0" t="n">
        <v>2</v>
      </c>
      <c r="C342" s="0" t="n">
        <v>788</v>
      </c>
      <c r="F342" s="0" t="n">
        <v>1100</v>
      </c>
      <c r="G342" s="1" t="n">
        <f aca="false">F342*2</f>
        <v>2200</v>
      </c>
      <c r="H342" s="2" t="s">
        <v>49</v>
      </c>
      <c r="I342" s="2" t="n">
        <f aca="false">J342-38200</f>
        <v>700</v>
      </c>
      <c r="J342" s="0" t="n">
        <v>38900</v>
      </c>
      <c r="K342" s="0" t="n">
        <v>26</v>
      </c>
      <c r="L342" s="4" t="n">
        <v>2.94</v>
      </c>
      <c r="M342" s="0" t="n">
        <f aca="false">(L342/0.52)*0.56</f>
        <v>3.16615384615385</v>
      </c>
      <c r="N342" s="0" t="s">
        <v>19</v>
      </c>
      <c r="O342" s="0" t="s">
        <v>21</v>
      </c>
      <c r="P342" s="1" t="n">
        <f aca="false">B342</f>
        <v>2</v>
      </c>
      <c r="Q342" s="0" t="s">
        <v>324</v>
      </c>
    </row>
    <row r="343" customFormat="false" ht="13.8" hidden="false" customHeight="false" outlineLevel="0" collapsed="false">
      <c r="A343" s="0" t="s">
        <v>323</v>
      </c>
      <c r="B343" s="0" t="n">
        <v>3</v>
      </c>
      <c r="C343" s="0" t="n">
        <v>780</v>
      </c>
      <c r="F343" s="2" t="n">
        <v>1100</v>
      </c>
      <c r="G343" s="1" t="n">
        <f aca="false">F343*2</f>
        <v>2200</v>
      </c>
      <c r="H343" s="0" t="s">
        <v>49</v>
      </c>
      <c r="I343" s="2" t="n">
        <f aca="false">J343-38200</f>
        <v>500</v>
      </c>
      <c r="J343" s="0" t="n">
        <v>38700</v>
      </c>
      <c r="K343" s="0" t="n">
        <v>26</v>
      </c>
      <c r="L343" s="4" t="n">
        <v>2.94</v>
      </c>
      <c r="M343" s="0" t="n">
        <f aca="false">(L343/0.52)*0.56</f>
        <v>3.16615384615385</v>
      </c>
      <c r="N343" s="0" t="s">
        <v>19</v>
      </c>
      <c r="O343" s="0" t="s">
        <v>21</v>
      </c>
      <c r="P343" s="1" t="n">
        <f aca="false">B343</f>
        <v>3</v>
      </c>
      <c r="Q343" s="0" t="s">
        <v>325</v>
      </c>
    </row>
    <row r="344" customFormat="false" ht="13.8" hidden="false" customHeight="false" outlineLevel="0" collapsed="false">
      <c r="A344" s="0" t="s">
        <v>323</v>
      </c>
      <c r="B344" s="0" t="n">
        <v>4</v>
      </c>
      <c r="C344" s="0" t="n">
        <v>800</v>
      </c>
      <c r="F344" s="0" t="n">
        <v>1100</v>
      </c>
      <c r="G344" s="1" t="n">
        <f aca="false">F344*2</f>
        <v>2200</v>
      </c>
      <c r="H344" s="2" t="s">
        <v>49</v>
      </c>
      <c r="I344" s="2" t="n">
        <f aca="false">J344-38200</f>
        <v>900</v>
      </c>
      <c r="J344" s="0" t="n">
        <v>39100</v>
      </c>
      <c r="K344" s="0" t="n">
        <v>40</v>
      </c>
      <c r="L344" s="4" t="n">
        <v>2.94</v>
      </c>
      <c r="M344" s="0" t="n">
        <f aca="false">(L344/0.52)*0.56</f>
        <v>3.16615384615385</v>
      </c>
      <c r="N344" s="0" t="s">
        <v>209</v>
      </c>
      <c r="O344" s="0" t="s">
        <v>21</v>
      </c>
      <c r="P344" s="1" t="n">
        <f aca="false">B344</f>
        <v>4</v>
      </c>
      <c r="Q344" s="0" t="s">
        <v>326</v>
      </c>
    </row>
    <row r="345" customFormat="false" ht="13.8" hidden="false" customHeight="false" outlineLevel="0" collapsed="false">
      <c r="A345" s="0" t="s">
        <v>323</v>
      </c>
      <c r="B345" s="0" t="n">
        <v>5</v>
      </c>
      <c r="C345" s="0" t="n">
        <v>804</v>
      </c>
      <c r="F345" s="2" t="n">
        <v>1100</v>
      </c>
      <c r="G345" s="1" t="n">
        <f aca="false">F345*2</f>
        <v>2200</v>
      </c>
      <c r="H345" s="0" t="s">
        <v>49</v>
      </c>
      <c r="I345" s="2" t="n">
        <f aca="false">J345-38200</f>
        <v>900</v>
      </c>
      <c r="J345" s="0" t="n">
        <v>39100</v>
      </c>
      <c r="K345" s="0" t="n">
        <v>42</v>
      </c>
      <c r="L345" s="4" t="n">
        <v>2.94</v>
      </c>
      <c r="M345" s="0" t="n">
        <f aca="false">(L345/0.52)*0.56</f>
        <v>3.16615384615385</v>
      </c>
      <c r="N345" s="0" t="s">
        <v>217</v>
      </c>
      <c r="O345" s="0" t="s">
        <v>21</v>
      </c>
      <c r="P345" s="1" t="n">
        <f aca="false">B345</f>
        <v>5</v>
      </c>
      <c r="Q345" s="0" t="s">
        <v>327</v>
      </c>
    </row>
    <row r="346" customFormat="false" ht="13.8" hidden="false" customHeight="false" outlineLevel="0" collapsed="false">
      <c r="A346" s="0" t="s">
        <v>323</v>
      </c>
      <c r="B346" s="0" t="n">
        <v>6</v>
      </c>
      <c r="C346" s="0" t="n">
        <v>805</v>
      </c>
      <c r="E346" s="0" t="n">
        <v>795</v>
      </c>
      <c r="F346" s="0" t="n">
        <v>1100</v>
      </c>
      <c r="G346" s="1" t="n">
        <f aca="false">F346*2</f>
        <v>2200</v>
      </c>
      <c r="H346" s="2" t="s">
        <v>49</v>
      </c>
      <c r="I346" s="2" t="n">
        <f aca="false">J346-38200</f>
        <v>1100</v>
      </c>
      <c r="J346" s="0" t="n">
        <v>39300</v>
      </c>
      <c r="K346" s="0" t="n">
        <v>41</v>
      </c>
      <c r="L346" s="4" t="n">
        <v>2.94</v>
      </c>
      <c r="M346" s="0" t="n">
        <f aca="false">(L346/0.52)*0.56</f>
        <v>3.16615384615385</v>
      </c>
      <c r="N346" s="0" t="s">
        <v>328</v>
      </c>
      <c r="O346" s="0" t="s">
        <v>21</v>
      </c>
      <c r="P346" s="1" t="n">
        <f aca="false">B346</f>
        <v>6</v>
      </c>
      <c r="Q346" s="0" t="s">
        <v>329</v>
      </c>
    </row>
    <row r="347" customFormat="false" ht="13.8" hidden="false" customHeight="false" outlineLevel="0" collapsed="false">
      <c r="A347" s="0" t="s">
        <v>323</v>
      </c>
      <c r="B347" s="0" t="n">
        <v>7</v>
      </c>
      <c r="C347" s="0" t="n">
        <v>803</v>
      </c>
      <c r="E347" s="0" t="n">
        <v>794</v>
      </c>
      <c r="F347" s="2" t="n">
        <v>1100</v>
      </c>
      <c r="G347" s="1" t="n">
        <f aca="false">F347*2</f>
        <v>2200</v>
      </c>
      <c r="H347" s="0" t="s">
        <v>49</v>
      </c>
      <c r="I347" s="2" t="n">
        <f aca="false">J347-38200</f>
        <v>1100</v>
      </c>
      <c r="J347" s="0" t="n">
        <v>39300</v>
      </c>
      <c r="K347" s="0" t="n">
        <v>38</v>
      </c>
      <c r="L347" s="4" t="n">
        <v>2.85</v>
      </c>
      <c r="M347" s="0" t="n">
        <f aca="false">(L347/0.52)*0.56</f>
        <v>3.06923076923077</v>
      </c>
      <c r="N347" s="0" t="s">
        <v>62</v>
      </c>
      <c r="O347" s="0" t="s">
        <v>21</v>
      </c>
      <c r="P347" s="1" t="n">
        <f aca="false">B347</f>
        <v>7</v>
      </c>
      <c r="Q347" s="0" t="s">
        <v>330</v>
      </c>
    </row>
    <row r="348" customFormat="false" ht="13.8" hidden="false" customHeight="false" outlineLevel="0" collapsed="false">
      <c r="A348" s="0" t="s">
        <v>323</v>
      </c>
      <c r="B348" s="0" t="n">
        <v>8</v>
      </c>
      <c r="C348" s="0" t="n">
        <v>801</v>
      </c>
      <c r="F348" s="0" t="n">
        <v>1100</v>
      </c>
      <c r="G348" s="1" t="n">
        <f aca="false">F348*2</f>
        <v>2200</v>
      </c>
      <c r="H348" s="2" t="s">
        <v>49</v>
      </c>
      <c r="I348" s="2" t="n">
        <f aca="false">J348-38200</f>
        <v>1100</v>
      </c>
      <c r="J348" s="0" t="n">
        <v>39300</v>
      </c>
      <c r="K348" s="0" t="n">
        <v>39</v>
      </c>
      <c r="L348" s="0" t="n">
        <v>2.84</v>
      </c>
      <c r="M348" s="0" t="n">
        <f aca="false">(L348/0.52)*0.56</f>
        <v>3.05846153846154</v>
      </c>
      <c r="N348" s="0" t="s">
        <v>62</v>
      </c>
      <c r="O348" s="0" t="s">
        <v>21</v>
      </c>
      <c r="P348" s="1" t="n">
        <f aca="false">B348</f>
        <v>8</v>
      </c>
      <c r="Q348" s="0" t="s">
        <v>330</v>
      </c>
    </row>
    <row r="349" customFormat="false" ht="13.8" hidden="false" customHeight="false" outlineLevel="0" collapsed="false">
      <c r="A349" s="0" t="s">
        <v>323</v>
      </c>
      <c r="B349" s="0" t="n">
        <v>9</v>
      </c>
      <c r="C349" s="0" t="n">
        <v>801</v>
      </c>
      <c r="E349" s="0" t="n">
        <v>-794</v>
      </c>
      <c r="F349" s="2" t="n">
        <v>1100</v>
      </c>
      <c r="G349" s="1" t="n">
        <f aca="false">F349*2</f>
        <v>2200</v>
      </c>
      <c r="H349" s="0" t="s">
        <v>49</v>
      </c>
      <c r="I349" s="2" t="n">
        <f aca="false">J349-38200</f>
        <v>1100</v>
      </c>
      <c r="J349" s="0" t="n">
        <v>39300</v>
      </c>
      <c r="K349" s="0" t="n">
        <v>41</v>
      </c>
      <c r="L349" s="0" t="n">
        <v>2.6</v>
      </c>
      <c r="M349" s="0" t="n">
        <f aca="false">(L349/0.52)*0.56</f>
        <v>2.8</v>
      </c>
      <c r="N349" s="0" t="s">
        <v>62</v>
      </c>
      <c r="O349" s="0" t="s">
        <v>21</v>
      </c>
      <c r="P349" s="1" t="n">
        <f aca="false">B349</f>
        <v>9</v>
      </c>
      <c r="Q349" s="0" t="s">
        <v>331</v>
      </c>
    </row>
    <row r="350" customFormat="false" ht="13.8" hidden="false" customHeight="false" outlineLevel="0" collapsed="false">
      <c r="A350" s="0" t="s">
        <v>323</v>
      </c>
      <c r="B350" s="0" t="n">
        <v>10</v>
      </c>
      <c r="C350" s="0" t="n">
        <v>801</v>
      </c>
      <c r="E350" s="0" t="n">
        <v>795</v>
      </c>
      <c r="F350" s="0" t="n">
        <v>1100</v>
      </c>
      <c r="G350" s="1" t="n">
        <f aca="false">F350*2</f>
        <v>2200</v>
      </c>
      <c r="H350" s="2" t="s">
        <v>49</v>
      </c>
      <c r="I350" s="2" t="n">
        <f aca="false">J350-38200</f>
        <v>1100</v>
      </c>
      <c r="J350" s="0" t="n">
        <v>39300</v>
      </c>
      <c r="K350" s="0" t="n">
        <v>40</v>
      </c>
      <c r="L350" s="0" t="n">
        <v>2.5</v>
      </c>
      <c r="M350" s="0" t="n">
        <f aca="false">(L350/0.52)*0.56</f>
        <v>2.69230769230769</v>
      </c>
      <c r="N350" s="0" t="s">
        <v>62</v>
      </c>
      <c r="O350" s="0" t="s">
        <v>21</v>
      </c>
      <c r="P350" s="1" t="n">
        <f aca="false">B350</f>
        <v>10</v>
      </c>
      <c r="Q350" s="0" t="s">
        <v>331</v>
      </c>
    </row>
    <row r="351" customFormat="false" ht="13.8" hidden="false" customHeight="false" outlineLevel="0" collapsed="false">
      <c r="A351" s="0" t="s">
        <v>323</v>
      </c>
      <c r="B351" s="0" t="n">
        <v>11</v>
      </c>
      <c r="C351" s="0" t="n">
        <v>801</v>
      </c>
      <c r="F351" s="2" t="n">
        <v>1100</v>
      </c>
      <c r="G351" s="1" t="n">
        <f aca="false">F351*2</f>
        <v>2200</v>
      </c>
      <c r="H351" s="0" t="s">
        <v>49</v>
      </c>
      <c r="I351" s="2" t="n">
        <f aca="false">J351-38200</f>
        <v>1100</v>
      </c>
      <c r="J351" s="0" t="n">
        <v>39300</v>
      </c>
      <c r="K351" s="0" t="n">
        <v>38</v>
      </c>
      <c r="L351" s="0" t="n">
        <v>2.46</v>
      </c>
      <c r="M351" s="0" t="n">
        <f aca="false">(L351/0.52)*0.56</f>
        <v>2.64923076923077</v>
      </c>
      <c r="N351" s="0" t="s">
        <v>62</v>
      </c>
      <c r="O351" s="0" t="s">
        <v>21</v>
      </c>
      <c r="P351" s="1" t="n">
        <f aca="false">B351</f>
        <v>11</v>
      </c>
      <c r="Q351" s="0" t="s">
        <v>332</v>
      </c>
    </row>
    <row r="352" customFormat="false" ht="13.8" hidden="false" customHeight="false" outlineLevel="0" collapsed="false">
      <c r="A352" s="0" t="s">
        <v>323</v>
      </c>
      <c r="B352" s="0" t="n">
        <v>12</v>
      </c>
      <c r="C352" s="0" t="n">
        <v>800</v>
      </c>
      <c r="F352" s="0" t="n">
        <v>1100</v>
      </c>
      <c r="G352" s="1" t="n">
        <f aca="false">F352*2</f>
        <v>2200</v>
      </c>
      <c r="H352" s="2" t="s">
        <v>49</v>
      </c>
      <c r="I352" s="2" t="n">
        <f aca="false">J352-38200</f>
        <v>1100</v>
      </c>
      <c r="J352" s="0" t="n">
        <v>39300</v>
      </c>
      <c r="K352" s="0" t="n">
        <v>33</v>
      </c>
      <c r="L352" s="0" t="n">
        <v>2.46</v>
      </c>
      <c r="M352" s="0" t="n">
        <f aca="false">(L352/0.52)*0.56</f>
        <v>2.64923076923077</v>
      </c>
      <c r="N352" s="0" t="s">
        <v>62</v>
      </c>
      <c r="O352" s="0" t="s">
        <v>21</v>
      </c>
      <c r="P352" s="1" t="n">
        <f aca="false">B352</f>
        <v>12</v>
      </c>
      <c r="Q352" s="0" t="s">
        <v>333</v>
      </c>
      <c r="S352" s="0" t="s">
        <v>219</v>
      </c>
    </row>
    <row r="353" customFormat="false" ht="13.8" hidden="false" customHeight="false" outlineLevel="0" collapsed="false">
      <c r="A353" s="0" t="s">
        <v>323</v>
      </c>
      <c r="B353" s="0" t="n">
        <v>13</v>
      </c>
      <c r="C353" s="0" t="n">
        <v>805</v>
      </c>
      <c r="F353" s="0" t="n">
        <v>900</v>
      </c>
      <c r="G353" s="1" t="n">
        <f aca="false">F353*2</f>
        <v>1800</v>
      </c>
      <c r="H353" s="0" t="s">
        <v>49</v>
      </c>
      <c r="I353" s="2" t="n">
        <f aca="false">J353-38200</f>
        <v>1100</v>
      </c>
      <c r="J353" s="0" t="n">
        <v>39300</v>
      </c>
      <c r="K353" s="0" t="n">
        <v>41</v>
      </c>
      <c r="L353" s="0" t="n">
        <v>2.82</v>
      </c>
      <c r="M353" s="0" t="n">
        <f aca="false">(L353/0.52)*0.56</f>
        <v>3.03692307692308</v>
      </c>
      <c r="N353" s="0" t="s">
        <v>54</v>
      </c>
      <c r="O353" s="0" t="s">
        <v>21</v>
      </c>
      <c r="P353" s="1" t="n">
        <f aca="false">B353</f>
        <v>13</v>
      </c>
      <c r="Q353" s="0" t="s">
        <v>334</v>
      </c>
    </row>
    <row r="354" customFormat="false" ht="13.8" hidden="false" customHeight="false" outlineLevel="0" collapsed="false">
      <c r="A354" s="0" t="s">
        <v>323</v>
      </c>
      <c r="B354" s="0" t="n">
        <v>14</v>
      </c>
      <c r="C354" s="0" t="n">
        <v>805</v>
      </c>
      <c r="F354" s="0" t="n">
        <v>900</v>
      </c>
      <c r="G354" s="1" t="n">
        <f aca="false">F354*2</f>
        <v>1800</v>
      </c>
      <c r="H354" s="2" t="s">
        <v>49</v>
      </c>
      <c r="I354" s="2" t="n">
        <f aca="false">J354-38200</f>
        <v>1100</v>
      </c>
      <c r="J354" s="0" t="n">
        <v>39300</v>
      </c>
      <c r="K354" s="0" t="n">
        <v>33</v>
      </c>
      <c r="L354" s="0" t="n">
        <v>2.72</v>
      </c>
      <c r="M354" s="0" t="n">
        <f aca="false">(L354/0.52)*0.56</f>
        <v>2.92923076923077</v>
      </c>
      <c r="N354" s="0" t="s">
        <v>54</v>
      </c>
      <c r="O354" s="0" t="s">
        <v>21</v>
      </c>
      <c r="P354" s="1" t="n">
        <f aca="false">B354</f>
        <v>14</v>
      </c>
      <c r="Q354" s="0" t="s">
        <v>335</v>
      </c>
    </row>
    <row r="355" customFormat="false" ht="13.8" hidden="false" customHeight="false" outlineLevel="0" collapsed="false">
      <c r="A355" s="0" t="s">
        <v>323</v>
      </c>
      <c r="B355" s="0" t="n">
        <v>15</v>
      </c>
      <c r="C355" s="0" t="n">
        <v>800</v>
      </c>
      <c r="F355" s="0" t="n">
        <v>900</v>
      </c>
      <c r="G355" s="1" t="n">
        <f aca="false">F355*2</f>
        <v>1800</v>
      </c>
      <c r="H355" s="0" t="s">
        <v>49</v>
      </c>
      <c r="I355" s="2" t="n">
        <f aca="false">J355-38200</f>
        <v>1100</v>
      </c>
      <c r="J355" s="0" t="n">
        <v>39300</v>
      </c>
      <c r="K355" s="0" t="n">
        <v>31</v>
      </c>
      <c r="L355" s="0" t="n">
        <v>2.64</v>
      </c>
      <c r="M355" s="0" t="n">
        <f aca="false">(L355/0.52)*0.56</f>
        <v>2.84307692307692</v>
      </c>
      <c r="N355" s="0" t="s">
        <v>336</v>
      </c>
      <c r="O355" s="0" t="s">
        <v>21</v>
      </c>
      <c r="P355" s="1" t="n">
        <f aca="false">B355</f>
        <v>15</v>
      </c>
      <c r="Q355" s="0" t="s">
        <v>337</v>
      </c>
    </row>
    <row r="356" customFormat="false" ht="13.8" hidden="false" customHeight="false" outlineLevel="0" collapsed="false">
      <c r="A356" s="0" t="s">
        <v>323</v>
      </c>
      <c r="B356" s="0" t="n">
        <v>16</v>
      </c>
      <c r="C356" s="0" t="n">
        <v>803</v>
      </c>
      <c r="F356" s="0" t="n">
        <v>900</v>
      </c>
      <c r="G356" s="1" t="n">
        <f aca="false">F356*2</f>
        <v>1800</v>
      </c>
      <c r="H356" s="2" t="s">
        <v>49</v>
      </c>
      <c r="I356" s="2" t="n">
        <f aca="false">J356-38200</f>
        <v>1100</v>
      </c>
      <c r="J356" s="0" t="n">
        <v>39300</v>
      </c>
      <c r="K356" s="0" t="n">
        <v>29</v>
      </c>
      <c r="L356" s="0" t="n">
        <v>2.65</v>
      </c>
      <c r="M356" s="0" t="n">
        <f aca="false">(L356/0.52)*0.56</f>
        <v>2.85384615384615</v>
      </c>
      <c r="N356" s="0" t="s">
        <v>62</v>
      </c>
      <c r="O356" s="0" t="s">
        <v>21</v>
      </c>
      <c r="P356" s="1" t="n">
        <f aca="false">B356</f>
        <v>16</v>
      </c>
      <c r="Q356" s="0" t="s">
        <v>337</v>
      </c>
    </row>
    <row r="357" customFormat="false" ht="13.8" hidden="false" customHeight="false" outlineLevel="0" collapsed="false">
      <c r="A357" s="0" t="s">
        <v>323</v>
      </c>
      <c r="B357" s="0" t="n">
        <v>17</v>
      </c>
      <c r="C357" s="0" t="n">
        <v>805</v>
      </c>
      <c r="F357" s="0" t="n">
        <v>900</v>
      </c>
      <c r="G357" s="1" t="n">
        <f aca="false">F357*2</f>
        <v>1800</v>
      </c>
      <c r="H357" s="0" t="s">
        <v>49</v>
      </c>
      <c r="I357" s="2" t="n">
        <f aca="false">J357-38200</f>
        <v>1100</v>
      </c>
      <c r="J357" s="0" t="n">
        <v>39300</v>
      </c>
      <c r="K357" s="0" t="n">
        <v>28</v>
      </c>
      <c r="L357" s="0" t="n">
        <v>2.55</v>
      </c>
      <c r="M357" s="0" t="n">
        <f aca="false">(L357/0.52)*0.56</f>
        <v>2.74615384615385</v>
      </c>
      <c r="N357" s="0" t="s">
        <v>19</v>
      </c>
      <c r="O357" s="0" t="s">
        <v>21</v>
      </c>
      <c r="P357" s="1" t="n">
        <f aca="false">B357</f>
        <v>17</v>
      </c>
      <c r="Q357" s="0" t="s">
        <v>338</v>
      </c>
    </row>
    <row r="358" customFormat="false" ht="13.8" hidden="false" customHeight="false" outlineLevel="0" collapsed="false">
      <c r="A358" s="0" t="s">
        <v>323</v>
      </c>
      <c r="B358" s="0" t="n">
        <v>18</v>
      </c>
      <c r="C358" s="0" t="n">
        <v>805</v>
      </c>
      <c r="E358" s="0" t="n">
        <v>800</v>
      </c>
      <c r="F358" s="0" t="n">
        <f aca="false">F357-150</f>
        <v>750</v>
      </c>
      <c r="G358" s="1" t="n">
        <f aca="false">F358*2</f>
        <v>1500</v>
      </c>
      <c r="H358" s="2" t="s">
        <v>49</v>
      </c>
      <c r="I358" s="2" t="n">
        <f aca="false">J358-38200</f>
        <v>1100</v>
      </c>
      <c r="J358" s="0" t="n">
        <v>39300</v>
      </c>
      <c r="K358" s="0" t="n">
        <v>36</v>
      </c>
      <c r="L358" s="0" t="n">
        <v>2.52</v>
      </c>
      <c r="M358" s="0" t="n">
        <f aca="false">(L358/0.52)*0.56</f>
        <v>2.71384615384615</v>
      </c>
      <c r="N358" s="0" t="s">
        <v>339</v>
      </c>
      <c r="O358" s="0" t="s">
        <v>21</v>
      </c>
      <c r="P358" s="1" t="n">
        <f aca="false">B358</f>
        <v>18</v>
      </c>
      <c r="Q358" s="0" t="s">
        <v>340</v>
      </c>
    </row>
    <row r="359" customFormat="false" ht="13.8" hidden="false" customHeight="false" outlineLevel="0" collapsed="false">
      <c r="A359" s="0" t="s">
        <v>323</v>
      </c>
      <c r="B359" s="0" t="n">
        <v>19</v>
      </c>
      <c r="C359" s="0" t="n">
        <v>805</v>
      </c>
      <c r="E359" s="0" t="n">
        <v>800</v>
      </c>
      <c r="F359" s="0" t="n">
        <v>750</v>
      </c>
      <c r="G359" s="1" t="n">
        <f aca="false">F359*2</f>
        <v>1500</v>
      </c>
      <c r="H359" s="0" t="s">
        <v>49</v>
      </c>
      <c r="I359" s="2" t="n">
        <f aca="false">J359-38200</f>
        <v>1100</v>
      </c>
      <c r="J359" s="0" t="n">
        <v>39300</v>
      </c>
      <c r="K359" s="0" t="n">
        <v>36</v>
      </c>
      <c r="L359" s="0" t="n">
        <v>2.4</v>
      </c>
      <c r="M359" s="0" t="n">
        <f aca="false">(L359/0.52)*0.56</f>
        <v>2.58461538461538</v>
      </c>
      <c r="N359" s="0" t="s">
        <v>339</v>
      </c>
      <c r="O359" s="0" t="s">
        <v>21</v>
      </c>
      <c r="P359" s="1" t="n">
        <f aca="false">B359</f>
        <v>19</v>
      </c>
      <c r="Q359" s="0" t="s">
        <v>341</v>
      </c>
    </row>
    <row r="360" customFormat="false" ht="13.8" hidden="false" customHeight="false" outlineLevel="0" collapsed="false">
      <c r="A360" s="0" t="s">
        <v>323</v>
      </c>
      <c r="B360" s="0" t="n">
        <v>20</v>
      </c>
      <c r="C360" s="0" t="n">
        <v>803</v>
      </c>
      <c r="F360" s="0" t="n">
        <v>750</v>
      </c>
      <c r="G360" s="1" t="n">
        <f aca="false">F360*2</f>
        <v>1500</v>
      </c>
      <c r="H360" s="2" t="s">
        <v>49</v>
      </c>
      <c r="I360" s="2" t="n">
        <f aca="false">J360-38200</f>
        <v>1100</v>
      </c>
      <c r="J360" s="0" t="n">
        <v>39300</v>
      </c>
      <c r="K360" s="0" t="n">
        <v>33</v>
      </c>
      <c r="L360" s="0" t="n">
        <v>2.32</v>
      </c>
      <c r="M360" s="0" t="n">
        <f aca="false">(L360/0.52)*0.56</f>
        <v>2.49846153846154</v>
      </c>
      <c r="N360" s="0" t="s">
        <v>19</v>
      </c>
      <c r="O360" s="0" t="s">
        <v>21</v>
      </c>
      <c r="P360" s="1" t="n">
        <f aca="false">B360</f>
        <v>20</v>
      </c>
      <c r="Q360" s="0" t="s">
        <v>342</v>
      </c>
    </row>
    <row r="361" customFormat="false" ht="13.8" hidden="false" customHeight="false" outlineLevel="0" collapsed="false">
      <c r="A361" s="0" t="s">
        <v>323</v>
      </c>
      <c r="B361" s="0" t="n">
        <v>21</v>
      </c>
      <c r="C361" s="0" t="n">
        <v>800</v>
      </c>
      <c r="F361" s="0" t="n">
        <v>750</v>
      </c>
      <c r="G361" s="1" t="n">
        <f aca="false">F361*2</f>
        <v>1500</v>
      </c>
      <c r="H361" s="0" t="s">
        <v>49</v>
      </c>
      <c r="I361" s="2" t="n">
        <f aca="false">J361-38200</f>
        <v>900</v>
      </c>
      <c r="J361" s="0" t="n">
        <v>39100</v>
      </c>
      <c r="K361" s="0" t="n">
        <v>30</v>
      </c>
      <c r="L361" s="0" t="n">
        <v>3.35</v>
      </c>
      <c r="M361" s="0" t="n">
        <f aca="false">(L361/0.52)*0.56</f>
        <v>3.60769230769231</v>
      </c>
      <c r="N361" s="0" t="s">
        <v>19</v>
      </c>
      <c r="O361" s="0" t="s">
        <v>21</v>
      </c>
      <c r="P361" s="1" t="n">
        <f aca="false">B361</f>
        <v>21</v>
      </c>
      <c r="Q361" s="0" t="s">
        <v>343</v>
      </c>
    </row>
    <row r="362" customFormat="false" ht="13.8" hidden="false" customHeight="false" outlineLevel="0" collapsed="false">
      <c r="A362" s="0" t="s">
        <v>323</v>
      </c>
      <c r="B362" s="0" t="n">
        <v>22</v>
      </c>
      <c r="C362" s="0" t="n">
        <v>802</v>
      </c>
      <c r="E362" s="0" t="n">
        <v>790</v>
      </c>
      <c r="F362" s="0" t="n">
        <v>750</v>
      </c>
      <c r="G362" s="1" t="n">
        <f aca="false">F362*2</f>
        <v>1500</v>
      </c>
      <c r="H362" s="2" t="s">
        <v>49</v>
      </c>
      <c r="I362" s="2" t="n">
        <f aca="false">J362-38200</f>
        <v>900</v>
      </c>
      <c r="J362" s="0" t="n">
        <v>39100</v>
      </c>
      <c r="K362" s="0" t="n">
        <v>32</v>
      </c>
      <c r="L362" s="0" t="n">
        <v>3.26</v>
      </c>
      <c r="M362" s="0" t="n">
        <f aca="false">(L362/0.52)*0.56</f>
        <v>3.51076923076923</v>
      </c>
      <c r="N362" s="0" t="s">
        <v>19</v>
      </c>
      <c r="O362" s="0" t="s">
        <v>21</v>
      </c>
      <c r="P362" s="1" t="n">
        <f aca="false">B362</f>
        <v>22</v>
      </c>
      <c r="Q362" s="0" t="s">
        <v>344</v>
      </c>
    </row>
    <row r="363" customFormat="false" ht="13.8" hidden="false" customHeight="false" outlineLevel="0" collapsed="false">
      <c r="A363" s="0" t="s">
        <v>323</v>
      </c>
      <c r="B363" s="0" t="n">
        <v>23</v>
      </c>
      <c r="C363" s="0" t="n">
        <v>802</v>
      </c>
      <c r="F363" s="0" t="n">
        <v>750</v>
      </c>
      <c r="G363" s="1" t="n">
        <f aca="false">F363*2</f>
        <v>1500</v>
      </c>
      <c r="H363" s="0" t="s">
        <v>49</v>
      </c>
      <c r="I363" s="2" t="n">
        <f aca="false">J363-38200</f>
        <v>900</v>
      </c>
      <c r="J363" s="0" t="n">
        <v>39100</v>
      </c>
      <c r="K363" s="0" t="n">
        <v>42</v>
      </c>
      <c r="L363" s="0" t="n">
        <v>3.24</v>
      </c>
      <c r="M363" s="0" t="n">
        <f aca="false">(L363/0.52)*0.56</f>
        <v>3.48923076923077</v>
      </c>
      <c r="N363" s="0" t="s">
        <v>62</v>
      </c>
      <c r="O363" s="0" t="s">
        <v>21</v>
      </c>
      <c r="P363" s="1" t="n">
        <f aca="false">B363</f>
        <v>23</v>
      </c>
      <c r="Q363" s="0" t="s">
        <v>345</v>
      </c>
    </row>
    <row r="364" customFormat="false" ht="13.8" hidden="false" customHeight="false" outlineLevel="0" collapsed="false">
      <c r="A364" s="0" t="s">
        <v>323</v>
      </c>
      <c r="B364" s="0" t="n">
        <v>24</v>
      </c>
      <c r="C364" s="0" t="n">
        <v>800</v>
      </c>
      <c r="E364" s="0" t="n">
        <v>794</v>
      </c>
      <c r="F364" s="0" t="n">
        <v>750</v>
      </c>
      <c r="G364" s="1" t="n">
        <f aca="false">F364*2</f>
        <v>1500</v>
      </c>
      <c r="H364" s="2" t="s">
        <v>49</v>
      </c>
      <c r="I364" s="2" t="n">
        <f aca="false">J364-38200</f>
        <v>900</v>
      </c>
      <c r="J364" s="0" t="n">
        <v>39100</v>
      </c>
      <c r="K364" s="0" t="n">
        <v>35</v>
      </c>
      <c r="L364" s="0" t="n">
        <v>3.12</v>
      </c>
      <c r="M364" s="0" t="n">
        <f aca="false">(L364/0.52)*0.56</f>
        <v>3.36</v>
      </c>
      <c r="N364" s="0" t="s">
        <v>19</v>
      </c>
      <c r="O364" s="0" t="s">
        <v>21</v>
      </c>
      <c r="P364" s="1" t="n">
        <f aca="false">B364</f>
        <v>24</v>
      </c>
      <c r="Q364" s="0" t="s">
        <v>346</v>
      </c>
    </row>
    <row r="365" customFormat="false" ht="13.8" hidden="false" customHeight="false" outlineLevel="0" collapsed="false">
      <c r="A365" s="0" t="s">
        <v>323</v>
      </c>
      <c r="B365" s="0" t="n">
        <v>25</v>
      </c>
      <c r="C365" s="0" t="n">
        <v>793</v>
      </c>
      <c r="E365" s="0" t="n">
        <v>800</v>
      </c>
      <c r="F365" s="0" t="n">
        <v>750</v>
      </c>
      <c r="G365" s="1" t="n">
        <f aca="false">F365*2</f>
        <v>1500</v>
      </c>
      <c r="H365" s="0" t="s">
        <v>49</v>
      </c>
      <c r="I365" s="2" t="n">
        <f aca="false">J365-38200</f>
        <v>900</v>
      </c>
      <c r="J365" s="0" t="n">
        <v>39100</v>
      </c>
      <c r="K365" s="0" t="n">
        <v>34</v>
      </c>
      <c r="L365" s="0" t="n">
        <v>3.11</v>
      </c>
      <c r="M365" s="0" t="n">
        <f aca="false">(L365/0.52)*0.56</f>
        <v>3.34923076923077</v>
      </c>
      <c r="N365" s="0" t="s">
        <v>19</v>
      </c>
      <c r="O365" s="0" t="s">
        <v>21</v>
      </c>
      <c r="P365" s="1" t="n">
        <f aca="false">B365</f>
        <v>25</v>
      </c>
      <c r="Q365" s="0" t="s">
        <v>346</v>
      </c>
    </row>
    <row r="366" customFormat="false" ht="13.8" hidden="false" customHeight="false" outlineLevel="0" collapsed="false">
      <c r="A366" s="0" t="s">
        <v>323</v>
      </c>
      <c r="B366" s="0" t="n">
        <v>26</v>
      </c>
      <c r="C366" s="0" t="n">
        <v>800</v>
      </c>
      <c r="F366" s="0" t="n">
        <v>750</v>
      </c>
      <c r="G366" s="1" t="n">
        <f aca="false">F366*2</f>
        <v>1500</v>
      </c>
      <c r="H366" s="2" t="s">
        <v>49</v>
      </c>
      <c r="I366" s="2" t="n">
        <f aca="false">J366-38200</f>
        <v>900</v>
      </c>
      <c r="J366" s="0" t="n">
        <v>39100</v>
      </c>
      <c r="K366" s="0" t="n">
        <v>37</v>
      </c>
      <c r="L366" s="0" t="n">
        <v>2.8</v>
      </c>
      <c r="M366" s="0" t="n">
        <f aca="false">(L366/0.52)*0.56</f>
        <v>3.01538461538462</v>
      </c>
      <c r="N366" s="0" t="s">
        <v>19</v>
      </c>
      <c r="O366" s="0" t="s">
        <v>21</v>
      </c>
      <c r="P366" s="1" t="n">
        <f aca="false">B366</f>
        <v>26</v>
      </c>
      <c r="Q366" s="0" t="s">
        <v>347</v>
      </c>
    </row>
    <row r="367" customFormat="false" ht="13.8" hidden="false" customHeight="false" outlineLevel="0" collapsed="false">
      <c r="A367" s="0" t="s">
        <v>323</v>
      </c>
      <c r="B367" s="0" t="n">
        <v>27</v>
      </c>
      <c r="C367" s="0" t="n">
        <v>798</v>
      </c>
      <c r="F367" s="0" t="n">
        <v>750</v>
      </c>
      <c r="G367" s="1" t="n">
        <f aca="false">F367*2</f>
        <v>1500</v>
      </c>
      <c r="H367" s="0" t="s">
        <v>49</v>
      </c>
      <c r="I367" s="2" t="n">
        <f aca="false">J367-38200</f>
        <v>900</v>
      </c>
      <c r="J367" s="0" t="n">
        <v>39100</v>
      </c>
      <c r="K367" s="0" t="n">
        <v>30</v>
      </c>
      <c r="L367" s="0" t="n">
        <v>2.68</v>
      </c>
      <c r="M367" s="0" t="n">
        <f aca="false">(L367/0.52)*0.56</f>
        <v>2.88615384615385</v>
      </c>
      <c r="N367" s="0" t="s">
        <v>291</v>
      </c>
      <c r="O367" s="0" t="s">
        <v>21</v>
      </c>
      <c r="P367" s="1" t="n">
        <f aca="false">B367</f>
        <v>27</v>
      </c>
      <c r="Q367" s="0" t="s">
        <v>348</v>
      </c>
    </row>
    <row r="368" customFormat="false" ht="13.8" hidden="false" customHeight="false" outlineLevel="0" collapsed="false">
      <c r="A368" s="0" t="s">
        <v>323</v>
      </c>
      <c r="B368" s="0" t="n">
        <v>28</v>
      </c>
      <c r="C368" s="0" t="n">
        <v>794</v>
      </c>
      <c r="E368" s="0" t="n">
        <v>800</v>
      </c>
      <c r="F368" s="0" t="n">
        <v>750</v>
      </c>
      <c r="G368" s="1" t="n">
        <f aca="false">F368*2</f>
        <v>1500</v>
      </c>
      <c r="H368" s="2" t="s">
        <v>49</v>
      </c>
      <c r="I368" s="2" t="n">
        <f aca="false">J368-38200</f>
        <v>900</v>
      </c>
      <c r="J368" s="0" t="n">
        <v>39100</v>
      </c>
      <c r="K368" s="0" t="n">
        <v>33</v>
      </c>
      <c r="L368" s="0" t="n">
        <v>2.75</v>
      </c>
      <c r="M368" s="0" t="n">
        <f aca="false">(L368/0.52)*0.56</f>
        <v>2.96153846153846</v>
      </c>
      <c r="N368" s="0" t="s">
        <v>19</v>
      </c>
      <c r="O368" s="0" t="s">
        <v>21</v>
      </c>
      <c r="P368" s="1" t="n">
        <f aca="false">B368</f>
        <v>28</v>
      </c>
      <c r="Q368" s="0" t="s">
        <v>349</v>
      </c>
    </row>
    <row r="369" customFormat="false" ht="13.8" hidden="false" customHeight="false" outlineLevel="0" collapsed="false">
      <c r="A369" s="0" t="s">
        <v>323</v>
      </c>
      <c r="B369" s="0" t="n">
        <v>29</v>
      </c>
      <c r="C369" s="0" t="n">
        <v>794</v>
      </c>
      <c r="F369" s="0" t="n">
        <v>550</v>
      </c>
      <c r="G369" s="1" t="n">
        <f aca="false">F369*2</f>
        <v>1100</v>
      </c>
      <c r="H369" s="0" t="s">
        <v>49</v>
      </c>
      <c r="I369" s="2" t="n">
        <f aca="false">J369-38200</f>
        <v>900</v>
      </c>
      <c r="J369" s="0" t="n">
        <v>39100</v>
      </c>
      <c r="K369" s="0" t="n">
        <v>25</v>
      </c>
      <c r="L369" s="0" t="n">
        <v>3.02</v>
      </c>
      <c r="M369" s="0" t="n">
        <f aca="false">(L369/0.52)*0.56</f>
        <v>3.25230769230769</v>
      </c>
      <c r="N369" s="0" t="s">
        <v>19</v>
      </c>
      <c r="O369" s="0" t="s">
        <v>21</v>
      </c>
      <c r="P369" s="1" t="n">
        <f aca="false">B369</f>
        <v>29</v>
      </c>
      <c r="Q369" s="0" t="s">
        <v>350</v>
      </c>
    </row>
    <row r="370" customFormat="false" ht="13.8" hidden="false" customHeight="false" outlineLevel="0" collapsed="false">
      <c r="A370" s="0" t="s">
        <v>323</v>
      </c>
      <c r="B370" s="0" t="n">
        <v>30</v>
      </c>
      <c r="C370" s="0" t="n">
        <v>795</v>
      </c>
      <c r="E370" s="0" t="n">
        <v>805</v>
      </c>
      <c r="F370" s="0" t="n">
        <v>550</v>
      </c>
      <c r="G370" s="1" t="n">
        <f aca="false">F370*2</f>
        <v>1100</v>
      </c>
      <c r="H370" s="2" t="s">
        <v>49</v>
      </c>
      <c r="I370" s="2" t="n">
        <f aca="false">J370-38200</f>
        <v>900</v>
      </c>
      <c r="J370" s="0" t="n">
        <v>39100</v>
      </c>
      <c r="K370" s="0" t="n">
        <v>25</v>
      </c>
      <c r="L370" s="0" t="n">
        <v>3.09</v>
      </c>
      <c r="M370" s="0" t="n">
        <f aca="false">(L370/0.52)*0.56</f>
        <v>3.32769230769231</v>
      </c>
      <c r="N370" s="0" t="s">
        <v>19</v>
      </c>
      <c r="O370" s="0" t="s">
        <v>21</v>
      </c>
      <c r="P370" s="1" t="n">
        <f aca="false">B370</f>
        <v>30</v>
      </c>
      <c r="Q370" s="0" t="s">
        <v>351</v>
      </c>
    </row>
    <row r="371" customFormat="false" ht="13.8" hidden="false" customHeight="false" outlineLevel="0" collapsed="false">
      <c r="A371" s="0" t="s">
        <v>323</v>
      </c>
      <c r="B371" s="0" t="n">
        <v>31</v>
      </c>
      <c r="F371" s="0" t="n">
        <v>550</v>
      </c>
      <c r="G371" s="1" t="n">
        <f aca="false">F371*2</f>
        <v>1100</v>
      </c>
      <c r="H371" s="0" t="s">
        <v>49</v>
      </c>
      <c r="I371" s="2" t="n">
        <f aca="false">J371-38200</f>
        <v>900</v>
      </c>
      <c r="J371" s="0" t="n">
        <v>39100</v>
      </c>
      <c r="L371" s="0" t="n">
        <v>0</v>
      </c>
      <c r="M371" s="0" t="n">
        <f aca="false">(L371/0.52)*0.56</f>
        <v>0</v>
      </c>
      <c r="O371" s="0" t="s">
        <v>18</v>
      </c>
      <c r="P371" s="1" t="n">
        <f aca="false">B371</f>
        <v>31</v>
      </c>
      <c r="Q371" s="0" t="s">
        <v>352</v>
      </c>
    </row>
    <row r="372" customFormat="false" ht="13.8" hidden="false" customHeight="false" outlineLevel="0" collapsed="false">
      <c r="A372" s="0" t="s">
        <v>323</v>
      </c>
      <c r="B372" s="0" t="n">
        <v>32</v>
      </c>
      <c r="F372" s="0" t="n">
        <v>550</v>
      </c>
      <c r="G372" s="1" t="n">
        <f aca="false">F372*2</f>
        <v>1100</v>
      </c>
      <c r="H372" s="2" t="s">
        <v>49</v>
      </c>
      <c r="I372" s="2" t="n">
        <f aca="false">J372-38200</f>
        <v>900</v>
      </c>
      <c r="J372" s="0" t="n">
        <v>39100</v>
      </c>
      <c r="L372" s="0" t="n">
        <v>2.84</v>
      </c>
      <c r="M372" s="0" t="n">
        <f aca="false">(L372/0.52)*0.56</f>
        <v>3.05846153846154</v>
      </c>
      <c r="O372" s="0" t="s">
        <v>21</v>
      </c>
      <c r="P372" s="1" t="n">
        <f aca="false">B372</f>
        <v>32</v>
      </c>
      <c r="Q372" s="0" t="s">
        <v>352</v>
      </c>
    </row>
    <row r="373" customFormat="false" ht="13.8" hidden="false" customHeight="false" outlineLevel="0" collapsed="false">
      <c r="A373" s="0" t="s">
        <v>323</v>
      </c>
      <c r="B373" s="0" t="n">
        <v>33</v>
      </c>
      <c r="C373" s="0" t="n">
        <v>791</v>
      </c>
      <c r="F373" s="0" t="n">
        <v>550</v>
      </c>
      <c r="G373" s="1" t="n">
        <f aca="false">F373*2</f>
        <v>1100</v>
      </c>
      <c r="H373" s="2" t="s">
        <v>49</v>
      </c>
      <c r="I373" s="2" t="n">
        <f aca="false">J373-38200</f>
        <v>900</v>
      </c>
      <c r="J373" s="0" t="n">
        <v>39100</v>
      </c>
      <c r="L373" s="0" t="n">
        <v>2.84</v>
      </c>
      <c r="M373" s="0" t="n">
        <f aca="false">(L373/0.52)*0.56</f>
        <v>3.05846153846154</v>
      </c>
      <c r="O373" s="0" t="s">
        <v>21</v>
      </c>
      <c r="P373" s="1" t="n">
        <f aca="false">B373</f>
        <v>33</v>
      </c>
    </row>
    <row r="374" customFormat="false" ht="13.8" hidden="false" customHeight="false" outlineLevel="0" collapsed="false">
      <c r="A374" s="0" t="s">
        <v>323</v>
      </c>
      <c r="B374" s="0" t="n">
        <v>34</v>
      </c>
      <c r="C374" s="0" t="n">
        <v>800</v>
      </c>
      <c r="E374" s="0" t="n">
        <v>791</v>
      </c>
      <c r="F374" s="0" t="n">
        <v>550</v>
      </c>
      <c r="G374" s="1" t="n">
        <f aca="false">F374*2</f>
        <v>1100</v>
      </c>
      <c r="H374" s="2" t="s">
        <v>49</v>
      </c>
      <c r="I374" s="2" t="n">
        <f aca="false">J374-38200</f>
        <v>900</v>
      </c>
      <c r="J374" s="0" t="n">
        <v>39100</v>
      </c>
      <c r="L374" s="0" t="n">
        <v>2.66</v>
      </c>
      <c r="M374" s="0" t="n">
        <f aca="false">(L374/0.52)*0.56</f>
        <v>2.86461538461538</v>
      </c>
      <c r="O374" s="0" t="s">
        <v>21</v>
      </c>
      <c r="P374" s="1" t="n">
        <f aca="false">B374</f>
        <v>34</v>
      </c>
      <c r="Q374" s="0" t="s">
        <v>100</v>
      </c>
    </row>
    <row r="375" customFormat="false" ht="13.8" hidden="false" customHeight="false" outlineLevel="0" collapsed="false">
      <c r="A375" s="0" t="s">
        <v>323</v>
      </c>
      <c r="B375" s="0" t="n">
        <v>35</v>
      </c>
      <c r="C375" s="0" t="n">
        <v>794</v>
      </c>
      <c r="F375" s="0" t="n">
        <v>550</v>
      </c>
      <c r="G375" s="1" t="n">
        <f aca="false">F375*2</f>
        <v>1100</v>
      </c>
      <c r="H375" s="2" t="s">
        <v>49</v>
      </c>
      <c r="I375" s="2" t="n">
        <f aca="false">J375-38200</f>
        <v>900</v>
      </c>
      <c r="J375" s="5" t="n">
        <v>39100</v>
      </c>
      <c r="L375" s="0" t="n">
        <v>2.57</v>
      </c>
      <c r="M375" s="0" t="n">
        <f aca="false">(L375/0.52)*0.56</f>
        <v>2.76769230769231</v>
      </c>
      <c r="O375" s="0" t="s">
        <v>21</v>
      </c>
      <c r="P375" s="1" t="n">
        <f aca="false">B375</f>
        <v>35</v>
      </c>
    </row>
    <row r="376" customFormat="false" ht="13.8" hidden="false" customHeight="false" outlineLevel="0" collapsed="false">
      <c r="G376" s="1" t="n">
        <f aca="false">F376*2</f>
        <v>0</v>
      </c>
      <c r="H376" s="2"/>
      <c r="I376" s="2"/>
      <c r="J376" s="2"/>
      <c r="P376" s="1" t="n">
        <f aca="false">B376</f>
        <v>0</v>
      </c>
    </row>
    <row r="377" customFormat="false" ht="13.8" hidden="false" customHeight="false" outlineLevel="0" collapsed="false">
      <c r="G377" s="1" t="n">
        <f aca="false">F377*2</f>
        <v>0</v>
      </c>
      <c r="H377" s="2"/>
      <c r="I377" s="2"/>
      <c r="J377" s="2"/>
      <c r="P377" s="1" t="n">
        <f aca="false">B377</f>
        <v>0</v>
      </c>
    </row>
    <row r="378" customFormat="false" ht="13.8" hidden="false" customHeight="false" outlineLevel="0" collapsed="false">
      <c r="A378" s="0" t="n">
        <v>20190121</v>
      </c>
      <c r="B378" s="0" t="n">
        <v>1</v>
      </c>
      <c r="C378" s="0" t="n">
        <v>815</v>
      </c>
      <c r="F378" s="2" t="n">
        <v>0</v>
      </c>
      <c r="G378" s="1" t="n">
        <f aca="false">F378*2</f>
        <v>0</v>
      </c>
      <c r="H378" s="2" t="n">
        <v>2.5</v>
      </c>
      <c r="I378" s="2" t="n">
        <f aca="false">J378-38200</f>
        <v>300</v>
      </c>
      <c r="J378" s="5" t="n">
        <v>38500</v>
      </c>
      <c r="K378" s="0" t="n">
        <v>20</v>
      </c>
      <c r="L378" s="4" t="n">
        <v>4.5</v>
      </c>
      <c r="M378" s="0" t="n">
        <f aca="false">L378*0.56</f>
        <v>2.52</v>
      </c>
      <c r="N378" s="0" t="s">
        <v>19</v>
      </c>
      <c r="O378" s="0" t="s">
        <v>21</v>
      </c>
      <c r="P378" s="1" t="n">
        <f aca="false">B378</f>
        <v>1</v>
      </c>
      <c r="Q378" s="0" t="s">
        <v>353</v>
      </c>
    </row>
    <row r="379" customFormat="false" ht="13.8" hidden="false" customHeight="false" outlineLevel="0" collapsed="false">
      <c r="A379" s="0" t="n">
        <v>20190121</v>
      </c>
      <c r="B379" s="0" t="n">
        <v>2</v>
      </c>
      <c r="C379" s="0" t="n">
        <v>790</v>
      </c>
      <c r="E379" s="0" t="n">
        <v>814</v>
      </c>
      <c r="F379" s="2" t="n">
        <v>0</v>
      </c>
      <c r="G379" s="1" t="n">
        <f aca="false">F379*2</f>
        <v>0</v>
      </c>
      <c r="H379" s="2" t="n">
        <v>2.5</v>
      </c>
      <c r="I379" s="2" t="n">
        <f aca="false">J379-38200</f>
        <v>300</v>
      </c>
      <c r="J379" s="0" t="n">
        <v>38500</v>
      </c>
      <c r="K379" s="0" t="n">
        <v>19</v>
      </c>
      <c r="L379" s="0" t="n">
        <v>4.2</v>
      </c>
      <c r="M379" s="0" t="n">
        <f aca="false">L379*0.56</f>
        <v>2.352</v>
      </c>
      <c r="N379" s="0" t="s">
        <v>19</v>
      </c>
      <c r="O379" s="0" t="s">
        <v>21</v>
      </c>
      <c r="P379" s="1" t="n">
        <f aca="false">B379</f>
        <v>2</v>
      </c>
      <c r="Q379" s="0" t="s">
        <v>354</v>
      </c>
      <c r="R379" s="0" t="s">
        <v>355</v>
      </c>
    </row>
    <row r="380" customFormat="false" ht="13.8" hidden="false" customHeight="false" outlineLevel="0" collapsed="false">
      <c r="A380" s="0" t="n">
        <v>20190121</v>
      </c>
      <c r="B380" s="0" t="n">
        <v>3</v>
      </c>
      <c r="C380" s="0" t="n">
        <v>788</v>
      </c>
      <c r="E380" s="0" t="n">
        <v>814</v>
      </c>
      <c r="F380" s="2" t="n">
        <v>0</v>
      </c>
      <c r="G380" s="1" t="n">
        <f aca="false">F380*2</f>
        <v>0</v>
      </c>
      <c r="H380" s="2" t="n">
        <v>2.5</v>
      </c>
      <c r="I380" s="2" t="n">
        <f aca="false">J380-38200</f>
        <v>300</v>
      </c>
      <c r="J380" s="0" t="n">
        <v>38500</v>
      </c>
      <c r="K380" s="0" t="n">
        <v>20</v>
      </c>
      <c r="L380" s="0" t="n">
        <v>4.2</v>
      </c>
      <c r="M380" s="0" t="n">
        <f aca="false">L380*0.56</f>
        <v>2.352</v>
      </c>
      <c r="N380" s="0" t="s">
        <v>19</v>
      </c>
      <c r="O380" s="0" t="s">
        <v>21</v>
      </c>
      <c r="P380" s="1" t="n">
        <f aca="false">B380</f>
        <v>3</v>
      </c>
      <c r="Q380" s="0" t="s">
        <v>354</v>
      </c>
    </row>
    <row r="381" customFormat="false" ht="13.8" hidden="false" customHeight="false" outlineLevel="0" collapsed="false">
      <c r="A381" s="0" t="n">
        <v>20190121</v>
      </c>
      <c r="B381" s="0" t="n">
        <v>4</v>
      </c>
      <c r="C381" s="0" t="n">
        <v>791</v>
      </c>
      <c r="F381" s="2" t="n">
        <v>0</v>
      </c>
      <c r="G381" s="1" t="n">
        <f aca="false">F381*2</f>
        <v>0</v>
      </c>
      <c r="H381" s="2" t="n">
        <v>2.5</v>
      </c>
      <c r="I381" s="2" t="n">
        <f aca="false">J381-38200</f>
        <v>600</v>
      </c>
      <c r="J381" s="0" t="n">
        <v>38800</v>
      </c>
      <c r="K381" s="0" t="n">
        <v>19</v>
      </c>
      <c r="L381" s="0" t="n">
        <v>4.3</v>
      </c>
      <c r="M381" s="0" t="n">
        <f aca="false">L381*0.56</f>
        <v>2.408</v>
      </c>
      <c r="N381" s="0" t="s">
        <v>19</v>
      </c>
      <c r="O381" s="0" t="s">
        <v>21</v>
      </c>
      <c r="P381" s="1" t="n">
        <f aca="false">B381</f>
        <v>4</v>
      </c>
      <c r="Q381" s="0" t="s">
        <v>356</v>
      </c>
    </row>
    <row r="382" customFormat="false" ht="13.8" hidden="false" customHeight="false" outlineLevel="0" collapsed="false">
      <c r="A382" s="0" t="n">
        <v>20190121</v>
      </c>
      <c r="B382" s="0" t="n">
        <v>5</v>
      </c>
      <c r="C382" s="0" t="s">
        <v>19</v>
      </c>
      <c r="F382" s="2" t="n">
        <v>0</v>
      </c>
      <c r="G382" s="1" t="n">
        <f aca="false">F382*2</f>
        <v>0</v>
      </c>
      <c r="H382" s="2" t="n">
        <v>2.5</v>
      </c>
      <c r="I382" s="2" t="n">
        <f aca="false">J382-38200</f>
        <v>600</v>
      </c>
      <c r="J382" s="0" t="n">
        <v>38800</v>
      </c>
      <c r="K382" s="0" t="n">
        <v>19</v>
      </c>
      <c r="L382" s="0" t="n">
        <v>4.3</v>
      </c>
      <c r="M382" s="0" t="n">
        <f aca="false">L382*0.56</f>
        <v>2.408</v>
      </c>
      <c r="N382" s="0" t="s">
        <v>19</v>
      </c>
      <c r="O382" s="0" t="s">
        <v>21</v>
      </c>
      <c r="P382" s="1" t="n">
        <f aca="false">B382</f>
        <v>5</v>
      </c>
      <c r="Q382" s="0" t="s">
        <v>356</v>
      </c>
    </row>
    <row r="383" customFormat="false" ht="13.8" hidden="false" customHeight="false" outlineLevel="0" collapsed="false">
      <c r="A383" s="0" t="n">
        <v>20190121</v>
      </c>
      <c r="B383" s="0" t="n">
        <v>6</v>
      </c>
      <c r="C383" s="0" t="n">
        <v>824</v>
      </c>
      <c r="E383" s="0" t="n">
        <v>800</v>
      </c>
      <c r="F383" s="0" t="n">
        <v>1100</v>
      </c>
      <c r="G383" s="1" t="n">
        <f aca="false">F383*2</f>
        <v>2200</v>
      </c>
      <c r="H383" s="2" t="n">
        <v>2.5</v>
      </c>
      <c r="I383" s="2" t="n">
        <f aca="false">J383-38200</f>
        <v>600</v>
      </c>
      <c r="J383" s="0" t="n">
        <v>38800</v>
      </c>
      <c r="K383" s="0" t="n">
        <f aca="false">800/33</f>
        <v>24.2424242424242</v>
      </c>
      <c r="L383" s="0" t="n">
        <v>4.3</v>
      </c>
      <c r="M383" s="0" t="n">
        <f aca="false">L383*0.56</f>
        <v>2.408</v>
      </c>
      <c r="N383" s="0" t="s">
        <v>19</v>
      </c>
      <c r="O383" s="0" t="s">
        <v>18</v>
      </c>
      <c r="P383" s="1" t="n">
        <f aca="false">B383</f>
        <v>6</v>
      </c>
      <c r="Q383" s="0" t="s">
        <v>357</v>
      </c>
      <c r="S383" s="0" t="s">
        <v>258</v>
      </c>
    </row>
    <row r="384" customFormat="false" ht="13.8" hidden="false" customHeight="false" outlineLevel="0" collapsed="false">
      <c r="A384" s="0" t="n">
        <v>20190121</v>
      </c>
      <c r="B384" s="0" t="n">
        <v>7</v>
      </c>
      <c r="C384" s="0" t="n">
        <v>778</v>
      </c>
      <c r="E384" s="0" t="n">
        <v>824</v>
      </c>
      <c r="F384" s="0" t="n">
        <v>1100</v>
      </c>
      <c r="G384" s="1" t="n">
        <f aca="false">F384*2</f>
        <v>2200</v>
      </c>
      <c r="H384" s="2" t="n">
        <v>2.5</v>
      </c>
      <c r="I384" s="2" t="n">
        <f aca="false">J384-38200</f>
        <v>600</v>
      </c>
      <c r="J384" s="0" t="n">
        <v>38800</v>
      </c>
      <c r="K384" s="0" t="n">
        <v>27</v>
      </c>
      <c r="L384" s="0" t="n">
        <v>4.2</v>
      </c>
      <c r="M384" s="0" t="n">
        <f aca="false">L384*0.56</f>
        <v>2.352</v>
      </c>
      <c r="N384" s="0" t="s">
        <v>19</v>
      </c>
      <c r="O384" s="0" t="s">
        <v>18</v>
      </c>
      <c r="P384" s="1" t="n">
        <f aca="false">B384</f>
        <v>7</v>
      </c>
      <c r="Q384" s="0" t="s">
        <v>357</v>
      </c>
    </row>
    <row r="385" customFormat="false" ht="13.8" hidden="false" customHeight="false" outlineLevel="0" collapsed="false">
      <c r="A385" s="0" t="n">
        <v>20190121</v>
      </c>
      <c r="B385" s="0" t="n">
        <v>8</v>
      </c>
      <c r="C385" s="0" t="n">
        <v>800</v>
      </c>
      <c r="E385" s="0" t="n">
        <v>825</v>
      </c>
      <c r="F385" s="0" t="n">
        <v>1100</v>
      </c>
      <c r="G385" s="1" t="n">
        <f aca="false">F385*2</f>
        <v>2200</v>
      </c>
      <c r="H385" s="2" t="n">
        <v>2.5</v>
      </c>
      <c r="I385" s="2" t="n">
        <f aca="false">J385-38200</f>
        <v>600</v>
      </c>
      <c r="J385" s="0" t="n">
        <v>38800</v>
      </c>
      <c r="K385" s="0" t="n">
        <f aca="false">800/26</f>
        <v>30.7692307692308</v>
      </c>
      <c r="L385" s="0" t="n">
        <v>4.41</v>
      </c>
      <c r="M385" s="0" t="n">
        <f aca="false">L385*0.56</f>
        <v>2.4696</v>
      </c>
      <c r="N385" s="0" t="s">
        <v>19</v>
      </c>
      <c r="O385" s="0" t="s">
        <v>21</v>
      </c>
      <c r="P385" s="1" t="n">
        <f aca="false">B385</f>
        <v>8</v>
      </c>
      <c r="Q385" s="0" t="s">
        <v>358</v>
      </c>
      <c r="R385" s="0" t="s">
        <v>359</v>
      </c>
    </row>
    <row r="386" customFormat="false" ht="13.8" hidden="false" customHeight="false" outlineLevel="0" collapsed="false">
      <c r="A386" s="0" t="n">
        <v>20190121</v>
      </c>
      <c r="B386" s="0" t="n">
        <v>9</v>
      </c>
      <c r="C386" s="0" t="n">
        <v>825</v>
      </c>
      <c r="F386" s="0" t="n">
        <v>1100</v>
      </c>
      <c r="G386" s="1" t="n">
        <f aca="false">F386*2</f>
        <v>2200</v>
      </c>
      <c r="H386" s="2" t="n">
        <v>2.5</v>
      </c>
      <c r="I386" s="2" t="n">
        <f aca="false">J386-38200</f>
        <v>600</v>
      </c>
      <c r="J386" s="0" t="n">
        <v>38800</v>
      </c>
      <c r="K386" s="0" t="n">
        <v>24</v>
      </c>
      <c r="L386" s="0" t="n">
        <v>4.2</v>
      </c>
      <c r="M386" s="0" t="n">
        <f aca="false">L386*0.56</f>
        <v>2.352</v>
      </c>
      <c r="N386" s="0" t="s">
        <v>19</v>
      </c>
      <c r="O386" s="0" t="s">
        <v>21</v>
      </c>
      <c r="P386" s="1" t="n">
        <f aca="false">B386</f>
        <v>9</v>
      </c>
      <c r="Q386" s="0" t="s">
        <v>357</v>
      </c>
    </row>
    <row r="387" customFormat="false" ht="13.8" hidden="false" customHeight="false" outlineLevel="0" collapsed="false">
      <c r="A387" s="0" t="n">
        <v>20190121</v>
      </c>
      <c r="B387" s="0" t="n">
        <v>10</v>
      </c>
      <c r="C387" s="0" t="s">
        <v>360</v>
      </c>
      <c r="D387" s="0" t="n">
        <v>804</v>
      </c>
      <c r="E387" s="0" t="n">
        <v>835</v>
      </c>
      <c r="F387" s="0" t="n">
        <v>1100</v>
      </c>
      <c r="G387" s="1" t="n">
        <f aca="false">F387*2</f>
        <v>2200</v>
      </c>
      <c r="H387" s="2" t="n">
        <v>2.5</v>
      </c>
      <c r="I387" s="2" t="n">
        <f aca="false">J387-38200</f>
        <v>600</v>
      </c>
      <c r="J387" s="0" t="n">
        <v>38800</v>
      </c>
      <c r="K387" s="0" t="n">
        <f aca="false">800/25</f>
        <v>32</v>
      </c>
      <c r="L387" s="0" t="n">
        <v>4.2</v>
      </c>
      <c r="M387" s="0" t="n">
        <f aca="false">L387*0.56</f>
        <v>2.352</v>
      </c>
      <c r="N387" s="0" t="s">
        <v>19</v>
      </c>
      <c r="O387" s="0" t="s">
        <v>21</v>
      </c>
      <c r="P387" s="1" t="n">
        <f aca="false">B387</f>
        <v>10</v>
      </c>
      <c r="Q387" s="0" t="s">
        <v>358</v>
      </c>
    </row>
    <row r="388" customFormat="false" ht="13.8" hidden="false" customHeight="false" outlineLevel="0" collapsed="false">
      <c r="A388" s="0" t="n">
        <v>20190121</v>
      </c>
      <c r="B388" s="0" t="n">
        <v>11</v>
      </c>
      <c r="C388" s="0" t="n">
        <v>835</v>
      </c>
      <c r="E388" s="0" t="n">
        <v>760</v>
      </c>
      <c r="F388" s="0" t="n">
        <v>1100</v>
      </c>
      <c r="G388" s="1" t="n">
        <f aca="false">F388*2</f>
        <v>2200</v>
      </c>
      <c r="H388" s="2" t="n">
        <v>2.5</v>
      </c>
      <c r="I388" s="2" t="n">
        <f aca="false">J388-38200</f>
        <v>300</v>
      </c>
      <c r="J388" s="0" t="n">
        <v>38500</v>
      </c>
      <c r="K388" s="0" t="n">
        <f aca="false">800/33</f>
        <v>24.2424242424242</v>
      </c>
      <c r="L388" s="0" t="n">
        <v>3.9</v>
      </c>
      <c r="M388" s="0" t="n">
        <f aca="false">L388*0.56</f>
        <v>2.184</v>
      </c>
      <c r="N388" s="0" t="s">
        <v>54</v>
      </c>
      <c r="O388" s="0" t="s">
        <v>21</v>
      </c>
      <c r="P388" s="1" t="n">
        <f aca="false">B388</f>
        <v>11</v>
      </c>
      <c r="Q388" s="0" t="s">
        <v>361</v>
      </c>
      <c r="R388" s="0" t="s">
        <v>362</v>
      </c>
    </row>
    <row r="389" customFormat="false" ht="13.8" hidden="false" customHeight="false" outlineLevel="0" collapsed="false">
      <c r="A389" s="0" t="n">
        <v>20190121</v>
      </c>
      <c r="B389" s="0" t="n">
        <v>12</v>
      </c>
      <c r="C389" s="0" t="n">
        <v>826</v>
      </c>
      <c r="F389" s="0" t="n">
        <v>1100</v>
      </c>
      <c r="G389" s="1" t="n">
        <f aca="false">F389*2</f>
        <v>2200</v>
      </c>
      <c r="H389" s="2" t="n">
        <v>2.5</v>
      </c>
      <c r="I389" s="2" t="n">
        <f aca="false">J389-38200</f>
        <v>300</v>
      </c>
      <c r="J389" s="0" t="n">
        <v>38500</v>
      </c>
      <c r="K389" s="0" t="n">
        <v>23</v>
      </c>
      <c r="L389" s="0" t="n">
        <v>4</v>
      </c>
      <c r="M389" s="0" t="n">
        <f aca="false">L389*0.56</f>
        <v>2.24</v>
      </c>
      <c r="N389" s="0" t="s">
        <v>19</v>
      </c>
      <c r="O389" s="0" t="s">
        <v>21</v>
      </c>
      <c r="P389" s="1" t="n">
        <f aca="false">B389</f>
        <v>12</v>
      </c>
      <c r="Q389" s="0" t="s">
        <v>363</v>
      </c>
    </row>
    <row r="390" customFormat="false" ht="13.8" hidden="false" customHeight="false" outlineLevel="0" collapsed="false">
      <c r="A390" s="0" t="n">
        <v>20190121</v>
      </c>
      <c r="B390" s="0" t="n">
        <v>13</v>
      </c>
      <c r="C390" s="0" t="n">
        <v>830</v>
      </c>
      <c r="F390" s="0" t="n">
        <v>1100</v>
      </c>
      <c r="G390" s="1" t="n">
        <f aca="false">F390*2</f>
        <v>2200</v>
      </c>
      <c r="H390" s="2" t="n">
        <v>2.5</v>
      </c>
      <c r="I390" s="2" t="n">
        <f aca="false">J390-38200</f>
        <v>300</v>
      </c>
      <c r="J390" s="0" t="n">
        <v>38500</v>
      </c>
      <c r="K390" s="0" t="n">
        <f aca="false">800/30</f>
        <v>26.6666666666667</v>
      </c>
      <c r="L390" s="0" t="n">
        <v>4.2</v>
      </c>
      <c r="M390" s="0" t="n">
        <f aca="false">L390*0.56</f>
        <v>2.352</v>
      </c>
      <c r="N390" s="0" t="n">
        <v>8</v>
      </c>
      <c r="O390" s="0" t="s">
        <v>21</v>
      </c>
      <c r="P390" s="1" t="n">
        <f aca="false">B390</f>
        <v>13</v>
      </c>
      <c r="Q390" s="0" t="s">
        <v>364</v>
      </c>
    </row>
    <row r="391" customFormat="false" ht="13.8" hidden="false" customHeight="false" outlineLevel="0" collapsed="false">
      <c r="A391" s="0" t="n">
        <v>20190121</v>
      </c>
      <c r="B391" s="0" t="n">
        <v>14</v>
      </c>
      <c r="C391" s="0" t="n">
        <v>835</v>
      </c>
      <c r="F391" s="0" t="n">
        <v>1100</v>
      </c>
      <c r="G391" s="1" t="n">
        <f aca="false">F391*2</f>
        <v>2200</v>
      </c>
      <c r="H391" s="2" t="n">
        <v>2.5</v>
      </c>
      <c r="I391" s="2" t="n">
        <f aca="false">J391-38200</f>
        <v>300</v>
      </c>
      <c r="J391" s="0" t="n">
        <v>38500</v>
      </c>
      <c r="K391" s="0" t="n">
        <v>24</v>
      </c>
      <c r="L391" s="0" t="n">
        <v>4</v>
      </c>
      <c r="M391" s="0" t="n">
        <f aca="false">L391*0.56</f>
        <v>2.24</v>
      </c>
      <c r="N391" s="0" t="n">
        <v>8</v>
      </c>
      <c r="O391" s="0" t="s">
        <v>21</v>
      </c>
      <c r="P391" s="1" t="n">
        <f aca="false">B391</f>
        <v>14</v>
      </c>
      <c r="Q391" s="0" t="s">
        <v>364</v>
      </c>
    </row>
    <row r="392" customFormat="false" ht="13.8" hidden="false" customHeight="false" outlineLevel="0" collapsed="false">
      <c r="A392" s="0" t="n">
        <v>20190121</v>
      </c>
      <c r="B392" s="0" t="n">
        <v>15</v>
      </c>
      <c r="C392" s="0" t="n">
        <v>835</v>
      </c>
      <c r="F392" s="0" t="n">
        <v>1100</v>
      </c>
      <c r="G392" s="1" t="n">
        <f aca="false">F392*2</f>
        <v>2200</v>
      </c>
      <c r="H392" s="2" t="n">
        <v>2.5</v>
      </c>
      <c r="I392" s="2" t="n">
        <f aca="false">J392-38200</f>
        <v>300</v>
      </c>
      <c r="J392" s="0" t="n">
        <v>38500</v>
      </c>
      <c r="K392" s="0" t="n">
        <v>23</v>
      </c>
      <c r="L392" s="0" t="n">
        <v>4.1</v>
      </c>
      <c r="M392" s="0" t="n">
        <f aca="false">L392*0.56</f>
        <v>2.296</v>
      </c>
      <c r="N392" s="0" t="s">
        <v>365</v>
      </c>
      <c r="O392" s="0" t="s">
        <v>21</v>
      </c>
      <c r="P392" s="1" t="n">
        <f aca="false">B392</f>
        <v>15</v>
      </c>
      <c r="Q392" s="0" t="s">
        <v>366</v>
      </c>
    </row>
    <row r="393" customFormat="false" ht="13.8" hidden="false" customHeight="false" outlineLevel="0" collapsed="false">
      <c r="A393" s="0" t="n">
        <v>20190121</v>
      </c>
      <c r="B393" s="0" t="n">
        <v>16</v>
      </c>
      <c r="C393" s="0" t="n">
        <v>822</v>
      </c>
      <c r="E393" s="0" t="n">
        <v>800</v>
      </c>
      <c r="F393" s="0" t="n">
        <v>1100</v>
      </c>
      <c r="G393" s="1" t="n">
        <f aca="false">F393*2</f>
        <v>2200</v>
      </c>
      <c r="H393" s="2" t="n">
        <v>2.5</v>
      </c>
      <c r="I393" s="2" t="n">
        <f aca="false">J393-38200</f>
        <v>0</v>
      </c>
      <c r="J393" s="0" t="n">
        <v>38200</v>
      </c>
      <c r="K393" s="0" t="n">
        <v>21</v>
      </c>
      <c r="L393" s="0" t="n">
        <v>3.9</v>
      </c>
      <c r="M393" s="0" t="n">
        <f aca="false">L393*0.56</f>
        <v>2.184</v>
      </c>
      <c r="N393" s="0" t="s">
        <v>19</v>
      </c>
      <c r="O393" s="0" t="s">
        <v>18</v>
      </c>
      <c r="P393" s="1" t="n">
        <f aca="false">B393</f>
        <v>16</v>
      </c>
      <c r="Q393" s="0" t="s">
        <v>367</v>
      </c>
    </row>
    <row r="394" customFormat="false" ht="13.8" hidden="false" customHeight="false" outlineLevel="0" collapsed="false">
      <c r="A394" s="0" t="n">
        <v>20190121</v>
      </c>
      <c r="B394" s="0" t="n">
        <v>17</v>
      </c>
      <c r="C394" s="0" t="n">
        <v>800</v>
      </c>
      <c r="E394" s="0" t="n">
        <v>825</v>
      </c>
      <c r="F394" s="0" t="n">
        <v>1100</v>
      </c>
      <c r="G394" s="1" t="n">
        <f aca="false">F394*2</f>
        <v>2200</v>
      </c>
      <c r="H394" s="2" t="n">
        <v>2.5</v>
      </c>
      <c r="I394" s="2" t="n">
        <f aca="false">J394-38200</f>
        <v>0</v>
      </c>
      <c r="J394" s="0" t="n">
        <v>38200</v>
      </c>
      <c r="K394" s="0" t="n">
        <v>32</v>
      </c>
      <c r="L394" s="0" t="n">
        <v>3.99</v>
      </c>
      <c r="M394" s="0" t="n">
        <f aca="false">L394*0.56</f>
        <v>2.2344</v>
      </c>
      <c r="N394" s="0" t="s">
        <v>19</v>
      </c>
      <c r="O394" s="0" t="s">
        <v>21</v>
      </c>
      <c r="P394" s="1" t="n">
        <f aca="false">B394</f>
        <v>17</v>
      </c>
      <c r="Q394" s="0" t="s">
        <v>368</v>
      </c>
    </row>
    <row r="395" customFormat="false" ht="13.8" hidden="false" customHeight="false" outlineLevel="0" collapsed="false">
      <c r="A395" s="0" t="n">
        <v>20190121</v>
      </c>
      <c r="B395" s="0" t="n">
        <v>18</v>
      </c>
      <c r="C395" s="0" t="n">
        <v>800</v>
      </c>
      <c r="E395" s="0" t="n">
        <v>818</v>
      </c>
      <c r="F395" s="0" t="n">
        <v>1100</v>
      </c>
      <c r="G395" s="1" t="n">
        <f aca="false">F395*2</f>
        <v>2200</v>
      </c>
      <c r="H395" s="2" t="n">
        <v>2.5</v>
      </c>
      <c r="I395" s="2" t="n">
        <f aca="false">J395-38200</f>
        <v>0</v>
      </c>
      <c r="J395" s="0" t="n">
        <v>38200</v>
      </c>
      <c r="K395" s="0" t="n">
        <v>20</v>
      </c>
      <c r="L395" s="0" t="n">
        <v>4.2</v>
      </c>
      <c r="M395" s="0" t="n">
        <f aca="false">L395*0.56</f>
        <v>2.352</v>
      </c>
      <c r="N395" s="0" t="s">
        <v>19</v>
      </c>
      <c r="O395" s="0" t="s">
        <v>21</v>
      </c>
      <c r="P395" s="1" t="n">
        <f aca="false">B395</f>
        <v>18</v>
      </c>
      <c r="Q395" s="0" t="s">
        <v>369</v>
      </c>
    </row>
    <row r="396" customFormat="false" ht="13.8" hidden="false" customHeight="false" outlineLevel="0" collapsed="false">
      <c r="A396" s="0" t="n">
        <v>20190121</v>
      </c>
      <c r="B396" s="0" t="n">
        <v>19</v>
      </c>
      <c r="C396" s="0" t="n">
        <v>800</v>
      </c>
      <c r="D396" s="0" t="n">
        <v>825</v>
      </c>
      <c r="E396" s="0" t="n">
        <v>790</v>
      </c>
      <c r="F396" s="0" t="n">
        <v>1100</v>
      </c>
      <c r="G396" s="1" t="n">
        <f aca="false">F396*2</f>
        <v>2200</v>
      </c>
      <c r="H396" s="2" t="n">
        <v>2.5</v>
      </c>
      <c r="I396" s="2" t="n">
        <f aca="false">J396-38200</f>
        <v>0</v>
      </c>
      <c r="J396" s="0" t="n">
        <v>38200</v>
      </c>
      <c r="K396" s="0" t="n">
        <v>21</v>
      </c>
      <c r="L396" s="0" t="n">
        <v>4.2</v>
      </c>
      <c r="M396" s="0" t="n">
        <f aca="false">L396*0.56</f>
        <v>2.352</v>
      </c>
      <c r="N396" s="0" t="s">
        <v>19</v>
      </c>
      <c r="O396" s="0" t="s">
        <v>21</v>
      </c>
      <c r="P396" s="1" t="n">
        <f aca="false">B396</f>
        <v>19</v>
      </c>
      <c r="Q396" s="0" t="s">
        <v>369</v>
      </c>
    </row>
    <row r="397" customFormat="false" ht="13.8" hidden="false" customHeight="false" outlineLevel="0" collapsed="false">
      <c r="A397" s="0" t="n">
        <v>20190121</v>
      </c>
      <c r="B397" s="0" t="n">
        <v>20</v>
      </c>
      <c r="C397" s="0" t="n">
        <v>800</v>
      </c>
      <c r="E397" s="0" t="n">
        <v>830</v>
      </c>
      <c r="F397" s="0" t="n">
        <v>1100</v>
      </c>
      <c r="G397" s="1" t="n">
        <f aca="false">F397*2</f>
        <v>2200</v>
      </c>
      <c r="H397" s="2" t="n">
        <v>2.5</v>
      </c>
      <c r="I397" s="2" t="n">
        <f aca="false">J397-38200</f>
        <v>600</v>
      </c>
      <c r="J397" s="0" t="n">
        <v>38800</v>
      </c>
      <c r="K397" s="0" t="n">
        <v>28</v>
      </c>
      <c r="L397" s="0" t="n">
        <v>4.5</v>
      </c>
      <c r="M397" s="0" t="n">
        <f aca="false">L397*0.56</f>
        <v>2.52</v>
      </c>
      <c r="N397" s="0" t="s">
        <v>19</v>
      </c>
      <c r="O397" s="0" t="s">
        <v>18</v>
      </c>
      <c r="P397" s="1" t="n">
        <f aca="false">B397</f>
        <v>20</v>
      </c>
      <c r="Q397" s="0" t="s">
        <v>370</v>
      </c>
    </row>
    <row r="398" customFormat="false" ht="13.8" hidden="false" customHeight="false" outlineLevel="0" collapsed="false">
      <c r="A398" s="0" t="n">
        <v>20190121</v>
      </c>
      <c r="B398" s="5" t="n">
        <v>21</v>
      </c>
      <c r="C398" s="0" t="n">
        <v>800</v>
      </c>
      <c r="E398" s="0" t="n">
        <v>790</v>
      </c>
      <c r="F398" s="0" t="n">
        <v>1100</v>
      </c>
      <c r="G398" s="1" t="n">
        <f aca="false">F398*2</f>
        <v>2200</v>
      </c>
      <c r="H398" s="2" t="n">
        <v>2.5</v>
      </c>
      <c r="I398" s="2" t="n">
        <f aca="false">J398-38200</f>
        <v>600</v>
      </c>
      <c r="J398" s="0" t="n">
        <v>38800</v>
      </c>
      <c r="K398" s="0" t="n">
        <f aca="false">800/26</f>
        <v>30.7692307692308</v>
      </c>
      <c r="L398" s="0" t="n">
        <v>4.5</v>
      </c>
      <c r="M398" s="0" t="n">
        <f aca="false">L398*0.56</f>
        <v>2.52</v>
      </c>
      <c r="N398" s="0" t="s">
        <v>371</v>
      </c>
      <c r="O398" s="0" t="s">
        <v>21</v>
      </c>
      <c r="P398" s="1" t="n">
        <f aca="false">B398</f>
        <v>21</v>
      </c>
      <c r="Q398" s="0" t="s">
        <v>372</v>
      </c>
    </row>
    <row r="399" customFormat="false" ht="13.8" hidden="false" customHeight="false" outlineLevel="0" collapsed="false">
      <c r="A399" s="0" t="n">
        <v>20190121</v>
      </c>
      <c r="B399" s="0" t="n">
        <v>22</v>
      </c>
      <c r="C399" s="0" t="s">
        <v>17</v>
      </c>
      <c r="F399" s="0" t="n">
        <v>1100</v>
      </c>
      <c r="G399" s="1" t="n">
        <f aca="false">F399*2</f>
        <v>2200</v>
      </c>
      <c r="H399" s="2" t="n">
        <v>2.5</v>
      </c>
      <c r="I399" s="2" t="n">
        <f aca="false">J399-38200</f>
        <v>900</v>
      </c>
      <c r="J399" s="0" t="n">
        <v>39100</v>
      </c>
      <c r="L399" s="0" t="n">
        <v>0</v>
      </c>
      <c r="M399" s="0" t="n">
        <f aca="false">L399*0.56</f>
        <v>0</v>
      </c>
      <c r="O399" s="0" t="s">
        <v>18</v>
      </c>
      <c r="P399" s="1" t="n">
        <f aca="false">B399</f>
        <v>22</v>
      </c>
    </row>
    <row r="400" customFormat="false" ht="13.8" hidden="false" customHeight="false" outlineLevel="0" collapsed="false">
      <c r="A400" s="0" t="n">
        <v>20190121</v>
      </c>
      <c r="B400" s="0" t="n">
        <v>23</v>
      </c>
      <c r="C400" s="0" t="n">
        <v>800</v>
      </c>
      <c r="E400" s="0" t="n">
        <v>808</v>
      </c>
      <c r="F400" s="0" t="n">
        <v>1100</v>
      </c>
      <c r="G400" s="1" t="n">
        <f aca="false">F400*2</f>
        <v>2200</v>
      </c>
      <c r="H400" s="2" t="n">
        <v>2.5</v>
      </c>
      <c r="I400" s="2" t="n">
        <f aca="false">J400-38200</f>
        <v>900</v>
      </c>
      <c r="J400" s="0" t="n">
        <v>39100</v>
      </c>
      <c r="K400" s="0" t="n">
        <f aca="false">800/25</f>
        <v>32</v>
      </c>
      <c r="L400" s="0" t="n">
        <v>4.5</v>
      </c>
      <c r="M400" s="0" t="n">
        <f aca="false">L400*0.56</f>
        <v>2.52</v>
      </c>
      <c r="N400" s="0" t="s">
        <v>19</v>
      </c>
      <c r="O400" s="0" t="s">
        <v>21</v>
      </c>
      <c r="P400" s="1" t="n">
        <f aca="false">B400</f>
        <v>23</v>
      </c>
      <c r="Q400" s="0" t="s">
        <v>373</v>
      </c>
    </row>
    <row r="401" customFormat="false" ht="13.8" hidden="false" customHeight="false" outlineLevel="0" collapsed="false">
      <c r="A401" s="0" t="n">
        <v>20190121</v>
      </c>
      <c r="B401" s="0" t="n">
        <v>24</v>
      </c>
      <c r="C401" s="0" t="n">
        <v>804</v>
      </c>
      <c r="E401" s="0" t="n">
        <v>816</v>
      </c>
      <c r="F401" s="0" t="n">
        <v>1100</v>
      </c>
      <c r="G401" s="1" t="n">
        <f aca="false">F401*2</f>
        <v>2200</v>
      </c>
      <c r="H401" s="2" t="n">
        <v>2.5</v>
      </c>
      <c r="I401" s="2" t="n">
        <f aca="false">J401-38200</f>
        <v>900</v>
      </c>
      <c r="J401" s="0" t="n">
        <v>39100</v>
      </c>
      <c r="K401" s="0" t="n">
        <v>32</v>
      </c>
      <c r="L401" s="0" t="n">
        <v>4.5</v>
      </c>
      <c r="M401" s="0" t="n">
        <f aca="false">L401*0.56</f>
        <v>2.52</v>
      </c>
      <c r="N401" s="0" t="s">
        <v>19</v>
      </c>
      <c r="O401" s="0" t="s">
        <v>21</v>
      </c>
      <c r="P401" s="1" t="n">
        <f aca="false">B401</f>
        <v>24</v>
      </c>
      <c r="Q401" s="0" t="s">
        <v>373</v>
      </c>
    </row>
    <row r="402" customFormat="false" ht="13.8" hidden="false" customHeight="false" outlineLevel="0" collapsed="false">
      <c r="A402" s="0" t="n">
        <v>20190121</v>
      </c>
      <c r="B402" s="0" t="n">
        <v>25</v>
      </c>
      <c r="C402" s="0" t="n">
        <v>804</v>
      </c>
      <c r="F402" s="0" t="n">
        <v>1100</v>
      </c>
      <c r="G402" s="1" t="n">
        <f aca="false">F402*2</f>
        <v>2200</v>
      </c>
      <c r="H402" s="0" t="s">
        <v>49</v>
      </c>
      <c r="I402" s="2" t="n">
        <f aca="false">J402-38200</f>
        <v>900</v>
      </c>
      <c r="J402" s="0" t="n">
        <v>39100</v>
      </c>
      <c r="K402" s="0" t="n">
        <v>32</v>
      </c>
      <c r="L402" s="0" t="n">
        <v>4.5</v>
      </c>
      <c r="M402" s="0" t="n">
        <f aca="false">L402*0.56</f>
        <v>2.52</v>
      </c>
      <c r="N402" s="0" t="s">
        <v>217</v>
      </c>
      <c r="O402" s="0" t="s">
        <v>21</v>
      </c>
      <c r="P402" s="1" t="n">
        <f aca="false">B402</f>
        <v>25</v>
      </c>
      <c r="Q402" s="0" t="s">
        <v>374</v>
      </c>
    </row>
    <row r="403" customFormat="false" ht="13.8" hidden="false" customHeight="false" outlineLevel="0" collapsed="false">
      <c r="A403" s="0" t="n">
        <v>20190121</v>
      </c>
      <c r="B403" s="0" t="n">
        <v>26</v>
      </c>
      <c r="C403" s="0" t="n">
        <v>804</v>
      </c>
      <c r="F403" s="0" t="n">
        <v>1100</v>
      </c>
      <c r="G403" s="1" t="n">
        <f aca="false">F403*2</f>
        <v>2200</v>
      </c>
      <c r="H403" s="0" t="s">
        <v>49</v>
      </c>
      <c r="I403" s="2" t="n">
        <f aca="false">J403-38200</f>
        <v>900</v>
      </c>
      <c r="J403" s="0" t="n">
        <v>39100</v>
      </c>
      <c r="K403" s="0" t="n">
        <v>32</v>
      </c>
      <c r="L403" s="0" t="n">
        <v>4.5</v>
      </c>
      <c r="M403" s="0" t="n">
        <f aca="false">L403*0.56</f>
        <v>2.52</v>
      </c>
      <c r="N403" s="0" t="s">
        <v>62</v>
      </c>
      <c r="O403" s="0" t="s">
        <v>21</v>
      </c>
      <c r="P403" s="1" t="n">
        <f aca="false">B403</f>
        <v>26</v>
      </c>
      <c r="Q403" s="0" t="s">
        <v>375</v>
      </c>
    </row>
    <row r="404" customFormat="false" ht="13.8" hidden="false" customHeight="false" outlineLevel="0" collapsed="false">
      <c r="A404" s="0" t="n">
        <v>20190121</v>
      </c>
      <c r="B404" s="0" t="n">
        <v>27</v>
      </c>
      <c r="C404" s="0" t="n">
        <v>803</v>
      </c>
      <c r="F404" s="0" t="n">
        <v>1100</v>
      </c>
      <c r="G404" s="1" t="n">
        <f aca="false">F404*2</f>
        <v>2200</v>
      </c>
      <c r="H404" s="0" t="s">
        <v>49</v>
      </c>
      <c r="I404" s="2" t="n">
        <f aca="false">J404-38200</f>
        <v>900</v>
      </c>
      <c r="J404" s="0" t="n">
        <v>39100</v>
      </c>
      <c r="K404" s="0" t="n">
        <v>32</v>
      </c>
      <c r="L404" s="0" t="n">
        <v>4.5</v>
      </c>
      <c r="M404" s="0" t="n">
        <f aca="false">L404*0.56</f>
        <v>2.52</v>
      </c>
      <c r="N404" s="0" t="s">
        <v>376</v>
      </c>
      <c r="O404" s="0" t="s">
        <v>21</v>
      </c>
      <c r="P404" s="1" t="n">
        <f aca="false">B404</f>
        <v>27</v>
      </c>
      <c r="Q404" s="0" t="s">
        <v>375</v>
      </c>
    </row>
    <row r="405" customFormat="false" ht="13.8" hidden="false" customHeight="false" outlineLevel="0" collapsed="false">
      <c r="A405" s="0" t="n">
        <v>20190121</v>
      </c>
      <c r="B405" s="5" t="n">
        <v>28</v>
      </c>
      <c r="C405" s="0" t="n">
        <v>800</v>
      </c>
      <c r="E405" s="0" t="n">
        <v>790</v>
      </c>
      <c r="F405" s="0" t="n">
        <v>1100</v>
      </c>
      <c r="G405" s="1" t="n">
        <f aca="false">F405*2</f>
        <v>2200</v>
      </c>
      <c r="H405" s="0" t="s">
        <v>49</v>
      </c>
      <c r="I405" s="2" t="n">
        <f aca="false">J405-38200</f>
        <v>600</v>
      </c>
      <c r="J405" s="0" t="n">
        <v>38800</v>
      </c>
      <c r="K405" s="0" t="n">
        <v>29</v>
      </c>
      <c r="L405" s="0" t="n">
        <v>4.5</v>
      </c>
      <c r="M405" s="0" t="n">
        <f aca="false">L405*0.56</f>
        <v>2.52</v>
      </c>
      <c r="N405" s="0" t="s">
        <v>377</v>
      </c>
      <c r="O405" s="0" t="s">
        <v>21</v>
      </c>
      <c r="P405" s="1" t="n">
        <f aca="false">B405</f>
        <v>28</v>
      </c>
      <c r="Q405" s="0" t="s">
        <v>378</v>
      </c>
      <c r="T405" s="0" t="s">
        <v>379</v>
      </c>
    </row>
    <row r="406" customFormat="false" ht="13.8" hidden="false" customHeight="false" outlineLevel="0" collapsed="false">
      <c r="A406" s="0" t="n">
        <v>20190121</v>
      </c>
      <c r="B406" s="5" t="n">
        <v>29</v>
      </c>
      <c r="C406" s="0" t="n">
        <v>800</v>
      </c>
      <c r="E406" s="0" t="n">
        <v>790</v>
      </c>
      <c r="F406" s="0" t="n">
        <v>1100</v>
      </c>
      <c r="G406" s="1" t="n">
        <f aca="false">F406*2</f>
        <v>2200</v>
      </c>
      <c r="H406" s="0" t="s">
        <v>49</v>
      </c>
      <c r="I406" s="2" t="n">
        <f aca="false">J406-38200</f>
        <v>600</v>
      </c>
      <c r="J406" s="0" t="n">
        <v>38800</v>
      </c>
      <c r="K406" s="0" t="n">
        <v>29</v>
      </c>
      <c r="L406" s="0" t="n">
        <v>4.5</v>
      </c>
      <c r="M406" s="0" t="n">
        <f aca="false">L406*0.56</f>
        <v>2.52</v>
      </c>
      <c r="N406" s="0" t="s">
        <v>380</v>
      </c>
      <c r="O406" s="0" t="s">
        <v>21</v>
      </c>
      <c r="P406" s="1" t="n">
        <f aca="false">B406</f>
        <v>29</v>
      </c>
      <c r="Q406" s="0" t="s">
        <v>378</v>
      </c>
      <c r="T406" s="0" t="s">
        <v>379</v>
      </c>
    </row>
    <row r="407" customFormat="false" ht="13.8" hidden="false" customHeight="false" outlineLevel="0" collapsed="false">
      <c r="A407" s="0" t="n">
        <v>20190121</v>
      </c>
      <c r="B407" s="0" t="n">
        <v>30</v>
      </c>
      <c r="C407" s="0" t="n">
        <v>835</v>
      </c>
      <c r="F407" s="0" t="n">
        <v>1100</v>
      </c>
      <c r="G407" s="1" t="n">
        <f aca="false">F407*2</f>
        <v>2200</v>
      </c>
      <c r="H407" s="0" t="s">
        <v>49</v>
      </c>
      <c r="I407" s="2" t="n">
        <f aca="false">J407-38200</f>
        <v>300</v>
      </c>
      <c r="J407" s="0" t="n">
        <v>38500</v>
      </c>
      <c r="K407" s="0" t="n">
        <v>22</v>
      </c>
      <c r="L407" s="0" t="n">
        <v>4.5</v>
      </c>
      <c r="M407" s="0" t="n">
        <f aca="false">L407*0.56</f>
        <v>2.52</v>
      </c>
      <c r="N407" s="0" t="s">
        <v>19</v>
      </c>
      <c r="O407" s="0" t="s">
        <v>21</v>
      </c>
      <c r="P407" s="1" t="n">
        <f aca="false">B407</f>
        <v>30</v>
      </c>
      <c r="Q407" s="0" t="s">
        <v>366</v>
      </c>
    </row>
    <row r="408" customFormat="false" ht="13.8" hidden="false" customHeight="false" outlineLevel="0" collapsed="false">
      <c r="A408" s="0" t="n">
        <v>20190121</v>
      </c>
      <c r="B408" s="0" t="n">
        <v>31</v>
      </c>
      <c r="C408" s="0" t="n">
        <v>832</v>
      </c>
      <c r="F408" s="0" t="n">
        <v>1100</v>
      </c>
      <c r="G408" s="1" t="n">
        <f aca="false">F408*2</f>
        <v>2200</v>
      </c>
      <c r="H408" s="0" t="s">
        <v>49</v>
      </c>
      <c r="I408" s="2" t="n">
        <f aca="false">J408-38200</f>
        <v>300</v>
      </c>
      <c r="J408" s="0" t="n">
        <v>38500</v>
      </c>
      <c r="K408" s="0" t="n">
        <v>25</v>
      </c>
      <c r="L408" s="0" t="n">
        <v>4.4</v>
      </c>
      <c r="M408" s="0" t="n">
        <f aca="false">L408*0.56</f>
        <v>2.464</v>
      </c>
      <c r="N408" s="0" t="s">
        <v>19</v>
      </c>
      <c r="O408" s="0" t="s">
        <v>21</v>
      </c>
      <c r="P408" s="1" t="n">
        <f aca="false">B408</f>
        <v>31</v>
      </c>
      <c r="Q408" s="0" t="s">
        <v>366</v>
      </c>
    </row>
    <row r="409" customFormat="false" ht="13.8" hidden="false" customHeight="false" outlineLevel="0" collapsed="false">
      <c r="A409" s="0" t="n">
        <v>20190121</v>
      </c>
      <c r="B409" s="0" t="n">
        <v>32</v>
      </c>
      <c r="C409" s="0" t="n">
        <v>832</v>
      </c>
      <c r="F409" s="0" t="n">
        <v>1100</v>
      </c>
      <c r="G409" s="1" t="n">
        <f aca="false">F409*2</f>
        <v>2200</v>
      </c>
      <c r="H409" s="0" t="s">
        <v>49</v>
      </c>
      <c r="I409" s="2" t="n">
        <f aca="false">J409-38200</f>
        <v>300</v>
      </c>
      <c r="J409" s="0" t="n">
        <v>38500</v>
      </c>
      <c r="K409" s="0" t="n">
        <v>24</v>
      </c>
      <c r="L409" s="0" t="n">
        <v>4.4</v>
      </c>
      <c r="M409" s="0" t="n">
        <f aca="false">L409*0.56</f>
        <v>2.464</v>
      </c>
      <c r="N409" s="0" t="s">
        <v>19</v>
      </c>
      <c r="O409" s="0" t="s">
        <v>21</v>
      </c>
      <c r="P409" s="1" t="n">
        <f aca="false">B409</f>
        <v>32</v>
      </c>
      <c r="Q409" s="0" t="s">
        <v>366</v>
      </c>
    </row>
    <row r="410" customFormat="false" ht="13.8" hidden="false" customHeight="false" outlineLevel="0" collapsed="false">
      <c r="A410" s="0" t="n">
        <v>20190121</v>
      </c>
      <c r="B410" s="0" t="n">
        <v>33</v>
      </c>
      <c r="C410" s="0" t="s">
        <v>19</v>
      </c>
      <c r="F410" s="0" t="n">
        <v>0</v>
      </c>
      <c r="G410" s="1" t="n">
        <f aca="false">F410*2</f>
        <v>0</v>
      </c>
      <c r="H410" s="0" t="s">
        <v>49</v>
      </c>
      <c r="I410" s="2" t="n">
        <f aca="false">J410-38200</f>
        <v>300</v>
      </c>
      <c r="J410" s="0" t="n">
        <v>38500</v>
      </c>
      <c r="K410" s="0" t="n">
        <v>18</v>
      </c>
      <c r="L410" s="0" t="n">
        <v>4.5</v>
      </c>
      <c r="M410" s="0" t="n">
        <f aca="false">L410*0.56</f>
        <v>2.52</v>
      </c>
      <c r="N410" s="0" t="s">
        <v>19</v>
      </c>
      <c r="O410" s="0" t="s">
        <v>21</v>
      </c>
      <c r="P410" s="1" t="n">
        <f aca="false">B410</f>
        <v>33</v>
      </c>
      <c r="Q410" s="0" t="s">
        <v>381</v>
      </c>
      <c r="R410" s="0" t="s">
        <v>100</v>
      </c>
    </row>
    <row r="411" customFormat="false" ht="13.8" hidden="false" customHeight="false" outlineLevel="0" collapsed="false">
      <c r="A411" s="0" t="n">
        <v>20190121</v>
      </c>
      <c r="B411" s="0" t="n">
        <v>34</v>
      </c>
      <c r="C411" s="0" t="s">
        <v>19</v>
      </c>
      <c r="F411" s="0" t="n">
        <v>0</v>
      </c>
      <c r="G411" s="1" t="n">
        <f aca="false">F411*2</f>
        <v>0</v>
      </c>
      <c r="H411" s="0" t="s">
        <v>49</v>
      </c>
      <c r="I411" s="2" t="n">
        <f aca="false">J411-38200</f>
        <v>300</v>
      </c>
      <c r="J411" s="0" t="n">
        <v>38500</v>
      </c>
      <c r="K411" s="0" t="n">
        <v>18</v>
      </c>
      <c r="L411" s="0" t="n">
        <v>4.5</v>
      </c>
      <c r="M411" s="0" t="n">
        <f aca="false">L411*0.56</f>
        <v>2.52</v>
      </c>
      <c r="N411" s="0" t="s">
        <v>19</v>
      </c>
      <c r="O411" s="0" t="s">
        <v>21</v>
      </c>
      <c r="P411" s="1" t="n">
        <f aca="false">B411</f>
        <v>34</v>
      </c>
      <c r="Q411" s="0" t="s">
        <v>381</v>
      </c>
      <c r="R411" s="0" t="s">
        <v>100</v>
      </c>
    </row>
    <row r="412" customFormat="false" ht="13.8" hidden="false" customHeight="false" outlineLevel="0" collapsed="false">
      <c r="A412" s="0" t="n">
        <v>20190121</v>
      </c>
      <c r="B412" s="0" t="n">
        <v>35</v>
      </c>
      <c r="C412" s="0" t="s">
        <v>17</v>
      </c>
      <c r="F412" s="0" t="n">
        <v>0</v>
      </c>
      <c r="G412" s="1" t="n">
        <f aca="false">F412*2</f>
        <v>0</v>
      </c>
      <c r="H412" s="0" t="s">
        <v>49</v>
      </c>
      <c r="I412" s="2" t="n">
        <f aca="false">J412-38200</f>
        <v>300</v>
      </c>
      <c r="J412" s="0" t="n">
        <v>38500</v>
      </c>
      <c r="K412" s="0" t="n">
        <v>0</v>
      </c>
      <c r="L412" s="0" t="n">
        <v>4.5</v>
      </c>
      <c r="M412" s="0" t="n">
        <f aca="false">L412*0.56</f>
        <v>2.52</v>
      </c>
      <c r="N412" s="0" t="s">
        <v>19</v>
      </c>
      <c r="O412" s="0" t="s">
        <v>21</v>
      </c>
      <c r="P412" s="1" t="n">
        <f aca="false">B412</f>
        <v>35</v>
      </c>
    </row>
    <row r="413" customFormat="false" ht="13.8" hidden="false" customHeight="false" outlineLevel="0" collapsed="false">
      <c r="A413" s="0" t="n">
        <v>20190121</v>
      </c>
      <c r="B413" s="0" t="n">
        <v>36</v>
      </c>
      <c r="C413" s="0" t="n">
        <v>830</v>
      </c>
      <c r="F413" s="0" t="n">
        <v>1100</v>
      </c>
      <c r="G413" s="1" t="n">
        <f aca="false">F413*2</f>
        <v>2200</v>
      </c>
      <c r="H413" s="0" t="n">
        <v>11.3</v>
      </c>
      <c r="I413" s="2" t="n">
        <f aca="false">J413-38200</f>
        <v>300</v>
      </c>
      <c r="J413" s="0" t="n">
        <v>38500</v>
      </c>
      <c r="K413" s="0" t="n">
        <v>21</v>
      </c>
      <c r="L413" s="0" t="n">
        <v>4.4</v>
      </c>
      <c r="M413" s="0" t="n">
        <f aca="false">L413*0.56</f>
        <v>2.464</v>
      </c>
      <c r="N413" s="0" t="s">
        <v>19</v>
      </c>
      <c r="O413" s="0" t="s">
        <v>18</v>
      </c>
      <c r="P413" s="1" t="n">
        <f aca="false">B413</f>
        <v>36</v>
      </c>
      <c r="Q413" s="0" t="s">
        <v>382</v>
      </c>
    </row>
    <row r="414" customFormat="false" ht="13.8" hidden="false" customHeight="false" outlineLevel="0" collapsed="false">
      <c r="A414" s="0" t="n">
        <v>20190121</v>
      </c>
      <c r="B414" s="0" t="n">
        <v>37</v>
      </c>
      <c r="C414" s="0" t="n">
        <v>830</v>
      </c>
      <c r="F414" s="0" t="n">
        <v>1100</v>
      </c>
      <c r="G414" s="1" t="n">
        <f aca="false">F414*2</f>
        <v>2200</v>
      </c>
      <c r="H414" s="0" t="n">
        <v>11.3</v>
      </c>
      <c r="I414" s="2" t="n">
        <f aca="false">J414-38200</f>
        <v>300</v>
      </c>
      <c r="J414" s="0" t="n">
        <v>38500</v>
      </c>
      <c r="K414" s="0" t="n">
        <v>25</v>
      </c>
      <c r="L414" s="0" t="n">
        <v>4.6</v>
      </c>
      <c r="M414" s="0" t="n">
        <f aca="false">L414*0.56</f>
        <v>2.576</v>
      </c>
      <c r="N414" s="0" t="s">
        <v>19</v>
      </c>
      <c r="O414" s="0" t="s">
        <v>21</v>
      </c>
      <c r="P414" s="1" t="n">
        <f aca="false">B414</f>
        <v>37</v>
      </c>
      <c r="Q414" s="0" t="s">
        <v>383</v>
      </c>
    </row>
    <row r="415" customFormat="false" ht="13.8" hidden="false" customHeight="false" outlineLevel="0" collapsed="false">
      <c r="A415" s="0" t="n">
        <v>20190121</v>
      </c>
      <c r="B415" s="0" t="n">
        <v>38</v>
      </c>
      <c r="C415" s="0" t="n">
        <v>830</v>
      </c>
      <c r="E415" s="0" t="n">
        <v>812</v>
      </c>
      <c r="F415" s="0" t="n">
        <v>1100</v>
      </c>
      <c r="G415" s="1" t="n">
        <f aca="false">F415*2</f>
        <v>2200</v>
      </c>
      <c r="H415" s="0" t="n">
        <v>11.3</v>
      </c>
      <c r="I415" s="2" t="n">
        <f aca="false">J415-38200</f>
        <v>300</v>
      </c>
      <c r="J415" s="0" t="n">
        <v>38500</v>
      </c>
      <c r="K415" s="0" t="n">
        <v>28</v>
      </c>
      <c r="L415" s="0" t="n">
        <v>4.7</v>
      </c>
      <c r="M415" s="0" t="n">
        <f aca="false">L415*0.56</f>
        <v>2.632</v>
      </c>
      <c r="N415" s="0" t="s">
        <v>19</v>
      </c>
      <c r="O415" s="0" t="s">
        <v>21</v>
      </c>
      <c r="P415" s="1" t="n">
        <f aca="false">B415</f>
        <v>38</v>
      </c>
      <c r="Q415" s="0" t="s">
        <v>384</v>
      </c>
    </row>
    <row r="416" customFormat="false" ht="13.8" hidden="false" customHeight="false" outlineLevel="0" collapsed="false">
      <c r="A416" s="0" t="n">
        <v>20190121</v>
      </c>
      <c r="B416" s="0" t="n">
        <v>39</v>
      </c>
      <c r="C416" s="0" t="n">
        <v>830</v>
      </c>
      <c r="E416" s="0" t="n">
        <v>812</v>
      </c>
      <c r="F416" s="0" t="n">
        <v>1100</v>
      </c>
      <c r="G416" s="1" t="n">
        <f aca="false">F416*2</f>
        <v>2200</v>
      </c>
      <c r="H416" s="0" t="n">
        <v>11.3</v>
      </c>
      <c r="I416" s="2" t="n">
        <f aca="false">J416-38200</f>
        <v>300</v>
      </c>
      <c r="J416" s="0" t="n">
        <v>38500</v>
      </c>
      <c r="K416" s="0" t="n">
        <v>29</v>
      </c>
      <c r="L416" s="0" t="n">
        <v>4.7</v>
      </c>
      <c r="M416" s="0" t="n">
        <f aca="false">L416*0.56</f>
        <v>2.632</v>
      </c>
      <c r="N416" s="0" t="s">
        <v>19</v>
      </c>
      <c r="O416" s="0" t="s">
        <v>21</v>
      </c>
      <c r="P416" s="1" t="n">
        <f aca="false">B416</f>
        <v>39</v>
      </c>
      <c r="Q416" s="0" t="s">
        <v>384</v>
      </c>
      <c r="S416" s="0" t="s">
        <v>385</v>
      </c>
    </row>
    <row r="417" customFormat="false" ht="13.8" hidden="false" customHeight="false" outlineLevel="0" collapsed="false">
      <c r="A417" s="0" t="n">
        <v>20190121</v>
      </c>
      <c r="B417" s="0" t="n">
        <v>40</v>
      </c>
      <c r="C417" s="0" t="n">
        <v>826</v>
      </c>
      <c r="E417" s="0" t="n">
        <v>803</v>
      </c>
      <c r="F417" s="0" t="n">
        <v>1100</v>
      </c>
      <c r="G417" s="1" t="n">
        <f aca="false">F417*2</f>
        <v>2200</v>
      </c>
      <c r="H417" s="0" t="n">
        <v>11.3</v>
      </c>
      <c r="I417" s="2" t="n">
        <f aca="false">J417-38200</f>
        <v>600</v>
      </c>
      <c r="J417" s="0" t="n">
        <v>38800</v>
      </c>
      <c r="K417" s="0" t="n">
        <v>32</v>
      </c>
      <c r="L417" s="0" t="n">
        <v>4.7</v>
      </c>
      <c r="M417" s="0" t="n">
        <f aca="false">L417*0.56</f>
        <v>2.632</v>
      </c>
      <c r="N417" s="0" t="s">
        <v>19</v>
      </c>
      <c r="O417" s="0" t="s">
        <v>18</v>
      </c>
      <c r="P417" s="1" t="n">
        <f aca="false">B417</f>
        <v>40</v>
      </c>
      <c r="Q417" s="0" t="s">
        <v>386</v>
      </c>
    </row>
    <row r="418" customFormat="false" ht="13.8" hidden="false" customHeight="false" outlineLevel="0" collapsed="false">
      <c r="A418" s="0" t="n">
        <v>20190121</v>
      </c>
      <c r="B418" s="0" t="n">
        <v>41</v>
      </c>
      <c r="C418" s="0" t="n">
        <v>800</v>
      </c>
      <c r="E418" s="0" t="s">
        <v>19</v>
      </c>
      <c r="F418" s="0" t="n">
        <v>1100</v>
      </c>
      <c r="G418" s="1" t="n">
        <f aca="false">F418*2</f>
        <v>2200</v>
      </c>
      <c r="H418" s="0" t="n">
        <v>11.3</v>
      </c>
      <c r="I418" s="2" t="n">
        <f aca="false">J418-38200</f>
        <v>600</v>
      </c>
      <c r="J418" s="0" t="n">
        <v>38800</v>
      </c>
      <c r="K418" s="0" t="n">
        <v>29</v>
      </c>
      <c r="L418" s="0" t="n">
        <v>4.7</v>
      </c>
      <c r="M418" s="0" t="n">
        <f aca="false">L418*0.56</f>
        <v>2.632</v>
      </c>
      <c r="N418" s="0" t="s">
        <v>387</v>
      </c>
      <c r="O418" s="0" t="s">
        <v>21</v>
      </c>
      <c r="P418" s="1" t="n">
        <f aca="false">B418</f>
        <v>41</v>
      </c>
      <c r="Q418" s="0" t="s">
        <v>388</v>
      </c>
    </row>
    <row r="419" customFormat="false" ht="13.8" hidden="false" customHeight="false" outlineLevel="0" collapsed="false">
      <c r="A419" s="0" t="n">
        <v>20190121</v>
      </c>
      <c r="B419" s="0" t="n">
        <v>42</v>
      </c>
      <c r="C419" s="0" t="n">
        <v>804</v>
      </c>
      <c r="E419" s="0" t="n">
        <v>826</v>
      </c>
      <c r="F419" s="0" t="n">
        <v>1100</v>
      </c>
      <c r="G419" s="1" t="n">
        <f aca="false">F419*2</f>
        <v>2200</v>
      </c>
      <c r="H419" s="0" t="n">
        <v>11.3</v>
      </c>
      <c r="I419" s="2" t="n">
        <f aca="false">J419-38200</f>
        <v>600</v>
      </c>
      <c r="J419" s="0" t="n">
        <v>38800</v>
      </c>
      <c r="K419" s="0" t="n">
        <v>30</v>
      </c>
      <c r="L419" s="0" t="n">
        <v>4.7</v>
      </c>
      <c r="M419" s="0" t="n">
        <f aca="false">L419*0.56</f>
        <v>2.632</v>
      </c>
      <c r="N419" s="0" t="s">
        <v>19</v>
      </c>
      <c r="O419" s="0" t="s">
        <v>21</v>
      </c>
      <c r="P419" s="1" t="n">
        <f aca="false">B419</f>
        <v>42</v>
      </c>
      <c r="Q419" s="0" t="s">
        <v>389</v>
      </c>
    </row>
    <row r="420" customFormat="false" ht="13.8" hidden="false" customHeight="false" outlineLevel="0" collapsed="false">
      <c r="A420" s="0" t="n">
        <v>20190121</v>
      </c>
      <c r="B420" s="0" t="n">
        <v>43</v>
      </c>
      <c r="C420" s="0" t="n">
        <v>803</v>
      </c>
      <c r="F420" s="0" t="n">
        <v>1100</v>
      </c>
      <c r="G420" s="1" t="n">
        <f aca="false">F420*2</f>
        <v>2200</v>
      </c>
      <c r="H420" s="0" t="n">
        <v>11.3</v>
      </c>
      <c r="I420" s="2" t="n">
        <f aca="false">J420-38200</f>
        <v>900</v>
      </c>
      <c r="J420" s="0" t="n">
        <v>39100</v>
      </c>
      <c r="K420" s="0" t="n">
        <v>32</v>
      </c>
      <c r="L420" s="0" t="n">
        <v>4.7</v>
      </c>
      <c r="M420" s="0" t="n">
        <f aca="false">L420*0.56</f>
        <v>2.632</v>
      </c>
      <c r="N420" s="0" t="s">
        <v>19</v>
      </c>
      <c r="O420" s="5" t="s">
        <v>21</v>
      </c>
      <c r="P420" s="1" t="n">
        <f aca="false">B420</f>
        <v>43</v>
      </c>
      <c r="Q420" s="0" t="s">
        <v>390</v>
      </c>
    </row>
    <row r="421" customFormat="false" ht="13.8" hidden="false" customHeight="false" outlineLevel="0" collapsed="false">
      <c r="A421" s="0" t="n">
        <v>20190121</v>
      </c>
      <c r="B421" s="0" t="n">
        <v>44</v>
      </c>
      <c r="C421" s="0" t="n">
        <v>800</v>
      </c>
      <c r="F421" s="0" t="n">
        <v>1100</v>
      </c>
      <c r="G421" s="1" t="n">
        <f aca="false">F421*2</f>
        <v>2200</v>
      </c>
      <c r="H421" s="0" t="n">
        <v>11.3</v>
      </c>
      <c r="I421" s="2" t="n">
        <f aca="false">J421-38200</f>
        <v>900</v>
      </c>
      <c r="J421" s="0" t="n">
        <v>39100</v>
      </c>
      <c r="K421" s="0" t="n">
        <v>32</v>
      </c>
      <c r="L421" s="0" t="n">
        <v>4.7</v>
      </c>
      <c r="M421" s="0" t="n">
        <f aca="false">L421*0.56</f>
        <v>2.632</v>
      </c>
      <c r="N421" s="0" t="s">
        <v>19</v>
      </c>
      <c r="O421" s="0" t="s">
        <v>21</v>
      </c>
      <c r="P421" s="1" t="n">
        <f aca="false">B421</f>
        <v>44</v>
      </c>
      <c r="Q421" s="0" t="s">
        <v>390</v>
      </c>
      <c r="S421" s="0" t="s">
        <v>219</v>
      </c>
    </row>
    <row r="422" customFormat="false" ht="13.8" hidden="false" customHeight="false" outlineLevel="0" collapsed="false">
      <c r="A422" s="0" t="n">
        <v>20190121</v>
      </c>
      <c r="B422" s="0" t="n">
        <v>45</v>
      </c>
      <c r="C422" s="0" t="n">
        <v>800</v>
      </c>
      <c r="F422" s="0" t="n">
        <v>1100</v>
      </c>
      <c r="G422" s="1" t="n">
        <f aca="false">F422*2</f>
        <v>2200</v>
      </c>
      <c r="H422" s="0" t="n">
        <v>11.3</v>
      </c>
      <c r="I422" s="2" t="n">
        <f aca="false">J422-38200</f>
        <v>900</v>
      </c>
      <c r="J422" s="0" t="n">
        <v>39100</v>
      </c>
      <c r="K422" s="0" t="n">
        <v>32</v>
      </c>
      <c r="L422" s="0" t="n">
        <v>4.7</v>
      </c>
      <c r="M422" s="0" t="n">
        <f aca="false">L422*0.56</f>
        <v>2.632</v>
      </c>
      <c r="N422" s="0" t="s">
        <v>19</v>
      </c>
      <c r="O422" s="0" t="s">
        <v>21</v>
      </c>
      <c r="P422" s="1" t="n">
        <f aca="false">B422</f>
        <v>45</v>
      </c>
      <c r="Q422" s="0" t="s">
        <v>391</v>
      </c>
    </row>
    <row r="423" customFormat="false" ht="13.8" hidden="false" customHeight="false" outlineLevel="0" collapsed="false">
      <c r="A423" s="0" t="n">
        <v>20190121</v>
      </c>
      <c r="B423" s="0" t="n">
        <v>46</v>
      </c>
      <c r="C423" s="0" t="n">
        <v>800</v>
      </c>
      <c r="F423" s="0" t="n">
        <v>0</v>
      </c>
      <c r="G423" s="1" t="n">
        <f aca="false">F423*2</f>
        <v>0</v>
      </c>
      <c r="H423" s="0" t="n">
        <v>11.3</v>
      </c>
      <c r="I423" s="2" t="n">
        <f aca="false">J423-38200</f>
        <v>900</v>
      </c>
      <c r="J423" s="0" t="n">
        <v>39100</v>
      </c>
      <c r="K423" s="0" t="n">
        <v>20</v>
      </c>
      <c r="L423" s="0" t="n">
        <v>4.7</v>
      </c>
      <c r="M423" s="0" t="n">
        <f aca="false">L423*0.56</f>
        <v>2.632</v>
      </c>
      <c r="N423" s="0" t="n">
        <v>3</v>
      </c>
      <c r="O423" s="0" t="s">
        <v>18</v>
      </c>
      <c r="P423" s="1" t="n">
        <f aca="false">B423</f>
        <v>46</v>
      </c>
      <c r="Q423" s="0" t="s">
        <v>392</v>
      </c>
    </row>
    <row r="424" customFormat="false" ht="13.8" hidden="false" customHeight="false" outlineLevel="0" collapsed="false">
      <c r="A424" s="0" t="n">
        <v>20190121</v>
      </c>
      <c r="B424" s="0" t="n">
        <v>47</v>
      </c>
      <c r="C424" s="0" t="n">
        <v>800</v>
      </c>
      <c r="F424" s="0" t="n">
        <v>0</v>
      </c>
      <c r="G424" s="1" t="n">
        <f aca="false">F424*2</f>
        <v>0</v>
      </c>
      <c r="H424" s="0" t="n">
        <v>11.3</v>
      </c>
      <c r="I424" s="2" t="n">
        <f aca="false">J424-38200</f>
        <v>900</v>
      </c>
      <c r="J424" s="0" t="n">
        <v>39100</v>
      </c>
      <c r="K424" s="0" t="n">
        <v>20</v>
      </c>
      <c r="L424" s="0" t="n">
        <v>4.7</v>
      </c>
      <c r="M424" s="0" t="n">
        <f aca="false">L424*0.56</f>
        <v>2.632</v>
      </c>
      <c r="N424" s="0" t="n">
        <v>3</v>
      </c>
      <c r="O424" s="0" t="s">
        <v>21</v>
      </c>
      <c r="P424" s="1" t="n">
        <f aca="false">B424</f>
        <v>47</v>
      </c>
      <c r="Q424" s="0" t="s">
        <v>392</v>
      </c>
    </row>
    <row r="425" customFormat="false" ht="13.8" hidden="false" customHeight="false" outlineLevel="0" collapsed="false">
      <c r="A425" s="0" t="n">
        <v>20190121</v>
      </c>
      <c r="B425" s="0" t="n">
        <v>48</v>
      </c>
      <c r="C425" s="0" t="n">
        <v>800</v>
      </c>
      <c r="F425" s="0" t="n">
        <v>0</v>
      </c>
      <c r="G425" s="1" t="n">
        <f aca="false">F425*2</f>
        <v>0</v>
      </c>
      <c r="H425" s="0" t="n">
        <v>11.3</v>
      </c>
      <c r="I425" s="2" t="n">
        <f aca="false">J425-38200</f>
        <v>900</v>
      </c>
      <c r="J425" s="0" t="n">
        <v>39100</v>
      </c>
      <c r="K425" s="0" t="n">
        <v>19</v>
      </c>
      <c r="L425" s="0" t="n">
        <v>4.7</v>
      </c>
      <c r="M425" s="0" t="n">
        <f aca="false">L425*0.56</f>
        <v>2.632</v>
      </c>
      <c r="N425" s="0" t="n">
        <v>3</v>
      </c>
      <c r="O425" s="0" t="s">
        <v>21</v>
      </c>
      <c r="P425" s="1" t="n">
        <f aca="false">B425</f>
        <v>48</v>
      </c>
      <c r="Q425" s="0" t="s">
        <v>392</v>
      </c>
    </row>
    <row r="426" customFormat="false" ht="13.8" hidden="false" customHeight="false" outlineLevel="0" collapsed="false">
      <c r="A426" s="0" t="n">
        <v>20190121</v>
      </c>
      <c r="B426" s="0" t="n">
        <v>49</v>
      </c>
      <c r="C426" s="0" t="n">
        <v>826</v>
      </c>
      <c r="F426" s="0" t="n">
        <v>0</v>
      </c>
      <c r="G426" s="1" t="n">
        <f aca="false">F426*2</f>
        <v>0</v>
      </c>
      <c r="H426" s="0" t="n">
        <v>11.3</v>
      </c>
      <c r="I426" s="2" t="n">
        <f aca="false">J426-38200</f>
        <v>600</v>
      </c>
      <c r="J426" s="0" t="n">
        <v>38800</v>
      </c>
      <c r="K426" s="0" t="n">
        <v>21</v>
      </c>
      <c r="L426" s="0" t="n">
        <v>4.5</v>
      </c>
      <c r="M426" s="0" t="n">
        <f aca="false">L426*0.56</f>
        <v>2.52</v>
      </c>
      <c r="N426" s="0" t="s">
        <v>19</v>
      </c>
      <c r="O426" s="0" t="s">
        <v>21</v>
      </c>
      <c r="P426" s="1" t="n">
        <f aca="false">B426</f>
        <v>49</v>
      </c>
      <c r="Q426" s="0" t="s">
        <v>393</v>
      </c>
    </row>
    <row r="427" customFormat="false" ht="13.8" hidden="false" customHeight="false" outlineLevel="0" collapsed="false">
      <c r="A427" s="0" t="n">
        <v>20190121</v>
      </c>
      <c r="B427" s="0" t="n">
        <v>50</v>
      </c>
      <c r="C427" s="0" t="s">
        <v>19</v>
      </c>
      <c r="F427" s="0" t="n">
        <v>0</v>
      </c>
      <c r="G427" s="1" t="n">
        <f aca="false">F427*2</f>
        <v>0</v>
      </c>
      <c r="H427" s="0" t="n">
        <v>11.3</v>
      </c>
      <c r="I427" s="2" t="n">
        <f aca="false">J427-38200</f>
        <v>600</v>
      </c>
      <c r="J427" s="0" t="n">
        <v>38800</v>
      </c>
      <c r="L427" s="0" t="n">
        <v>4.8</v>
      </c>
      <c r="M427" s="0" t="n">
        <f aca="false">L427*0.56</f>
        <v>2.688</v>
      </c>
      <c r="O427" s="0" t="s">
        <v>21</v>
      </c>
      <c r="P427" s="1" t="n">
        <f aca="false">B427</f>
        <v>50</v>
      </c>
      <c r="Q427" s="0" t="s">
        <v>100</v>
      </c>
    </row>
    <row r="428" customFormat="false" ht="13.8" hidden="false" customHeight="false" outlineLevel="0" collapsed="false">
      <c r="A428" s="0" t="n">
        <v>20190121</v>
      </c>
      <c r="B428" s="0" t="n">
        <v>51</v>
      </c>
      <c r="C428" s="0" t="n">
        <v>826</v>
      </c>
      <c r="F428" s="0" t="n">
        <v>250</v>
      </c>
      <c r="G428" s="1" t="n">
        <f aca="false">F428*2</f>
        <v>500</v>
      </c>
      <c r="H428" s="0" t="n">
        <v>11.3</v>
      </c>
      <c r="I428" s="2" t="n">
        <f aca="false">J428-38200</f>
        <v>600</v>
      </c>
      <c r="J428" s="0" t="n">
        <v>38800</v>
      </c>
      <c r="L428" s="0" t="n">
        <v>4.7</v>
      </c>
      <c r="M428" s="0" t="n">
        <f aca="false">L428*0.56</f>
        <v>2.632</v>
      </c>
      <c r="O428" s="0" t="s">
        <v>21</v>
      </c>
      <c r="P428" s="1" t="n">
        <f aca="false">B428</f>
        <v>51</v>
      </c>
    </row>
    <row r="429" customFormat="false" ht="13.8" hidden="false" customHeight="false" outlineLevel="0" collapsed="false">
      <c r="A429" s="0" t="n">
        <v>20190121</v>
      </c>
      <c r="B429" s="0" t="n">
        <v>52</v>
      </c>
      <c r="C429" s="0" t="s">
        <v>19</v>
      </c>
      <c r="F429" s="0" t="n">
        <v>250</v>
      </c>
      <c r="G429" s="1" t="n">
        <f aca="false">F429*2</f>
        <v>500</v>
      </c>
      <c r="H429" s="0" t="n">
        <v>11.3</v>
      </c>
      <c r="I429" s="2" t="n">
        <f aca="false">J429-38200</f>
        <v>600</v>
      </c>
      <c r="J429" s="0" t="n">
        <v>38800</v>
      </c>
      <c r="L429" s="0" t="n">
        <v>4.85</v>
      </c>
      <c r="M429" s="0" t="n">
        <f aca="false">L429*0.56</f>
        <v>2.716</v>
      </c>
      <c r="O429" s="0" t="s">
        <v>21</v>
      </c>
      <c r="P429" s="1" t="n">
        <f aca="false">B429</f>
        <v>52</v>
      </c>
      <c r="Q429" s="0" t="s">
        <v>394</v>
      </c>
    </row>
    <row r="430" customFormat="false" ht="13.8" hidden="false" customHeight="false" outlineLevel="0" collapsed="false">
      <c r="A430" s="0" t="n">
        <v>20190121</v>
      </c>
      <c r="B430" s="0" t="n">
        <v>53</v>
      </c>
      <c r="C430" s="0" t="s">
        <v>17</v>
      </c>
      <c r="F430" s="0" t="n">
        <v>250</v>
      </c>
      <c r="G430" s="1" t="n">
        <f aca="false">F430*2</f>
        <v>500</v>
      </c>
      <c r="H430" s="0" t="n">
        <v>11.3</v>
      </c>
      <c r="I430" s="2" t="n">
        <f aca="false">J430-38200</f>
        <v>600</v>
      </c>
      <c r="J430" s="0" t="n">
        <v>38800</v>
      </c>
      <c r="L430" s="0" t="n">
        <v>4.4</v>
      </c>
      <c r="M430" s="0" t="n">
        <f aca="false">L430*0.56</f>
        <v>2.464</v>
      </c>
      <c r="O430" s="0" t="s">
        <v>21</v>
      </c>
      <c r="P430" s="1" t="n">
        <f aca="false">B430</f>
        <v>53</v>
      </c>
    </row>
    <row r="431" customFormat="false" ht="13.8" hidden="false" customHeight="false" outlineLevel="0" collapsed="false">
      <c r="G431" s="1" t="n">
        <f aca="false">F431*2</f>
        <v>0</v>
      </c>
      <c r="H431" s="1"/>
      <c r="I431" s="2"/>
      <c r="J431" s="5"/>
      <c r="M431" s="0" t="n">
        <f aca="false">L431*0.56</f>
        <v>0</v>
      </c>
      <c r="P431" s="1" t="n">
        <f aca="false">B431</f>
        <v>0</v>
      </c>
    </row>
    <row r="432" customFormat="false" ht="13.8" hidden="false" customHeight="false" outlineLevel="0" collapsed="false">
      <c r="A432" s="0" t="n">
        <v>20190117</v>
      </c>
      <c r="B432" s="0" t="n">
        <v>1</v>
      </c>
      <c r="C432" s="0" t="n">
        <v>826</v>
      </c>
      <c r="E432" s="0" t="n">
        <v>800</v>
      </c>
      <c r="F432" s="2" t="n">
        <v>0</v>
      </c>
      <c r="G432" s="1" t="n">
        <f aca="false">F432*2</f>
        <v>0</v>
      </c>
      <c r="H432" s="2" t="s">
        <v>49</v>
      </c>
      <c r="I432" s="2" t="n">
        <f aca="false">J432-38200</f>
        <v>300</v>
      </c>
      <c r="J432" s="5" t="n">
        <v>38500</v>
      </c>
      <c r="K432" s="0" t="n">
        <v>21</v>
      </c>
      <c r="L432" s="4" t="n">
        <v>3.7</v>
      </c>
      <c r="M432" s="0" t="n">
        <f aca="false">L432*0.56</f>
        <v>2.072</v>
      </c>
      <c r="N432" s="0" t="s">
        <v>19</v>
      </c>
      <c r="O432" s="0" t="s">
        <v>21</v>
      </c>
      <c r="P432" s="1" t="n">
        <f aca="false">B432</f>
        <v>1</v>
      </c>
      <c r="Q432" s="0" t="s">
        <v>395</v>
      </c>
    </row>
    <row r="433" customFormat="false" ht="13.8" hidden="false" customHeight="false" outlineLevel="0" collapsed="false">
      <c r="A433" s="0" t="n">
        <v>20190117</v>
      </c>
      <c r="B433" s="0" t="n">
        <v>2</v>
      </c>
      <c r="C433" s="0" t="n">
        <v>826</v>
      </c>
      <c r="E433" s="0" t="n">
        <v>800</v>
      </c>
      <c r="F433" s="0" t="n">
        <v>0</v>
      </c>
      <c r="G433" s="1" t="n">
        <f aca="false">F433*2</f>
        <v>0</v>
      </c>
      <c r="H433" s="0" t="s">
        <v>49</v>
      </c>
      <c r="I433" s="2" t="n">
        <f aca="false">J433-38200</f>
        <v>300</v>
      </c>
      <c r="J433" s="0" t="n">
        <v>38500</v>
      </c>
      <c r="K433" s="0" t="n">
        <v>24</v>
      </c>
      <c r="L433" s="0" t="n">
        <v>3.6</v>
      </c>
      <c r="M433" s="0" t="n">
        <f aca="false">L433*0.56</f>
        <v>2.016</v>
      </c>
      <c r="N433" s="0" t="s">
        <v>19</v>
      </c>
      <c r="O433" s="0" t="s">
        <v>21</v>
      </c>
      <c r="P433" s="1" t="n">
        <f aca="false">B433</f>
        <v>2</v>
      </c>
      <c r="Q433" s="0" t="s">
        <v>396</v>
      </c>
    </row>
    <row r="434" customFormat="false" ht="13.8" hidden="false" customHeight="false" outlineLevel="0" collapsed="false">
      <c r="A434" s="0" t="n">
        <v>20190117</v>
      </c>
      <c r="B434" s="0" t="n">
        <v>3</v>
      </c>
      <c r="C434" s="0" t="n">
        <v>826</v>
      </c>
      <c r="D434" s="0" t="n">
        <v>812</v>
      </c>
      <c r="E434" s="0" t="n">
        <v>800</v>
      </c>
      <c r="F434" s="0" t="n">
        <v>0</v>
      </c>
      <c r="G434" s="1" t="n">
        <f aca="false">F434*2</f>
        <v>0</v>
      </c>
      <c r="H434" s="2" t="s">
        <v>49</v>
      </c>
      <c r="I434" s="2" t="n">
        <f aca="false">J434-38200</f>
        <v>300</v>
      </c>
      <c r="J434" s="0" t="n">
        <v>38500</v>
      </c>
      <c r="K434" s="0" t="n">
        <v>21</v>
      </c>
      <c r="L434" s="0" t="n">
        <v>3.7</v>
      </c>
      <c r="M434" s="0" t="n">
        <f aca="false">L434*0.56</f>
        <v>2.072</v>
      </c>
      <c r="N434" s="0" t="s">
        <v>19</v>
      </c>
      <c r="O434" s="0" t="s">
        <v>21</v>
      </c>
      <c r="P434" s="1" t="n">
        <f aca="false">B434</f>
        <v>3</v>
      </c>
      <c r="Q434" s="0" t="s">
        <v>395</v>
      </c>
    </row>
    <row r="435" customFormat="false" ht="13.8" hidden="false" customHeight="false" outlineLevel="0" collapsed="false">
      <c r="A435" s="0" t="n">
        <v>20190117</v>
      </c>
      <c r="B435" s="0" t="n">
        <v>4</v>
      </c>
      <c r="C435" s="0" t="n">
        <v>826</v>
      </c>
      <c r="F435" s="0" t="n">
        <v>0</v>
      </c>
      <c r="G435" s="1" t="n">
        <f aca="false">F435*2</f>
        <v>0</v>
      </c>
      <c r="H435" s="0" t="s">
        <v>49</v>
      </c>
      <c r="I435" s="2" t="n">
        <f aca="false">J435-38200</f>
        <v>300</v>
      </c>
      <c r="J435" s="0" t="n">
        <v>38500</v>
      </c>
      <c r="K435" s="0" t="n">
        <v>21</v>
      </c>
      <c r="L435" s="0" t="n">
        <v>3.7</v>
      </c>
      <c r="M435" s="0" t="n">
        <f aca="false">L435*0.56</f>
        <v>2.072</v>
      </c>
      <c r="N435" s="0" t="s">
        <v>19</v>
      </c>
      <c r="O435" s="0" t="s">
        <v>21</v>
      </c>
      <c r="P435" s="1" t="n">
        <f aca="false">B435</f>
        <v>4</v>
      </c>
      <c r="Q435" s="0" t="s">
        <v>397</v>
      </c>
    </row>
    <row r="436" customFormat="false" ht="13.8" hidden="false" customHeight="false" outlineLevel="0" collapsed="false">
      <c r="A436" s="0" t="n">
        <v>20190117</v>
      </c>
      <c r="B436" s="0" t="n">
        <v>5</v>
      </c>
      <c r="C436" s="0" t="n">
        <v>826</v>
      </c>
      <c r="F436" s="0" t="n">
        <v>0</v>
      </c>
      <c r="G436" s="1" t="n">
        <f aca="false">F436*2</f>
        <v>0</v>
      </c>
      <c r="H436" s="2" t="s">
        <v>49</v>
      </c>
      <c r="I436" s="2" t="n">
        <f aca="false">J436-38200</f>
        <v>300</v>
      </c>
      <c r="J436" s="0" t="n">
        <v>38500</v>
      </c>
      <c r="K436" s="0" t="n">
        <v>21</v>
      </c>
      <c r="L436" s="0" t="n">
        <v>3.6</v>
      </c>
      <c r="M436" s="0" t="n">
        <f aca="false">L436*0.56</f>
        <v>2.016</v>
      </c>
      <c r="N436" s="0" t="s">
        <v>19</v>
      </c>
      <c r="O436" s="0" t="s">
        <v>21</v>
      </c>
      <c r="P436" s="1" t="n">
        <f aca="false">B436</f>
        <v>5</v>
      </c>
      <c r="Q436" s="0" t="s">
        <v>397</v>
      </c>
    </row>
    <row r="437" customFormat="false" ht="13.8" hidden="false" customHeight="false" outlineLevel="0" collapsed="false">
      <c r="A437" s="0" t="n">
        <v>20190117</v>
      </c>
      <c r="B437" s="0" t="n">
        <v>6</v>
      </c>
      <c r="C437" s="0" t="n">
        <v>826</v>
      </c>
      <c r="E437" s="0" t="n">
        <v>800</v>
      </c>
      <c r="F437" s="0" t="n">
        <v>0</v>
      </c>
      <c r="G437" s="1" t="n">
        <f aca="false">F437*2</f>
        <v>0</v>
      </c>
      <c r="H437" s="0" t="s">
        <v>49</v>
      </c>
      <c r="I437" s="2" t="n">
        <f aca="false">J437-38200</f>
        <v>300</v>
      </c>
      <c r="J437" s="0" t="n">
        <v>38500</v>
      </c>
      <c r="K437" s="0" t="n">
        <v>21</v>
      </c>
      <c r="L437" s="0" t="n">
        <v>3.7</v>
      </c>
      <c r="M437" s="0" t="n">
        <f aca="false">L437*0.56</f>
        <v>2.072</v>
      </c>
      <c r="N437" s="0" t="s">
        <v>19</v>
      </c>
      <c r="O437" s="0" t="s">
        <v>21</v>
      </c>
      <c r="P437" s="1" t="n">
        <f aca="false">B437</f>
        <v>6</v>
      </c>
      <c r="Q437" s="0" t="s">
        <v>397</v>
      </c>
    </row>
    <row r="438" customFormat="false" ht="13.8" hidden="false" customHeight="false" outlineLevel="0" collapsed="false">
      <c r="A438" s="0" t="n">
        <v>20190117</v>
      </c>
      <c r="B438" s="0" t="n">
        <v>7</v>
      </c>
      <c r="C438" s="0" t="n">
        <v>800</v>
      </c>
      <c r="E438" s="0" t="n">
        <v>826</v>
      </c>
      <c r="F438" s="0" t="n">
        <v>400</v>
      </c>
      <c r="G438" s="1" t="n">
        <f aca="false">F438*2</f>
        <v>800</v>
      </c>
      <c r="H438" s="2" t="s">
        <v>49</v>
      </c>
      <c r="I438" s="2" t="n">
        <f aca="false">J438-38200</f>
        <v>300</v>
      </c>
      <c r="J438" s="0" t="n">
        <v>38500</v>
      </c>
      <c r="K438" s="0" t="n">
        <f aca="false">800/28</f>
        <v>28.5714285714286</v>
      </c>
      <c r="L438" s="0" t="n">
        <v>3.6</v>
      </c>
      <c r="M438" s="0" t="n">
        <f aca="false">L438*0.56</f>
        <v>2.016</v>
      </c>
      <c r="N438" s="0" t="s">
        <v>19</v>
      </c>
      <c r="O438" s="0" t="s">
        <v>21</v>
      </c>
      <c r="P438" s="1" t="n">
        <f aca="false">B438</f>
        <v>7</v>
      </c>
      <c r="Q438" s="0" t="s">
        <v>398</v>
      </c>
    </row>
    <row r="439" customFormat="false" ht="13.8" hidden="false" customHeight="false" outlineLevel="0" collapsed="false">
      <c r="A439" s="0" t="n">
        <v>20190117</v>
      </c>
      <c r="B439" s="0" t="n">
        <v>8</v>
      </c>
      <c r="C439" s="0" t="n">
        <v>826</v>
      </c>
      <c r="E439" s="0" t="n">
        <v>800</v>
      </c>
      <c r="F439" s="0" t="n">
        <v>400</v>
      </c>
      <c r="G439" s="1" t="n">
        <f aca="false">F439*2</f>
        <v>800</v>
      </c>
      <c r="H439" s="0" t="s">
        <v>49</v>
      </c>
      <c r="I439" s="2" t="n">
        <f aca="false">J439-38200</f>
        <v>300</v>
      </c>
      <c r="J439" s="0" t="n">
        <v>38500</v>
      </c>
      <c r="K439" s="0" t="n">
        <v>28</v>
      </c>
      <c r="L439" s="0" t="n">
        <v>3.7</v>
      </c>
      <c r="M439" s="0" t="n">
        <f aca="false">L439*0.56</f>
        <v>2.072</v>
      </c>
      <c r="N439" s="0" t="s">
        <v>19</v>
      </c>
      <c r="O439" s="0" t="s">
        <v>21</v>
      </c>
      <c r="P439" s="1" t="n">
        <f aca="false">B439</f>
        <v>8</v>
      </c>
      <c r="Q439" s="0" t="s">
        <v>399</v>
      </c>
    </row>
    <row r="440" customFormat="false" ht="13.8" hidden="false" customHeight="false" outlineLevel="0" collapsed="false">
      <c r="A440" s="0" t="n">
        <v>20190117</v>
      </c>
      <c r="B440" s="0" t="n">
        <v>9</v>
      </c>
      <c r="C440" s="0" t="n">
        <v>826</v>
      </c>
      <c r="E440" s="0" t="n">
        <v>840</v>
      </c>
      <c r="F440" s="0" t="n">
        <v>400</v>
      </c>
      <c r="G440" s="1" t="n">
        <f aca="false">F440*2</f>
        <v>800</v>
      </c>
      <c r="H440" s="2" t="s">
        <v>49</v>
      </c>
      <c r="I440" s="2" t="n">
        <f aca="false">J440-38200</f>
        <v>300</v>
      </c>
      <c r="J440" s="0" t="n">
        <v>38500</v>
      </c>
      <c r="K440" s="0" t="n">
        <v>26</v>
      </c>
      <c r="L440" s="0" t="n">
        <v>3.6</v>
      </c>
      <c r="M440" s="0" t="n">
        <f aca="false">L440*0.56</f>
        <v>2.016</v>
      </c>
      <c r="N440" s="0" t="s">
        <v>19</v>
      </c>
      <c r="O440" s="0" t="s">
        <v>21</v>
      </c>
      <c r="P440" s="1" t="n">
        <f aca="false">B440</f>
        <v>9</v>
      </c>
      <c r="Q440" s="0" t="s">
        <v>400</v>
      </c>
    </row>
    <row r="441" customFormat="false" ht="13.8" hidden="false" customHeight="false" outlineLevel="0" collapsed="false">
      <c r="A441" s="0" t="n">
        <v>20190117</v>
      </c>
      <c r="B441" s="0" t="n">
        <v>10</v>
      </c>
      <c r="C441" s="0" t="n">
        <v>826</v>
      </c>
      <c r="E441" s="0" t="n">
        <v>800</v>
      </c>
      <c r="F441" s="0" t="n">
        <v>400</v>
      </c>
      <c r="G441" s="1" t="n">
        <f aca="false">F441*2</f>
        <v>800</v>
      </c>
      <c r="H441" s="0" t="s">
        <v>49</v>
      </c>
      <c r="I441" s="2" t="n">
        <f aca="false">J441-38200</f>
        <v>300</v>
      </c>
      <c r="J441" s="0" t="n">
        <v>38500</v>
      </c>
      <c r="K441" s="0" t="n">
        <v>26</v>
      </c>
      <c r="L441" s="0" t="n">
        <v>3.6</v>
      </c>
      <c r="M441" s="0" t="n">
        <f aca="false">L441*0.56</f>
        <v>2.016</v>
      </c>
      <c r="N441" s="0" t="s">
        <v>19</v>
      </c>
      <c r="O441" s="0" t="s">
        <v>21</v>
      </c>
      <c r="P441" s="1" t="n">
        <f aca="false">B441</f>
        <v>10</v>
      </c>
      <c r="Q441" s="0" t="s">
        <v>401</v>
      </c>
    </row>
    <row r="442" customFormat="false" ht="13.8" hidden="false" customHeight="false" outlineLevel="0" collapsed="false">
      <c r="A442" s="0" t="n">
        <v>20190117</v>
      </c>
      <c r="B442" s="0" t="n">
        <v>11</v>
      </c>
      <c r="C442" s="0" t="n">
        <v>826</v>
      </c>
      <c r="E442" s="0" t="n">
        <v>800</v>
      </c>
      <c r="F442" s="0" t="n">
        <v>400</v>
      </c>
      <c r="G442" s="1" t="n">
        <f aca="false">F442*2</f>
        <v>800</v>
      </c>
      <c r="H442" s="2" t="s">
        <v>49</v>
      </c>
      <c r="I442" s="2" t="n">
        <f aca="false">J442-38200</f>
        <v>300</v>
      </c>
      <c r="J442" s="0" t="n">
        <v>38500</v>
      </c>
      <c r="K442" s="0" t="n">
        <v>21</v>
      </c>
      <c r="L442" s="0" t="n">
        <v>3.4</v>
      </c>
      <c r="M442" s="0" t="n">
        <f aca="false">L442*0.56</f>
        <v>1.904</v>
      </c>
      <c r="N442" s="0" t="s">
        <v>19</v>
      </c>
      <c r="O442" s="0" t="s">
        <v>21</v>
      </c>
      <c r="P442" s="1" t="n">
        <f aca="false">B442</f>
        <v>11</v>
      </c>
      <c r="Q442" s="0" t="s">
        <v>402</v>
      </c>
    </row>
    <row r="443" customFormat="false" ht="13.8" hidden="false" customHeight="false" outlineLevel="0" collapsed="false">
      <c r="A443" s="0" t="n">
        <v>20190117</v>
      </c>
      <c r="B443" s="0" t="n">
        <v>12</v>
      </c>
      <c r="C443" s="0" t="n">
        <v>826</v>
      </c>
      <c r="E443" s="0" t="n">
        <v>800</v>
      </c>
      <c r="F443" s="0" t="n">
        <v>400</v>
      </c>
      <c r="G443" s="1" t="n">
        <f aca="false">F443*2</f>
        <v>800</v>
      </c>
      <c r="H443" s="0" t="s">
        <v>49</v>
      </c>
      <c r="I443" s="2" t="n">
        <f aca="false">J443-38200</f>
        <v>300</v>
      </c>
      <c r="J443" s="0" t="n">
        <v>38500</v>
      </c>
      <c r="K443" s="0" t="n">
        <v>28</v>
      </c>
      <c r="L443" s="0" t="n">
        <v>3.7</v>
      </c>
      <c r="M443" s="0" t="n">
        <f aca="false">L443*0.56</f>
        <v>2.072</v>
      </c>
      <c r="N443" s="0" t="s">
        <v>19</v>
      </c>
      <c r="O443" s="0" t="s">
        <v>21</v>
      </c>
      <c r="P443" s="1" t="n">
        <f aca="false">B443</f>
        <v>12</v>
      </c>
      <c r="Q443" s="0" t="s">
        <v>403</v>
      </c>
    </row>
    <row r="444" customFormat="false" ht="13.8" hidden="false" customHeight="false" outlineLevel="0" collapsed="false">
      <c r="A444" s="0" t="n">
        <v>20190117</v>
      </c>
      <c r="B444" s="0" t="n">
        <v>13</v>
      </c>
      <c r="C444" s="0" t="n">
        <v>800</v>
      </c>
      <c r="E444" s="0" t="n">
        <v>826</v>
      </c>
      <c r="F444" s="0" t="n">
        <v>400</v>
      </c>
      <c r="G444" s="1" t="n">
        <f aca="false">F444*2</f>
        <v>800</v>
      </c>
      <c r="H444" s="2" t="s">
        <v>49</v>
      </c>
      <c r="I444" s="2" t="n">
        <f aca="false">J444-38200</f>
        <v>300</v>
      </c>
      <c r="J444" s="0" t="n">
        <v>38500</v>
      </c>
      <c r="K444" s="0" t="n">
        <v>27</v>
      </c>
      <c r="L444" s="0" t="n">
        <v>3.7</v>
      </c>
      <c r="M444" s="0" t="n">
        <f aca="false">L444*0.56</f>
        <v>2.072</v>
      </c>
      <c r="N444" s="0" t="s">
        <v>19</v>
      </c>
      <c r="O444" s="0" t="s">
        <v>21</v>
      </c>
      <c r="P444" s="1" t="n">
        <f aca="false">B444</f>
        <v>13</v>
      </c>
      <c r="Q444" s="0" t="s">
        <v>403</v>
      </c>
    </row>
    <row r="445" customFormat="false" ht="13.8" hidden="false" customHeight="false" outlineLevel="0" collapsed="false">
      <c r="A445" s="0" t="n">
        <v>20190117</v>
      </c>
      <c r="B445" s="0" t="n">
        <v>14</v>
      </c>
      <c r="C445" s="0" t="n">
        <v>800</v>
      </c>
      <c r="E445" s="0" t="n">
        <v>826</v>
      </c>
      <c r="F445" s="0" t="n">
        <v>400</v>
      </c>
      <c r="G445" s="1" t="n">
        <f aca="false">F445*2</f>
        <v>800</v>
      </c>
      <c r="H445" s="0" t="s">
        <v>49</v>
      </c>
      <c r="I445" s="2" t="n">
        <f aca="false">J445-38200</f>
        <v>300</v>
      </c>
      <c r="J445" s="0" t="n">
        <v>38500</v>
      </c>
      <c r="K445" s="0" t="n">
        <v>28</v>
      </c>
      <c r="L445" s="0" t="n">
        <v>3.6</v>
      </c>
      <c r="M445" s="0" t="n">
        <f aca="false">L445*0.56</f>
        <v>2.016</v>
      </c>
      <c r="N445" s="0" t="s">
        <v>19</v>
      </c>
      <c r="O445" s="0" t="s">
        <v>21</v>
      </c>
      <c r="P445" s="1" t="n">
        <f aca="false">B445</f>
        <v>14</v>
      </c>
      <c r="Q445" s="0" t="s">
        <v>403</v>
      </c>
    </row>
    <row r="446" customFormat="false" ht="13.8" hidden="false" customHeight="false" outlineLevel="0" collapsed="false">
      <c r="A446" s="0" t="n">
        <v>20190117</v>
      </c>
      <c r="B446" s="0" t="n">
        <v>15</v>
      </c>
      <c r="C446" s="0" t="n">
        <v>826</v>
      </c>
      <c r="F446" s="0" t="n">
        <v>400</v>
      </c>
      <c r="G446" s="1" t="n">
        <f aca="false">F446*2</f>
        <v>800</v>
      </c>
      <c r="H446" s="2" t="s">
        <v>49</v>
      </c>
      <c r="I446" s="2" t="n">
        <f aca="false">J446-38200</f>
        <v>300</v>
      </c>
      <c r="J446" s="0" t="n">
        <v>38500</v>
      </c>
      <c r="K446" s="0" t="n">
        <v>26</v>
      </c>
      <c r="L446" s="0" t="n">
        <v>3.6</v>
      </c>
      <c r="M446" s="0" t="n">
        <f aca="false">L446*0.56</f>
        <v>2.016</v>
      </c>
      <c r="N446" s="0" t="s">
        <v>19</v>
      </c>
      <c r="O446" s="0" t="s">
        <v>21</v>
      </c>
      <c r="P446" s="1" t="n">
        <f aca="false">B446</f>
        <v>15</v>
      </c>
      <c r="Q446" s="0" t="s">
        <v>404</v>
      </c>
    </row>
    <row r="447" customFormat="false" ht="13.8" hidden="false" customHeight="false" outlineLevel="0" collapsed="false">
      <c r="A447" s="0" t="n">
        <v>20190117</v>
      </c>
      <c r="B447" s="0" t="n">
        <v>16</v>
      </c>
      <c r="C447" s="0" t="n">
        <v>826</v>
      </c>
      <c r="E447" s="0" t="n">
        <v>818</v>
      </c>
      <c r="F447" s="0" t="n">
        <v>400</v>
      </c>
      <c r="G447" s="1" t="n">
        <f aca="false">F447*2</f>
        <v>800</v>
      </c>
      <c r="H447" s="0" t="s">
        <v>49</v>
      </c>
      <c r="I447" s="2" t="n">
        <f aca="false">J447-38200</f>
        <v>300</v>
      </c>
      <c r="J447" s="0" t="n">
        <v>38500</v>
      </c>
      <c r="K447" s="0" t="n">
        <v>27</v>
      </c>
      <c r="L447" s="0" t="n">
        <v>3.6</v>
      </c>
      <c r="M447" s="0" t="n">
        <f aca="false">L447*0.56</f>
        <v>2.016</v>
      </c>
      <c r="N447" s="0" t="s">
        <v>19</v>
      </c>
      <c r="O447" s="0" t="s">
        <v>21</v>
      </c>
      <c r="P447" s="1" t="n">
        <f aca="false">B447</f>
        <v>16</v>
      </c>
      <c r="Q447" s="0" t="s">
        <v>404</v>
      </c>
    </row>
    <row r="448" customFormat="false" ht="13.8" hidden="false" customHeight="false" outlineLevel="0" collapsed="false">
      <c r="A448" s="0" t="n">
        <v>20190117</v>
      </c>
      <c r="B448" s="0" t="n">
        <v>17</v>
      </c>
      <c r="C448" s="0" t="s">
        <v>17</v>
      </c>
      <c r="F448" s="0" t="n">
        <v>400</v>
      </c>
      <c r="G448" s="1" t="n">
        <f aca="false">F448*2</f>
        <v>800</v>
      </c>
      <c r="H448" s="2" t="s">
        <v>49</v>
      </c>
      <c r="I448" s="2" t="n">
        <f aca="false">J448-38200</f>
        <v>300</v>
      </c>
      <c r="J448" s="0" t="n">
        <v>38500</v>
      </c>
      <c r="L448" s="0" t="n">
        <v>0</v>
      </c>
      <c r="M448" s="0" t="n">
        <f aca="false">L448*0.56</f>
        <v>0</v>
      </c>
      <c r="O448" s="0" t="s">
        <v>18</v>
      </c>
      <c r="P448" s="1" t="n">
        <f aca="false">B448</f>
        <v>17</v>
      </c>
    </row>
    <row r="449" customFormat="false" ht="13.8" hidden="false" customHeight="false" outlineLevel="0" collapsed="false">
      <c r="A449" s="0" t="n">
        <v>20190117</v>
      </c>
      <c r="B449" s="0" t="n">
        <v>18</v>
      </c>
      <c r="C449" s="0" t="n">
        <v>783</v>
      </c>
      <c r="F449" s="0" t="n">
        <v>400</v>
      </c>
      <c r="G449" s="1" t="n">
        <f aca="false">F449*2</f>
        <v>800</v>
      </c>
      <c r="H449" s="0" t="s">
        <v>49</v>
      </c>
      <c r="I449" s="2" t="n">
        <f aca="false">J449-38200</f>
        <v>300</v>
      </c>
      <c r="J449" s="0" t="n">
        <v>38500</v>
      </c>
      <c r="K449" s="0" t="n">
        <v>28</v>
      </c>
      <c r="L449" s="0" t="n">
        <v>3.5</v>
      </c>
      <c r="M449" s="0" t="n">
        <f aca="false">L449*0.56</f>
        <v>1.96</v>
      </c>
      <c r="N449" s="0" t="s">
        <v>19</v>
      </c>
      <c r="O449" s="0" t="s">
        <v>21</v>
      </c>
      <c r="P449" s="1" t="n">
        <f aca="false">B449</f>
        <v>18</v>
      </c>
      <c r="Q449" s="0" t="s">
        <v>404</v>
      </c>
    </row>
    <row r="450" customFormat="false" ht="13.8" hidden="false" customHeight="false" outlineLevel="0" collapsed="false">
      <c r="A450" s="0" t="n">
        <v>20190117</v>
      </c>
      <c r="B450" s="0" t="n">
        <v>19</v>
      </c>
      <c r="C450" s="0" t="n">
        <v>826</v>
      </c>
      <c r="E450" s="0" t="n">
        <v>820</v>
      </c>
      <c r="F450" s="0" t="n">
        <v>400</v>
      </c>
      <c r="G450" s="1" t="n">
        <f aca="false">F450*2</f>
        <v>800</v>
      </c>
      <c r="H450" s="2" t="s">
        <v>49</v>
      </c>
      <c r="I450" s="2" t="n">
        <f aca="false">J450-38200</f>
        <v>300</v>
      </c>
      <c r="J450" s="0" t="n">
        <v>38500</v>
      </c>
      <c r="K450" s="0" t="n">
        <v>28</v>
      </c>
      <c r="L450" s="0" t="n">
        <v>3.8</v>
      </c>
      <c r="M450" s="0" t="n">
        <f aca="false">L450*0.56</f>
        <v>2.128</v>
      </c>
      <c r="N450" s="0" t="s">
        <v>19</v>
      </c>
      <c r="O450" s="0" t="s">
        <v>21</v>
      </c>
      <c r="P450" s="1" t="n">
        <f aca="false">B450</f>
        <v>19</v>
      </c>
      <c r="Q450" s="0" t="s">
        <v>404</v>
      </c>
    </row>
    <row r="451" customFormat="false" ht="13.8" hidden="false" customHeight="false" outlineLevel="0" collapsed="false">
      <c r="A451" s="0" t="n">
        <v>20190117</v>
      </c>
      <c r="B451" s="0" t="n">
        <v>20</v>
      </c>
      <c r="C451" s="0" t="n">
        <v>798</v>
      </c>
      <c r="E451" s="0" t="n">
        <v>814</v>
      </c>
      <c r="F451" s="0" t="n">
        <v>400</v>
      </c>
      <c r="G451" s="1" t="n">
        <f aca="false">F451*2</f>
        <v>800</v>
      </c>
      <c r="H451" s="0" t="s">
        <v>49</v>
      </c>
      <c r="I451" s="2" t="n">
        <f aca="false">J451-38200</f>
        <v>300</v>
      </c>
      <c r="J451" s="0" t="n">
        <v>38500</v>
      </c>
      <c r="K451" s="0" t="n">
        <v>29</v>
      </c>
      <c r="L451" s="0" t="n">
        <v>4</v>
      </c>
      <c r="M451" s="0" t="n">
        <f aca="false">L451*0.56</f>
        <v>2.24</v>
      </c>
      <c r="N451" s="0" t="s">
        <v>19</v>
      </c>
      <c r="O451" s="0" t="s">
        <v>21</v>
      </c>
      <c r="P451" s="1" t="n">
        <f aca="false">B451</f>
        <v>20</v>
      </c>
      <c r="Q451" s="0" t="s">
        <v>405</v>
      </c>
    </row>
    <row r="452" customFormat="false" ht="13.8" hidden="false" customHeight="false" outlineLevel="0" collapsed="false">
      <c r="A452" s="0" t="n">
        <v>20190117</v>
      </c>
      <c r="B452" s="0" t="n">
        <v>21</v>
      </c>
      <c r="C452" s="0" t="n">
        <v>800</v>
      </c>
      <c r="F452" s="0" t="n">
        <v>400</v>
      </c>
      <c r="G452" s="1" t="n">
        <f aca="false">F452*2</f>
        <v>800</v>
      </c>
      <c r="H452" s="2" t="s">
        <v>49</v>
      </c>
      <c r="I452" s="2" t="n">
        <f aca="false">J452-38200</f>
        <v>300</v>
      </c>
      <c r="J452" s="0" t="n">
        <v>38500</v>
      </c>
      <c r="K452" s="0" t="n">
        <v>29</v>
      </c>
      <c r="L452" s="0" t="n">
        <v>3.5</v>
      </c>
      <c r="M452" s="0" t="n">
        <f aca="false">L452*0.56</f>
        <v>1.96</v>
      </c>
      <c r="N452" s="0" t="s">
        <v>19</v>
      </c>
      <c r="O452" s="0" t="s">
        <v>21</v>
      </c>
      <c r="P452" s="1" t="n">
        <f aca="false">B452</f>
        <v>21</v>
      </c>
      <c r="Q452" s="0" t="s">
        <v>406</v>
      </c>
    </row>
    <row r="453" customFormat="false" ht="13.8" hidden="false" customHeight="false" outlineLevel="0" collapsed="false">
      <c r="A453" s="0" t="n">
        <v>20190117</v>
      </c>
      <c r="B453" s="0" t="n">
        <v>22</v>
      </c>
      <c r="C453" s="0" t="n">
        <v>800</v>
      </c>
      <c r="F453" s="0" t="n">
        <v>400</v>
      </c>
      <c r="G453" s="1" t="n">
        <f aca="false">F453*2</f>
        <v>800</v>
      </c>
      <c r="H453" s="0" t="s">
        <v>49</v>
      </c>
      <c r="I453" s="2" t="n">
        <f aca="false">J453-38200</f>
        <v>300</v>
      </c>
      <c r="J453" s="0" t="n">
        <v>38500</v>
      </c>
      <c r="K453" s="0" t="n">
        <v>28</v>
      </c>
      <c r="L453" s="0" t="n">
        <v>3.5</v>
      </c>
      <c r="M453" s="0" t="n">
        <f aca="false">L453*0.56</f>
        <v>1.96</v>
      </c>
      <c r="N453" s="0" t="s">
        <v>19</v>
      </c>
      <c r="O453" s="0" t="s">
        <v>21</v>
      </c>
      <c r="P453" s="1" t="n">
        <f aca="false">B453</f>
        <v>22</v>
      </c>
      <c r="Q453" s="0" t="s">
        <v>407</v>
      </c>
    </row>
    <row r="454" customFormat="false" ht="13.8" hidden="false" customHeight="false" outlineLevel="0" collapsed="false">
      <c r="A454" s="0" t="n">
        <v>20190117</v>
      </c>
      <c r="B454" s="0" t="n">
        <v>23</v>
      </c>
      <c r="C454" s="0" t="n">
        <v>826</v>
      </c>
      <c r="F454" s="0" t="n">
        <v>400</v>
      </c>
      <c r="G454" s="1" t="n">
        <f aca="false">F454*2</f>
        <v>800</v>
      </c>
      <c r="H454" s="2" t="s">
        <v>49</v>
      </c>
      <c r="I454" s="2" t="n">
        <f aca="false">J454-38200</f>
        <v>300</v>
      </c>
      <c r="J454" s="0" t="n">
        <v>38500</v>
      </c>
      <c r="K454" s="0" t="n">
        <v>28</v>
      </c>
      <c r="L454" s="0" t="n">
        <v>3.6</v>
      </c>
      <c r="M454" s="0" t="n">
        <f aca="false">L454*0.56</f>
        <v>2.016</v>
      </c>
      <c r="N454" s="0" t="s">
        <v>19</v>
      </c>
      <c r="O454" s="0" t="s">
        <v>21</v>
      </c>
      <c r="P454" s="1" t="n">
        <f aca="false">B454</f>
        <v>23</v>
      </c>
      <c r="Q454" s="0" t="s">
        <v>408</v>
      </c>
    </row>
    <row r="455" customFormat="false" ht="13.8" hidden="false" customHeight="false" outlineLevel="0" collapsed="false">
      <c r="A455" s="0" t="n">
        <v>20190117</v>
      </c>
      <c r="B455" s="0" t="n">
        <v>24</v>
      </c>
      <c r="C455" s="0" t="n">
        <v>826</v>
      </c>
      <c r="E455" s="0" t="n">
        <v>800</v>
      </c>
      <c r="F455" s="0" t="n">
        <v>400</v>
      </c>
      <c r="G455" s="1" t="n">
        <f aca="false">F455*2</f>
        <v>800</v>
      </c>
      <c r="H455" s="0" t="s">
        <v>49</v>
      </c>
      <c r="I455" s="2" t="n">
        <f aca="false">J455-38200</f>
        <v>300</v>
      </c>
      <c r="J455" s="0" t="n">
        <v>38500</v>
      </c>
      <c r="K455" s="0" t="n">
        <v>27</v>
      </c>
      <c r="L455" s="0" t="n">
        <v>3.8</v>
      </c>
      <c r="M455" s="0" t="n">
        <f aca="false">L455*0.56</f>
        <v>2.128</v>
      </c>
      <c r="N455" s="0" t="s">
        <v>19</v>
      </c>
      <c r="O455" s="0" t="s">
        <v>21</v>
      </c>
      <c r="P455" s="1" t="n">
        <f aca="false">B455</f>
        <v>24</v>
      </c>
      <c r="Q455" s="0" t="s">
        <v>404</v>
      </c>
    </row>
    <row r="456" customFormat="false" ht="13.8" hidden="false" customHeight="false" outlineLevel="0" collapsed="false">
      <c r="A456" s="0" t="n">
        <v>20190117</v>
      </c>
      <c r="B456" s="0" t="n">
        <v>25</v>
      </c>
      <c r="C456" s="0" t="n">
        <v>803</v>
      </c>
      <c r="F456" s="0" t="n">
        <v>400</v>
      </c>
      <c r="G456" s="1" t="n">
        <f aca="false">F456*2</f>
        <v>800</v>
      </c>
      <c r="H456" s="2" t="s">
        <v>49</v>
      </c>
      <c r="I456" s="2" t="n">
        <f aca="false">J456-38200</f>
        <v>300</v>
      </c>
      <c r="J456" s="0" t="n">
        <v>38500</v>
      </c>
      <c r="K456" s="0" t="n">
        <v>29</v>
      </c>
      <c r="L456" s="0" t="n">
        <v>5.3</v>
      </c>
      <c r="M456" s="0" t="n">
        <f aca="false">L456*0.56</f>
        <v>2.968</v>
      </c>
      <c r="N456" s="0" t="s">
        <v>19</v>
      </c>
      <c r="O456" s="0" t="s">
        <v>21</v>
      </c>
      <c r="P456" s="1" t="n">
        <f aca="false">B456</f>
        <v>25</v>
      </c>
      <c r="Q456" s="0" t="s">
        <v>409</v>
      </c>
    </row>
    <row r="457" customFormat="false" ht="13.8" hidden="false" customHeight="false" outlineLevel="0" collapsed="false">
      <c r="A457" s="0" t="n">
        <v>20190117</v>
      </c>
      <c r="B457" s="0" t="n">
        <v>26</v>
      </c>
      <c r="C457" s="0" t="s">
        <v>19</v>
      </c>
      <c r="F457" s="0" t="n">
        <v>0</v>
      </c>
      <c r="G457" s="1" t="n">
        <f aca="false">F457*2</f>
        <v>0</v>
      </c>
      <c r="H457" s="0" t="s">
        <v>49</v>
      </c>
      <c r="I457" s="2" t="n">
        <f aca="false">J457-38200</f>
        <v>300</v>
      </c>
      <c r="J457" s="0" t="n">
        <v>38500</v>
      </c>
      <c r="K457" s="0" t="n">
        <v>20</v>
      </c>
      <c r="L457" s="0" t="n">
        <v>5.3</v>
      </c>
      <c r="M457" s="0" t="n">
        <f aca="false">L457*0.56</f>
        <v>2.968</v>
      </c>
      <c r="N457" s="0" t="s">
        <v>19</v>
      </c>
      <c r="O457" s="15" t="s">
        <v>21</v>
      </c>
      <c r="P457" s="1" t="n">
        <f aca="false">B457</f>
        <v>26</v>
      </c>
      <c r="Q457" s="0" t="s">
        <v>410</v>
      </c>
    </row>
    <row r="458" customFormat="false" ht="13.8" hidden="false" customHeight="false" outlineLevel="0" collapsed="false">
      <c r="A458" s="0" t="n">
        <v>20190117</v>
      </c>
      <c r="B458" s="0" t="n">
        <v>27</v>
      </c>
      <c r="C458" s="0" t="s">
        <v>19</v>
      </c>
      <c r="F458" s="0" t="n">
        <v>0</v>
      </c>
      <c r="G458" s="1" t="n">
        <f aca="false">F458*2</f>
        <v>0</v>
      </c>
      <c r="H458" s="2" t="s">
        <v>49</v>
      </c>
      <c r="I458" s="2" t="n">
        <f aca="false">J458-38200</f>
        <v>300</v>
      </c>
      <c r="J458" s="0" t="n">
        <v>38500</v>
      </c>
      <c r="K458" s="0" t="n">
        <v>20</v>
      </c>
      <c r="L458" s="0" t="n">
        <v>5.6</v>
      </c>
      <c r="M458" s="0" t="n">
        <f aca="false">L458*0.56</f>
        <v>3.136</v>
      </c>
      <c r="N458" s="0" t="s">
        <v>19</v>
      </c>
      <c r="O458" s="0" t="s">
        <v>21</v>
      </c>
      <c r="P458" s="1" t="n">
        <f aca="false">B458</f>
        <v>27</v>
      </c>
      <c r="Q458" s="0" t="s">
        <v>410</v>
      </c>
    </row>
    <row r="459" customFormat="false" ht="13.8" hidden="false" customHeight="false" outlineLevel="0" collapsed="false">
      <c r="A459" s="0" t="n">
        <v>20190117</v>
      </c>
      <c r="B459" s="0" t="n">
        <v>28</v>
      </c>
      <c r="C459" s="0" t="n">
        <v>829</v>
      </c>
      <c r="F459" s="0" t="n">
        <v>200</v>
      </c>
      <c r="G459" s="1" t="n">
        <f aca="false">F459*2</f>
        <v>400</v>
      </c>
      <c r="H459" s="0" t="s">
        <v>49</v>
      </c>
      <c r="I459" s="2" t="n">
        <f aca="false">J459-38200</f>
        <v>300</v>
      </c>
      <c r="J459" s="0" t="n">
        <v>38500</v>
      </c>
      <c r="K459" s="0" t="n">
        <v>24</v>
      </c>
      <c r="L459" s="0" t="n">
        <v>4.8</v>
      </c>
      <c r="M459" s="0" t="n">
        <f aca="false">L459*0.56</f>
        <v>2.688</v>
      </c>
      <c r="N459" s="0" t="s">
        <v>19</v>
      </c>
      <c r="O459" s="0" t="s">
        <v>21</v>
      </c>
      <c r="P459" s="1" t="n">
        <f aca="false">B459</f>
        <v>28</v>
      </c>
      <c r="Q459" s="0" t="s">
        <v>411</v>
      </c>
    </row>
    <row r="460" customFormat="false" ht="13.8" hidden="false" customHeight="false" outlineLevel="0" collapsed="false">
      <c r="A460" s="0" t="n">
        <v>20190117</v>
      </c>
      <c r="B460" s="0" t="n">
        <v>29</v>
      </c>
      <c r="C460" s="0" t="n">
        <v>800</v>
      </c>
      <c r="E460" s="0" t="n">
        <v>826</v>
      </c>
      <c r="F460" s="0" t="n">
        <v>400</v>
      </c>
      <c r="G460" s="1" t="n">
        <f aca="false">F460*2</f>
        <v>800</v>
      </c>
      <c r="H460" s="2" t="s">
        <v>49</v>
      </c>
      <c r="I460" s="2" t="n">
        <f aca="false">J460-38200</f>
        <v>300</v>
      </c>
      <c r="J460" s="0" t="n">
        <v>38500</v>
      </c>
      <c r="K460" s="0" t="n">
        <v>28</v>
      </c>
      <c r="L460" s="0" t="n">
        <v>4.7</v>
      </c>
      <c r="M460" s="0" t="n">
        <f aca="false">L460*0.56</f>
        <v>2.632</v>
      </c>
      <c r="N460" s="0" t="s">
        <v>239</v>
      </c>
      <c r="O460" s="0" t="s">
        <v>21</v>
      </c>
      <c r="P460" s="1" t="n">
        <f aca="false">B460</f>
        <v>29</v>
      </c>
      <c r="Q460" s="0" t="s">
        <v>412</v>
      </c>
      <c r="T460" s="0" t="s">
        <v>413</v>
      </c>
    </row>
    <row r="461" customFormat="false" ht="13.8" hidden="false" customHeight="false" outlineLevel="0" collapsed="false">
      <c r="A461" s="0" t="n">
        <v>20190117</v>
      </c>
      <c r="B461" s="0" t="n">
        <v>30</v>
      </c>
      <c r="C461" s="0" t="n">
        <v>800</v>
      </c>
      <c r="E461" s="0" t="n">
        <v>826</v>
      </c>
      <c r="F461" s="0" t="n">
        <v>400</v>
      </c>
      <c r="G461" s="1" t="n">
        <f aca="false">F461*2</f>
        <v>800</v>
      </c>
      <c r="H461" s="0" t="s">
        <v>49</v>
      </c>
      <c r="I461" s="2" t="n">
        <f aca="false">J461-38200</f>
        <v>300</v>
      </c>
      <c r="J461" s="0" t="n">
        <v>38500</v>
      </c>
      <c r="K461" s="0" t="n">
        <v>28</v>
      </c>
      <c r="L461" s="0" t="n">
        <v>4.9</v>
      </c>
      <c r="M461" s="0" t="n">
        <f aca="false">L461*0.56</f>
        <v>2.744</v>
      </c>
      <c r="N461" s="0" t="n">
        <v>5</v>
      </c>
      <c r="O461" s="0" t="s">
        <v>21</v>
      </c>
      <c r="P461" s="1" t="n">
        <f aca="false">B461</f>
        <v>30</v>
      </c>
      <c r="Q461" s="0" t="s">
        <v>414</v>
      </c>
      <c r="T461" s="0" t="s">
        <v>413</v>
      </c>
    </row>
    <row r="462" customFormat="false" ht="13.8" hidden="false" customHeight="false" outlineLevel="0" collapsed="false">
      <c r="A462" s="0" t="n">
        <v>20190117</v>
      </c>
      <c r="B462" s="0" t="n">
        <v>31</v>
      </c>
      <c r="C462" s="0" t="n">
        <v>800</v>
      </c>
      <c r="E462" s="0" t="n">
        <v>770</v>
      </c>
      <c r="F462" s="0" t="n">
        <v>400</v>
      </c>
      <c r="G462" s="1" t="n">
        <f aca="false">F462*2</f>
        <v>800</v>
      </c>
      <c r="H462" s="2" t="s">
        <v>49</v>
      </c>
      <c r="I462" s="2" t="n">
        <f aca="false">J462-38200</f>
        <v>300</v>
      </c>
      <c r="J462" s="0" t="n">
        <v>38500</v>
      </c>
      <c r="K462" s="0" t="n">
        <v>28</v>
      </c>
      <c r="L462" s="0" t="n">
        <v>4.8</v>
      </c>
      <c r="M462" s="0" t="n">
        <f aca="false">L462*0.56</f>
        <v>2.688</v>
      </c>
      <c r="N462" s="0" t="s">
        <v>19</v>
      </c>
      <c r="O462" s="0" t="s">
        <v>21</v>
      </c>
      <c r="P462" s="1" t="n">
        <f aca="false">B462</f>
        <v>31</v>
      </c>
      <c r="Q462" s="0" t="s">
        <v>414</v>
      </c>
      <c r="T462" s="0" t="s">
        <v>413</v>
      </c>
    </row>
    <row r="463" customFormat="false" ht="13.8" hidden="false" customHeight="false" outlineLevel="0" collapsed="false">
      <c r="A463" s="0" t="n">
        <v>20190117</v>
      </c>
      <c r="B463" s="0" t="n">
        <v>32</v>
      </c>
      <c r="C463" s="0" t="n">
        <v>800</v>
      </c>
      <c r="E463" s="0" t="n">
        <v>770</v>
      </c>
      <c r="F463" s="0" t="n">
        <v>800</v>
      </c>
      <c r="G463" s="1" t="n">
        <f aca="false">F463*2</f>
        <v>1600</v>
      </c>
      <c r="H463" s="0" t="s">
        <v>49</v>
      </c>
      <c r="I463" s="2" t="n">
        <f aca="false">J463-38200</f>
        <v>300</v>
      </c>
      <c r="J463" s="0" t="n">
        <v>38500</v>
      </c>
      <c r="K463" s="0" t="n">
        <v>28</v>
      </c>
      <c r="L463" s="0" t="n">
        <v>4.3</v>
      </c>
      <c r="M463" s="0" t="n">
        <f aca="false">L463*0.56</f>
        <v>2.408</v>
      </c>
      <c r="N463" s="0" t="s">
        <v>19</v>
      </c>
      <c r="O463" s="0" t="s">
        <v>21</v>
      </c>
      <c r="P463" s="1" t="n">
        <f aca="false">B463</f>
        <v>32</v>
      </c>
      <c r="Q463" s="0" t="s">
        <v>415</v>
      </c>
      <c r="T463" s="0" t="s">
        <v>413</v>
      </c>
    </row>
    <row r="464" customFormat="false" ht="13.8" hidden="false" customHeight="false" outlineLevel="0" collapsed="false">
      <c r="A464" s="0" t="n">
        <v>20190117</v>
      </c>
      <c r="B464" s="0" t="n">
        <v>33</v>
      </c>
      <c r="C464" s="0" t="s">
        <v>17</v>
      </c>
      <c r="F464" s="0" t="n">
        <v>800</v>
      </c>
      <c r="G464" s="1" t="n">
        <f aca="false">F464*2</f>
        <v>1600</v>
      </c>
      <c r="H464" s="2" t="s">
        <v>49</v>
      </c>
      <c r="I464" s="2" t="n">
        <f aca="false">J464-38200</f>
        <v>300</v>
      </c>
      <c r="J464" s="0" t="n">
        <v>38500</v>
      </c>
      <c r="L464" s="0" t="n">
        <v>3.6</v>
      </c>
      <c r="M464" s="0" t="n">
        <f aca="false">L464*0.56</f>
        <v>2.016</v>
      </c>
      <c r="O464" s="0" t="s">
        <v>21</v>
      </c>
      <c r="P464" s="1" t="n">
        <f aca="false">B464</f>
        <v>33</v>
      </c>
    </row>
    <row r="465" customFormat="false" ht="13.8" hidden="false" customHeight="false" outlineLevel="0" collapsed="false">
      <c r="A465" s="0" t="n">
        <v>20190117</v>
      </c>
      <c r="B465" s="0" t="n">
        <v>34</v>
      </c>
      <c r="C465" s="0" t="n">
        <v>800</v>
      </c>
      <c r="F465" s="0" t="n">
        <v>0</v>
      </c>
      <c r="G465" s="1" t="n">
        <f aca="false">F465*2</f>
        <v>0</v>
      </c>
      <c r="H465" s="0" t="s">
        <v>49</v>
      </c>
      <c r="I465" s="2" t="n">
        <f aca="false">J465-38200</f>
        <v>300</v>
      </c>
      <c r="J465" s="0" t="n">
        <v>38500</v>
      </c>
      <c r="K465" s="0" t="n">
        <v>28</v>
      </c>
      <c r="L465" s="0" t="n">
        <v>2.48</v>
      </c>
      <c r="M465" s="0" t="n">
        <f aca="false">L465*0.56</f>
        <v>1.3888</v>
      </c>
      <c r="N465" s="0" t="s">
        <v>19</v>
      </c>
      <c r="O465" s="0" t="s">
        <v>21</v>
      </c>
      <c r="P465" s="1" t="n">
        <f aca="false">B465</f>
        <v>34</v>
      </c>
      <c r="Q465" s="0" t="s">
        <v>415</v>
      </c>
    </row>
    <row r="466" customFormat="false" ht="13.8" hidden="false" customHeight="false" outlineLevel="0" collapsed="false">
      <c r="A466" s="0" t="n">
        <v>20190117</v>
      </c>
      <c r="B466" s="0" t="n">
        <v>35</v>
      </c>
      <c r="C466" s="0" t="s">
        <v>17</v>
      </c>
      <c r="F466" s="0" t="n">
        <v>0</v>
      </c>
      <c r="G466" s="1" t="n">
        <f aca="false">F466*2</f>
        <v>0</v>
      </c>
      <c r="H466" s="2" t="s">
        <v>49</v>
      </c>
      <c r="I466" s="2" t="n">
        <f aca="false">J466-38200</f>
        <v>300</v>
      </c>
      <c r="J466" s="0" t="n">
        <v>38500</v>
      </c>
      <c r="L466" s="0" t="n">
        <v>0</v>
      </c>
      <c r="M466" s="0" t="n">
        <f aca="false">L466*0.56</f>
        <v>0</v>
      </c>
      <c r="O466" s="0" t="s">
        <v>18</v>
      </c>
      <c r="P466" s="1" t="n">
        <f aca="false">B466</f>
        <v>35</v>
      </c>
    </row>
    <row r="467" customFormat="false" ht="13.8" hidden="false" customHeight="false" outlineLevel="0" collapsed="false">
      <c r="A467" s="0" t="n">
        <v>20190117</v>
      </c>
      <c r="B467" s="0" t="n">
        <v>36</v>
      </c>
      <c r="C467" s="0" t="s">
        <v>17</v>
      </c>
      <c r="F467" s="0" t="n">
        <v>0</v>
      </c>
      <c r="G467" s="1" t="n">
        <f aca="false">F467*2</f>
        <v>0</v>
      </c>
      <c r="H467" s="0" t="s">
        <v>49</v>
      </c>
      <c r="I467" s="2" t="n">
        <f aca="false">J467-38200</f>
        <v>300</v>
      </c>
      <c r="J467" s="0" t="n">
        <v>38500</v>
      </c>
      <c r="L467" s="0" t="n">
        <v>0</v>
      </c>
      <c r="M467" s="0" t="n">
        <f aca="false">L467*0.56</f>
        <v>0</v>
      </c>
      <c r="O467" s="0" t="s">
        <v>18</v>
      </c>
      <c r="P467" s="1" t="n">
        <f aca="false">B467</f>
        <v>36</v>
      </c>
    </row>
    <row r="468" customFormat="false" ht="13.8" hidden="false" customHeight="false" outlineLevel="0" collapsed="false">
      <c r="A468" s="0" t="n">
        <v>20190117</v>
      </c>
      <c r="B468" s="0" t="n">
        <v>37</v>
      </c>
      <c r="C468" s="0" t="n">
        <v>820</v>
      </c>
      <c r="F468" s="0" t="n">
        <v>0</v>
      </c>
      <c r="G468" s="1" t="n">
        <f aca="false">F468*2</f>
        <v>0</v>
      </c>
      <c r="H468" s="2" t="s">
        <v>49</v>
      </c>
      <c r="I468" s="2" t="n">
        <f aca="false">J468-38200</f>
        <v>300</v>
      </c>
      <c r="J468" s="0" t="n">
        <v>38500</v>
      </c>
      <c r="K468" s="0" t="n">
        <v>26</v>
      </c>
      <c r="L468" s="0" t="n">
        <v>0</v>
      </c>
      <c r="M468" s="0" t="n">
        <f aca="false">L468*0.56</f>
        <v>0</v>
      </c>
      <c r="N468" s="0" t="s">
        <v>19</v>
      </c>
      <c r="O468" s="0" t="s">
        <v>21</v>
      </c>
      <c r="P468" s="1" t="n">
        <f aca="false">B468</f>
        <v>37</v>
      </c>
      <c r="Q468" s="0" t="s">
        <v>416</v>
      </c>
    </row>
    <row r="469" customFormat="false" ht="13.8" hidden="false" customHeight="false" outlineLevel="0" collapsed="false">
      <c r="G469" s="1"/>
      <c r="H469" s="0" t="s">
        <v>49</v>
      </c>
      <c r="I469" s="2"/>
      <c r="L469" s="0" t="n">
        <v>0.2</v>
      </c>
      <c r="M469" s="0" t="n">
        <f aca="false">L469*0.56</f>
        <v>0.112</v>
      </c>
      <c r="P469" s="1" t="n">
        <f aca="false">B469</f>
        <v>0</v>
      </c>
    </row>
    <row r="470" customFormat="false" ht="13.8" hidden="false" customHeight="false" outlineLevel="0" collapsed="false">
      <c r="A470" s="0" t="n">
        <v>20190116</v>
      </c>
      <c r="B470" s="0" t="n">
        <v>3</v>
      </c>
      <c r="C470" s="0" t="s">
        <v>17</v>
      </c>
      <c r="F470" s="0" t="n">
        <v>0</v>
      </c>
      <c r="G470" s="1" t="n">
        <f aca="false">F470*2</f>
        <v>0</v>
      </c>
      <c r="H470" s="2" t="n">
        <v>2.5</v>
      </c>
      <c r="I470" s="2" t="n">
        <f aca="false">J470-38200</f>
        <v>300</v>
      </c>
      <c r="J470" s="0" t="n">
        <v>38500</v>
      </c>
      <c r="L470" s="0" t="n">
        <v>3.8</v>
      </c>
      <c r="M470" s="0" t="n">
        <f aca="false">L470*0.56</f>
        <v>2.128</v>
      </c>
      <c r="O470" s="0" t="s">
        <v>21</v>
      </c>
      <c r="P470" s="1" t="n">
        <f aca="false">B470</f>
        <v>3</v>
      </c>
    </row>
    <row r="471" customFormat="false" ht="13.8" hidden="false" customHeight="false" outlineLevel="0" collapsed="false">
      <c r="A471" s="0" t="n">
        <v>20190116</v>
      </c>
      <c r="B471" s="0" t="n">
        <v>4</v>
      </c>
      <c r="C471" s="0" t="s">
        <v>17</v>
      </c>
      <c r="F471" s="0" t="n">
        <v>400</v>
      </c>
      <c r="G471" s="1" t="n">
        <f aca="false">F471*2</f>
        <v>800</v>
      </c>
      <c r="H471" s="2" t="n">
        <v>2.5</v>
      </c>
      <c r="I471" s="2" t="n">
        <f aca="false">J471-38200</f>
        <v>300</v>
      </c>
      <c r="J471" s="0" t="n">
        <v>38500</v>
      </c>
      <c r="L471" s="0" t="n">
        <v>3.76</v>
      </c>
      <c r="M471" s="0" t="n">
        <f aca="false">L471*0.56</f>
        <v>2.1056</v>
      </c>
      <c r="O471" s="0" t="s">
        <v>21</v>
      </c>
      <c r="P471" s="1" t="n">
        <f aca="false">B471</f>
        <v>4</v>
      </c>
    </row>
    <row r="472" customFormat="false" ht="13.8" hidden="false" customHeight="false" outlineLevel="0" collapsed="false">
      <c r="A472" s="0" t="n">
        <v>20190116</v>
      </c>
      <c r="B472" s="0" t="n">
        <v>5</v>
      </c>
      <c r="C472" s="0" t="s">
        <v>17</v>
      </c>
      <c r="F472" s="0" t="n">
        <v>800</v>
      </c>
      <c r="G472" s="1" t="n">
        <f aca="false">F472*2</f>
        <v>1600</v>
      </c>
      <c r="H472" s="2" t="n">
        <v>2.5</v>
      </c>
      <c r="I472" s="2" t="n">
        <f aca="false">J472-38200</f>
        <v>300</v>
      </c>
      <c r="J472" s="0" t="n">
        <v>38500</v>
      </c>
      <c r="L472" s="0" t="n">
        <v>3.75</v>
      </c>
      <c r="M472" s="0" t="n">
        <f aca="false">L472*0.56</f>
        <v>2.1</v>
      </c>
      <c r="O472" s="0" t="s">
        <v>21</v>
      </c>
      <c r="P472" s="1" t="n">
        <f aca="false">B472</f>
        <v>5</v>
      </c>
    </row>
    <row r="473" customFormat="false" ht="13.8" hidden="false" customHeight="false" outlineLevel="0" collapsed="false">
      <c r="A473" s="0" t="n">
        <v>20190116</v>
      </c>
      <c r="B473" s="0" t="n">
        <v>6</v>
      </c>
      <c r="C473" s="0" t="s">
        <v>17</v>
      </c>
      <c r="F473" s="0" t="n">
        <v>800</v>
      </c>
      <c r="G473" s="1" t="n">
        <f aca="false">F473*2</f>
        <v>1600</v>
      </c>
      <c r="H473" s="2" t="n">
        <v>2.5</v>
      </c>
      <c r="I473" s="2" t="n">
        <f aca="false">J473-38200</f>
        <v>300</v>
      </c>
      <c r="J473" s="0" t="n">
        <v>38500</v>
      </c>
      <c r="L473" s="0" t="n">
        <v>3.9</v>
      </c>
      <c r="M473" s="0" t="n">
        <f aca="false">L473*0.56</f>
        <v>2.184</v>
      </c>
      <c r="O473" s="0" t="s">
        <v>21</v>
      </c>
      <c r="P473" s="1" t="n">
        <f aca="false">B473</f>
        <v>6</v>
      </c>
    </row>
    <row r="474" customFormat="false" ht="13.8" hidden="false" customHeight="false" outlineLevel="0" collapsed="false">
      <c r="A474" s="0" t="n">
        <v>20190116</v>
      </c>
      <c r="B474" s="0" t="n">
        <v>7</v>
      </c>
      <c r="C474" s="0" t="n">
        <v>820</v>
      </c>
      <c r="F474" s="0" t="n">
        <v>800</v>
      </c>
      <c r="G474" s="1" t="n">
        <f aca="false">F474*2</f>
        <v>1600</v>
      </c>
      <c r="H474" s="2" t="n">
        <v>2.5</v>
      </c>
      <c r="I474" s="2" t="n">
        <f aca="false">J474-38200</f>
        <v>300</v>
      </c>
      <c r="J474" s="0" t="n">
        <v>38500</v>
      </c>
      <c r="K474" s="0" t="n">
        <v>18</v>
      </c>
      <c r="L474" s="0" t="n">
        <v>3.2</v>
      </c>
      <c r="M474" s="0" t="n">
        <f aca="false">L474*0.56</f>
        <v>1.792</v>
      </c>
      <c r="O474" s="0" t="s">
        <v>21</v>
      </c>
      <c r="P474" s="1" t="n">
        <f aca="false">B474</f>
        <v>7</v>
      </c>
      <c r="Q474" s="0" t="s">
        <v>417</v>
      </c>
    </row>
    <row r="475" customFormat="false" ht="13.8" hidden="false" customHeight="false" outlineLevel="0" collapsed="false">
      <c r="A475" s="0" t="n">
        <v>20190116</v>
      </c>
      <c r="B475" s="0" t="n">
        <v>8</v>
      </c>
      <c r="C475" s="0" t="n">
        <v>825</v>
      </c>
      <c r="F475" s="0" t="n">
        <v>800</v>
      </c>
      <c r="G475" s="1" t="n">
        <f aca="false">F475*2</f>
        <v>1600</v>
      </c>
      <c r="H475" s="2" t="n">
        <v>2.5</v>
      </c>
      <c r="I475" s="2" t="n">
        <f aca="false">J475-38200</f>
        <v>300</v>
      </c>
      <c r="J475" s="0" t="n">
        <v>38500</v>
      </c>
      <c r="K475" s="0" t="n">
        <v>18</v>
      </c>
      <c r="L475" s="0" t="n">
        <v>3.7</v>
      </c>
      <c r="M475" s="0" t="n">
        <f aca="false">L475*0.56</f>
        <v>2.072</v>
      </c>
      <c r="O475" s="0" t="s">
        <v>21</v>
      </c>
      <c r="P475" s="1" t="n">
        <f aca="false">B475</f>
        <v>8</v>
      </c>
      <c r="Q475" s="0" t="s">
        <v>417</v>
      </c>
    </row>
    <row r="476" customFormat="false" ht="13.8" hidden="false" customHeight="false" outlineLevel="0" collapsed="false">
      <c r="A476" s="0" t="n">
        <v>20190116</v>
      </c>
      <c r="B476" s="0" t="n">
        <v>9</v>
      </c>
      <c r="C476" s="0" t="n">
        <v>825</v>
      </c>
      <c r="E476" s="0" t="n">
        <v>800</v>
      </c>
      <c r="F476" s="0" t="n">
        <v>800</v>
      </c>
      <c r="G476" s="1" t="n">
        <f aca="false">F476*2</f>
        <v>1600</v>
      </c>
      <c r="H476" s="2" t="n">
        <v>2.5</v>
      </c>
      <c r="I476" s="2" t="n">
        <f aca="false">J476-38200</f>
        <v>300</v>
      </c>
      <c r="J476" s="0" t="n">
        <v>38500</v>
      </c>
      <c r="K476" s="0" t="n">
        <v>21</v>
      </c>
      <c r="L476" s="0" t="n">
        <v>3.8</v>
      </c>
      <c r="M476" s="0" t="n">
        <f aca="false">L476*0.56</f>
        <v>2.128</v>
      </c>
      <c r="O476" s="0" t="s">
        <v>21</v>
      </c>
      <c r="P476" s="1" t="n">
        <f aca="false">B476</f>
        <v>9</v>
      </c>
      <c r="Q476" s="0" t="s">
        <v>418</v>
      </c>
    </row>
    <row r="477" customFormat="false" ht="13.8" hidden="false" customHeight="false" outlineLevel="0" collapsed="false">
      <c r="A477" s="0" t="n">
        <v>20190116</v>
      </c>
      <c r="B477" s="0" t="n">
        <v>10</v>
      </c>
      <c r="C477" s="0" t="n">
        <v>825</v>
      </c>
      <c r="E477" s="0" t="s">
        <v>419</v>
      </c>
      <c r="F477" s="0" t="n">
        <v>800</v>
      </c>
      <c r="G477" s="1" t="n">
        <f aca="false">F477*2</f>
        <v>1600</v>
      </c>
      <c r="H477" s="2" t="n">
        <v>2.5</v>
      </c>
      <c r="I477" s="2" t="n">
        <f aca="false">J477-38200</f>
        <v>300</v>
      </c>
      <c r="J477" s="0" t="n">
        <v>38500</v>
      </c>
      <c r="K477" s="0" t="n">
        <f aca="false">800/29</f>
        <v>27.5862068965517</v>
      </c>
      <c r="L477" s="0" t="n">
        <v>3.5</v>
      </c>
      <c r="M477" s="0" t="n">
        <f aca="false">L477*0.56</f>
        <v>1.96</v>
      </c>
      <c r="O477" s="0" t="s">
        <v>21</v>
      </c>
      <c r="P477" s="1" t="n">
        <f aca="false">B477</f>
        <v>10</v>
      </c>
      <c r="Q477" s="0" t="s">
        <v>420</v>
      </c>
    </row>
    <row r="478" customFormat="false" ht="13.8" hidden="false" customHeight="false" outlineLevel="0" collapsed="false">
      <c r="A478" s="0" t="n">
        <v>20190116</v>
      </c>
      <c r="B478" s="0" t="n">
        <v>11</v>
      </c>
      <c r="C478" s="0" t="n">
        <v>825</v>
      </c>
      <c r="E478" s="0" t="s">
        <v>419</v>
      </c>
      <c r="F478" s="0" t="n">
        <v>800</v>
      </c>
      <c r="G478" s="1" t="n">
        <f aca="false">F478*2</f>
        <v>1600</v>
      </c>
      <c r="H478" s="2" t="n">
        <v>2.5</v>
      </c>
      <c r="I478" s="2" t="n">
        <f aca="false">J478-38200</f>
        <v>300</v>
      </c>
      <c r="J478" s="0" t="n">
        <v>38500</v>
      </c>
      <c r="K478" s="0" t="n">
        <v>24</v>
      </c>
      <c r="L478" s="0" t="n">
        <v>3.6</v>
      </c>
      <c r="M478" s="0" t="n">
        <f aca="false">L478*0.56</f>
        <v>2.016</v>
      </c>
      <c r="O478" s="0" t="s">
        <v>21</v>
      </c>
      <c r="P478" s="1" t="n">
        <f aca="false">B478</f>
        <v>11</v>
      </c>
      <c r="Q478" s="0" t="s">
        <v>421</v>
      </c>
    </row>
    <row r="479" customFormat="false" ht="13.8" hidden="false" customHeight="false" outlineLevel="0" collapsed="false">
      <c r="A479" s="0" t="n">
        <v>20190116</v>
      </c>
      <c r="B479" s="0" t="n">
        <v>12</v>
      </c>
      <c r="C479" s="0" t="n">
        <v>832</v>
      </c>
      <c r="D479" s="0" t="n">
        <v>825</v>
      </c>
      <c r="E479" s="0" t="n">
        <v>800</v>
      </c>
      <c r="F479" s="0" t="n">
        <v>800</v>
      </c>
      <c r="G479" s="1" t="n">
        <f aca="false">F479*2</f>
        <v>1600</v>
      </c>
      <c r="H479" s="2" t="n">
        <v>2.5</v>
      </c>
      <c r="I479" s="2" t="n">
        <f aca="false">J479-38200</f>
        <v>300</v>
      </c>
      <c r="J479" s="0" t="n">
        <v>38500</v>
      </c>
      <c r="K479" s="0" t="n">
        <v>24</v>
      </c>
      <c r="L479" s="0" t="n">
        <v>3.7</v>
      </c>
      <c r="M479" s="0" t="n">
        <f aca="false">L479*0.56</f>
        <v>2.072</v>
      </c>
      <c r="O479" s="0" t="s">
        <v>21</v>
      </c>
      <c r="P479" s="1" t="n">
        <f aca="false">B479</f>
        <v>12</v>
      </c>
      <c r="Q479" s="0" t="s">
        <v>421</v>
      </c>
    </row>
    <row r="480" customFormat="false" ht="13.8" hidden="false" customHeight="false" outlineLevel="0" collapsed="false">
      <c r="A480" s="0" t="n">
        <v>20190116</v>
      </c>
      <c r="B480" s="0" t="n">
        <v>13</v>
      </c>
      <c r="C480" s="0" t="n">
        <v>830</v>
      </c>
      <c r="E480" s="0" t="n">
        <v>800</v>
      </c>
      <c r="F480" s="0" t="n">
        <v>1200</v>
      </c>
      <c r="G480" s="1" t="n">
        <f aca="false">F480*2</f>
        <v>2400</v>
      </c>
      <c r="H480" s="2" t="n">
        <v>2.5</v>
      </c>
      <c r="I480" s="2" t="n">
        <f aca="false">J480-38200</f>
        <v>300</v>
      </c>
      <c r="J480" s="0" t="n">
        <v>38500</v>
      </c>
      <c r="K480" s="0" t="n">
        <v>27</v>
      </c>
      <c r="L480" s="0" t="n">
        <v>3.5</v>
      </c>
      <c r="M480" s="0" t="n">
        <f aca="false">L480*0.56</f>
        <v>1.96</v>
      </c>
      <c r="O480" s="0" t="s">
        <v>21</v>
      </c>
      <c r="P480" s="1" t="n">
        <f aca="false">B480</f>
        <v>13</v>
      </c>
      <c r="Q480" s="0" t="s">
        <v>421</v>
      </c>
    </row>
    <row r="481" customFormat="false" ht="13.8" hidden="false" customHeight="false" outlineLevel="0" collapsed="false">
      <c r="A481" s="0" t="n">
        <v>20190116</v>
      </c>
      <c r="B481" s="0" t="n">
        <v>14</v>
      </c>
      <c r="C481" s="0" t="n">
        <v>825</v>
      </c>
      <c r="E481" s="0" t="n">
        <v>800</v>
      </c>
      <c r="F481" s="0" t="n">
        <v>1200</v>
      </c>
      <c r="G481" s="1" t="n">
        <f aca="false">F481*2</f>
        <v>2400</v>
      </c>
      <c r="H481" s="2" t="n">
        <v>2.5</v>
      </c>
      <c r="I481" s="2" t="n">
        <f aca="false">J481-38200</f>
        <v>300</v>
      </c>
      <c r="J481" s="0" t="n">
        <v>38500</v>
      </c>
      <c r="K481" s="0" t="n">
        <v>27</v>
      </c>
      <c r="L481" s="0" t="n">
        <v>3.7</v>
      </c>
      <c r="M481" s="0" t="n">
        <f aca="false">L481*0.56</f>
        <v>2.072</v>
      </c>
      <c r="O481" s="0" t="s">
        <v>21</v>
      </c>
      <c r="P481" s="1" t="n">
        <f aca="false">B481</f>
        <v>14</v>
      </c>
      <c r="Q481" s="0" t="s">
        <v>421</v>
      </c>
    </row>
    <row r="482" customFormat="false" ht="13.8" hidden="false" customHeight="false" outlineLevel="0" collapsed="false">
      <c r="A482" s="0" t="n">
        <v>20190116</v>
      </c>
      <c r="B482" s="0" t="n">
        <v>15</v>
      </c>
      <c r="C482" s="0" t="n">
        <v>825</v>
      </c>
      <c r="E482" s="0" t="n">
        <v>800</v>
      </c>
      <c r="F482" s="0" t="n">
        <v>1200</v>
      </c>
      <c r="G482" s="1" t="n">
        <f aca="false">F482*2</f>
        <v>2400</v>
      </c>
      <c r="H482" s="2" t="n">
        <v>2.5</v>
      </c>
      <c r="I482" s="2" t="n">
        <f aca="false">J482-38200</f>
        <v>300</v>
      </c>
      <c r="J482" s="0" t="n">
        <v>38500</v>
      </c>
      <c r="K482" s="0" t="n">
        <v>27</v>
      </c>
      <c r="L482" s="0" t="n">
        <v>3.76</v>
      </c>
      <c r="M482" s="0" t="n">
        <f aca="false">L482*0.56</f>
        <v>2.1056</v>
      </c>
      <c r="O482" s="0" t="s">
        <v>21</v>
      </c>
      <c r="P482" s="1" t="n">
        <f aca="false">B482</f>
        <v>15</v>
      </c>
      <c r="Q482" s="0" t="s">
        <v>421</v>
      </c>
    </row>
    <row r="483" customFormat="false" ht="13.8" hidden="false" customHeight="false" outlineLevel="0" collapsed="false">
      <c r="A483" s="0" t="n">
        <v>20190116</v>
      </c>
      <c r="B483" s="0" t="n">
        <v>16</v>
      </c>
      <c r="C483" s="0" t="n">
        <v>825</v>
      </c>
      <c r="E483" s="0" t="n">
        <v>800</v>
      </c>
      <c r="F483" s="0" t="n">
        <v>1200</v>
      </c>
      <c r="G483" s="1" t="n">
        <f aca="false">F483*2</f>
        <v>2400</v>
      </c>
      <c r="H483" s="2" t="n">
        <v>2.5</v>
      </c>
      <c r="I483" s="2" t="n">
        <f aca="false">J483-38200</f>
        <v>300</v>
      </c>
      <c r="J483" s="0" t="n">
        <v>38500</v>
      </c>
      <c r="K483" s="0" t="n">
        <v>28</v>
      </c>
      <c r="L483" s="0" t="n">
        <v>3.5</v>
      </c>
      <c r="M483" s="0" t="n">
        <f aca="false">L483*0.56</f>
        <v>1.96</v>
      </c>
      <c r="O483" s="0" t="s">
        <v>21</v>
      </c>
      <c r="P483" s="1" t="n">
        <f aca="false">B483</f>
        <v>16</v>
      </c>
      <c r="Q483" s="0" t="s">
        <v>421</v>
      </c>
    </row>
    <row r="484" customFormat="false" ht="13.8" hidden="false" customHeight="false" outlineLevel="0" collapsed="false">
      <c r="A484" s="0" t="n">
        <v>20190116</v>
      </c>
      <c r="B484" s="0" t="n">
        <v>17</v>
      </c>
      <c r="C484" s="0" t="n">
        <v>825</v>
      </c>
      <c r="E484" s="0" t="n">
        <v>800</v>
      </c>
      <c r="F484" s="0" t="n">
        <v>1200</v>
      </c>
      <c r="G484" s="1" t="n">
        <f aca="false">F484*2</f>
        <v>2400</v>
      </c>
      <c r="H484" s="2" t="n">
        <v>2.5</v>
      </c>
      <c r="I484" s="2" t="n">
        <f aca="false">J484-38200</f>
        <v>300</v>
      </c>
      <c r="J484" s="0" t="n">
        <v>38500</v>
      </c>
      <c r="K484" s="0" t="n">
        <v>27</v>
      </c>
      <c r="L484" s="0" t="n">
        <v>3.5</v>
      </c>
      <c r="M484" s="0" t="n">
        <f aca="false">L484*0.56</f>
        <v>1.96</v>
      </c>
      <c r="O484" s="0" t="s">
        <v>21</v>
      </c>
      <c r="P484" s="1" t="n">
        <f aca="false">B484</f>
        <v>17</v>
      </c>
      <c r="Q484" s="0" t="s">
        <v>421</v>
      </c>
    </row>
    <row r="485" customFormat="false" ht="13.8" hidden="false" customHeight="false" outlineLevel="0" collapsed="false">
      <c r="A485" s="0" t="n">
        <v>20190116</v>
      </c>
      <c r="B485" s="0" t="n">
        <v>18</v>
      </c>
      <c r="C485" s="0" t="n">
        <v>828</v>
      </c>
      <c r="D485" s="0" t="n">
        <v>823</v>
      </c>
      <c r="E485" s="0" t="n">
        <v>800</v>
      </c>
      <c r="F485" s="0" t="n">
        <v>1200</v>
      </c>
      <c r="G485" s="1" t="n">
        <f aca="false">F485*2</f>
        <v>2400</v>
      </c>
      <c r="H485" s="2" t="n">
        <v>2.5</v>
      </c>
      <c r="I485" s="2" t="n">
        <f aca="false">J485-38200</f>
        <v>300</v>
      </c>
      <c r="J485" s="0" t="n">
        <v>38500</v>
      </c>
      <c r="K485" s="0" t="n">
        <v>28</v>
      </c>
      <c r="L485" s="0" t="n">
        <v>3.8</v>
      </c>
      <c r="M485" s="0" t="n">
        <f aca="false">L485*0.56</f>
        <v>2.128</v>
      </c>
      <c r="O485" s="5" t="s">
        <v>21</v>
      </c>
      <c r="P485" s="1" t="n">
        <f aca="false">B485</f>
        <v>18</v>
      </c>
      <c r="Q485" s="0" t="s">
        <v>422</v>
      </c>
    </row>
    <row r="486" customFormat="false" ht="13.8" hidden="false" customHeight="false" outlineLevel="0" collapsed="false">
      <c r="A486" s="0" t="n">
        <v>20190116</v>
      </c>
      <c r="B486" s="0" t="n">
        <v>19</v>
      </c>
      <c r="C486" s="0" t="n">
        <v>828</v>
      </c>
      <c r="E486" s="0" t="n">
        <v>800</v>
      </c>
      <c r="F486" s="0" t="n">
        <v>1200</v>
      </c>
      <c r="G486" s="1" t="n">
        <f aca="false">F486*2</f>
        <v>2400</v>
      </c>
      <c r="H486" s="2" t="n">
        <v>2.5</v>
      </c>
      <c r="I486" s="2" t="n">
        <f aca="false">J486-38200</f>
        <v>300</v>
      </c>
      <c r="J486" s="0" t="n">
        <v>38500</v>
      </c>
      <c r="K486" s="0" t="n">
        <v>26</v>
      </c>
      <c r="L486" s="0" t="n">
        <v>3.6</v>
      </c>
      <c r="M486" s="0" t="n">
        <f aca="false">L486*0.56</f>
        <v>2.016</v>
      </c>
      <c r="O486" s="0" t="s">
        <v>21</v>
      </c>
      <c r="P486" s="1" t="n">
        <f aca="false">B486</f>
        <v>19</v>
      </c>
      <c r="Q486" s="0" t="s">
        <v>422</v>
      </c>
    </row>
    <row r="487" customFormat="false" ht="13.8" hidden="false" customHeight="false" outlineLevel="0" collapsed="false">
      <c r="A487" s="0" t="n">
        <v>20190116</v>
      </c>
      <c r="B487" s="0" t="n">
        <v>20</v>
      </c>
      <c r="C487" s="0" t="n">
        <v>828</v>
      </c>
      <c r="D487" s="0" t="n">
        <v>823</v>
      </c>
      <c r="E487" s="0" t="n">
        <v>800</v>
      </c>
      <c r="F487" s="0" t="n">
        <v>1200</v>
      </c>
      <c r="G487" s="1" t="n">
        <f aca="false">F487*2</f>
        <v>2400</v>
      </c>
      <c r="H487" s="2" t="n">
        <v>2.5</v>
      </c>
      <c r="I487" s="2" t="n">
        <f aca="false">J487-38200</f>
        <v>300</v>
      </c>
      <c r="J487" s="0" t="n">
        <v>38500</v>
      </c>
      <c r="K487" s="0" t="n">
        <v>27</v>
      </c>
      <c r="L487" s="0" t="n">
        <v>3.9</v>
      </c>
      <c r="M487" s="0" t="n">
        <f aca="false">L487*0.56</f>
        <v>2.184</v>
      </c>
      <c r="O487" s="0" t="s">
        <v>21</v>
      </c>
      <c r="P487" s="1" t="n">
        <f aca="false">B487</f>
        <v>20</v>
      </c>
      <c r="Q487" s="0" t="s">
        <v>422</v>
      </c>
    </row>
    <row r="488" customFormat="false" ht="13.8" hidden="false" customHeight="false" outlineLevel="0" collapsed="false">
      <c r="A488" s="0" t="n">
        <v>20190116</v>
      </c>
      <c r="B488" s="0" t="n">
        <v>21</v>
      </c>
      <c r="C488" s="0" t="n">
        <v>828</v>
      </c>
      <c r="D488" s="0" t="n">
        <v>823</v>
      </c>
      <c r="E488" s="0" t="n">
        <v>800</v>
      </c>
      <c r="F488" s="0" t="n">
        <v>1200</v>
      </c>
      <c r="G488" s="1" t="n">
        <f aca="false">F488*2</f>
        <v>2400</v>
      </c>
      <c r="H488" s="2" t="n">
        <v>2.5</v>
      </c>
      <c r="I488" s="2" t="n">
        <f aca="false">J488-38200</f>
        <v>300</v>
      </c>
      <c r="J488" s="0" t="n">
        <v>38500</v>
      </c>
      <c r="K488" s="0" t="n">
        <v>28</v>
      </c>
      <c r="L488" s="0" t="n">
        <v>3.8</v>
      </c>
      <c r="M488" s="0" t="n">
        <f aca="false">L488*0.56</f>
        <v>2.128</v>
      </c>
      <c r="O488" s="0" t="s">
        <v>18</v>
      </c>
      <c r="P488" s="1" t="n">
        <f aca="false">B488</f>
        <v>21</v>
      </c>
      <c r="Q488" s="0" t="s">
        <v>422</v>
      </c>
    </row>
    <row r="489" customFormat="false" ht="13.8" hidden="false" customHeight="false" outlineLevel="0" collapsed="false">
      <c r="A489" s="0" t="n">
        <v>20190116</v>
      </c>
      <c r="B489" s="0" t="n">
        <v>22</v>
      </c>
      <c r="C489" s="0" t="s">
        <v>19</v>
      </c>
      <c r="E489" s="0" t="n">
        <v>800</v>
      </c>
      <c r="F489" s="0" t="n">
        <v>1400</v>
      </c>
      <c r="G489" s="1" t="n">
        <f aca="false">F489*2</f>
        <v>2800</v>
      </c>
      <c r="H489" s="2" t="n">
        <v>2.5</v>
      </c>
      <c r="I489" s="2" t="n">
        <f aca="false">J489-38200</f>
        <v>300</v>
      </c>
      <c r="J489" s="0" t="n">
        <v>38500</v>
      </c>
      <c r="K489" s="0" t="n">
        <v>21</v>
      </c>
      <c r="L489" s="0" t="n">
        <v>3.9</v>
      </c>
      <c r="M489" s="0" t="n">
        <f aca="false">L489*0.56</f>
        <v>2.184</v>
      </c>
      <c r="O489" s="0" t="s">
        <v>18</v>
      </c>
      <c r="P489" s="1" t="n">
        <f aca="false">B489</f>
        <v>22</v>
      </c>
      <c r="Q489" s="0" t="s">
        <v>423</v>
      </c>
    </row>
    <row r="490" customFormat="false" ht="13.8" hidden="false" customHeight="false" outlineLevel="0" collapsed="false">
      <c r="A490" s="0" t="n">
        <v>20190116</v>
      </c>
      <c r="B490" s="0" t="n">
        <v>23</v>
      </c>
      <c r="C490" s="0" t="n">
        <v>828</v>
      </c>
      <c r="D490" s="0" t="n">
        <v>823</v>
      </c>
      <c r="E490" s="0" t="n">
        <v>800</v>
      </c>
      <c r="F490" s="0" t="n">
        <v>1400</v>
      </c>
      <c r="G490" s="1" t="n">
        <f aca="false">F490*2</f>
        <v>2800</v>
      </c>
      <c r="H490" s="2" t="n">
        <v>2.5</v>
      </c>
      <c r="I490" s="2" t="n">
        <f aca="false">J490-38200</f>
        <v>300</v>
      </c>
      <c r="J490" s="0" t="n">
        <v>38500</v>
      </c>
      <c r="K490" s="0" t="n">
        <v>28</v>
      </c>
      <c r="L490" s="0" t="n">
        <v>3.9</v>
      </c>
      <c r="M490" s="0" t="n">
        <f aca="false">L490*0.56</f>
        <v>2.184</v>
      </c>
      <c r="O490" s="0" t="s">
        <v>21</v>
      </c>
      <c r="P490" s="1" t="n">
        <f aca="false">B490</f>
        <v>23</v>
      </c>
      <c r="Q490" s="0" t="s">
        <v>422</v>
      </c>
    </row>
    <row r="491" customFormat="false" ht="13.8" hidden="false" customHeight="false" outlineLevel="0" collapsed="false">
      <c r="A491" s="0" t="n">
        <v>20190116</v>
      </c>
      <c r="B491" s="0" t="n">
        <v>24</v>
      </c>
      <c r="C491" s="0" t="n">
        <v>828</v>
      </c>
      <c r="D491" s="0" t="n">
        <v>823</v>
      </c>
      <c r="E491" s="0" t="n">
        <v>800</v>
      </c>
      <c r="F491" s="0" t="n">
        <v>1400</v>
      </c>
      <c r="G491" s="1" t="n">
        <f aca="false">F491*2</f>
        <v>2800</v>
      </c>
      <c r="H491" s="2" t="n">
        <v>2.5</v>
      </c>
      <c r="I491" s="2" t="n">
        <f aca="false">J491-38200</f>
        <v>300</v>
      </c>
      <c r="J491" s="0" t="n">
        <v>38500</v>
      </c>
      <c r="K491" s="0" t="n">
        <v>28</v>
      </c>
      <c r="L491" s="0" t="n">
        <v>3.95</v>
      </c>
      <c r="M491" s="0" t="n">
        <f aca="false">L491*0.56</f>
        <v>2.212</v>
      </c>
      <c r="O491" s="0" t="s">
        <v>21</v>
      </c>
      <c r="P491" s="1" t="n">
        <f aca="false">B491</f>
        <v>24</v>
      </c>
      <c r="Q491" s="0" t="s">
        <v>422</v>
      </c>
    </row>
    <row r="492" customFormat="false" ht="13.8" hidden="false" customHeight="false" outlineLevel="0" collapsed="false">
      <c r="A492" s="0" t="n">
        <v>20190116</v>
      </c>
      <c r="B492" s="0" t="n">
        <v>25</v>
      </c>
      <c r="C492" s="0" t="n">
        <v>826</v>
      </c>
      <c r="F492" s="0" t="n">
        <v>1400</v>
      </c>
      <c r="G492" s="1" t="n">
        <f aca="false">F492*2</f>
        <v>2800</v>
      </c>
      <c r="H492" s="2" t="n">
        <v>2.5</v>
      </c>
      <c r="I492" s="2" t="n">
        <f aca="false">J492-38200</f>
        <v>300</v>
      </c>
      <c r="J492" s="0" t="n">
        <v>38500</v>
      </c>
      <c r="K492" s="0" t="n">
        <v>28</v>
      </c>
      <c r="L492" s="0" t="n">
        <v>3.94</v>
      </c>
      <c r="M492" s="0" t="n">
        <f aca="false">L492*0.56</f>
        <v>2.2064</v>
      </c>
      <c r="O492" s="5" t="s">
        <v>21</v>
      </c>
      <c r="P492" s="1" t="n">
        <f aca="false">B492</f>
        <v>25</v>
      </c>
      <c r="Q492" s="0" t="s">
        <v>422</v>
      </c>
    </row>
    <row r="493" customFormat="false" ht="13.8" hidden="false" customHeight="false" outlineLevel="0" collapsed="false">
      <c r="A493" s="0" t="n">
        <v>20190116</v>
      </c>
      <c r="B493" s="0" t="n">
        <v>26</v>
      </c>
      <c r="C493" s="0" t="n">
        <v>826</v>
      </c>
      <c r="E493" s="0" t="n">
        <v>800</v>
      </c>
      <c r="F493" s="0" t="n">
        <v>1400</v>
      </c>
      <c r="G493" s="1" t="n">
        <f aca="false">F493*2</f>
        <v>2800</v>
      </c>
      <c r="H493" s="2" t="n">
        <v>2.5</v>
      </c>
      <c r="I493" s="2" t="n">
        <f aca="false">J493-38200</f>
        <v>300</v>
      </c>
      <c r="J493" s="0" t="n">
        <v>38500</v>
      </c>
      <c r="K493" s="0" t="n">
        <v>21</v>
      </c>
      <c r="L493" s="0" t="n">
        <v>3.92</v>
      </c>
      <c r="M493" s="0" t="n">
        <f aca="false">L493*0.56</f>
        <v>2.1952</v>
      </c>
      <c r="O493" s="0" t="s">
        <v>21</v>
      </c>
      <c r="P493" s="1" t="n">
        <f aca="false">B493</f>
        <v>26</v>
      </c>
      <c r="Q493" s="0" t="s">
        <v>424</v>
      </c>
    </row>
    <row r="494" customFormat="false" ht="13.8" hidden="false" customHeight="false" outlineLevel="0" collapsed="false">
      <c r="A494" s="0" t="n">
        <v>20190116</v>
      </c>
      <c r="B494" s="0" t="n">
        <v>27</v>
      </c>
      <c r="C494" s="0" t="s">
        <v>17</v>
      </c>
      <c r="F494" s="0" t="n">
        <v>200</v>
      </c>
      <c r="G494" s="1" t="n">
        <f aca="false">F494*2</f>
        <v>400</v>
      </c>
      <c r="H494" s="2" t="n">
        <v>2.5</v>
      </c>
      <c r="I494" s="2" t="n">
        <f aca="false">J494-38200</f>
        <v>300</v>
      </c>
      <c r="J494" s="0" t="n">
        <v>38500</v>
      </c>
      <c r="K494" s="0" t="n">
        <v>18</v>
      </c>
      <c r="L494" s="0" t="n">
        <v>4.1</v>
      </c>
      <c r="M494" s="0" t="n">
        <f aca="false">L494*0.56</f>
        <v>2.296</v>
      </c>
      <c r="O494" s="0" t="s">
        <v>18</v>
      </c>
      <c r="P494" s="1" t="n">
        <f aca="false">B494</f>
        <v>27</v>
      </c>
    </row>
    <row r="495" customFormat="false" ht="13.8" hidden="false" customHeight="false" outlineLevel="0" collapsed="false">
      <c r="A495" s="0" t="n">
        <v>20190116</v>
      </c>
      <c r="B495" s="0" t="n">
        <v>28</v>
      </c>
      <c r="C495" s="0" t="s">
        <v>17</v>
      </c>
      <c r="F495" s="0" t="n">
        <v>200</v>
      </c>
      <c r="G495" s="1" t="n">
        <f aca="false">F495*2</f>
        <v>400</v>
      </c>
      <c r="H495" s="2" t="n">
        <v>2.5</v>
      </c>
      <c r="I495" s="2" t="n">
        <f aca="false">J495-38200</f>
        <v>300</v>
      </c>
      <c r="J495" s="0" t="n">
        <v>38500</v>
      </c>
      <c r="K495" s="0" t="n">
        <v>18</v>
      </c>
      <c r="L495" s="0" t="n">
        <v>4.1</v>
      </c>
      <c r="M495" s="0" t="n">
        <f aca="false">L495*0.56</f>
        <v>2.296</v>
      </c>
      <c r="O495" s="0" t="s">
        <v>18</v>
      </c>
      <c r="P495" s="1" t="n">
        <f aca="false">B495</f>
        <v>28</v>
      </c>
    </row>
    <row r="496" customFormat="false" ht="13.8" hidden="false" customHeight="false" outlineLevel="0" collapsed="false">
      <c r="A496" s="0" t="n">
        <v>20190116</v>
      </c>
      <c r="B496" s="0" t="n">
        <v>29</v>
      </c>
      <c r="C496" s="0" t="s">
        <v>17</v>
      </c>
      <c r="F496" s="0" t="n">
        <v>200</v>
      </c>
      <c r="G496" s="1" t="n">
        <f aca="false">F496*2</f>
        <v>400</v>
      </c>
      <c r="H496" s="2" t="n">
        <v>2.5</v>
      </c>
      <c r="I496" s="2" t="n">
        <f aca="false">J496-38200</f>
        <v>300</v>
      </c>
      <c r="J496" s="0" t="n">
        <v>38500</v>
      </c>
      <c r="K496" s="0" t="n">
        <v>18</v>
      </c>
      <c r="L496" s="0" t="n">
        <v>4.2</v>
      </c>
      <c r="M496" s="0" t="n">
        <f aca="false">L496*0.56</f>
        <v>2.352</v>
      </c>
      <c r="O496" s="0" t="s">
        <v>18</v>
      </c>
      <c r="P496" s="1" t="n">
        <f aca="false">B496</f>
        <v>29</v>
      </c>
      <c r="Q496" s="0" t="s">
        <v>425</v>
      </c>
      <c r="R496" s="0" t="s">
        <v>426</v>
      </c>
    </row>
    <row r="497" customFormat="false" ht="13.8" hidden="false" customHeight="false" outlineLevel="0" collapsed="false">
      <c r="A497" s="0" t="n">
        <v>20190116</v>
      </c>
      <c r="B497" s="0" t="n">
        <v>30</v>
      </c>
      <c r="C497" s="0" t="n">
        <v>800</v>
      </c>
      <c r="F497" s="0" t="n">
        <v>200</v>
      </c>
      <c r="G497" s="1" t="n">
        <f aca="false">F497*2</f>
        <v>400</v>
      </c>
      <c r="H497" s="2" t="n">
        <v>2.5</v>
      </c>
      <c r="I497" s="2" t="n">
        <f aca="false">J497-38200</f>
        <v>300</v>
      </c>
      <c r="J497" s="0" t="n">
        <v>38500</v>
      </c>
      <c r="K497" s="0" t="n">
        <v>18</v>
      </c>
      <c r="L497" s="0" t="n">
        <v>4.14</v>
      </c>
      <c r="M497" s="0" t="n">
        <f aca="false">L497*0.56</f>
        <v>2.3184</v>
      </c>
      <c r="O497" s="0" t="s">
        <v>21</v>
      </c>
      <c r="P497" s="1" t="n">
        <f aca="false">B497</f>
        <v>30</v>
      </c>
      <c r="R497" s="0" t="s">
        <v>426</v>
      </c>
    </row>
    <row r="498" customFormat="false" ht="13.8" hidden="false" customHeight="false" outlineLevel="0" collapsed="false">
      <c r="A498" s="0" t="n">
        <v>20190116</v>
      </c>
      <c r="B498" s="0" t="n">
        <v>31</v>
      </c>
      <c r="C498" s="0" t="s">
        <v>17</v>
      </c>
      <c r="F498" s="0" t="n">
        <v>200</v>
      </c>
      <c r="G498" s="1" t="n">
        <f aca="false">F498*2</f>
        <v>400</v>
      </c>
      <c r="H498" s="0" t="s">
        <v>49</v>
      </c>
      <c r="I498" s="2" t="n">
        <f aca="false">J498-38200</f>
        <v>300</v>
      </c>
      <c r="J498" s="0" t="n">
        <v>38500</v>
      </c>
      <c r="K498" s="0" t="n">
        <v>18</v>
      </c>
      <c r="L498" s="0" t="n">
        <v>4.12</v>
      </c>
      <c r="M498" s="0" t="n">
        <f aca="false">L498*0.56</f>
        <v>2.3072</v>
      </c>
      <c r="O498" s="0" t="s">
        <v>21</v>
      </c>
      <c r="P498" s="1" t="n">
        <f aca="false">B498</f>
        <v>31</v>
      </c>
      <c r="Q498" s="0" t="s">
        <v>425</v>
      </c>
    </row>
    <row r="499" customFormat="false" ht="13.8" hidden="false" customHeight="false" outlineLevel="0" collapsed="false">
      <c r="A499" s="0" t="n">
        <v>20190116</v>
      </c>
      <c r="B499" s="0" t="n">
        <v>32</v>
      </c>
      <c r="C499" s="0" t="s">
        <v>17</v>
      </c>
      <c r="F499" s="0" t="n">
        <v>200</v>
      </c>
      <c r="G499" s="1" t="n">
        <f aca="false">F499*2</f>
        <v>400</v>
      </c>
      <c r="H499" s="0" t="s">
        <v>49</v>
      </c>
      <c r="I499" s="2" t="n">
        <f aca="false">J499-38200</f>
        <v>300</v>
      </c>
      <c r="J499" s="0" t="n">
        <v>38500</v>
      </c>
      <c r="K499" s="0" t="n">
        <v>17</v>
      </c>
      <c r="L499" s="0" t="n">
        <v>4</v>
      </c>
      <c r="M499" s="0" t="n">
        <f aca="false">L499*0.56</f>
        <v>2.24</v>
      </c>
      <c r="O499" s="0" t="s">
        <v>21</v>
      </c>
      <c r="P499" s="1" t="n">
        <f aca="false">B499</f>
        <v>32</v>
      </c>
    </row>
    <row r="500" customFormat="false" ht="13.8" hidden="false" customHeight="false" outlineLevel="0" collapsed="false">
      <c r="A500" s="0" t="n">
        <v>20190116</v>
      </c>
      <c r="B500" s="0" t="n">
        <v>33</v>
      </c>
      <c r="C500" s="0" t="s">
        <v>17</v>
      </c>
      <c r="F500" s="0" t="n">
        <v>200</v>
      </c>
      <c r="G500" s="1" t="n">
        <f aca="false">F500*2</f>
        <v>400</v>
      </c>
      <c r="H500" s="0" t="s">
        <v>49</v>
      </c>
      <c r="I500" s="2" t="n">
        <f aca="false">J500-38200</f>
        <v>300</v>
      </c>
      <c r="J500" s="0" t="n">
        <v>38500</v>
      </c>
      <c r="K500" s="0" t="n">
        <v>17</v>
      </c>
      <c r="L500" s="0" t="n">
        <v>4.4</v>
      </c>
      <c r="M500" s="0" t="n">
        <f aca="false">L500*0.56</f>
        <v>2.464</v>
      </c>
      <c r="O500" s="0" t="s">
        <v>21</v>
      </c>
      <c r="P500" s="1" t="n">
        <f aca="false">B500</f>
        <v>33</v>
      </c>
    </row>
    <row r="501" customFormat="false" ht="13.8" hidden="false" customHeight="false" outlineLevel="0" collapsed="false">
      <c r="A501" s="0" t="n">
        <v>20190116</v>
      </c>
      <c r="B501" s="0" t="n">
        <v>34</v>
      </c>
      <c r="C501" s="0" t="s">
        <v>17</v>
      </c>
      <c r="F501" s="0" t="n">
        <v>1400</v>
      </c>
      <c r="G501" s="1" t="n">
        <f aca="false">F501*2</f>
        <v>2800</v>
      </c>
      <c r="H501" s="0" t="s">
        <v>49</v>
      </c>
      <c r="I501" s="2" t="n">
        <f aca="false">J501-38200</f>
        <v>300</v>
      </c>
      <c r="J501" s="0" t="n">
        <v>38500</v>
      </c>
      <c r="K501" s="0" t="n">
        <v>0</v>
      </c>
      <c r="L501" s="0" t="n">
        <v>4.3</v>
      </c>
      <c r="M501" s="0" t="n">
        <f aca="false">L501*0.56</f>
        <v>2.408</v>
      </c>
      <c r="O501" s="0" t="s">
        <v>21</v>
      </c>
      <c r="P501" s="1" t="n">
        <f aca="false">B501</f>
        <v>34</v>
      </c>
    </row>
    <row r="502" customFormat="false" ht="13.8" hidden="false" customHeight="false" outlineLevel="0" collapsed="false">
      <c r="A502" s="0" t="n">
        <v>20190116</v>
      </c>
      <c r="B502" s="0" t="n">
        <v>35</v>
      </c>
      <c r="C502" s="0" t="s">
        <v>17</v>
      </c>
      <c r="F502" s="0" t="n">
        <v>1400</v>
      </c>
      <c r="G502" s="1" t="n">
        <f aca="false">F502*2</f>
        <v>2800</v>
      </c>
      <c r="H502" s="0" t="s">
        <v>49</v>
      </c>
      <c r="I502" s="2" t="n">
        <f aca="false">J502-38200</f>
        <v>300</v>
      </c>
      <c r="J502" s="0" t="n">
        <v>38500</v>
      </c>
      <c r="K502" s="0" t="n">
        <v>0</v>
      </c>
      <c r="L502" s="0" t="n">
        <v>4.13</v>
      </c>
      <c r="M502" s="0" t="n">
        <f aca="false">L502*0.56</f>
        <v>2.3128</v>
      </c>
      <c r="O502" s="5" t="s">
        <v>21</v>
      </c>
      <c r="P502" s="1" t="n">
        <f aca="false">B502</f>
        <v>35</v>
      </c>
    </row>
    <row r="503" customFormat="false" ht="13.8" hidden="false" customHeight="false" outlineLevel="0" collapsed="false">
      <c r="A503" s="0" t="n">
        <v>20190116</v>
      </c>
      <c r="B503" s="0" t="n">
        <v>36</v>
      </c>
      <c r="C503" s="0" t="s">
        <v>17</v>
      </c>
      <c r="F503" s="0" t="n">
        <v>1400</v>
      </c>
      <c r="G503" s="1" t="n">
        <f aca="false">F503*2</f>
        <v>2800</v>
      </c>
      <c r="H503" s="0" t="s">
        <v>49</v>
      </c>
      <c r="I503" s="2" t="n">
        <f aca="false">J503-38200</f>
        <v>300</v>
      </c>
      <c r="J503" s="0" t="n">
        <v>38500</v>
      </c>
      <c r="K503" s="0" t="n">
        <v>0</v>
      </c>
      <c r="L503" s="0" t="n">
        <v>4</v>
      </c>
      <c r="M503" s="0" t="n">
        <f aca="false">L503*0.56</f>
        <v>2.24</v>
      </c>
      <c r="O503" s="0" t="s">
        <v>21</v>
      </c>
      <c r="P503" s="1" t="n">
        <f aca="false">B503</f>
        <v>36</v>
      </c>
    </row>
    <row r="504" customFormat="false" ht="13.8" hidden="false" customHeight="false" outlineLevel="0" collapsed="false">
      <c r="A504" s="0" t="n">
        <v>20190116</v>
      </c>
      <c r="B504" s="0" t="n">
        <v>37</v>
      </c>
      <c r="C504" s="0" t="s">
        <v>17</v>
      </c>
      <c r="F504" s="0" t="n">
        <v>1400</v>
      </c>
      <c r="G504" s="1" t="n">
        <f aca="false">F504*2</f>
        <v>2800</v>
      </c>
      <c r="H504" s="0" t="s">
        <v>49</v>
      </c>
      <c r="I504" s="2" t="n">
        <f aca="false">J504-38200</f>
        <v>300</v>
      </c>
      <c r="J504" s="0" t="n">
        <v>38500</v>
      </c>
      <c r="K504" s="0" t="n">
        <v>0</v>
      </c>
      <c r="L504" s="0" t="n">
        <v>4</v>
      </c>
      <c r="M504" s="0" t="n">
        <f aca="false">L504*0.56</f>
        <v>2.24</v>
      </c>
      <c r="O504" s="0" t="s">
        <v>21</v>
      </c>
      <c r="P504" s="1" t="n">
        <f aca="false">B504</f>
        <v>37</v>
      </c>
    </row>
    <row r="505" customFormat="false" ht="13.8" hidden="false" customHeight="false" outlineLevel="0" collapsed="false">
      <c r="A505" s="0" t="n">
        <v>20190116</v>
      </c>
      <c r="B505" s="0" t="n">
        <v>38</v>
      </c>
      <c r="C505" s="0" t="s">
        <v>17</v>
      </c>
      <c r="F505" s="0" t="n">
        <v>1000</v>
      </c>
      <c r="G505" s="1" t="n">
        <f aca="false">F505*2</f>
        <v>2000</v>
      </c>
      <c r="H505" s="0" t="s">
        <v>49</v>
      </c>
      <c r="I505" s="2" t="n">
        <f aca="false">J505-38200</f>
        <v>300</v>
      </c>
      <c r="J505" s="0" t="n">
        <v>38500</v>
      </c>
      <c r="K505" s="0" t="n">
        <v>0</v>
      </c>
      <c r="L505" s="0" t="n">
        <v>4.1</v>
      </c>
      <c r="M505" s="0" t="n">
        <f aca="false">L505*0.56</f>
        <v>2.296</v>
      </c>
      <c r="O505" s="0" t="s">
        <v>21</v>
      </c>
      <c r="P505" s="1" t="n">
        <f aca="false">B505</f>
        <v>38</v>
      </c>
    </row>
    <row r="506" customFormat="false" ht="13.8" hidden="false" customHeight="false" outlineLevel="0" collapsed="false">
      <c r="A506" s="0" t="n">
        <v>20190116</v>
      </c>
      <c r="B506" s="0" t="n">
        <v>39</v>
      </c>
      <c r="C506" s="0" t="s">
        <v>17</v>
      </c>
      <c r="F506" s="0" t="n">
        <v>1400</v>
      </c>
      <c r="G506" s="1" t="n">
        <f aca="false">F506*2</f>
        <v>2800</v>
      </c>
      <c r="H506" s="0" t="n">
        <v>2.5</v>
      </c>
      <c r="I506" s="2" t="n">
        <f aca="false">J506-38200</f>
        <v>300</v>
      </c>
      <c r="J506" s="0" t="n">
        <v>38500</v>
      </c>
      <c r="K506" s="0" t="n">
        <v>0</v>
      </c>
      <c r="L506" s="0" t="n">
        <v>4</v>
      </c>
      <c r="M506" s="0" t="n">
        <f aca="false">L506*0.56</f>
        <v>2.24</v>
      </c>
      <c r="O506" s="0" t="s">
        <v>21</v>
      </c>
      <c r="P506" s="1" t="n">
        <f aca="false">B506</f>
        <v>39</v>
      </c>
    </row>
    <row r="507" customFormat="false" ht="13.8" hidden="false" customHeight="false" outlineLevel="0" collapsed="false">
      <c r="A507" s="0" t="n">
        <v>20190116</v>
      </c>
      <c r="B507" s="0" t="n">
        <v>40</v>
      </c>
      <c r="C507" s="0" t="s">
        <v>17</v>
      </c>
      <c r="F507" s="0" t="n">
        <v>0</v>
      </c>
      <c r="G507" s="1" t="n">
        <f aca="false">F507*2</f>
        <v>0</v>
      </c>
      <c r="H507" s="0" t="n">
        <v>3.7</v>
      </c>
      <c r="I507" s="2" t="n">
        <f aca="false">J507-38200</f>
        <v>300</v>
      </c>
      <c r="J507" s="0" t="n">
        <v>38500</v>
      </c>
      <c r="K507" s="0" t="n">
        <v>0</v>
      </c>
      <c r="L507" s="0" t="n">
        <v>2.6</v>
      </c>
      <c r="M507" s="0" t="n">
        <f aca="false">L507*0.56</f>
        <v>1.456</v>
      </c>
      <c r="O507" s="0" t="s">
        <v>21</v>
      </c>
      <c r="P507" s="1" t="n">
        <f aca="false">B507</f>
        <v>40</v>
      </c>
    </row>
    <row r="508" customFormat="false" ht="13.8" hidden="false" customHeight="false" outlineLevel="0" collapsed="false">
      <c r="A508" s="0" t="n">
        <v>20190116</v>
      </c>
      <c r="B508" s="0" t="n">
        <v>41</v>
      </c>
      <c r="F508" s="0" t="n">
        <v>0</v>
      </c>
      <c r="G508" s="1" t="n">
        <f aca="false">F508*2</f>
        <v>0</v>
      </c>
      <c r="H508" s="0" t="n">
        <v>3.7</v>
      </c>
      <c r="I508" s="2" t="n">
        <f aca="false">J508-38200</f>
        <v>300</v>
      </c>
      <c r="J508" s="0" t="n">
        <v>38500</v>
      </c>
      <c r="K508" s="0" t="n">
        <v>16</v>
      </c>
      <c r="L508" s="0" t="n">
        <v>4</v>
      </c>
      <c r="M508" s="0" t="n">
        <f aca="false">L508*0.56</f>
        <v>2.24</v>
      </c>
      <c r="O508" s="0" t="s">
        <v>21</v>
      </c>
      <c r="P508" s="1" t="n">
        <f aca="false">B508</f>
        <v>41</v>
      </c>
      <c r="Q508" s="0" t="s">
        <v>100</v>
      </c>
    </row>
    <row r="509" customFormat="false" ht="13.8" hidden="false" customHeight="false" outlineLevel="0" collapsed="false">
      <c r="A509" s="0" t="n">
        <v>20190116</v>
      </c>
      <c r="B509" s="0" t="n">
        <v>42</v>
      </c>
      <c r="F509" s="0" t="n">
        <v>0</v>
      </c>
      <c r="G509" s="1" t="n">
        <f aca="false">F509*2</f>
        <v>0</v>
      </c>
      <c r="H509" s="0" t="n">
        <v>3.7</v>
      </c>
      <c r="I509" s="2" t="n">
        <f aca="false">J509-38200</f>
        <v>300</v>
      </c>
      <c r="J509" s="0" t="n">
        <v>38500</v>
      </c>
      <c r="K509" s="0" t="n">
        <v>16</v>
      </c>
      <c r="L509" s="0" t="n">
        <v>4.1</v>
      </c>
      <c r="M509" s="0" t="n">
        <f aca="false">L509*0.56</f>
        <v>2.296</v>
      </c>
      <c r="O509" s="0" t="s">
        <v>21</v>
      </c>
      <c r="P509" s="1" t="n">
        <f aca="false">B509</f>
        <v>42</v>
      </c>
      <c r="Q509" s="0" t="s">
        <v>100</v>
      </c>
    </row>
    <row r="510" customFormat="false" ht="13.8" hidden="false" customHeight="false" outlineLevel="0" collapsed="false">
      <c r="A510" s="0" t="n">
        <v>20190116</v>
      </c>
      <c r="B510" s="0" t="n">
        <v>43</v>
      </c>
      <c r="F510" s="0" t="n">
        <v>0</v>
      </c>
      <c r="G510" s="1" t="n">
        <f aca="false">F510*2</f>
        <v>0</v>
      </c>
      <c r="H510" s="0" t="n">
        <v>3.7</v>
      </c>
      <c r="I510" s="2" t="n">
        <f aca="false">J510-38200</f>
        <v>300</v>
      </c>
      <c r="J510" s="0" t="n">
        <v>38500</v>
      </c>
      <c r="K510" s="0" t="n">
        <v>16</v>
      </c>
      <c r="L510" s="0" t="n">
        <v>4</v>
      </c>
      <c r="M510" s="0" t="n">
        <f aca="false">L510*0.56</f>
        <v>2.24</v>
      </c>
      <c r="O510" s="0" t="s">
        <v>21</v>
      </c>
      <c r="P510" s="1" t="n">
        <f aca="false">B510</f>
        <v>43</v>
      </c>
      <c r="Q510" s="0" t="s">
        <v>100</v>
      </c>
    </row>
    <row r="511" customFormat="false" ht="13.8" hidden="false" customHeight="false" outlineLevel="0" collapsed="false">
      <c r="A511" s="0" t="n">
        <v>20190116</v>
      </c>
      <c r="B511" s="0" t="n">
        <v>44</v>
      </c>
      <c r="E511" s="0" t="n">
        <v>800</v>
      </c>
      <c r="F511" s="0" t="n">
        <v>0</v>
      </c>
      <c r="G511" s="1" t="n">
        <f aca="false">F511*2</f>
        <v>0</v>
      </c>
      <c r="H511" s="0" t="n">
        <v>3.7</v>
      </c>
      <c r="I511" s="2" t="n">
        <f aca="false">J511-38200</f>
        <v>300</v>
      </c>
      <c r="J511" s="0" t="n">
        <v>38500</v>
      </c>
      <c r="K511" s="0" t="n">
        <v>19</v>
      </c>
      <c r="L511" s="0" t="n">
        <v>4.1</v>
      </c>
      <c r="M511" s="0" t="n">
        <f aca="false">L511*0.56</f>
        <v>2.296</v>
      </c>
      <c r="O511" s="0" t="s">
        <v>21</v>
      </c>
      <c r="P511" s="1" t="n">
        <f aca="false">B511</f>
        <v>44</v>
      </c>
      <c r="Q511" s="0" t="s">
        <v>100</v>
      </c>
    </row>
    <row r="512" customFormat="false" ht="13.8" hidden="false" customHeight="false" outlineLevel="0" collapsed="false">
      <c r="A512" s="0" t="n">
        <v>20190116</v>
      </c>
      <c r="B512" s="0" t="n">
        <v>45</v>
      </c>
      <c r="C512" s="0" t="n">
        <v>800</v>
      </c>
      <c r="E512" s="0" t="n">
        <v>826</v>
      </c>
      <c r="F512" s="0" t="n">
        <v>0</v>
      </c>
      <c r="G512" s="1" t="n">
        <f aca="false">F512*2</f>
        <v>0</v>
      </c>
      <c r="H512" s="0" t="n">
        <v>3.7</v>
      </c>
      <c r="I512" s="2" t="n">
        <f aca="false">J512-38200</f>
        <v>300</v>
      </c>
      <c r="J512" s="0" t="n">
        <v>38500</v>
      </c>
      <c r="K512" s="0" t="n">
        <v>19</v>
      </c>
      <c r="L512" s="0" t="n">
        <v>4.3</v>
      </c>
      <c r="M512" s="0" t="n">
        <f aca="false">L512*0.56</f>
        <v>2.408</v>
      </c>
      <c r="O512" s="0" t="s">
        <v>21</v>
      </c>
      <c r="P512" s="1" t="n">
        <f aca="false">B512</f>
        <v>45</v>
      </c>
      <c r="Q512" s="0" t="s">
        <v>427</v>
      </c>
    </row>
    <row r="513" customFormat="false" ht="13.8" hidden="false" customHeight="false" outlineLevel="0" collapsed="false">
      <c r="A513" s="0" t="n">
        <v>20190116</v>
      </c>
      <c r="B513" s="0" t="n">
        <v>46</v>
      </c>
      <c r="C513" s="0" t="s">
        <v>17</v>
      </c>
      <c r="F513" s="0" t="n">
        <v>800</v>
      </c>
      <c r="G513" s="1" t="n">
        <f aca="false">F513*2</f>
        <v>1600</v>
      </c>
      <c r="H513" s="0" t="n">
        <v>3.7</v>
      </c>
      <c r="I513" s="2" t="n">
        <f aca="false">J513-38200</f>
        <v>300</v>
      </c>
      <c r="J513" s="0" t="n">
        <v>38500</v>
      </c>
      <c r="K513" s="0" t="n">
        <v>17</v>
      </c>
      <c r="L513" s="0" t="n">
        <v>4.2</v>
      </c>
      <c r="M513" s="0" t="n">
        <f aca="false">L513*0.56</f>
        <v>2.352</v>
      </c>
      <c r="O513" s="0" t="s">
        <v>21</v>
      </c>
      <c r="P513" s="1" t="n">
        <f aca="false">B513</f>
        <v>46</v>
      </c>
    </row>
    <row r="514" customFormat="false" ht="13.8" hidden="false" customHeight="false" outlineLevel="0" collapsed="false">
      <c r="A514" s="0" t="n">
        <v>20190116</v>
      </c>
      <c r="B514" s="0" t="n">
        <v>47</v>
      </c>
      <c r="C514" s="0" t="s">
        <v>17</v>
      </c>
      <c r="F514" s="0" t="n">
        <v>800</v>
      </c>
      <c r="G514" s="1" t="n">
        <f aca="false">F514*2</f>
        <v>1600</v>
      </c>
      <c r="H514" s="0" t="n">
        <v>3.7</v>
      </c>
      <c r="I514" s="2" t="n">
        <f aca="false">J514-38200</f>
        <v>300</v>
      </c>
      <c r="J514" s="0" t="n">
        <v>38500</v>
      </c>
      <c r="K514" s="0" t="n">
        <v>16</v>
      </c>
      <c r="L514" s="0" t="n">
        <v>4.3</v>
      </c>
      <c r="M514" s="0" t="n">
        <f aca="false">L514*0.56</f>
        <v>2.408</v>
      </c>
      <c r="O514" s="0" t="s">
        <v>21</v>
      </c>
      <c r="P514" s="1" t="n">
        <f aca="false">B514</f>
        <v>47</v>
      </c>
    </row>
    <row r="515" customFormat="false" ht="13.8" hidden="false" customHeight="false" outlineLevel="0" collapsed="false">
      <c r="A515" s="0" t="n">
        <v>20190116</v>
      </c>
      <c r="B515" s="0" t="n">
        <v>48</v>
      </c>
      <c r="C515" s="0" t="n">
        <v>800</v>
      </c>
      <c r="F515" s="0" t="n">
        <v>1200</v>
      </c>
      <c r="G515" s="1" t="n">
        <f aca="false">F515*2</f>
        <v>2400</v>
      </c>
      <c r="H515" s="0" t="n">
        <v>3.7</v>
      </c>
      <c r="I515" s="2" t="n">
        <f aca="false">J515-38200</f>
        <v>300</v>
      </c>
      <c r="J515" s="0" t="n">
        <v>38500</v>
      </c>
      <c r="K515" s="0" t="n">
        <v>19</v>
      </c>
      <c r="L515" s="0" t="n">
        <v>4.4</v>
      </c>
      <c r="M515" s="0" t="n">
        <f aca="false">L515*0.56</f>
        <v>2.464</v>
      </c>
      <c r="O515" s="0" t="s">
        <v>21</v>
      </c>
      <c r="P515" s="1" t="n">
        <f aca="false">B515</f>
        <v>48</v>
      </c>
      <c r="Q515" s="0" t="s">
        <v>100</v>
      </c>
    </row>
    <row r="516" customFormat="false" ht="13.8" hidden="false" customHeight="false" outlineLevel="0" collapsed="false">
      <c r="A516" s="0" t="n">
        <v>20190116</v>
      </c>
      <c r="B516" s="0" t="n">
        <v>49</v>
      </c>
      <c r="C516" s="0" t="n">
        <v>800</v>
      </c>
      <c r="F516" s="0" t="n">
        <v>1200</v>
      </c>
      <c r="G516" s="1" t="n">
        <f aca="false">F516*2</f>
        <v>2400</v>
      </c>
      <c r="H516" s="0" t="n">
        <v>3.7</v>
      </c>
      <c r="I516" s="2" t="n">
        <f aca="false">J516-38200</f>
        <v>300</v>
      </c>
      <c r="J516" s="0" t="n">
        <v>38500</v>
      </c>
      <c r="K516" s="0" t="n">
        <v>19</v>
      </c>
      <c r="L516" s="0" t="n">
        <v>4.4</v>
      </c>
      <c r="M516" s="0" t="n">
        <f aca="false">L516*0.56</f>
        <v>2.464</v>
      </c>
      <c r="O516" s="0" t="s">
        <v>21</v>
      </c>
      <c r="P516" s="1" t="n">
        <f aca="false">B516</f>
        <v>49</v>
      </c>
      <c r="Q516" s="0" t="s">
        <v>100</v>
      </c>
    </row>
    <row r="517" customFormat="false" ht="13.8" hidden="false" customHeight="false" outlineLevel="0" collapsed="false">
      <c r="A517" s="0" t="n">
        <v>20190116</v>
      </c>
      <c r="B517" s="0" t="n">
        <v>50</v>
      </c>
      <c r="C517" s="0" t="n">
        <v>780</v>
      </c>
      <c r="F517" s="0" t="n">
        <v>1200</v>
      </c>
      <c r="G517" s="1" t="n">
        <f aca="false">F517*2</f>
        <v>2400</v>
      </c>
      <c r="H517" s="0" t="n">
        <v>3.7</v>
      </c>
      <c r="I517" s="2" t="n">
        <f aca="false">J517-38200</f>
        <v>300</v>
      </c>
      <c r="J517" s="0" t="n">
        <v>38500</v>
      </c>
      <c r="K517" s="0" t="n">
        <v>19</v>
      </c>
      <c r="L517" s="0" t="n">
        <v>4</v>
      </c>
      <c r="M517" s="0" t="n">
        <f aca="false">L517*0.56</f>
        <v>2.24</v>
      </c>
      <c r="O517" s="0" t="s">
        <v>21</v>
      </c>
      <c r="P517" s="1" t="n">
        <f aca="false">B517</f>
        <v>50</v>
      </c>
      <c r="Q517" s="0" t="s">
        <v>100</v>
      </c>
    </row>
    <row r="518" customFormat="false" ht="13.8" hidden="false" customHeight="false" outlineLevel="0" collapsed="false">
      <c r="A518" s="0" t="n">
        <v>20190116</v>
      </c>
      <c r="B518" s="0" t="n">
        <v>51</v>
      </c>
      <c r="C518" s="0" t="s">
        <v>17</v>
      </c>
      <c r="F518" s="0" t="n">
        <v>1200</v>
      </c>
      <c r="G518" s="1" t="n">
        <f aca="false">F518*2</f>
        <v>2400</v>
      </c>
      <c r="H518" s="0" t="n">
        <v>3.7</v>
      </c>
      <c r="I518" s="2" t="n">
        <f aca="false">J518-38200</f>
        <v>300</v>
      </c>
      <c r="J518" s="0" t="n">
        <v>38500</v>
      </c>
      <c r="K518" s="0" t="n">
        <v>18</v>
      </c>
      <c r="L518" s="0" t="n">
        <v>4.3</v>
      </c>
      <c r="M518" s="0" t="n">
        <f aca="false">L518*0.56</f>
        <v>2.408</v>
      </c>
      <c r="O518" s="0" t="s">
        <v>21</v>
      </c>
      <c r="P518" s="1" t="n">
        <f aca="false">B518</f>
        <v>51</v>
      </c>
    </row>
    <row r="519" customFormat="false" ht="13.8" hidden="false" customHeight="false" outlineLevel="0" collapsed="false">
      <c r="A519" s="0" t="n">
        <v>20190116</v>
      </c>
      <c r="B519" s="0" t="n">
        <v>52</v>
      </c>
      <c r="C519" s="0" t="s">
        <v>17</v>
      </c>
      <c r="F519" s="0" t="n">
        <v>1200</v>
      </c>
      <c r="G519" s="1" t="n">
        <f aca="false">F519*2</f>
        <v>2400</v>
      </c>
      <c r="H519" s="0" t="n">
        <v>3.7</v>
      </c>
      <c r="I519" s="2" t="n">
        <f aca="false">J519-38200</f>
        <v>300</v>
      </c>
      <c r="J519" s="0" t="n">
        <v>38500</v>
      </c>
      <c r="K519" s="0" t="n">
        <v>16</v>
      </c>
      <c r="L519" s="0" t="n">
        <v>4.2</v>
      </c>
      <c r="M519" s="0" t="n">
        <f aca="false">L519*0.56</f>
        <v>2.352</v>
      </c>
      <c r="O519" s="0" t="s">
        <v>21</v>
      </c>
      <c r="P519" s="1" t="n">
        <f aca="false">B519</f>
        <v>52</v>
      </c>
    </row>
    <row r="520" customFormat="false" ht="13.8" hidden="false" customHeight="false" outlineLevel="0" collapsed="false">
      <c r="A520" s="0" t="n">
        <v>20190116</v>
      </c>
      <c r="B520" s="0" t="n">
        <v>53</v>
      </c>
      <c r="C520" s="0" t="n">
        <v>780</v>
      </c>
      <c r="E520" s="0" t="n">
        <v>800</v>
      </c>
      <c r="F520" s="0" t="n">
        <v>1600</v>
      </c>
      <c r="G520" s="1" t="n">
        <f aca="false">F520*2</f>
        <v>3200</v>
      </c>
      <c r="H520" s="0" t="n">
        <v>3.7</v>
      </c>
      <c r="I520" s="2" t="n">
        <f aca="false">J520-38200</f>
        <v>300</v>
      </c>
      <c r="J520" s="0" t="n">
        <v>38500</v>
      </c>
      <c r="K520" s="0" t="n">
        <v>19</v>
      </c>
      <c r="L520" s="0" t="n">
        <v>4.2</v>
      </c>
      <c r="M520" s="0" t="n">
        <f aca="false">L520*0.56</f>
        <v>2.352</v>
      </c>
      <c r="O520" s="0" t="s">
        <v>21</v>
      </c>
      <c r="P520" s="1" t="n">
        <f aca="false">B520</f>
        <v>53</v>
      </c>
      <c r="Q520" s="0" t="s">
        <v>426</v>
      </c>
    </row>
    <row r="521" customFormat="false" ht="13.8" hidden="false" customHeight="false" outlineLevel="0" collapsed="false">
      <c r="A521" s="0" t="n">
        <v>20190116</v>
      </c>
      <c r="B521" s="0" t="n">
        <v>54</v>
      </c>
      <c r="C521" s="0" t="n">
        <v>780</v>
      </c>
      <c r="F521" s="0" t="n">
        <v>1600</v>
      </c>
      <c r="G521" s="1" t="n">
        <f aca="false">F521*2</f>
        <v>3200</v>
      </c>
      <c r="H521" s="0" t="n">
        <v>3.7</v>
      </c>
      <c r="I521" s="2" t="n">
        <f aca="false">J521-38200</f>
        <v>300</v>
      </c>
      <c r="J521" s="0" t="n">
        <v>38500</v>
      </c>
      <c r="K521" s="0" t="n">
        <v>19</v>
      </c>
      <c r="L521" s="0" t="n">
        <v>4.1</v>
      </c>
      <c r="M521" s="0" t="n">
        <f aca="false">L521*0.56</f>
        <v>2.296</v>
      </c>
      <c r="O521" s="0" t="s">
        <v>21</v>
      </c>
      <c r="P521" s="1" t="n">
        <f aca="false">B521</f>
        <v>54</v>
      </c>
      <c r="Q521" s="0" t="s">
        <v>428</v>
      </c>
    </row>
    <row r="522" customFormat="false" ht="13.8" hidden="false" customHeight="false" outlineLevel="0" collapsed="false">
      <c r="A522" s="0" t="n">
        <v>20190116</v>
      </c>
      <c r="B522" s="0" t="n">
        <v>55</v>
      </c>
      <c r="C522" s="0" t="n">
        <v>780</v>
      </c>
      <c r="F522" s="0" t="n">
        <v>1600</v>
      </c>
      <c r="G522" s="1" t="n">
        <f aca="false">F522*2</f>
        <v>3200</v>
      </c>
      <c r="H522" s="0" t="n">
        <v>3.7</v>
      </c>
      <c r="I522" s="2" t="n">
        <f aca="false">J522-38200</f>
        <v>300</v>
      </c>
      <c r="J522" s="0" t="n">
        <v>38500</v>
      </c>
      <c r="K522" s="0" t="n">
        <v>19</v>
      </c>
      <c r="L522" s="0" t="n">
        <v>4.1</v>
      </c>
      <c r="M522" s="0" t="n">
        <f aca="false">L522*0.56</f>
        <v>2.296</v>
      </c>
      <c r="O522" s="0" t="s">
        <v>21</v>
      </c>
      <c r="P522" s="1" t="n">
        <f aca="false">B522</f>
        <v>55</v>
      </c>
      <c r="Q522" s="0" t="s">
        <v>100</v>
      </c>
    </row>
    <row r="523" customFormat="false" ht="13.8" hidden="false" customHeight="false" outlineLevel="0" collapsed="false">
      <c r="A523" s="0" t="n">
        <v>20190116</v>
      </c>
      <c r="B523" s="0" t="n">
        <v>56</v>
      </c>
      <c r="C523" s="0" t="n">
        <v>780</v>
      </c>
      <c r="E523" s="0" t="n">
        <v>800</v>
      </c>
      <c r="F523" s="0" t="n">
        <v>1600</v>
      </c>
      <c r="G523" s="1" t="n">
        <f aca="false">F523*2</f>
        <v>3200</v>
      </c>
      <c r="H523" s="0" t="n">
        <v>3.7</v>
      </c>
      <c r="I523" s="2" t="n">
        <f aca="false">J523-38200</f>
        <v>300</v>
      </c>
      <c r="J523" s="0" t="n">
        <v>38500</v>
      </c>
      <c r="K523" s="0" t="n">
        <v>20</v>
      </c>
      <c r="L523" s="0" t="n">
        <v>4.2</v>
      </c>
      <c r="M523" s="0" t="n">
        <f aca="false">L523*0.56</f>
        <v>2.352</v>
      </c>
      <c r="O523" s="0" t="s">
        <v>21</v>
      </c>
      <c r="P523" s="1" t="n">
        <f aca="false">B523</f>
        <v>56</v>
      </c>
      <c r="Q523" s="0" t="s">
        <v>243</v>
      </c>
    </row>
    <row r="524" customFormat="false" ht="13.8" hidden="false" customHeight="false" outlineLevel="0" collapsed="false">
      <c r="A524" s="0" t="n">
        <v>20190116</v>
      </c>
      <c r="B524" s="0" t="n">
        <v>57</v>
      </c>
      <c r="C524" s="0" t="n">
        <v>780</v>
      </c>
      <c r="E524" s="0" t="n">
        <v>800</v>
      </c>
      <c r="F524" s="0" t="n">
        <v>1600</v>
      </c>
      <c r="G524" s="1" t="n">
        <f aca="false">F524*2</f>
        <v>3200</v>
      </c>
      <c r="H524" s="0" t="n">
        <v>3.7</v>
      </c>
      <c r="I524" s="2" t="n">
        <f aca="false">J524-38200</f>
        <v>300</v>
      </c>
      <c r="J524" s="0" t="n">
        <v>38500</v>
      </c>
      <c r="K524" s="0" t="n">
        <v>20</v>
      </c>
      <c r="L524" s="0" t="n">
        <v>4.1</v>
      </c>
      <c r="M524" s="0" t="n">
        <f aca="false">L524*0.56</f>
        <v>2.296</v>
      </c>
      <c r="O524" s="0" t="s">
        <v>21</v>
      </c>
      <c r="P524" s="1" t="n">
        <f aca="false">B524</f>
        <v>57</v>
      </c>
      <c r="Q524" s="0" t="s">
        <v>243</v>
      </c>
      <c r="R524" s="0" t="s">
        <v>429</v>
      </c>
    </row>
    <row r="525" customFormat="false" ht="13.8" hidden="false" customHeight="false" outlineLevel="0" collapsed="false">
      <c r="A525" s="0" t="n">
        <v>20190116</v>
      </c>
      <c r="B525" s="0" t="n">
        <v>58</v>
      </c>
      <c r="C525" s="0" t="s">
        <v>19</v>
      </c>
      <c r="F525" s="0" t="n">
        <v>1600</v>
      </c>
      <c r="G525" s="1" t="n">
        <f aca="false">F525*2</f>
        <v>3200</v>
      </c>
      <c r="H525" s="0" t="n">
        <v>3.7</v>
      </c>
      <c r="I525" s="2" t="n">
        <f aca="false">J525-38200</f>
        <v>300</v>
      </c>
      <c r="J525" s="0" t="n">
        <v>38500</v>
      </c>
      <c r="K525" s="0" t="n">
        <v>20</v>
      </c>
      <c r="L525" s="0" t="n">
        <v>4.1</v>
      </c>
      <c r="M525" s="0" t="n">
        <f aca="false">L525*0.56</f>
        <v>2.296</v>
      </c>
      <c r="O525" s="15" t="s">
        <v>21</v>
      </c>
      <c r="P525" s="1" t="n">
        <f aca="false">B525</f>
        <v>58</v>
      </c>
      <c r="Q525" s="0" t="s">
        <v>243</v>
      </c>
    </row>
    <row r="526" customFormat="false" ht="13.8" hidden="false" customHeight="false" outlineLevel="0" collapsed="false">
      <c r="A526" s="0" t="n">
        <v>20190116</v>
      </c>
      <c r="B526" s="0" t="n">
        <v>59</v>
      </c>
      <c r="C526" s="0" t="n">
        <v>828</v>
      </c>
      <c r="E526" s="0" t="s">
        <v>19</v>
      </c>
      <c r="F526" s="0" t="n">
        <v>1600</v>
      </c>
      <c r="G526" s="1" t="n">
        <f aca="false">F526*2</f>
        <v>3200</v>
      </c>
      <c r="H526" s="0" t="n">
        <v>3.7</v>
      </c>
      <c r="I526" s="2" t="n">
        <f aca="false">J526-38200</f>
        <v>300</v>
      </c>
      <c r="J526" s="0" t="n">
        <v>38500</v>
      </c>
      <c r="K526" s="0" t="n">
        <v>20</v>
      </c>
      <c r="L526" s="0" t="n">
        <v>4.1</v>
      </c>
      <c r="M526" s="0" t="n">
        <f aca="false">L526*0.56</f>
        <v>2.296</v>
      </c>
      <c r="O526" s="0" t="s">
        <v>18</v>
      </c>
      <c r="P526" s="1" t="n">
        <f aca="false">B526</f>
        <v>59</v>
      </c>
      <c r="Q526" s="0" t="s">
        <v>430</v>
      </c>
    </row>
    <row r="527" customFormat="false" ht="13.8" hidden="false" customHeight="false" outlineLevel="0" collapsed="false">
      <c r="A527" s="0" t="n">
        <v>20190116</v>
      </c>
      <c r="B527" s="0" t="n">
        <v>60</v>
      </c>
      <c r="C527" s="0" t="n">
        <v>828</v>
      </c>
      <c r="E527" s="0" t="s">
        <v>19</v>
      </c>
      <c r="F527" s="0" t="n">
        <v>1600</v>
      </c>
      <c r="G527" s="1" t="n">
        <f aca="false">F527*2</f>
        <v>3200</v>
      </c>
      <c r="H527" s="0" t="n">
        <v>3.7</v>
      </c>
      <c r="I527" s="2" t="n">
        <f aca="false">J527-38200</f>
        <v>300</v>
      </c>
      <c r="J527" s="0" t="n">
        <v>38500</v>
      </c>
      <c r="K527" s="0" t="n">
        <v>19</v>
      </c>
      <c r="L527" s="0" t="n">
        <v>4.2</v>
      </c>
      <c r="M527" s="0" t="n">
        <f aca="false">L527*0.56</f>
        <v>2.352</v>
      </c>
      <c r="O527" s="0" t="s">
        <v>18</v>
      </c>
      <c r="P527" s="1" t="n">
        <f aca="false">B527</f>
        <v>60</v>
      </c>
      <c r="Q527" s="0" t="s">
        <v>430</v>
      </c>
    </row>
    <row r="528" customFormat="false" ht="13.8" hidden="false" customHeight="false" outlineLevel="0" collapsed="false">
      <c r="A528" s="0" t="n">
        <v>20190116</v>
      </c>
      <c r="B528" s="0" t="n">
        <v>61</v>
      </c>
      <c r="C528" s="0" t="n">
        <v>828</v>
      </c>
      <c r="E528" s="0" t="n">
        <v>800</v>
      </c>
      <c r="F528" s="0" t="n">
        <v>2100</v>
      </c>
      <c r="G528" s="1" t="n">
        <f aca="false">F528*2</f>
        <v>4200</v>
      </c>
      <c r="H528" s="0" t="n">
        <v>3.7</v>
      </c>
      <c r="I528" s="2" t="n">
        <f aca="false">J528-38200</f>
        <v>300</v>
      </c>
      <c r="J528" s="0" t="n">
        <v>38500</v>
      </c>
      <c r="K528" s="0" t="n">
        <v>19</v>
      </c>
      <c r="L528" s="0" t="n">
        <v>4.2</v>
      </c>
      <c r="M528" s="0" t="n">
        <f aca="false">L528*0.56</f>
        <v>2.352</v>
      </c>
      <c r="O528" s="0" t="s">
        <v>21</v>
      </c>
      <c r="P528" s="1" t="n">
        <f aca="false">B528</f>
        <v>61</v>
      </c>
      <c r="Q528" s="0" t="s">
        <v>243</v>
      </c>
      <c r="R528" s="0" t="s">
        <v>429</v>
      </c>
    </row>
    <row r="529" customFormat="false" ht="13.8" hidden="false" customHeight="false" outlineLevel="0" collapsed="false">
      <c r="A529" s="0" t="n">
        <v>20190116</v>
      </c>
      <c r="B529" s="0" t="n">
        <v>62</v>
      </c>
      <c r="C529" s="0" t="n">
        <v>828</v>
      </c>
      <c r="E529" s="0" t="n">
        <v>800</v>
      </c>
      <c r="F529" s="0" t="n">
        <v>2100</v>
      </c>
      <c r="G529" s="1" t="n">
        <f aca="false">F529*2</f>
        <v>4200</v>
      </c>
      <c r="H529" s="0" t="n">
        <v>3.7</v>
      </c>
      <c r="I529" s="2" t="n">
        <f aca="false">J529-38200</f>
        <v>300</v>
      </c>
      <c r="J529" s="0" t="n">
        <v>38500</v>
      </c>
      <c r="K529" s="0" t="n">
        <v>19</v>
      </c>
      <c r="L529" s="0" t="n">
        <v>4.3</v>
      </c>
      <c r="M529" s="0" t="n">
        <f aca="false">L529*0.56</f>
        <v>2.408</v>
      </c>
      <c r="O529" s="0" t="s">
        <v>21</v>
      </c>
      <c r="P529" s="1" t="n">
        <f aca="false">B529</f>
        <v>62</v>
      </c>
      <c r="Q529" s="0" t="s">
        <v>243</v>
      </c>
      <c r="R529" s="0" t="s">
        <v>429</v>
      </c>
    </row>
    <row r="530" customFormat="false" ht="13.8" hidden="false" customHeight="false" outlineLevel="0" collapsed="false">
      <c r="A530" s="0" t="n">
        <v>20190116</v>
      </c>
      <c r="B530" s="0" t="n">
        <v>63</v>
      </c>
      <c r="C530" s="0" t="n">
        <v>828</v>
      </c>
      <c r="E530" s="0" t="n">
        <v>800</v>
      </c>
      <c r="F530" s="0" t="n">
        <v>400</v>
      </c>
      <c r="G530" s="1" t="n">
        <f aca="false">F530*2</f>
        <v>800</v>
      </c>
      <c r="H530" s="0" t="n">
        <v>3.7</v>
      </c>
      <c r="I530" s="2" t="n">
        <f aca="false">J530-38200</f>
        <v>300</v>
      </c>
      <c r="J530" s="0" t="n">
        <v>38500</v>
      </c>
      <c r="K530" s="0" t="n">
        <v>19</v>
      </c>
      <c r="L530" s="0" t="n">
        <v>4.3</v>
      </c>
      <c r="M530" s="0" t="n">
        <f aca="false">L530*0.56</f>
        <v>2.408</v>
      </c>
      <c r="O530" s="15" t="s">
        <v>21</v>
      </c>
      <c r="P530" s="1" t="n">
        <f aca="false">B530</f>
        <v>63</v>
      </c>
      <c r="Q530" s="0" t="s">
        <v>243</v>
      </c>
      <c r="R530" s="0" t="s">
        <v>429</v>
      </c>
    </row>
    <row r="531" customFormat="false" ht="13.8" hidden="false" customHeight="false" outlineLevel="0" collapsed="false">
      <c r="A531" s="0" t="n">
        <v>20190116</v>
      </c>
      <c r="B531" s="0" t="n">
        <v>64</v>
      </c>
      <c r="C531" s="0" t="s">
        <v>17</v>
      </c>
      <c r="F531" s="0" t="n">
        <v>400</v>
      </c>
      <c r="G531" s="1" t="n">
        <f aca="false">F531*2</f>
        <v>800</v>
      </c>
      <c r="H531" s="0" t="n">
        <v>3.7</v>
      </c>
      <c r="I531" s="2" t="n">
        <f aca="false">J531-38200</f>
        <v>300</v>
      </c>
      <c r="J531" s="0" t="n">
        <v>38500</v>
      </c>
      <c r="K531" s="0" t="n">
        <v>18</v>
      </c>
      <c r="L531" s="0" t="n">
        <v>4.5</v>
      </c>
      <c r="M531" s="0" t="n">
        <f aca="false">L531*0.56</f>
        <v>2.52</v>
      </c>
      <c r="O531" s="0" t="s">
        <v>21</v>
      </c>
      <c r="P531" s="1" t="n">
        <f aca="false">B531</f>
        <v>64</v>
      </c>
      <c r="Q531" s="0" t="s">
        <v>431</v>
      </c>
    </row>
    <row r="532" customFormat="false" ht="13.8" hidden="false" customHeight="false" outlineLevel="0" collapsed="false">
      <c r="A532" s="0" t="n">
        <v>20190116</v>
      </c>
      <c r="B532" s="0" t="n">
        <v>65</v>
      </c>
      <c r="C532" s="0" t="s">
        <v>17</v>
      </c>
      <c r="F532" s="0" t="n">
        <v>400</v>
      </c>
      <c r="G532" s="1" t="n">
        <f aca="false">F532*2</f>
        <v>800</v>
      </c>
      <c r="H532" s="0" t="s">
        <v>49</v>
      </c>
      <c r="I532" s="2" t="n">
        <f aca="false">J532-38200</f>
        <v>300</v>
      </c>
      <c r="J532" s="0" t="n">
        <v>38500</v>
      </c>
      <c r="K532" s="0" t="n">
        <v>18</v>
      </c>
      <c r="L532" s="0" t="n">
        <v>4.4</v>
      </c>
      <c r="M532" s="0" t="n">
        <f aca="false">L532*0.56</f>
        <v>2.464</v>
      </c>
      <c r="O532" s="0" t="s">
        <v>21</v>
      </c>
      <c r="P532" s="1" t="n">
        <f aca="false">B532</f>
        <v>65</v>
      </c>
    </row>
    <row r="533" customFormat="false" ht="13.8" hidden="false" customHeight="false" outlineLevel="0" collapsed="false">
      <c r="A533" s="0" t="n">
        <v>20190116</v>
      </c>
      <c r="B533" s="0" t="n">
        <v>66</v>
      </c>
      <c r="C533" s="0" t="s">
        <v>17</v>
      </c>
      <c r="F533" s="0" t="n">
        <v>400</v>
      </c>
      <c r="G533" s="1" t="n">
        <f aca="false">F533*2</f>
        <v>800</v>
      </c>
      <c r="H533" s="0" t="s">
        <v>432</v>
      </c>
      <c r="I533" s="2" t="n">
        <f aca="false">J533-38200</f>
        <v>300</v>
      </c>
      <c r="J533" s="0" t="n">
        <v>38500</v>
      </c>
      <c r="K533" s="0" t="n">
        <v>18</v>
      </c>
      <c r="L533" s="0" t="n">
        <v>4.5</v>
      </c>
      <c r="M533" s="0" t="n">
        <f aca="false">L533*0.56</f>
        <v>2.52</v>
      </c>
      <c r="O533" s="0" t="s">
        <v>21</v>
      </c>
      <c r="P533" s="1" t="n">
        <f aca="false">B533</f>
        <v>66</v>
      </c>
      <c r="Q533" s="0" t="s">
        <v>431</v>
      </c>
    </row>
    <row r="534" customFormat="false" ht="13.8" hidden="false" customHeight="false" outlineLevel="0" collapsed="false">
      <c r="A534" s="0" t="n">
        <v>20190116</v>
      </c>
      <c r="B534" s="0" t="n">
        <v>67</v>
      </c>
      <c r="C534" s="0" t="s">
        <v>17</v>
      </c>
      <c r="F534" s="0" t="n">
        <v>400</v>
      </c>
      <c r="G534" s="1" t="n">
        <f aca="false">F534*2</f>
        <v>800</v>
      </c>
      <c r="H534" s="0" t="s">
        <v>432</v>
      </c>
      <c r="I534" s="2" t="n">
        <f aca="false">J534-38200</f>
        <v>300</v>
      </c>
      <c r="J534" s="0" t="n">
        <v>38500</v>
      </c>
      <c r="K534" s="0" t="n">
        <v>18</v>
      </c>
      <c r="L534" s="0" t="n">
        <v>4.5</v>
      </c>
      <c r="M534" s="0" t="n">
        <f aca="false">L534*0.56</f>
        <v>2.52</v>
      </c>
      <c r="O534" s="0" t="s">
        <v>21</v>
      </c>
      <c r="P534" s="1" t="n">
        <f aca="false">B534</f>
        <v>67</v>
      </c>
    </row>
    <row r="535" customFormat="false" ht="13.8" hidden="false" customHeight="false" outlineLevel="0" collapsed="false">
      <c r="A535" s="0" t="n">
        <v>20190116</v>
      </c>
      <c r="B535" s="0" t="n">
        <v>68</v>
      </c>
      <c r="C535" s="0" t="s">
        <v>17</v>
      </c>
      <c r="F535" s="0" t="n">
        <v>600</v>
      </c>
      <c r="G535" s="1" t="n">
        <f aca="false">F535*2</f>
        <v>1200</v>
      </c>
      <c r="H535" s="0" t="s">
        <v>432</v>
      </c>
      <c r="I535" s="2" t="n">
        <f aca="false">J535-38200</f>
        <v>300</v>
      </c>
      <c r="J535" s="0" t="n">
        <v>38500</v>
      </c>
      <c r="K535" s="0" t="n">
        <v>18</v>
      </c>
      <c r="L535" s="0" t="n">
        <v>4.4</v>
      </c>
      <c r="M535" s="0" t="n">
        <f aca="false">L535*0.56</f>
        <v>2.464</v>
      </c>
      <c r="O535" s="0" t="s">
        <v>21</v>
      </c>
      <c r="P535" s="1" t="n">
        <f aca="false">B535</f>
        <v>68</v>
      </c>
    </row>
    <row r="536" customFormat="false" ht="13.8" hidden="false" customHeight="false" outlineLevel="0" collapsed="false">
      <c r="A536" s="0" t="n">
        <v>20190116</v>
      </c>
      <c r="B536" s="0" t="n">
        <v>69</v>
      </c>
      <c r="C536" s="0" t="s">
        <v>17</v>
      </c>
      <c r="F536" s="0" t="n">
        <v>900</v>
      </c>
      <c r="G536" s="1" t="n">
        <f aca="false">F536*2</f>
        <v>1800</v>
      </c>
      <c r="H536" s="0" t="s">
        <v>432</v>
      </c>
      <c r="I536" s="2" t="n">
        <f aca="false">J536-38200</f>
        <v>300</v>
      </c>
      <c r="J536" s="0" t="n">
        <v>38500</v>
      </c>
      <c r="K536" s="0" t="n">
        <v>19</v>
      </c>
      <c r="L536" s="0" t="n">
        <v>4.3</v>
      </c>
      <c r="M536" s="0" t="n">
        <f aca="false">L536*0.56</f>
        <v>2.408</v>
      </c>
      <c r="O536" s="0" t="s">
        <v>21</v>
      </c>
      <c r="P536" s="1" t="n">
        <f aca="false">B536</f>
        <v>69</v>
      </c>
      <c r="Q536" s="0" t="s">
        <v>433</v>
      </c>
    </row>
    <row r="537" customFormat="false" ht="13.8" hidden="false" customHeight="false" outlineLevel="0" collapsed="false">
      <c r="A537" s="0" t="n">
        <v>20190116</v>
      </c>
      <c r="B537" s="0" t="n">
        <v>70</v>
      </c>
      <c r="C537" s="0" t="s">
        <v>17</v>
      </c>
      <c r="F537" s="0" t="n">
        <v>1500</v>
      </c>
      <c r="G537" s="1" t="n">
        <f aca="false">F537*2</f>
        <v>3000</v>
      </c>
      <c r="H537" s="0" t="s">
        <v>434</v>
      </c>
      <c r="I537" s="2" t="n">
        <f aca="false">J537-38200</f>
        <v>300</v>
      </c>
      <c r="J537" s="5" t="n">
        <v>38500</v>
      </c>
      <c r="K537" s="0" t="n">
        <v>19</v>
      </c>
      <c r="L537" s="0" t="n">
        <v>4.3</v>
      </c>
      <c r="M537" s="0" t="n">
        <f aca="false">L537*0.56</f>
        <v>2.408</v>
      </c>
      <c r="O537" s="0" t="s">
        <v>21</v>
      </c>
      <c r="P537" s="1" t="n">
        <f aca="false">B537</f>
        <v>70</v>
      </c>
      <c r="Q537" s="0" t="s">
        <v>431</v>
      </c>
    </row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2019-03-22T12:24:53Z</dcterms:created>
  <dc:creator/>
  <dc:description/>
  <dc:language>de-DE</dc:language>
  <cp:lastModifiedBy/>
  <dcterms:modified xsi:type="dcterms:W3CDTF">2019-04-18T11:32:05Z</dcterms:modified>
  <cp:revision>51</cp:revision>
  <dc:subject/>
  <dc:title/>
</cp:coreProperties>
</file>