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82516211c7825c19/Desktop/BlinkIT Grocery Data Excel/"/>
    </mc:Choice>
  </mc:AlternateContent>
  <xr:revisionPtr revIDLastSave="0" documentId="8_{89CED67E-5DCA-4DD3-A671-FB4A957E61FC}" xr6:coauthVersionLast="47" xr6:coauthVersionMax="47" xr10:uidLastSave="{00000000-0000-0000-0000-000000000000}"/>
  <bookViews>
    <workbookView xWindow="-120" yWindow="-120" windowWidth="20730" windowHeight="11040" firstSheet="1" activeTab="2" xr2:uid="{F8420BDF-C08E-4FBB-891B-F574F63AC6D0}"/>
  </bookViews>
  <sheets>
    <sheet name="Sheet1" sheetId="7" r:id="rId1"/>
    <sheet name="sheet design" sheetId="2" r:id="rId2"/>
    <sheet name="BlinkIT Grocery Data" sheetId="1" r:id="rId3"/>
    <sheet name="Dashboard" sheetId="5" r:id="rId4"/>
  </sheets>
  <definedNames>
    <definedName name="_xlchart.v2.0" hidden="1">'sheet design'!$D$78:$D$80</definedName>
    <definedName name="_xlchart.v2.1" hidden="1">'sheet design'!$E$77</definedName>
    <definedName name="_xlchart.v2.2" hidden="1">'sheet design'!$E$78:$E$80</definedName>
    <definedName name="_xlchart.v2.3" hidden="1">'sheet design'!$D$78:$D$80</definedName>
    <definedName name="_xlchart.v2.4" hidden="1">'sheet design'!$E$77</definedName>
    <definedName name="_xlchart.v2.5" hidden="1">'sheet design'!$E$78:$E$80</definedName>
    <definedName name="_xlcn.WorksheetConnection_BlinkITGroceryDataExcel.xlsxTable1" hidden="1">Table1[]</definedName>
    <definedName name="Slicer_Item_Type">#N/A</definedName>
    <definedName name="Slicer_Outlet_Location_Type">#N/A</definedName>
    <definedName name="Slicer_Outlet_Siz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 Excel.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9" i="2" l="1"/>
  <c r="D78" i="2"/>
  <c r="D80" i="2"/>
  <c r="E78" i="2"/>
  <c r="E79" i="2"/>
  <c r="E80" i="2"/>
  <c r="B7" i="2"/>
  <c r="C7" i="2"/>
  <c r="A7" i="2"/>
  <c r="D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5A060B-86FC-4DFD-BBE9-370AB949CBC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117B1C0-DD11-4EBB-84A3-06A221924A19}" name="WorksheetConnection_BlinkIT Grocery Data Excel.xlsx!Table1" type="102" refreshedVersion="8" minRefreshableVersion="5">
    <extLst>
      <ext xmlns:x15="http://schemas.microsoft.com/office/spreadsheetml/2010/11/main" uri="{DE250136-89BD-433C-8126-D09CA5730AF9}">
        <x15:connection id="Table1" autoDelete="1">
          <x15:rangePr sourceName="_xlcn.WorksheetConnection_BlinkITGroceryDataExcel.xlsxTable1"/>
        </x15:connection>
      </ext>
    </extLst>
  </connection>
</connections>
</file>

<file path=xl/sharedStrings.xml><?xml version="1.0" encoding="utf-8"?>
<sst xmlns="http://schemas.openxmlformats.org/spreadsheetml/2006/main" count="59754" uniqueCount="1634">
  <si>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</si>
  <si>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</si>
  <si>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</si>
  <si>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</si>
  <si>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</si>
  <si>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</si>
  <si>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</si>
  <si>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</si>
  <si>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</si>
  <si>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</si>
  <si>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</si>
  <si>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</si>
  <si>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</si>
  <si>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</si>
  <si>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</si>
  <si>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</si>
  <si>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</si>
  <si>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</si>
  <si>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</si>
  <si>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</si>
  <si>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</si>
  <si>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</si>
  <si>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</si>
  <si>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</si>
  <si>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</si>
  <si>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</si>
  <si>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</si>
  <si>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</si>
  <si>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</si>
  <si>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</si>
  <si>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</si>
  <si>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</si>
  <si>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</si>
  <si>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</si>
  <si>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</si>
  <si>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</si>
  <si>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</si>
  <si>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</si>
  <si>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</si>
  <si>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</si>
  <si>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</si>
  <si>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</si>
  <si>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</si>
  <si>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</si>
  <si>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</si>
  <si>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</si>
  <si>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</si>
  <si>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</si>
  <si>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</si>
  <si>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</si>
  <si>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</si>
  <si>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</si>
  <si>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</si>
  <si>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</si>
  <si>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</si>
  <si>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</si>
  <si>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</si>
  <si>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</si>
  <si>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</si>
  <si>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</si>
  <si>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</si>
  <si>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</si>
  <si>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</si>
  <si>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</si>
  <si>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</si>
  <si>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</si>
  <si>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</si>
  <si>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</si>
  <si>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</si>
  <si>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</si>
  <si>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</si>
  <si>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</si>
  <si>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</si>
  <si>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</si>
  <si>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</si>
  <si>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</si>
  <si>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</si>
  <si>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</si>
  <si>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</si>
  <si>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</si>
  <si>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</si>
  <si>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</si>
  <si>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</si>
  <si>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</si>
  <si>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</si>
  <si>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</si>
  <si>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</si>
  <si>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</si>
  <si>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</si>
  <si>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</si>
  <si>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</si>
  <si>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</si>
  <si>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</si>
  <si>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</si>
  <si>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</si>
  <si>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</si>
  <si>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</si>
  <si>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</si>
  <si>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</si>
  <si>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</si>
  <si>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</si>
  <si>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</si>
  <si>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</si>
  <si>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</si>
  <si>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</si>
  <si>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</si>
  <si>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</si>
  <si>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</si>
  <si>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</si>
  <si>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</si>
  <si>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</si>
  <si>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</si>
  <si>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</si>
  <si>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</si>
  <si>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</si>
  <si>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</si>
  <si>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</si>
  <si>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</si>
  <si>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</si>
  <si>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</si>
  <si>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</si>
  <si>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</si>
  <si>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</si>
  <si>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</si>
  <si>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</si>
  <si>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</si>
  <si>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</si>
  <si>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</si>
  <si>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</si>
  <si>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</si>
  <si>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</si>
  <si>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</si>
  <si>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</si>
  <si>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</si>
  <si>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</si>
  <si>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</si>
  <si>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</si>
  <si>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</si>
  <si>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</si>
  <si>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</si>
  <si>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</si>
  <si>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</si>
  <si>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</si>
  <si>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</si>
  <si>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</si>
  <si>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</si>
  <si>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</si>
  <si>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</si>
  <si>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</si>
  <si>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</si>
  <si>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</si>
  <si>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</si>
  <si>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</si>
  <si>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</si>
  <si>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</si>
  <si>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</si>
  <si>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</si>
  <si>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</si>
  <si>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</si>
  <si>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</si>
  <si>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</si>
  <si>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</si>
  <si>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</si>
  <si>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</si>
  <si>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</si>
  <si>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</si>
  <si>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</si>
  <si>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</si>
  <si>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</si>
  <si>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</si>
  <si>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</si>
  <si>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</si>
  <si>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</si>
  <si>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</si>
  <si>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</si>
  <si>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</si>
  <si>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</si>
  <si>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</si>
  <si>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</si>
  <si>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</si>
  <si>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</si>
  <si>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</si>
  <si>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</si>
  <si>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</si>
  <si>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</si>
  <si>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</si>
  <si>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</si>
  <si>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</si>
  <si>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</si>
  <si>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</si>
  <si>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</si>
  <si>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</si>
  <si>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</si>
  <si>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</si>
  <si>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</si>
  <si>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</si>
  <si>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</si>
  <si>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</si>
  <si>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</si>
  <si>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</si>
  <si>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</si>
  <si>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</si>
  <si>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</si>
  <si>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</si>
  <si>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</si>
  <si>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</si>
  <si>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</si>
  <si>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</si>
  <si>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</si>
  <si>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</si>
  <si>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</si>
  <si>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</si>
  <si>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</si>
  <si>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</si>
  <si>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</si>
  <si>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</si>
  <si>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</si>
  <si>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</si>
  <si>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</si>
  <si>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</si>
  <si>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</si>
  <si>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</si>
  <si>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</si>
  <si>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</si>
  <si>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</si>
  <si>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</si>
  <si>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</si>
  <si>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</si>
  <si>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</si>
  <si>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</si>
  <si>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</si>
  <si>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</si>
  <si>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</si>
  <si>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</si>
  <si>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</si>
  <si>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</si>
  <si>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</si>
  <si>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</si>
  <si>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</si>
  <si>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</si>
  <si>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</si>
  <si>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</si>
  <si>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</si>
  <si>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</si>
  <si>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</si>
  <si>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</si>
  <si>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</si>
  <si>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</si>
  <si>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</si>
  <si>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</si>
  <si>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</si>
  <si>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</si>
  <si>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</si>
  <si>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</si>
  <si>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</si>
  <si>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</si>
  <si>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</si>
  <si>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</si>
  <si>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</si>
  <si>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</si>
  <si>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</si>
  <si>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</si>
  <si>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</si>
  <si>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</si>
  <si>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</si>
  <si>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</si>
  <si>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</si>
  <si>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</si>
  <si>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</si>
  <si>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</si>
  <si>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</si>
  <si>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</si>
  <si>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</si>
  <si>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</si>
  <si>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</si>
  <si>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</si>
  <si>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</si>
  <si>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</si>
  <si>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</si>
  <si>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</si>
  <si>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</si>
  <si>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</si>
  <si>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</si>
  <si>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</si>
  <si>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</si>
  <si>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</si>
  <si>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</si>
  <si>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</si>
  <si>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</si>
  <si>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</si>
  <si>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</si>
  <si>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</si>
  <si>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</si>
  <si>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</si>
  <si>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</si>
  <si>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</si>
  <si>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</si>
  <si>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</si>
  <si>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</si>
  <si>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</si>
  <si>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</si>
  <si>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</si>
  <si>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</si>
  <si>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</si>
  <si>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</si>
  <si>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</si>
  <si>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</si>
  <si>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</si>
  <si>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</si>
  <si>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</si>
  <si>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</si>
  <si>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</si>
  <si>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</si>
  <si>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</si>
  <si>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</si>
  <si>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</si>
  <si>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</si>
  <si>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</si>
  <si>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</si>
  <si>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</si>
  <si>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</si>
  <si>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</si>
  <si>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</si>
  <si>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</si>
  <si>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</si>
  <si>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</si>
  <si>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</si>
  <si>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</si>
  <si>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</si>
  <si>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</si>
  <si>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</si>
  <si>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</si>
  <si>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</si>
  <si>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</si>
  <si>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</si>
  <si>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</si>
  <si>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</si>
  <si>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</si>
  <si>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</si>
  <si>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</si>
  <si>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</si>
  <si>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</si>
  <si>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</si>
  <si>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</si>
  <si>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</si>
  <si>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</si>
  <si>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</si>
  <si>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</si>
  <si>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</si>
  <si>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</si>
  <si>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</si>
  <si>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</si>
  <si>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</si>
  <si>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</si>
  <si>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</si>
  <si>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</si>
  <si>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</si>
  <si>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</si>
  <si>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</si>
  <si>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</si>
  <si>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</si>
  <si>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</si>
  <si>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</si>
  <si>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</si>
  <si>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</si>
  <si>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</si>
  <si>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</si>
  <si>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</si>
  <si>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</si>
  <si>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</si>
  <si>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</si>
  <si>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</si>
  <si>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</si>
  <si>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</si>
  <si>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</si>
  <si>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</si>
  <si>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</si>
  <si>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</si>
  <si>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</si>
  <si>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</si>
  <si>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</si>
  <si>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</si>
  <si>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</si>
  <si>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</si>
  <si>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</si>
  <si>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</si>
  <si>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</si>
  <si>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</si>
  <si>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</si>
  <si>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</si>
  <si>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</si>
  <si>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</si>
  <si>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</si>
  <si>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</si>
  <si>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</si>
  <si>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</si>
  <si>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</si>
  <si>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</si>
  <si>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</si>
  <si>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</si>
  <si>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</si>
  <si>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</si>
  <si>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</si>
  <si>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</si>
  <si>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</si>
  <si>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</si>
  <si>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</si>
  <si>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</si>
  <si>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</si>
  <si>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</si>
  <si>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</si>
  <si>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</si>
  <si>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</si>
  <si>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</si>
  <si>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</si>
  <si>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</si>
  <si>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</si>
  <si>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</si>
  <si>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</si>
  <si>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</si>
  <si>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</si>
  <si>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</si>
  <si>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</si>
  <si>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</si>
  <si>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</si>
  <si>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</si>
  <si>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</si>
  <si>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</si>
  <si>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</si>
  <si>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</si>
  <si>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</si>
  <si>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</si>
  <si>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</si>
  <si>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</si>
  <si>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</si>
  <si>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</si>
  <si>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</si>
  <si>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</si>
  <si>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</si>
  <si>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</si>
  <si>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</si>
  <si>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</si>
  <si>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</si>
  <si>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</si>
  <si>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</si>
  <si>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</si>
  <si>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</si>
  <si>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</si>
  <si>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</si>
  <si>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</si>
  <si>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</si>
  <si>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</si>
  <si>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</si>
  <si>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</si>
  <si>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</si>
  <si>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</si>
  <si>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</si>
  <si>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</si>
  <si>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</si>
  <si>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</si>
  <si>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</si>
  <si>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</si>
  <si>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</si>
  <si>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</si>
  <si>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</si>
  <si>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</si>
  <si>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</si>
  <si>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</si>
  <si>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</si>
  <si>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</si>
  <si>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</si>
  <si>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</si>
  <si>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</si>
  <si>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</si>
  <si>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</si>
  <si>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</si>
  <si>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</si>
  <si>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</si>
  <si>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</si>
  <si>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</si>
  <si>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</si>
  <si>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</si>
  <si>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</si>
  <si>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</si>
  <si>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</si>
  <si>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</si>
  <si>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</si>
  <si>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</si>
  <si>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</si>
  <si>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</si>
  <si>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</si>
  <si>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</si>
  <si>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</si>
  <si>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</si>
  <si>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</si>
  <si>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</si>
  <si>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</si>
  <si>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</si>
  <si>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</si>
  <si>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</si>
  <si>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</si>
  <si>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</si>
  <si>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</si>
  <si>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</si>
  <si>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</si>
  <si>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</si>
  <si>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</si>
  <si>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</si>
  <si>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</si>
  <si>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</si>
  <si>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</si>
  <si>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</si>
  <si>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</si>
  <si>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</si>
  <si>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</si>
  <si>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</si>
  <si>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</si>
  <si>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</si>
  <si>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</si>
  <si>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</si>
  <si>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</si>
  <si>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</si>
  <si>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</si>
  <si>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</si>
  <si>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</si>
  <si>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</si>
  <si>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</si>
  <si>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</si>
  <si>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</si>
  <si>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</si>
  <si>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</si>
  <si>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</si>
  <si>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</si>
  <si>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</si>
  <si>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</si>
  <si>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</si>
  <si>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</si>
  <si>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</si>
  <si>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</si>
  <si>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</si>
  <si>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</si>
  <si>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</si>
  <si>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</si>
  <si>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</si>
  <si>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</si>
  <si>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</si>
  <si>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</si>
  <si>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</si>
  <si>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</si>
  <si>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</si>
  <si>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</si>
  <si>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</si>
  <si>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</si>
  <si>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</si>
  <si>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</si>
  <si>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</si>
  <si>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</si>
  <si>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</si>
  <si>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</si>
  <si>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</si>
  <si>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</si>
  <si>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</si>
  <si>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</si>
  <si>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</si>
  <si>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</si>
  <si>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</si>
  <si>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</si>
  <si>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</si>
  <si>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</si>
  <si>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</si>
  <si>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</si>
  <si>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</si>
  <si>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</si>
  <si>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</si>
  <si>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</si>
  <si>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</si>
  <si>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</si>
  <si>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</si>
  <si>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</si>
  <si>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</si>
  <si>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</si>
  <si>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</si>
  <si>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</si>
  <si>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</si>
  <si>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</si>
  <si>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</si>
  <si>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</si>
  <si>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</si>
  <si>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</si>
  <si>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</si>
  <si>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</si>
  <si>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</si>
  <si>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</si>
  <si>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</si>
  <si>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</si>
  <si>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</si>
  <si>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</si>
  <si>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</si>
  <si>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</si>
  <si>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</si>
  <si>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</si>
  <si>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</si>
  <si>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</si>
  <si>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</si>
  <si>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</si>
  <si>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</si>
  <si>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</si>
  <si>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</si>
  <si>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</si>
  <si>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</si>
  <si>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</si>
  <si>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</si>
  <si>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</si>
  <si>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</si>
  <si>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</si>
  <si>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</si>
  <si>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</si>
  <si>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</si>
  <si>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</si>
  <si>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</si>
  <si>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</si>
  <si>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</si>
  <si>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</si>
  <si>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</si>
  <si>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</si>
  <si>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</si>
  <si>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</si>
  <si>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</si>
  <si>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</si>
  <si>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</si>
  <si>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</si>
  <si>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</si>
  <si>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</si>
  <si>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</si>
  <si>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</si>
  <si>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</si>
  <si>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</si>
  <si>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</si>
  <si>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</si>
  <si>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</si>
  <si>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</si>
  <si>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</si>
  <si>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</si>
  <si>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</si>
  <si>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</si>
  <si>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</si>
  <si>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</si>
  <si>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</si>
  <si>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</si>
  <si>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</si>
  <si>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</si>
  <si>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</si>
  <si>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</si>
  <si>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</si>
  <si>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</si>
  <si>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</si>
  <si>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</si>
  <si>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</si>
  <si>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</si>
  <si>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</si>
  <si>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</si>
  <si>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</si>
  <si>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</si>
  <si>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</si>
  <si>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</si>
  <si>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</si>
  <si>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</si>
  <si>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</si>
  <si>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</si>
  <si>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</si>
  <si>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</si>
  <si>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</si>
  <si>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</si>
  <si>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</si>
  <si>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</si>
  <si>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</si>
  <si>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</si>
  <si>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</si>
  <si>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</si>
  <si>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</si>
  <si>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</si>
  <si>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</si>
  <si>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</si>
  <si>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</si>
  <si>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</si>
  <si>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</si>
  <si>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</si>
  <si>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</si>
  <si>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</si>
  <si>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</si>
  <si>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</si>
  <si>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</si>
  <si>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</si>
  <si>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</si>
  <si>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</si>
  <si>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</si>
  <si>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</si>
  <si>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</si>
  <si>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</si>
  <si>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</si>
  <si>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</si>
  <si>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</si>
  <si>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</si>
  <si>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</si>
  <si>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</si>
  <si>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</si>
  <si>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</si>
  <si>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</si>
  <si>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</si>
  <si>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</si>
  <si>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</si>
  <si>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</si>
  <si>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</si>
  <si>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</si>
  <si>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</si>
  <si>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</si>
  <si>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</si>
  <si>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</si>
  <si>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</si>
  <si>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</si>
  <si>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</si>
  <si>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</si>
  <si>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</si>
  <si>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</si>
  <si>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</si>
  <si>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</si>
  <si>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</si>
  <si>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</si>
  <si>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</si>
  <si>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</si>
  <si>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</si>
  <si>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</si>
  <si>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</si>
  <si>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</si>
  <si>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</si>
  <si>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</si>
  <si>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</si>
  <si>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</si>
  <si>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</si>
  <si>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</si>
  <si>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</si>
  <si>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</si>
  <si>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</si>
  <si>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</si>
  <si>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</si>
  <si>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</si>
  <si>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</si>
  <si>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</si>
  <si>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</si>
  <si>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</si>
  <si>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</si>
  <si>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</si>
  <si>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</si>
  <si>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</si>
  <si>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</si>
  <si>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</si>
  <si>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</si>
  <si>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</si>
  <si>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</si>
  <si>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</si>
  <si>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</si>
  <si>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</si>
  <si>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</si>
  <si>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</si>
  <si>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</si>
  <si>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</si>
  <si>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</si>
  <si>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</si>
  <si>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</si>
  <si>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</si>
  <si>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</si>
  <si>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</si>
  <si>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</si>
  <si>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</si>
  <si>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</si>
  <si>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</si>
  <si>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</si>
  <si>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</si>
  <si>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</si>
  <si>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</si>
  <si>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</si>
  <si>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</si>
  <si>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</si>
  <si>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</si>
  <si>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</si>
  <si>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</si>
  <si>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</si>
  <si>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</si>
  <si>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</si>
  <si>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</si>
  <si>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</si>
  <si>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</si>
  <si>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</si>
  <si>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</si>
  <si>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</si>
  <si>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</si>
  <si>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</si>
  <si>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</si>
  <si>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</si>
  <si>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</si>
  <si>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</si>
  <si>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</si>
  <si>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</si>
  <si>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</si>
  <si>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</si>
  <si>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</si>
  <si>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</si>
  <si>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</si>
  <si>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</si>
  <si>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</si>
  <si>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</si>
  <si>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</si>
  <si>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</si>
  <si>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</si>
  <si>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</si>
  <si>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</si>
  <si>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</si>
  <si>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</si>
  <si>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</si>
  <si>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</si>
  <si>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</si>
  <si>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</si>
  <si>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</si>
  <si>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</si>
  <si>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</si>
  <si>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</si>
  <si>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</si>
  <si>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</si>
  <si>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</si>
  <si>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</si>
  <si>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</si>
  <si>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</si>
  <si>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</si>
  <si>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</si>
  <si>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</si>
  <si>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</si>
  <si>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</si>
  <si>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</si>
  <si>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</si>
  <si>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</si>
  <si>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</si>
  <si>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</si>
  <si>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</si>
  <si>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</si>
  <si>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</si>
  <si>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</si>
  <si>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</si>
  <si>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</si>
  <si>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</si>
  <si>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</si>
  <si>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</si>
  <si>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</si>
  <si>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</si>
  <si>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</si>
  <si>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</si>
  <si>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</si>
  <si>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</si>
  <si>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</si>
  <si>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</si>
  <si>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</si>
  <si>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</si>
  <si>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</si>
  <si>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</si>
  <si>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</si>
  <si>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</si>
  <si>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</si>
  <si>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</si>
  <si>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</si>
  <si>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</si>
  <si>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</si>
  <si>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</si>
  <si>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</si>
  <si>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</si>
  <si>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</si>
  <si>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</si>
  <si>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</si>
  <si>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</si>
  <si>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</si>
  <si>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</si>
  <si>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</si>
  <si>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</si>
  <si>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</si>
  <si>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</si>
  <si>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</si>
  <si>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</si>
  <si>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</si>
  <si>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</si>
  <si>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</si>
  <si>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</si>
  <si>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</si>
  <si>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</si>
  <si>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</si>
  <si>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</si>
  <si>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</si>
  <si>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</si>
  <si>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</si>
  <si>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</si>
  <si>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</si>
  <si>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</si>
  <si>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</si>
  <si>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</si>
  <si>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</si>
  <si>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</si>
  <si>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</si>
  <si>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</si>
  <si>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</si>
  <si>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</si>
  <si>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</si>
  <si>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</si>
  <si>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</si>
  <si>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</si>
  <si>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</si>
  <si>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</si>
  <si>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</si>
  <si>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</si>
  <si>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</si>
  <si>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</si>
  <si>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</si>
  <si>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</si>
  <si>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</si>
  <si>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</si>
  <si>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</si>
  <si>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</si>
  <si>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</si>
  <si>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</si>
  <si>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</si>
  <si>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</si>
  <si>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</si>
  <si>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</si>
  <si>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</si>
  <si>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</si>
  <si>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</si>
  <si>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</si>
  <si>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</si>
  <si>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</si>
  <si>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</si>
  <si>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</si>
  <si>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</si>
  <si>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</si>
  <si>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</si>
  <si>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</si>
  <si>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</si>
  <si>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</si>
  <si>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</si>
  <si>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</si>
  <si>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</si>
  <si>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</si>
  <si>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</si>
  <si>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</si>
  <si>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</si>
  <si>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</si>
  <si>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</si>
  <si>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</si>
  <si>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</si>
  <si>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</si>
  <si>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</si>
  <si>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</si>
  <si>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</si>
  <si>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</si>
  <si>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</si>
  <si>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</si>
  <si>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</si>
  <si>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</si>
  <si>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</si>
  <si>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</si>
  <si>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</si>
  <si>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</si>
  <si>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</si>
  <si>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</si>
  <si>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</si>
  <si>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</si>
  <si>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</si>
  <si>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</si>
  <si>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</si>
  <si>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</si>
  <si>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</si>
  <si>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</si>
  <si>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</si>
  <si>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</si>
  <si>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</si>
  <si>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</si>
  <si>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</si>
  <si>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</si>
  <si>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</si>
  <si>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</si>
  <si>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</si>
  <si>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</si>
  <si>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</si>
  <si>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</si>
  <si>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</si>
  <si>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</si>
  <si>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</si>
  <si>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</si>
  <si>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</si>
  <si>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</si>
  <si>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</si>
  <si>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</si>
  <si>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</si>
  <si>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</si>
  <si>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</si>
  <si>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</si>
  <si>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</si>
  <si>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</si>
  <si>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</si>
  <si>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</si>
  <si>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</si>
  <si>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</si>
  <si>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</si>
  <si>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</si>
  <si>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</si>
  <si>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</si>
  <si>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</si>
  <si>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</si>
  <si>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</si>
  <si>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</si>
  <si>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</si>
  <si>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</si>
  <si>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</si>
  <si>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</si>
  <si>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</si>
  <si>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</si>
  <si>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</si>
  <si>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</si>
  <si>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</si>
  <si>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</si>
  <si>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</si>
  <si>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</si>
  <si>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</si>
  <si>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</si>
  <si>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</si>
  <si>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</si>
  <si>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</si>
  <si>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</si>
  <si>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</si>
  <si>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</si>
  <si>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</si>
  <si>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</si>
  <si>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</si>
  <si>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</si>
  <si>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</si>
  <si>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</si>
  <si>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</si>
  <si>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</si>
  <si>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</si>
  <si>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</si>
  <si>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</si>
  <si>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</si>
  <si>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</si>
  <si>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</si>
  <si>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</si>
  <si>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</si>
  <si>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</si>
  <si>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</si>
  <si>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</si>
  <si>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</si>
  <si>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</si>
  <si>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</si>
  <si>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</si>
  <si>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</si>
  <si>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</si>
  <si>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</si>
  <si>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</si>
  <si>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</si>
  <si>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</si>
  <si>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</si>
  <si>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</si>
  <si>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</si>
  <si>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</si>
  <si>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</si>
  <si>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</si>
  <si>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</si>
  <si>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</si>
  <si>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</si>
  <si>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</si>
  <si>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</si>
  <si>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</si>
  <si>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</si>
  <si>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</si>
  <si>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</si>
  <si>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</si>
  <si>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</si>
  <si>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</si>
  <si>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</si>
  <si>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</si>
  <si>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</si>
  <si>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</si>
  <si>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</si>
  <si>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</si>
  <si>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</si>
  <si>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</si>
  <si>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</si>
  <si>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</si>
  <si>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</si>
  <si>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</si>
  <si>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</si>
  <si>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</si>
  <si>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</si>
  <si>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</si>
  <si>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</si>
  <si>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</si>
  <si>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</si>
  <si>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</si>
  <si>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</si>
  <si>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</si>
  <si>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</si>
  <si>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</si>
  <si>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</si>
  <si>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</si>
  <si>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</si>
  <si>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</si>
  <si>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</si>
  <si>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</si>
  <si>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</si>
  <si>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</si>
  <si>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</si>
  <si>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</si>
  <si>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</si>
  <si>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</si>
  <si>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</si>
  <si>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</si>
  <si>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</si>
  <si>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</si>
  <si>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</si>
  <si>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</si>
  <si>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</si>
  <si>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</si>
  <si>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</si>
  <si>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</si>
  <si>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</si>
  <si>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</si>
  <si>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</si>
  <si>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</si>
  <si>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</si>
  <si>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</si>
  <si>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</si>
  <si>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</si>
  <si>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</si>
  <si>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</si>
  <si>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</si>
  <si>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</si>
  <si>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</si>
  <si>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</si>
  <si>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</si>
  <si>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</si>
  <si>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</si>
  <si>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</si>
  <si>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</si>
  <si>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</si>
  <si>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</si>
  <si>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</si>
  <si>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</si>
  <si>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</si>
  <si>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</si>
  <si>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</si>
  <si>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</si>
  <si>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</si>
  <si>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</si>
  <si>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</si>
  <si>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</si>
  <si>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</si>
  <si>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</si>
  <si>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</si>
  <si>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</si>
  <si>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</si>
  <si>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</si>
  <si>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</si>
  <si>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</si>
  <si>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</si>
  <si>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</si>
  <si>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</si>
  <si>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</si>
  <si>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</si>
  <si>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</si>
  <si>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</si>
  <si>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</si>
  <si>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</si>
  <si>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</si>
  <si>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</si>
  <si>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</si>
  <si>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</si>
  <si>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</si>
  <si>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</si>
  <si>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</si>
  <si>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</si>
  <si>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</si>
  <si>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</si>
  <si>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</si>
  <si>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</si>
  <si>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</si>
  <si>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</si>
  <si>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</si>
  <si>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</si>
  <si>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</si>
  <si>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</si>
  <si>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</si>
  <si>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</si>
  <si>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</si>
  <si>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</si>
  <si>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</si>
  <si>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</si>
  <si>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</si>
  <si>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</si>
  <si>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</si>
  <si>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</si>
  <si>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</si>
  <si>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</si>
  <si>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</si>
  <si>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</si>
  <si>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</si>
  <si>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</si>
  <si>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</si>
  <si>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</si>
  <si>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</si>
  <si>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</si>
  <si>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</si>
  <si>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</si>
  <si>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</si>
  <si>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</si>
  <si>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</si>
  <si>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</si>
  <si>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</si>
  <si>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</si>
  <si>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</si>
  <si>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</si>
  <si>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</si>
  <si>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</si>
  <si>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</si>
  <si>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</si>
  <si>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</si>
  <si>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</si>
  <si>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</si>
  <si>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</si>
  <si>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</si>
  <si>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</si>
  <si>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</si>
  <si>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</si>
  <si>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</si>
  <si>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</si>
  <si>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</si>
  <si>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</si>
  <si>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</si>
  <si>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</si>
  <si>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</si>
  <si>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</si>
  <si>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</si>
  <si>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</si>
  <si>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</si>
  <si>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</si>
  <si>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</si>
  <si>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</si>
  <si>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</si>
  <si>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</si>
  <si>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</si>
  <si>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</si>
  <si>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</si>
  <si>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</si>
  <si>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</si>
  <si>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</si>
  <si>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</si>
  <si>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</si>
  <si>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</si>
  <si>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</si>
  <si>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</si>
  <si>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</si>
  <si>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</si>
  <si>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</si>
  <si>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</si>
  <si>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</si>
  <si>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</si>
  <si>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</si>
  <si>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</si>
  <si>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</si>
  <si>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</si>
  <si>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</si>
  <si>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</si>
  <si>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</si>
  <si>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</si>
  <si>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</si>
  <si>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</si>
  <si>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</si>
  <si>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</si>
  <si>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</si>
  <si>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</si>
  <si>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</si>
  <si>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</si>
  <si>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</si>
  <si>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</si>
  <si>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</si>
  <si>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</si>
  <si>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</si>
  <si>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</si>
  <si>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</si>
  <si>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</si>
  <si>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</si>
  <si>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</si>
  <si>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</si>
  <si>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</si>
  <si>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</si>
  <si>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</si>
  <si>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</si>
  <si>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</si>
  <si>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</si>
  <si>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</si>
  <si>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</si>
  <si>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</si>
  <si>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</si>
  <si>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</si>
  <si>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</si>
  <si>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</si>
  <si>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</si>
  <si>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</si>
  <si>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</si>
  <si>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</si>
  <si>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</si>
  <si>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</si>
  <si>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</si>
  <si>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</si>
  <si>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</si>
  <si>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</si>
  <si>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</si>
  <si>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</si>
  <si>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</si>
  <si>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</si>
  <si>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</si>
  <si>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</si>
  <si>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</si>
  <si>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</si>
  <si>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</si>
  <si>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</si>
  <si>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</si>
  <si>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</si>
  <si>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</si>
  <si>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</si>
  <si>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</si>
  <si>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</si>
  <si>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</si>
  <si>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</si>
  <si>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</si>
  <si>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</si>
  <si>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</si>
  <si>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</si>
  <si>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</si>
  <si>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</si>
  <si>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</si>
  <si>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</si>
  <si>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</si>
  <si>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</si>
  <si>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</si>
  <si>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</si>
  <si>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</si>
  <si>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</si>
  <si>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</si>
  <si>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</si>
  <si>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</si>
  <si>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</si>
  <si>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</si>
  <si>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</si>
  <si>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</si>
  <si>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</si>
  <si>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</si>
  <si>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</si>
  <si>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</si>
  <si>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</si>
  <si>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</si>
  <si>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</si>
  <si>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</si>
  <si>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</si>
  <si>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</si>
  <si>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</si>
  <si>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</si>
  <si>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</si>
  <si>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</si>
  <si>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</si>
  <si>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</si>
  <si>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</si>
  <si>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</si>
  <si>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</si>
  <si>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</si>
  <si>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</si>
  <si>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</si>
  <si>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</si>
  <si>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</si>
  <si>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</si>
  <si>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</si>
  <si>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</si>
  <si>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</si>
  <si>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</si>
  <si>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</si>
  <si>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</si>
  <si>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</si>
  <si>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</si>
  <si>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</si>
  <si>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</si>
  <si>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</si>
  <si>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</si>
  <si>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</si>
  <si>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</si>
  <si>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</si>
  <si>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</si>
  <si>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</si>
  <si>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</si>
  <si>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</si>
  <si>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</si>
  <si>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</si>
  <si>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</si>
  <si>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</si>
  <si>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</si>
  <si>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</si>
  <si>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</si>
  <si>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</si>
  <si>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</si>
  <si>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</si>
  <si>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</si>
  <si>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</si>
  <si>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</si>
  <si>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</si>
  <si>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</si>
  <si>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</si>
  <si>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</si>
  <si>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</si>
  <si>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</si>
  <si>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</si>
  <si>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</si>
  <si>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</si>
  <si>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</si>
  <si>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</si>
  <si>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</si>
  <si>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</si>
  <si>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</si>
  <si>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</si>
  <si>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</si>
  <si>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</si>
  <si>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</si>
  <si>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</si>
  <si>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</si>
  <si>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</si>
  <si>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</si>
  <si>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</si>
  <si>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</si>
  <si>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</si>
  <si>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</si>
  <si>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</si>
  <si>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</si>
  <si>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</si>
  <si>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</si>
  <si>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</si>
  <si>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</si>
  <si>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</si>
  <si>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</si>
  <si>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</si>
  <si>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</si>
  <si>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</si>
  <si>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</si>
  <si>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</si>
  <si>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</si>
  <si>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</si>
  <si>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</si>
  <si>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</si>
  <si>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</si>
  <si>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</si>
  <si>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</si>
  <si>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</si>
  <si>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</si>
  <si>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</si>
  <si>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</si>
  <si>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</si>
  <si>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</si>
  <si>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</si>
  <si>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</si>
  <si>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</si>
  <si>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</si>
  <si>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</si>
  <si>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</si>
  <si>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</si>
  <si>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</si>
  <si>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</si>
  <si>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</si>
  <si>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</si>
  <si>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</si>
  <si>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</si>
  <si>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</si>
  <si>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</si>
  <si>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</si>
  <si>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</si>
  <si>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</si>
  <si>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</si>
  <si>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</si>
  <si>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</si>
  <si>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</si>
  <si>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</si>
  <si>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</si>
  <si>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</si>
  <si>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</si>
  <si>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</si>
  <si>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</si>
  <si>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</si>
  <si>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</si>
  <si>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</si>
  <si>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</si>
  <si>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</si>
  <si>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</si>
  <si>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</si>
  <si>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</si>
  <si>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</si>
  <si>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</si>
  <si>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</si>
  <si>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</si>
  <si>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</si>
  <si>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</si>
  <si>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</si>
  <si>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</si>
  <si>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</si>
  <si>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</si>
  <si>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</si>
  <si>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</si>
  <si>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</si>
  <si>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</si>
  <si>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</si>
  <si>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</si>
  <si>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</si>
  <si>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</si>
  <si>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</si>
  <si>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</si>
  <si>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</si>
  <si>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</si>
  <si>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</si>
  <si>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</si>
  <si>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</si>
  <si>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</si>
  <si>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</si>
  <si>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</si>
  <si>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</si>
  <si>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</si>
  <si>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</si>
  <si>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</si>
  <si>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</si>
  <si>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</si>
  <si>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</si>
  <si>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</si>
  <si>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</si>
  <si>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</si>
  <si>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</si>
  <si>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</si>
  <si>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</si>
  <si>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</si>
  <si>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</si>
  <si>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</si>
  <si>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</si>
  <si>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</si>
  <si>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</si>
  <si>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</si>
  <si>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</si>
  <si>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</si>
  <si>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</si>
  <si>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</si>
  <si>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</si>
  <si>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</si>
  <si>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</si>
  <si>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</si>
  <si>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</si>
  <si>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</si>
  <si>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</si>
  <si>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</si>
  <si>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</si>
  <si>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</si>
  <si>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</si>
  <si>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</si>
  <si>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</si>
  <si>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</si>
  <si>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</si>
  <si>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</si>
  <si>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</si>
  <si>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</si>
  <si>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</si>
  <si>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</si>
  <si>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</si>
  <si>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</si>
  <si>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</si>
  <si>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</si>
  <si>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</si>
  <si>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</si>
  <si>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</si>
  <si>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</si>
  <si>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</si>
  <si>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</si>
  <si>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</si>
  <si>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</si>
  <si>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</si>
  <si>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</si>
  <si>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</si>
  <si>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</si>
  <si>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</si>
  <si>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</si>
  <si>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</si>
  <si>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</si>
  <si>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</si>
  <si>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</si>
  <si>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</si>
  <si>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</si>
  <si>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</si>
  <si>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</si>
  <si>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</si>
  <si>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</si>
  <si>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</si>
  <si>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</si>
  <si>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</si>
  <si>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</si>
  <si>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</si>
  <si>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</si>
  <si>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</si>
  <si>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Low fat</t>
  </si>
  <si>
    <t>Sum of Sales</t>
  </si>
  <si>
    <t>Average Sales</t>
  </si>
  <si>
    <t>Sr no</t>
  </si>
  <si>
    <t>number of items</t>
  </si>
  <si>
    <t>Average of Rating</t>
  </si>
  <si>
    <t>Total sales</t>
  </si>
  <si>
    <t>average sales</t>
  </si>
  <si>
    <t>no of items</t>
  </si>
  <si>
    <t>avg of rating</t>
  </si>
  <si>
    <t>KPI's Requirements</t>
  </si>
  <si>
    <t>Row Labels</t>
  </si>
  <si>
    <t>TOTAL SALES BY FAT CONTENT</t>
  </si>
  <si>
    <t xml:space="preserve">TOTAL SALES BY ITEM TYPE </t>
  </si>
  <si>
    <t>Column Labels</t>
  </si>
  <si>
    <t>TOTAL SALES BY ITEM TYPE</t>
  </si>
  <si>
    <t>TOTAL SALES BY OUTLET ESTBLISHMENT</t>
  </si>
  <si>
    <t>TOTAL SALES BY OUTLET SIZE</t>
  </si>
  <si>
    <t>OUTLET LOCATION</t>
  </si>
  <si>
    <t>SALES</t>
  </si>
  <si>
    <t>TOTAL SALES BY OUTLET LOCATION</t>
  </si>
  <si>
    <t>TOTAL SALES BY OUTLET TYPE</t>
  </si>
  <si>
    <t xml:space="preserve"> No.of items</t>
  </si>
  <si>
    <t>Avg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</si>
</sst>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 &quot;k&quot;"/>
    <numFmt numFmtId="168" formatCode="&quot;$&quot;0.0,&quot;k&quot;"/>
    <numFmt numFmtId="169"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164" fontId="0" fillId="0" borderId="0" xfId="0" applyNumberFormat="1"/>
    <xf numFmtId="0" fontId="0" fillId="0" borderId="10" xfId="0" applyBorder="1"/>
    <xf numFmtId="0" fontId="0" fillId="0" borderId="15" xfId="0" applyBorder="1"/>
    <xf numFmtId="0" fontId="0" fillId="0" borderId="16" xfId="0" applyBorder="1"/>
    <xf numFmtId="165" fontId="0" fillId="0" borderId="16" xfId="0" applyNumberFormat="1" applyBorder="1"/>
    <xf numFmtId="0" fontId="0" fillId="0" borderId="17" xfId="0" applyBorder="1"/>
    <xf numFmtId="0" fontId="0" fillId="0" borderId="18" xfId="0" applyBorder="1"/>
    <xf numFmtId="166" fontId="0" fillId="0" borderId="15" xfId="0" applyNumberFormat="1" applyBorder="1"/>
    <xf numFmtId="0" fontId="0" fillId="0" borderId="20" xfId="0" applyBorder="1"/>
    <xf numFmtId="0" fontId="0" fillId="0" borderId="21" xfId="0" applyBorder="1"/>
    <xf numFmtId="0" fontId="0" fillId="0" borderId="22" xfId="0" applyBorder="1"/>
    <xf numFmtId="0" fontId="0" fillId="0" borderId="24" xfId="0" applyBorder="1" applyAlignment="1">
      <alignment horizontal="left"/>
    </xf>
    <xf numFmtId="0" fontId="0" fillId="0" borderId="23" xfId="0" applyBorder="1" applyAlignment="1">
      <alignment horizontal="left"/>
    </xf>
    <xf numFmtId="0" fontId="0" fillId="0" borderId="14" xfId="0" applyBorder="1"/>
    <xf numFmtId="0" fontId="0" fillId="0" borderId="11" xfId="0" pivotButton="1" applyBorder="1"/>
    <xf numFmtId="0" fontId="0" fillId="0" borderId="11" xfId="0" applyBorder="1"/>
    <xf numFmtId="167" fontId="0" fillId="0" borderId="19" xfId="0" applyNumberFormat="1" applyBorder="1"/>
    <xf numFmtId="167" fontId="0" fillId="0" borderId="23" xfId="0" applyNumberFormat="1" applyBorder="1"/>
    <xf numFmtId="0" fontId="0" fillId="0" borderId="13" xfId="0" applyBorder="1"/>
    <xf numFmtId="0" fontId="0" fillId="0" borderId="19" xfId="0" applyBorder="1" applyAlignment="1">
      <alignment horizontal="left"/>
    </xf>
    <xf numFmtId="168" fontId="0" fillId="0" borderId="16" xfId="0" applyNumberFormat="1" applyBorder="1"/>
    <xf numFmtId="168" fontId="0" fillId="0" borderId="18" xfId="0" applyNumberFormat="1" applyBorder="1"/>
    <xf numFmtId="168" fontId="0" fillId="0" borderId="12" xfId="0" applyNumberFormat="1" applyBorder="1"/>
    <xf numFmtId="168" fontId="0" fillId="0" borderId="14" xfId="0" applyNumberFormat="1" applyBorder="1"/>
    <xf numFmtId="168" fontId="0" fillId="0" borderId="15" xfId="0" applyNumberFormat="1" applyBorder="1"/>
    <xf numFmtId="168" fontId="0" fillId="0" borderId="17" xfId="0" applyNumberFormat="1" applyBorder="1"/>
    <xf numFmtId="168" fontId="0" fillId="0" borderId="19" xfId="0" applyNumberFormat="1" applyBorder="1"/>
    <xf numFmtId="168" fontId="0" fillId="0" borderId="23" xfId="0" applyNumberFormat="1" applyBorder="1"/>
    <xf numFmtId="168" fontId="0" fillId="0" borderId="24" xfId="0" applyNumberFormat="1" applyBorder="1"/>
    <xf numFmtId="0" fontId="0" fillId="0" borderId="0" xfId="0" pivotButton="1"/>
    <xf numFmtId="0" fontId="0" fillId="0" borderId="0" xfId="0" applyAlignment="1">
      <alignment horizontal="left"/>
    </xf>
    <xf numFmtId="168" fontId="0" fillId="0" borderId="0" xfId="0" applyNumberFormat="1"/>
    <xf numFmtId="0" fontId="0" fillId="0" borderId="11" xfId="0" applyBorder="1" applyAlignment="1">
      <alignment horizontal="left"/>
    </xf>
    <xf numFmtId="169" fontId="0" fillId="0" borderId="19" xfId="0" applyNumberFormat="1" applyBorder="1"/>
    <xf numFmtId="169" fontId="0" fillId="0" borderId="24" xfId="0" applyNumberFormat="1" applyBorder="1"/>
    <xf numFmtId="169" fontId="0" fillId="0" borderId="23" xfId="0" applyNumberFormat="1" applyBorder="1"/>
    <xf numFmtId="1" fontId="0" fillId="0" borderId="19" xfId="0" applyNumberFormat="1" applyBorder="1"/>
    <xf numFmtId="1" fontId="0" fillId="0" borderId="24" xfId="0" applyNumberFormat="1" applyBorder="1"/>
    <xf numFmtId="1" fontId="0" fillId="0" borderId="23" xfId="0" applyNumberFormat="1" applyBorder="1"/>
    <xf numFmtId="0" fontId="16" fillId="33" borderId="20" xfId="0" applyFont="1" applyFill="1" applyBorder="1" applyAlignment="1">
      <alignment horizontal="center"/>
    </xf>
    <xf numFmtId="0" fontId="16" fillId="33" borderId="21" xfId="0" applyFont="1" applyFill="1" applyBorder="1" applyAlignment="1">
      <alignment horizontal="center"/>
    </xf>
    <xf numFmtId="0" fontId="16" fillId="33" borderId="22" xfId="0" applyFont="1" applyFill="1" applyBorder="1" applyAlignment="1">
      <alignment horizontal="center"/>
    </xf>
    <xf numFmtId="0" fontId="16" fillId="33" borderId="13" xfId="0" applyFont="1" applyFill="1" applyBorder="1" applyAlignment="1">
      <alignment horizontal="center"/>
    </xf>
    <xf numFmtId="0" fontId="16" fillId="33" borderId="14"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medium">
          <color indexed="64"/>
        </bottom>
      </border>
    </dxf>
    <dxf>
      <border>
        <bottom style="medium">
          <color indexed="64"/>
        </bottom>
      </border>
    </dxf>
    <dxf>
      <border>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 &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4"/>
        </bottom>
        <vertical/>
        <horizontal/>
      </border>
    </dxf>
    <dxf>
      <font>
        <color theme="1"/>
      </font>
      <fill>
        <patternFill>
          <bgColor rgb="FFFFD200"/>
        </patternFill>
      </fill>
      <border>
        <left style="thin">
          <color theme="4"/>
        </left>
        <right style="thin">
          <color theme="4"/>
        </right>
        <top style="thin">
          <color theme="4"/>
        </top>
        <bottom style="thin">
          <color theme="4"/>
        </bottom>
        <vertical/>
        <horizontal/>
      </border>
    </dxf>
    <dxf>
      <fill>
        <patternFill patternType="solid">
          <bgColor rgb="FFFFD200"/>
        </patternFill>
      </fill>
      <border>
        <left style="thin">
          <color auto="1"/>
        </left>
        <right style="thin">
          <color auto="1"/>
        </right>
        <top style="thin">
          <color auto="1"/>
        </top>
        <bottom style="thin">
          <color auto="1"/>
        </bottom>
      </border>
    </dxf>
  </dxfs>
  <tableStyles count="3" defaultTableStyle="TableStyleMedium2" defaultPivotStyle="PivotStyleLight16">
    <tableStyle name="Slicer Style 1" pivot="0" table="0" count="1" xr9:uid="{BA85B994-04C2-4CB6-B1E7-7133FFC87B53}">
      <tableStyleElement type="wholeTable" dxfId="141"/>
    </tableStyle>
    <tableStyle name="SlicerStyleLight1 2" pivot="0" table="0" count="10" xr9:uid="{4D0FEB4D-2210-48DB-ABB5-BA3EFE1E37B8}">
      <tableStyleElement type="wholeTable" dxfId="140"/>
      <tableStyleElement type="headerRow" dxfId="139"/>
    </tableStyle>
    <tableStyle name="SlicerStyleLight4 2" pivot="0" table="0" count="10" xr9:uid="{9A0BD424-1B4A-4D3D-94DE-4520AB82EA20}">
      <tableStyleElement type="wholeTable" dxfId="138"/>
      <tableStyleElement type="headerRow" dxfId="137"/>
    </tableStyle>
  </tableStyles>
  <colors>
    <mruColors>
      <color rgb="FFFFD200"/>
      <color rgb="FFFD0200"/>
      <color rgb="FFCC9900"/>
      <color rgb="FFD0AC2C"/>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4702785998051815"/>
          <c:y val="0.13758933979406424"/>
          <c:w val="0.48639784389398549"/>
          <c:h val="0.69405289723399965"/>
        </c:manualLayout>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DC-46FD-9D3C-E14BCD61CD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DC-46FD-9D3C-E14BCD61CD0D}"/>
              </c:ext>
            </c:extLst>
          </c:dPt>
          <c:cat>
            <c:strRef>
              <c:f>'sheet design'!$A$13:$A$14</c:f>
              <c:strCache>
                <c:ptCount val="2"/>
                <c:pt idx="0">
                  <c:v>Low Fat</c:v>
                </c:pt>
                <c:pt idx="1">
                  <c:v>Regular</c:v>
                </c:pt>
              </c:strCache>
            </c:strRef>
          </c:cat>
          <c:val>
            <c:numRef>
              <c:f>'sheet design'!$B$13:$B$14</c:f>
              <c:numCache>
                <c:formatCode>"$"0.0,\ "k"</c:formatCode>
                <c:ptCount val="2"/>
                <c:pt idx="0">
                  <c:v>776319.68840000057</c:v>
                </c:pt>
                <c:pt idx="1">
                  <c:v>425361.8043999995</c:v>
                </c:pt>
              </c:numCache>
            </c:numRef>
          </c:val>
          <c:extLst>
            <c:ext xmlns:c16="http://schemas.microsoft.com/office/drawing/2014/chart" uri="{C3380CC4-5D6E-409C-BE32-E72D297353CC}">
              <c16:uniqueId val="{00000004-99C2-459B-8F1F-F0BE13F47D4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014319858768109"/>
          <c:y val="0.47058452987494209"/>
          <c:w val="0.35926184699627917"/>
          <c:h val="0.529415707651928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design'!$B$22:$B$23</c:f>
              <c:strCache>
                <c:ptCount val="1"/>
                <c:pt idx="0">
                  <c:v>Low Fat</c:v>
                </c:pt>
              </c:strCache>
            </c:strRef>
          </c:tx>
          <c:spPr>
            <a:solidFill>
              <a:schemeClr val="accent1"/>
            </a:solidFill>
            <a:ln>
              <a:noFill/>
            </a:ln>
            <a:effectLst/>
          </c:spPr>
          <c:invertIfNegative val="0"/>
          <c:cat>
            <c:strRef>
              <c:f>'sheet design'!$A$24:$A$26</c:f>
              <c:strCache>
                <c:ptCount val="3"/>
                <c:pt idx="0">
                  <c:v>Tier 1</c:v>
                </c:pt>
                <c:pt idx="1">
                  <c:v>Tier 2</c:v>
                </c:pt>
                <c:pt idx="2">
                  <c:v>Tier 3</c:v>
                </c:pt>
              </c:strCache>
            </c:strRef>
          </c:cat>
          <c:val>
            <c:numRef>
              <c:f>'sheet design'!$B$24:$B$26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A4AD-4B8F-9106-1B6630BB5C8B}"/>
            </c:ext>
          </c:extLst>
        </c:ser>
        <c:ser>
          <c:idx val="1"/>
          <c:order val="1"/>
          <c:tx>
            <c:strRef>
              <c:f>'sheet design'!$C$22:$C$23</c:f>
              <c:strCache>
                <c:ptCount val="1"/>
                <c:pt idx="0">
                  <c:v>Regular</c:v>
                </c:pt>
              </c:strCache>
            </c:strRef>
          </c:tx>
          <c:spPr>
            <a:solidFill>
              <a:schemeClr val="accent2"/>
            </a:solidFill>
            <a:ln>
              <a:noFill/>
            </a:ln>
            <a:effectLst/>
          </c:spPr>
          <c:invertIfNegative val="0"/>
          <c:cat>
            <c:strRef>
              <c:f>'sheet design'!$A$24:$A$26</c:f>
              <c:strCache>
                <c:ptCount val="3"/>
                <c:pt idx="0">
                  <c:v>Tier 1</c:v>
                </c:pt>
                <c:pt idx="1">
                  <c:v>Tier 2</c:v>
                </c:pt>
                <c:pt idx="2">
                  <c:v>Tier 3</c:v>
                </c:pt>
              </c:strCache>
            </c:strRef>
          </c:cat>
          <c:val>
            <c:numRef>
              <c:f>'sheet design'!$C$24:$C$26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A4AD-4B8F-9106-1B6630BB5C8B}"/>
            </c:ext>
          </c:extLst>
        </c:ser>
        <c:dLbls>
          <c:showLegendKey val="0"/>
          <c:showVal val="0"/>
          <c:showCatName val="0"/>
          <c:showSerName val="0"/>
          <c:showPercent val="0"/>
          <c:showBubbleSize val="0"/>
        </c:dLbls>
        <c:gapWidth val="182"/>
        <c:axId val="331957663"/>
        <c:axId val="331957183"/>
      </c:barChart>
      <c:catAx>
        <c:axId val="33195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957183"/>
        <c:crosses val="autoZero"/>
        <c:auto val="1"/>
        <c:lblAlgn val="ctr"/>
        <c:lblOffset val="100"/>
        <c:noMultiLvlLbl val="0"/>
      </c:catAx>
      <c:valAx>
        <c:axId val="331957183"/>
        <c:scaling>
          <c:orientation val="minMax"/>
        </c:scaling>
        <c:delete val="1"/>
        <c:axPos val="b"/>
        <c:numFmt formatCode="&quot;$&quot;0.0,&quot;k&quot;" sourceLinked="1"/>
        <c:majorTickMark val="none"/>
        <c:minorTickMark val="none"/>
        <c:tickLblPos val="nextTo"/>
        <c:crossAx val="3319576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design'!$B$33</c:f>
              <c:strCache>
                <c:ptCount val="1"/>
                <c:pt idx="0">
                  <c:v>Total</c:v>
                </c:pt>
              </c:strCache>
            </c:strRef>
          </c:tx>
          <c:spPr>
            <a:solidFill>
              <a:schemeClr val="accent1"/>
            </a:solidFill>
            <a:ln>
              <a:noFill/>
            </a:ln>
            <a:effectLst/>
          </c:spPr>
          <c:invertIfNegative val="0"/>
          <c:cat>
            <c:strRef>
              <c:f>'sheet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6AB-477E-8F4B-1D0DB8F2A8E6}"/>
            </c:ext>
          </c:extLst>
        </c:ser>
        <c:dLbls>
          <c:showLegendKey val="0"/>
          <c:showVal val="0"/>
          <c:showCatName val="0"/>
          <c:showSerName val="0"/>
          <c:showPercent val="0"/>
          <c:showBubbleSize val="0"/>
        </c:dLbls>
        <c:gapWidth val="182"/>
        <c:axId val="374952512"/>
        <c:axId val="374954432"/>
      </c:barChart>
      <c:catAx>
        <c:axId val="37495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954432"/>
        <c:crosses val="autoZero"/>
        <c:auto val="1"/>
        <c:lblAlgn val="ctr"/>
        <c:lblOffset val="100"/>
        <c:noMultiLvlLbl val="0"/>
      </c:catAx>
      <c:valAx>
        <c:axId val="374954432"/>
        <c:scaling>
          <c:orientation val="minMax"/>
        </c:scaling>
        <c:delete val="1"/>
        <c:axPos val="b"/>
        <c:numFmt formatCode="&quot;$&quot;0.0,&quot;k&quot;" sourceLinked="1"/>
        <c:majorTickMark val="none"/>
        <c:minorTickMark val="none"/>
        <c:tickLblPos val="nextTo"/>
        <c:crossAx val="37495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35"/>
  </c:pivotSource>
  <c:chart>
    <c:autoTitleDeleted val="1"/>
    <c:pivotFmts>
      <c:pivotFmt>
        <c:idx val="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 design'!$B$54</c:f>
              <c:strCache>
                <c:ptCount val="1"/>
                <c:pt idx="0">
                  <c:v>Total</c:v>
                </c:pt>
              </c:strCache>
            </c:strRef>
          </c:tx>
          <c:spPr>
            <a:solidFill>
              <a:schemeClr val="accent1"/>
            </a:solidFill>
            <a:ln w="25400">
              <a:noFill/>
            </a:ln>
            <a:effectLst/>
            <a:sp3d/>
          </c:spPr>
          <c:cat>
            <c:strRef>
              <c:f>'sheet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 design'!$B$55:$B$63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2-1C8B-4682-8406-FD8A64572464}"/>
            </c:ext>
          </c:extLst>
        </c:ser>
        <c:dLbls>
          <c:showLegendKey val="0"/>
          <c:showVal val="0"/>
          <c:showCatName val="0"/>
          <c:showSerName val="0"/>
          <c:showPercent val="0"/>
          <c:showBubbleSize val="0"/>
        </c:dLbls>
        <c:axId val="1478103168"/>
        <c:axId val="1478119968"/>
        <c:axId val="0"/>
      </c:area3DChart>
      <c:catAx>
        <c:axId val="1478103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119968"/>
        <c:crosses val="autoZero"/>
        <c:auto val="1"/>
        <c:lblAlgn val="ctr"/>
        <c:lblOffset val="100"/>
        <c:noMultiLvlLbl val="0"/>
      </c:catAx>
      <c:valAx>
        <c:axId val="14781199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1031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3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DC-4486-91B6-5D8FF89DFC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DC-4486-91B6-5D8FF89DFC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DC-4486-91B6-5D8FF89DFCD4}"/>
              </c:ext>
            </c:extLst>
          </c:dPt>
          <c:cat>
            <c:strRef>
              <c:f>'sheet design'!$A$67:$A$69</c:f>
              <c:strCache>
                <c:ptCount val="3"/>
                <c:pt idx="0">
                  <c:v>High</c:v>
                </c:pt>
                <c:pt idx="1">
                  <c:v>Medium</c:v>
                </c:pt>
                <c:pt idx="2">
                  <c:v>Small</c:v>
                </c:pt>
              </c:strCache>
            </c:strRef>
          </c:cat>
          <c:val>
            <c:numRef>
              <c:f>'sheet design'!$B$67:$B$69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2-1FC1-419B-8DFF-3DFB6784FF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design!PivotTable12</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586732507740292"/>
          <c:y val="0.14102549866192343"/>
          <c:w val="0.44741183238750332"/>
          <c:h val="0.71794900267615314"/>
        </c:manualLayout>
      </c:layout>
      <c:barChart>
        <c:barDir val="bar"/>
        <c:grouping val="clustered"/>
        <c:varyColors val="0"/>
        <c:ser>
          <c:idx val="0"/>
          <c:order val="0"/>
          <c:tx>
            <c:strRef>
              <c:f>'sheet design'!$B$88</c:f>
              <c:strCache>
                <c:ptCount val="1"/>
                <c:pt idx="0">
                  <c:v>Total</c:v>
                </c:pt>
              </c:strCache>
            </c:strRef>
          </c:tx>
          <c:spPr>
            <a:solidFill>
              <a:schemeClr val="accent1"/>
            </a:solidFill>
            <a:ln>
              <a:noFill/>
            </a:ln>
            <a:effectLst/>
          </c:spPr>
          <c:invertIfNegative val="0"/>
          <c:cat>
            <c:strRef>
              <c:f>'sheet design'!$A$89:$A$92</c:f>
              <c:strCache>
                <c:ptCount val="4"/>
                <c:pt idx="0">
                  <c:v>Grocery Store</c:v>
                </c:pt>
                <c:pt idx="1">
                  <c:v>Supermarket Type1</c:v>
                </c:pt>
                <c:pt idx="2">
                  <c:v>Supermarket Type2</c:v>
                </c:pt>
                <c:pt idx="3">
                  <c:v>Supermarket Type3</c:v>
                </c:pt>
              </c:strCache>
            </c:strRef>
          </c:cat>
          <c:val>
            <c:numRef>
              <c:f>'sheet design'!$B$89:$B$92</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2-D3DA-4FEA-B1CC-51C15E3C7B2C}"/>
            </c:ext>
          </c:extLst>
        </c:ser>
        <c:dLbls>
          <c:showLegendKey val="0"/>
          <c:showVal val="0"/>
          <c:showCatName val="0"/>
          <c:showSerName val="0"/>
          <c:showPercent val="0"/>
          <c:showBubbleSize val="0"/>
        </c:dLbls>
        <c:gapWidth val="182"/>
        <c:axId val="1394672752"/>
        <c:axId val="1394668432"/>
      </c:barChart>
      <c:catAx>
        <c:axId val="1394672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668432"/>
        <c:crosses val="autoZero"/>
        <c:auto val="1"/>
        <c:lblAlgn val="ctr"/>
        <c:lblOffset val="100"/>
        <c:noMultiLvlLbl val="0"/>
      </c:catAx>
      <c:valAx>
        <c:axId val="1394668432"/>
        <c:scaling>
          <c:orientation val="minMax"/>
        </c:scaling>
        <c:delete val="1"/>
        <c:axPos val="b"/>
        <c:numFmt formatCode="&quot;$&quot;0.0,&quot;k&quot;" sourceLinked="1"/>
        <c:majorTickMark val="none"/>
        <c:minorTickMark val="none"/>
        <c:tickLblPos val="nextTo"/>
        <c:crossAx val="139467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design!PivotTable13</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design'!$B$96</c:f>
              <c:strCache>
                <c:ptCount val="1"/>
                <c:pt idx="0">
                  <c:v>Total</c:v>
                </c:pt>
              </c:strCache>
            </c:strRef>
          </c:tx>
          <c:spPr>
            <a:solidFill>
              <a:schemeClr val="accent1"/>
            </a:solidFill>
            <a:ln>
              <a:noFill/>
            </a:ln>
            <a:effectLst/>
          </c:spPr>
          <c:invertIfNegative val="0"/>
          <c:cat>
            <c:strRef>
              <c:f>'sheet design'!$A$97:$A$100</c:f>
              <c:strCache>
                <c:ptCount val="4"/>
                <c:pt idx="0">
                  <c:v>Grocery Store</c:v>
                </c:pt>
                <c:pt idx="1">
                  <c:v>Supermarket Type1</c:v>
                </c:pt>
                <c:pt idx="2">
                  <c:v>Supermarket Type2</c:v>
                </c:pt>
                <c:pt idx="3">
                  <c:v>Supermarket Type3</c:v>
                </c:pt>
              </c:strCache>
            </c:strRef>
          </c:cat>
          <c:val>
            <c:numRef>
              <c:f>'sheet design'!$B$97:$B$100</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2-AA94-4DD3-8B12-2585184B736E}"/>
            </c:ext>
          </c:extLst>
        </c:ser>
        <c:dLbls>
          <c:showLegendKey val="0"/>
          <c:showVal val="0"/>
          <c:showCatName val="0"/>
          <c:showSerName val="0"/>
          <c:showPercent val="0"/>
          <c:showBubbleSize val="0"/>
        </c:dLbls>
        <c:gapWidth val="182"/>
        <c:axId val="1478105568"/>
        <c:axId val="1478108448"/>
      </c:barChart>
      <c:catAx>
        <c:axId val="147810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108448"/>
        <c:crosses val="autoZero"/>
        <c:auto val="1"/>
        <c:lblAlgn val="ctr"/>
        <c:lblOffset val="100"/>
        <c:noMultiLvlLbl val="0"/>
      </c:catAx>
      <c:valAx>
        <c:axId val="147810844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7810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design!PivotTable14</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design'!$B$104</c:f>
              <c:strCache>
                <c:ptCount val="1"/>
                <c:pt idx="0">
                  <c:v>Total</c:v>
                </c:pt>
              </c:strCache>
            </c:strRef>
          </c:tx>
          <c:spPr>
            <a:solidFill>
              <a:schemeClr val="accent1"/>
            </a:solidFill>
            <a:ln>
              <a:noFill/>
            </a:ln>
            <a:effectLst/>
          </c:spPr>
          <c:invertIfNegative val="0"/>
          <c:cat>
            <c:strRef>
              <c:f>'sheet design'!$A$105:$A$108</c:f>
              <c:strCache>
                <c:ptCount val="4"/>
                <c:pt idx="0">
                  <c:v>Grocery Store</c:v>
                </c:pt>
                <c:pt idx="1">
                  <c:v>Supermarket Type1</c:v>
                </c:pt>
                <c:pt idx="2">
                  <c:v>Supermarket Type2</c:v>
                </c:pt>
                <c:pt idx="3">
                  <c:v>Supermarket Type3</c:v>
                </c:pt>
              </c:strCache>
            </c:strRef>
          </c:cat>
          <c:val>
            <c:numRef>
              <c:f>'sheet design'!$B$105:$B$108</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2-BE25-40F9-9B53-9287F2C41A71}"/>
            </c:ext>
          </c:extLst>
        </c:ser>
        <c:dLbls>
          <c:showLegendKey val="0"/>
          <c:showVal val="0"/>
          <c:showCatName val="0"/>
          <c:showSerName val="0"/>
          <c:showPercent val="0"/>
          <c:showBubbleSize val="0"/>
        </c:dLbls>
        <c:gapWidth val="182"/>
        <c:axId val="2084833360"/>
        <c:axId val="2084833840"/>
      </c:barChart>
      <c:catAx>
        <c:axId val="208483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833840"/>
        <c:crosses val="autoZero"/>
        <c:auto val="1"/>
        <c:lblAlgn val="ctr"/>
        <c:lblOffset val="100"/>
        <c:noMultiLvlLbl val="0"/>
      </c:catAx>
      <c:valAx>
        <c:axId val="2084833840"/>
        <c:scaling>
          <c:orientation val="minMax"/>
        </c:scaling>
        <c:delete val="1"/>
        <c:axPos val="b"/>
        <c:numFmt formatCode="0" sourceLinked="1"/>
        <c:majorTickMark val="none"/>
        <c:minorTickMark val="none"/>
        <c:tickLblPos val="nextTo"/>
        <c:crossAx val="208483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dLbl>
          <c:idx val="0"/>
          <c:layout>
            <c:manualLayout>
              <c:x val="0.20967287976977039"/>
              <c:y val="-2.1131037724762016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520851063829791"/>
                  <c:h val="0.28088113985751784"/>
                </c:manualLayout>
              </c15:layout>
            </c:ext>
          </c:extLst>
        </c:dLbl>
      </c:pivotFmt>
      <c:pivotFmt>
        <c:idx val="6"/>
        <c:spPr>
          <a:solidFill>
            <a:schemeClr val="accent6">
              <a:lumMod val="75000"/>
            </a:schemeClr>
          </a:solidFill>
          <a:ln w="19050">
            <a:solidFill>
              <a:schemeClr val="lt1"/>
            </a:solidFill>
          </a:ln>
          <a:effectLst/>
        </c:spPr>
        <c:dLbl>
          <c:idx val="0"/>
          <c:layout>
            <c:manualLayout>
              <c:x val="-0.12207844599713386"/>
              <c:y val="-0.23642848748384063"/>
            </c:manualLayout>
          </c:layout>
          <c:tx>
            <c:rich>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A5490F9A-0D06-4A1D-BC3F-3BC98D36AF90}" type="VALUE">
                  <a:rPr lang="en-US" sz="1200" b="1">
                    <a:solidFill>
                      <a:sysClr val="windowText" lastClr="000000"/>
                    </a:solidFill>
                    <a:latin typeface="Segoe UI Semibold" panose="020B0702040204020203" pitchFamily="34" charset="0"/>
                    <a:cs typeface="Segoe UI Semibold" panose="020B0702040204020203" pitchFamily="34" charset="0"/>
                  </a:rPr>
                  <a:pPr>
                    <a:defRPr sz="1200" b="1">
                      <a:solidFill>
                        <a:sysClr val="windowText" lastClr="000000"/>
                      </a:solidFill>
                      <a:latin typeface="Segoe UI Semibold" panose="020B0702040204020203" pitchFamily="34" charset="0"/>
                      <a:cs typeface="Segoe UI Semibold" panose="020B0702040204020203" pitchFamily="34" charset="0"/>
                    </a:defRPr>
                  </a:pPr>
                  <a:t>[VALUE]</a:t>
                </a:fld>
                <a:r>
                  <a:rPr lang="en-US" sz="1200" b="1" baseline="0">
                    <a:solidFill>
                      <a:sysClr val="windowText" lastClr="000000"/>
                    </a:solidFill>
                    <a:latin typeface="Segoe UI Semibold" panose="020B0702040204020203" pitchFamily="34" charset="0"/>
                    <a:cs typeface="Segoe UI Semibold" panose="020B0702040204020203" pitchFamily="34" charset="0"/>
                  </a:rPr>
                  <a:t>, </a:t>
                </a:r>
              </a:p>
              <a:p>
                <a:pPr>
                  <a:defRPr sz="1200" b="1">
                    <a:solidFill>
                      <a:sysClr val="windowText" lastClr="000000"/>
                    </a:solidFill>
                    <a:latin typeface="Segoe UI Semibold" panose="020B0702040204020203" pitchFamily="34" charset="0"/>
                    <a:cs typeface="Segoe UI Semibold" panose="020B0702040204020203" pitchFamily="34" charset="0"/>
                  </a:defRPr>
                </a:pPr>
                <a:fld id="{22FB9633-7D56-4BB0-9025-8CC9EC82B387}" type="PERCENTAGE">
                  <a:rPr lang="en-US" sz="1200" b="1" baseline="0">
                    <a:solidFill>
                      <a:sysClr val="windowText" lastClr="000000"/>
                    </a:solidFill>
                    <a:latin typeface="Segoe UI Semibold" panose="020B0702040204020203" pitchFamily="34" charset="0"/>
                    <a:cs typeface="Segoe UI Semibold" panose="020B0702040204020203" pitchFamily="34" charset="0"/>
                  </a:rPr>
                  <a:pPr>
                    <a:defRPr sz="1200" b="1">
                      <a:solidFill>
                        <a:sysClr val="windowText" lastClr="000000"/>
                      </a:solidFill>
                      <a:latin typeface="Segoe UI Semibold" panose="020B0702040204020203" pitchFamily="34" charset="0"/>
                      <a:cs typeface="Segoe UI Semibold" panose="020B0702040204020203" pitchFamily="34" charset="0"/>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72870987280436"/>
                  <c:h val="0.3204803149606299"/>
                </c:manualLayout>
              </c15:layout>
              <c15:dlblFieldTable/>
              <c15:showDataLabelsRange val="0"/>
            </c:ext>
          </c:extLst>
        </c:dLbl>
      </c:pivotFmt>
    </c:pivotFmts>
    <c:plotArea>
      <c:layout>
        <c:manualLayout>
          <c:layoutTarget val="inner"/>
          <c:xMode val="edge"/>
          <c:yMode val="edge"/>
          <c:x val="0.21085783577076087"/>
          <c:y val="0.21012856974967681"/>
          <c:w val="0.50341916683503662"/>
          <c:h val="0.70628934069808436"/>
        </c:manualLayout>
      </c:layout>
      <c:doughnutChart>
        <c:varyColors val="1"/>
        <c:ser>
          <c:idx val="0"/>
          <c:order val="0"/>
          <c:tx>
            <c:strRef>
              <c:f>'sheet design'!$B$12</c:f>
              <c:strCache>
                <c:ptCount val="1"/>
                <c:pt idx="0">
                  <c:v>Total</c:v>
                </c:pt>
              </c:strCache>
            </c:strRef>
          </c:tx>
          <c:spPr>
            <a:solidFill>
              <a:schemeClr val="accent6">
                <a:lumMod val="75000"/>
              </a:schemeClr>
            </a:solidFill>
          </c:spPr>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2071-4A39-8DA3-6681654B4BC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071-4A39-8DA3-6681654B4BC0}"/>
              </c:ext>
            </c:extLst>
          </c:dPt>
          <c:dLbls>
            <c:dLbl>
              <c:idx val="0"/>
              <c:layout>
                <c:manualLayout>
                  <c:x val="0.20967287976977039"/>
                  <c:y val="-2.1131037724762016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520851063829791"/>
                      <c:h val="0.28088113985751784"/>
                    </c:manualLayout>
                  </c15:layout>
                </c:ext>
                <c:ext xmlns:c16="http://schemas.microsoft.com/office/drawing/2014/chart" uri="{C3380CC4-5D6E-409C-BE32-E72D297353CC}">
                  <c16:uniqueId val="{00000001-2071-4A39-8DA3-6681654B4BC0}"/>
                </c:ext>
              </c:extLst>
            </c:dLbl>
            <c:dLbl>
              <c:idx val="1"/>
              <c:layout>
                <c:manualLayout>
                  <c:x val="-0.12207844599713386"/>
                  <c:y val="-0.23642848748384063"/>
                </c:manualLayout>
              </c:layout>
              <c:tx>
                <c:rich>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A5490F9A-0D06-4A1D-BC3F-3BC98D36AF90}" type="VALUE">
                      <a:rPr lang="en-US" sz="1200" b="1">
                        <a:solidFill>
                          <a:sysClr val="windowText" lastClr="000000"/>
                        </a:solidFill>
                        <a:latin typeface="Segoe UI Semibold" panose="020B0702040204020203" pitchFamily="34" charset="0"/>
                        <a:cs typeface="Segoe UI Semibold" panose="020B0702040204020203" pitchFamily="34" charset="0"/>
                      </a:rPr>
                      <a:pPr>
                        <a:defRPr sz="1200" b="1">
                          <a:solidFill>
                            <a:sysClr val="windowText" lastClr="000000"/>
                          </a:solidFill>
                          <a:latin typeface="Segoe UI Semibold" panose="020B0702040204020203" pitchFamily="34" charset="0"/>
                          <a:cs typeface="Segoe UI Semibold" panose="020B0702040204020203" pitchFamily="34" charset="0"/>
                        </a:defRPr>
                      </a:pPr>
                      <a:t>[VALUE]</a:t>
                    </a:fld>
                    <a:r>
                      <a:rPr lang="en-US" sz="1200" b="1" baseline="0">
                        <a:solidFill>
                          <a:sysClr val="windowText" lastClr="000000"/>
                        </a:solidFill>
                        <a:latin typeface="Segoe UI Semibold" panose="020B0702040204020203" pitchFamily="34" charset="0"/>
                        <a:cs typeface="Segoe UI Semibold" panose="020B0702040204020203" pitchFamily="34" charset="0"/>
                      </a:rPr>
                      <a:t>, </a:t>
                    </a:r>
                  </a:p>
                  <a:p>
                    <a:pPr>
                      <a:defRPr sz="1200" b="1">
                        <a:solidFill>
                          <a:sysClr val="windowText" lastClr="000000"/>
                        </a:solidFill>
                        <a:latin typeface="Segoe UI Semibold" panose="020B0702040204020203" pitchFamily="34" charset="0"/>
                        <a:cs typeface="Segoe UI Semibold" panose="020B0702040204020203" pitchFamily="34" charset="0"/>
                      </a:defRPr>
                    </a:pPr>
                    <a:fld id="{22FB9633-7D56-4BB0-9025-8CC9EC82B387}" type="PERCENTAGE">
                      <a:rPr lang="en-US" sz="1200" b="1" baseline="0">
                        <a:solidFill>
                          <a:sysClr val="windowText" lastClr="000000"/>
                        </a:solidFill>
                        <a:latin typeface="Segoe UI Semibold" panose="020B0702040204020203" pitchFamily="34" charset="0"/>
                        <a:cs typeface="Segoe UI Semibold" panose="020B0702040204020203" pitchFamily="34" charset="0"/>
                      </a:rPr>
                      <a:pPr>
                        <a:defRPr sz="1200" b="1">
                          <a:solidFill>
                            <a:sysClr val="windowText" lastClr="000000"/>
                          </a:solidFill>
                          <a:latin typeface="Segoe UI Semibold" panose="020B0702040204020203" pitchFamily="34" charset="0"/>
                          <a:cs typeface="Segoe UI Semibold" panose="020B0702040204020203" pitchFamily="34" charset="0"/>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72870987280436"/>
                      <c:h val="0.3204803149606299"/>
                    </c:manualLayout>
                  </c15:layout>
                  <c15:dlblFieldTable/>
                  <c15:showDataLabelsRange val="0"/>
                </c:ext>
                <c:ext xmlns:c16="http://schemas.microsoft.com/office/drawing/2014/chart" uri="{C3380CC4-5D6E-409C-BE32-E72D297353CC}">
                  <c16:uniqueId val="{00000003-2071-4A39-8DA3-6681654B4BC0}"/>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design'!$A$13:$A$14</c:f>
              <c:strCache>
                <c:ptCount val="2"/>
                <c:pt idx="0">
                  <c:v>Low Fat</c:v>
                </c:pt>
                <c:pt idx="1">
                  <c:v>Regular</c:v>
                </c:pt>
              </c:strCache>
            </c:strRef>
          </c:cat>
          <c:val>
            <c:numRef>
              <c:f>'sheet design'!$B$13:$B$14</c:f>
              <c:numCache>
                <c:formatCode>"$"0.0,\ "k"</c:formatCode>
                <c:ptCount val="2"/>
                <c:pt idx="0">
                  <c:v>776319.68840000057</c:v>
                </c:pt>
                <c:pt idx="1">
                  <c:v>425361.8043999995</c:v>
                </c:pt>
              </c:numCache>
            </c:numRef>
          </c:val>
          <c:extLst>
            <c:ext xmlns:c16="http://schemas.microsoft.com/office/drawing/2014/chart" uri="{C3380CC4-5D6E-409C-BE32-E72D297353CC}">
              <c16:uniqueId val="{00000004-AF78-424A-A5F7-C8867EC5F987}"/>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t"/>
      <c:layout>
        <c:manualLayout>
          <c:xMode val="edge"/>
          <c:yMode val="edge"/>
          <c:x val="0.29299121896170854"/>
          <c:y val="0"/>
          <c:w val="0.53071301280222993"/>
          <c:h val="0.13084679062159543"/>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6"/>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pivotFmt>
    </c:pivotFmts>
    <c:plotArea>
      <c:layout>
        <c:manualLayout>
          <c:layoutTarget val="inner"/>
          <c:xMode val="edge"/>
          <c:yMode val="edge"/>
          <c:x val="0.14111263986738498"/>
          <c:y val="0.12797680089118896"/>
          <c:w val="0.80415051802735182"/>
          <c:h val="0.78630888125567355"/>
        </c:manualLayout>
      </c:layout>
      <c:barChart>
        <c:barDir val="bar"/>
        <c:grouping val="clustered"/>
        <c:varyColors val="0"/>
        <c:ser>
          <c:idx val="0"/>
          <c:order val="0"/>
          <c:tx>
            <c:strRef>
              <c:f>'sheet design'!$B$22:$B$23</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design'!$A$24:$A$26</c:f>
              <c:strCache>
                <c:ptCount val="3"/>
                <c:pt idx="0">
                  <c:v>Tier 1</c:v>
                </c:pt>
                <c:pt idx="1">
                  <c:v>Tier 2</c:v>
                </c:pt>
                <c:pt idx="2">
                  <c:v>Tier 3</c:v>
                </c:pt>
              </c:strCache>
            </c:strRef>
          </c:cat>
          <c:val>
            <c:numRef>
              <c:f>'sheet design'!$B$24:$B$26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2-1902-4889-946A-9449BB7F3CA4}"/>
            </c:ext>
          </c:extLst>
        </c:ser>
        <c:ser>
          <c:idx val="1"/>
          <c:order val="1"/>
          <c:tx>
            <c:strRef>
              <c:f>'sheet design'!$C$22:$C$23</c:f>
              <c:strCache>
                <c:ptCount val="1"/>
                <c:pt idx="0">
                  <c:v>Regular</c:v>
                </c:pt>
              </c:strCache>
            </c:strRef>
          </c:tx>
          <c:spPr>
            <a:solidFill>
              <a:srgbClr val="FFC000"/>
            </a:solidFill>
            <a:ln>
              <a:noFill/>
            </a:ln>
            <a:effectLst/>
          </c:spPr>
          <c:invertIfNegative val="0"/>
          <c:dPt>
            <c:idx val="2"/>
            <c:invertIfNegative val="0"/>
            <c:bubble3D val="0"/>
            <c:spPr>
              <a:solidFill>
                <a:srgbClr val="FFD200"/>
              </a:solidFill>
              <a:ln>
                <a:noFill/>
              </a:ln>
              <a:effectLst/>
            </c:spPr>
            <c:extLst>
              <c:ext xmlns:c16="http://schemas.microsoft.com/office/drawing/2014/chart" uri="{C3380CC4-5D6E-409C-BE32-E72D297353CC}">
                <c16:uniqueId val="{00000001-FEA1-48CC-A028-4BE7FE25E76D}"/>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design'!$A$24:$A$26</c:f>
              <c:strCache>
                <c:ptCount val="3"/>
                <c:pt idx="0">
                  <c:v>Tier 1</c:v>
                </c:pt>
                <c:pt idx="1">
                  <c:v>Tier 2</c:v>
                </c:pt>
                <c:pt idx="2">
                  <c:v>Tier 3</c:v>
                </c:pt>
              </c:strCache>
            </c:strRef>
          </c:cat>
          <c:val>
            <c:numRef>
              <c:f>'sheet design'!$C$24:$C$26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3-1902-4889-946A-9449BB7F3CA4}"/>
            </c:ext>
          </c:extLst>
        </c:ser>
        <c:dLbls>
          <c:dLblPos val="outEnd"/>
          <c:showLegendKey val="0"/>
          <c:showVal val="1"/>
          <c:showCatName val="0"/>
          <c:showSerName val="0"/>
          <c:showPercent val="0"/>
          <c:showBubbleSize val="0"/>
        </c:dLbls>
        <c:gapWidth val="182"/>
        <c:axId val="331957663"/>
        <c:axId val="331957183"/>
      </c:barChart>
      <c:catAx>
        <c:axId val="33195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957183"/>
        <c:crosses val="autoZero"/>
        <c:auto val="1"/>
        <c:lblAlgn val="ctr"/>
        <c:lblOffset val="100"/>
        <c:noMultiLvlLbl val="0"/>
      </c:catAx>
      <c:valAx>
        <c:axId val="331957183"/>
        <c:scaling>
          <c:orientation val="minMax"/>
        </c:scaling>
        <c:delete val="1"/>
        <c:axPos val="b"/>
        <c:numFmt formatCode="&quot;$&quot;0.0,&quot;k&quot;" sourceLinked="1"/>
        <c:majorTickMark val="none"/>
        <c:minorTickMark val="none"/>
        <c:tickLblPos val="nextTo"/>
        <c:crossAx val="331957663"/>
        <c:crosses val="autoZero"/>
        <c:crossBetween val="between"/>
      </c:valAx>
      <c:spPr>
        <a:noFill/>
        <a:ln>
          <a:noFill/>
        </a:ln>
        <a:effectLst/>
      </c:spPr>
    </c:plotArea>
    <c:legend>
      <c:legendPos val="t"/>
      <c:layout>
        <c:manualLayout>
          <c:xMode val="edge"/>
          <c:yMode val="edge"/>
          <c:x val="0.19832805636137588"/>
          <c:y val="2.8571439284379184E-2"/>
          <c:w val="0.42254185840646685"/>
          <c:h val="8.5636606438589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28A-4DF7-9BA2-95F668B16A56}"/>
            </c:ext>
          </c:extLst>
        </c:ser>
        <c:dLbls>
          <c:showLegendKey val="0"/>
          <c:showVal val="0"/>
          <c:showCatName val="0"/>
          <c:showSerName val="0"/>
          <c:showPercent val="0"/>
          <c:showBubbleSize val="0"/>
        </c:dLbls>
        <c:gapWidth val="55"/>
        <c:axId val="374952512"/>
        <c:axId val="374954432"/>
      </c:barChart>
      <c:catAx>
        <c:axId val="37495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74954432"/>
        <c:crosses val="autoZero"/>
        <c:auto val="1"/>
        <c:lblAlgn val="ctr"/>
        <c:lblOffset val="100"/>
        <c:noMultiLvlLbl val="0"/>
      </c:catAx>
      <c:valAx>
        <c:axId val="374954432"/>
        <c:scaling>
          <c:orientation val="minMax"/>
        </c:scaling>
        <c:delete val="1"/>
        <c:axPos val="b"/>
        <c:numFmt formatCode="&quot;$&quot;0.0,&quot;k&quot;" sourceLinked="1"/>
        <c:majorTickMark val="none"/>
        <c:minorTickMark val="none"/>
        <c:tickLblPos val="nextTo"/>
        <c:crossAx val="374952512"/>
        <c:crosses val="autoZero"/>
        <c:crossBetween val="between"/>
      </c:valAx>
      <c:spPr>
        <a:noFill/>
        <a:ln>
          <a:solidFill>
            <a:srgbClr val="FAFAFA"/>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38"/>
  </c:pivotSource>
  <c:chart>
    <c:autoTitleDeleted val="1"/>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D200"/>
          </a:solidFill>
          <a:ln w="25400">
            <a:solidFill>
              <a:schemeClr val="tx1">
                <a:lumMod val="95000"/>
                <a:lumOff val="5000"/>
              </a:schemeClr>
            </a:solidFill>
          </a:ln>
          <a:effectLst/>
          <a:sp3d contourW="25400">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6.7001147469631624E-3"/>
              <c:y val="-0.2164376866684768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4194304857621436E-2"/>
                  <c:h val="5.7655172413793095E-2"/>
                </c:manualLayout>
              </c15:layout>
            </c:ext>
          </c:extLst>
        </c:dLbl>
      </c:pivotFmt>
      <c:pivotFmt>
        <c:idx val="4"/>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0"/>
              <c:y val="-0.3368421052631578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2.680067001675042E-3"/>
              <c:y val="-0.3438596491228070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1.340033500837521E-3"/>
              <c:y val="-0.371929824561403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2.680067001675042E-3"/>
              <c:y val="-0.3157894736842105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4.0201005025124643E-3"/>
              <c:y val="-0.2631578947368420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2.6982992322489322E-3"/>
              <c:y val="-0.2879162613852151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9.4440473128711133E-3"/>
              <c:y val="-0.2604956650628136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lumMod val="95000"/>
                <a:lumOff val="5000"/>
              </a:schemeClr>
            </a:solidFill>
          </a:ln>
          <a:effectLst/>
          <a:sp3d contourW="25400">
            <a:contourClr>
              <a:schemeClr val="tx1">
                <a:lumMod val="95000"/>
                <a:lumOff val="5000"/>
              </a:schemeClr>
            </a:contourClr>
          </a:sp3d>
        </c:spPr>
        <c:dLbl>
          <c:idx val="0"/>
          <c:layout>
            <c:manualLayout>
              <c:x val="-4.0474488483734231E-3"/>
              <c:y val="-0.1645235779344086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449849612310706E-2"/>
          <c:y val="8.3553291856982528E-2"/>
          <c:w val="0.95510030077537855"/>
          <c:h val="0.64173011727882612"/>
        </c:manualLayout>
      </c:layout>
      <c:area3DChart>
        <c:grouping val="stacked"/>
        <c:varyColors val="0"/>
        <c:ser>
          <c:idx val="0"/>
          <c:order val="0"/>
          <c:tx>
            <c:strRef>
              <c:f>'sheet design'!$B$54</c:f>
              <c:strCache>
                <c:ptCount val="1"/>
                <c:pt idx="0">
                  <c:v>Total</c:v>
                </c:pt>
              </c:strCache>
            </c:strRef>
          </c:tx>
          <c:spPr>
            <a:solidFill>
              <a:srgbClr val="FFD200"/>
            </a:solidFill>
            <a:ln w="25400">
              <a:solidFill>
                <a:schemeClr val="tx1">
                  <a:lumMod val="95000"/>
                  <a:lumOff val="5000"/>
                </a:schemeClr>
              </a:solidFill>
            </a:ln>
            <a:effectLst/>
            <a:sp3d contourW="25400">
              <a:contourClr>
                <a:schemeClr val="tx1">
                  <a:lumMod val="95000"/>
                  <a:lumOff val="5000"/>
                </a:schemeClr>
              </a:contourClr>
            </a:sp3d>
          </c:spPr>
          <c:dPt>
            <c:idx val="0"/>
            <c:bubble3D val="0"/>
            <c:extLst>
              <c:ext xmlns:c16="http://schemas.microsoft.com/office/drawing/2014/chart" uri="{C3380CC4-5D6E-409C-BE32-E72D297353CC}">
                <c16:uniqueId val="{00000000-8F72-43CA-B6EF-7E4D21DF2B9E}"/>
              </c:ext>
            </c:extLst>
          </c:dPt>
          <c:dPt>
            <c:idx val="1"/>
            <c:bubble3D val="0"/>
            <c:extLst>
              <c:ext xmlns:c16="http://schemas.microsoft.com/office/drawing/2014/chart" uri="{C3380CC4-5D6E-409C-BE32-E72D297353CC}">
                <c16:uniqueId val="{00000001-8F72-43CA-B6EF-7E4D21DF2B9E}"/>
              </c:ext>
            </c:extLst>
          </c:dPt>
          <c:dPt>
            <c:idx val="2"/>
            <c:bubble3D val="0"/>
            <c:extLst>
              <c:ext xmlns:c16="http://schemas.microsoft.com/office/drawing/2014/chart" uri="{C3380CC4-5D6E-409C-BE32-E72D297353CC}">
                <c16:uniqueId val="{00000002-8F72-43CA-B6EF-7E4D21DF2B9E}"/>
              </c:ext>
            </c:extLst>
          </c:dPt>
          <c:dPt>
            <c:idx val="3"/>
            <c:bubble3D val="0"/>
            <c:extLst>
              <c:ext xmlns:c16="http://schemas.microsoft.com/office/drawing/2014/chart" uri="{C3380CC4-5D6E-409C-BE32-E72D297353CC}">
                <c16:uniqueId val="{00000003-8F72-43CA-B6EF-7E4D21DF2B9E}"/>
              </c:ext>
            </c:extLst>
          </c:dPt>
          <c:dPt>
            <c:idx val="4"/>
            <c:bubble3D val="0"/>
            <c:extLst>
              <c:ext xmlns:c16="http://schemas.microsoft.com/office/drawing/2014/chart" uri="{C3380CC4-5D6E-409C-BE32-E72D297353CC}">
                <c16:uniqueId val="{00000004-8F72-43CA-B6EF-7E4D21DF2B9E}"/>
              </c:ext>
            </c:extLst>
          </c:dPt>
          <c:dPt>
            <c:idx val="5"/>
            <c:bubble3D val="0"/>
            <c:extLst>
              <c:ext xmlns:c16="http://schemas.microsoft.com/office/drawing/2014/chart" uri="{C3380CC4-5D6E-409C-BE32-E72D297353CC}">
                <c16:uniqueId val="{00000005-8F72-43CA-B6EF-7E4D21DF2B9E}"/>
              </c:ext>
            </c:extLst>
          </c:dPt>
          <c:dPt>
            <c:idx val="6"/>
            <c:bubble3D val="0"/>
            <c:extLst>
              <c:ext xmlns:c16="http://schemas.microsoft.com/office/drawing/2014/chart" uri="{C3380CC4-5D6E-409C-BE32-E72D297353CC}">
                <c16:uniqueId val="{00000006-8F72-43CA-B6EF-7E4D21DF2B9E}"/>
              </c:ext>
            </c:extLst>
          </c:dPt>
          <c:dPt>
            <c:idx val="7"/>
            <c:bubble3D val="0"/>
            <c:extLst>
              <c:ext xmlns:c16="http://schemas.microsoft.com/office/drawing/2014/chart" uri="{C3380CC4-5D6E-409C-BE32-E72D297353CC}">
                <c16:uniqueId val="{00000007-8F72-43CA-B6EF-7E4D21DF2B9E}"/>
              </c:ext>
            </c:extLst>
          </c:dPt>
          <c:dPt>
            <c:idx val="8"/>
            <c:bubble3D val="0"/>
            <c:extLst>
              <c:ext xmlns:c16="http://schemas.microsoft.com/office/drawing/2014/chart" uri="{C3380CC4-5D6E-409C-BE32-E72D297353CC}">
                <c16:uniqueId val="{00000008-8F72-43CA-B6EF-7E4D21DF2B9E}"/>
              </c:ext>
            </c:extLst>
          </c:dPt>
          <c:dLbls>
            <c:dLbl>
              <c:idx val="0"/>
              <c:layout>
                <c:manualLayout>
                  <c:x val="-6.7001147469631624E-3"/>
                  <c:y val="-0.21643768666847685"/>
                </c:manualLayout>
              </c:layout>
              <c:showLegendKey val="0"/>
              <c:showVal val="1"/>
              <c:showCatName val="0"/>
              <c:showSerName val="0"/>
              <c:showPercent val="0"/>
              <c:showBubbleSize val="0"/>
              <c:extLst>
                <c:ext xmlns:c15="http://schemas.microsoft.com/office/drawing/2012/chart" uri="{CE6537A1-D6FC-4f65-9D91-7224C49458BB}">
                  <c15:layout>
                    <c:manualLayout>
                      <c:w val="4.4194304857621436E-2"/>
                      <c:h val="5.7655172413793095E-2"/>
                    </c:manualLayout>
                  </c15:layout>
                </c:ext>
                <c:ext xmlns:c16="http://schemas.microsoft.com/office/drawing/2014/chart" uri="{C3380CC4-5D6E-409C-BE32-E72D297353CC}">
                  <c16:uniqueId val="{00000000-8F72-43CA-B6EF-7E4D21DF2B9E}"/>
                </c:ext>
              </c:extLst>
            </c:dLbl>
            <c:dLbl>
              <c:idx val="1"/>
              <c:layout>
                <c:manualLayout>
                  <c:x val="-9.4440473128711133E-3"/>
                  <c:y val="-0.260495665062813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72-43CA-B6EF-7E4D21DF2B9E}"/>
                </c:ext>
              </c:extLst>
            </c:dLbl>
            <c:dLbl>
              <c:idx val="2"/>
              <c:layout>
                <c:manualLayout>
                  <c:x val="-2.6982992322489322E-3"/>
                  <c:y val="-0.287916261385215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F72-43CA-B6EF-7E4D21DF2B9E}"/>
                </c:ext>
              </c:extLst>
            </c:dLbl>
            <c:dLbl>
              <c:idx val="3"/>
              <c:layout>
                <c:manualLayout>
                  <c:x val="0"/>
                  <c:y val="-0.336842105263157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72-43CA-B6EF-7E4D21DF2B9E}"/>
                </c:ext>
              </c:extLst>
            </c:dLbl>
            <c:dLbl>
              <c:idx val="4"/>
              <c:layout>
                <c:manualLayout>
                  <c:x val="-2.680067001675042E-3"/>
                  <c:y val="-0.34385964912280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F72-43CA-B6EF-7E4D21DF2B9E}"/>
                </c:ext>
              </c:extLst>
            </c:dLbl>
            <c:dLbl>
              <c:idx val="5"/>
              <c:layout>
                <c:manualLayout>
                  <c:x val="-1.340033500837521E-3"/>
                  <c:y val="-0.3719298245614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F72-43CA-B6EF-7E4D21DF2B9E}"/>
                </c:ext>
              </c:extLst>
            </c:dLbl>
            <c:dLbl>
              <c:idx val="6"/>
              <c:layout>
                <c:manualLayout>
                  <c:x val="-2.680067001675042E-3"/>
                  <c:y val="-0.315789473684210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F72-43CA-B6EF-7E4D21DF2B9E}"/>
                </c:ext>
              </c:extLst>
            </c:dLbl>
            <c:dLbl>
              <c:idx val="7"/>
              <c:layout>
                <c:manualLayout>
                  <c:x val="4.0201005025124643E-3"/>
                  <c:y val="-0.263157894736842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F72-43CA-B6EF-7E4D21DF2B9E}"/>
                </c:ext>
              </c:extLst>
            </c:dLbl>
            <c:dLbl>
              <c:idx val="8"/>
              <c:layout>
                <c:manualLayout>
                  <c:x val="-4.0474488483734231E-3"/>
                  <c:y val="-0.164523577934408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F72-43CA-B6EF-7E4D21DF2B9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 design'!$B$55:$B$63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22-7A01-4A97-8315-855B5FF0E574}"/>
            </c:ext>
          </c:extLst>
        </c:ser>
        <c:dLbls>
          <c:showLegendKey val="0"/>
          <c:showVal val="0"/>
          <c:showCatName val="0"/>
          <c:showSerName val="0"/>
          <c:showPercent val="0"/>
          <c:showBubbleSize val="0"/>
        </c:dLbls>
        <c:gapDepth val="172"/>
        <c:axId val="1478103168"/>
        <c:axId val="1478119968"/>
        <c:axId val="0"/>
      </c:area3DChart>
      <c:catAx>
        <c:axId val="1478103168"/>
        <c:scaling>
          <c:orientation val="minMax"/>
        </c:scaling>
        <c:delete val="0"/>
        <c:axPos val="b"/>
        <c:numFmt formatCode="General" sourceLinked="1"/>
        <c:majorTickMark val="out"/>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78119968"/>
        <c:crosses val="autoZero"/>
        <c:auto val="1"/>
        <c:lblAlgn val="ctr"/>
        <c:lblOffset val="100"/>
        <c:noMultiLvlLbl val="0"/>
      </c:catAx>
      <c:valAx>
        <c:axId val="1478119968"/>
        <c:scaling>
          <c:orientation val="minMax"/>
        </c:scaling>
        <c:delete val="1"/>
        <c:axPos val="l"/>
        <c:numFmt formatCode="&quot;$&quot;0.0,&quot;k&quot;" sourceLinked="1"/>
        <c:majorTickMark val="out"/>
        <c:minorTickMark val="none"/>
        <c:tickLblPos val="nextTo"/>
        <c:crossAx val="14781031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42"/>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452392300235235"/>
              <c:y val="-7.595401748907466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490700991672533"/>
              <c:y val="-1.085057392701066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5.4140836087979288E-2"/>
              <c:y val="-0.2007356176496973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358570575595962"/>
          <c:y val="0.17751447728301967"/>
          <c:w val="0.66487291397916382"/>
          <c:h val="0.66624873445569832"/>
        </c:manualLayout>
      </c:layout>
      <c:doughnutChart>
        <c:varyColors val="1"/>
        <c:ser>
          <c:idx val="0"/>
          <c:order val="0"/>
          <c:tx>
            <c:strRef>
              <c:f>'sheet design'!$B$66</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D4C-4F2D-B019-DFB41B95B29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D4C-4F2D-B019-DFB41B95B297}"/>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FD4C-4F2D-B019-DFB41B95B297}"/>
              </c:ext>
            </c:extLst>
          </c:dPt>
          <c:dLbls>
            <c:dLbl>
              <c:idx val="0"/>
              <c:layout>
                <c:manualLayout>
                  <c:x val="0.12452392300235235"/>
                  <c:y val="-7.595401748907466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D4C-4F2D-B019-DFB41B95B297}"/>
                </c:ext>
              </c:extLst>
            </c:dLbl>
            <c:dLbl>
              <c:idx val="1"/>
              <c:layout>
                <c:manualLayout>
                  <c:x val="0.19490700991672533"/>
                  <c:y val="-1.085057392701066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D4C-4F2D-B019-DFB41B95B297}"/>
                </c:ext>
              </c:extLst>
            </c:dLbl>
            <c:dLbl>
              <c:idx val="2"/>
              <c:layout>
                <c:manualLayout>
                  <c:x val="-5.4140836087979288E-2"/>
                  <c:y val="-0.2007356176496973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D4C-4F2D-B019-DFB41B95B29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design'!$A$67:$A$69</c:f>
              <c:strCache>
                <c:ptCount val="3"/>
                <c:pt idx="0">
                  <c:v>High</c:v>
                </c:pt>
                <c:pt idx="1">
                  <c:v>Medium</c:v>
                </c:pt>
                <c:pt idx="2">
                  <c:v>Small</c:v>
                </c:pt>
              </c:strCache>
            </c:strRef>
          </c:cat>
          <c:val>
            <c:numRef>
              <c:f>'sheet design'!$B$67:$B$69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B-F737-47F9-95DA-626D67F145D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design!PivotTable12</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7113086491949684E-16"/>
              <c:y val="6.0050915610967313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522874393340182"/>
          <c:y val="5.4045824049871578E-2"/>
          <c:w val="0.45477125606659813"/>
          <c:h val="0.86788798565586944"/>
        </c:manualLayout>
      </c:layout>
      <c:barChart>
        <c:barDir val="bar"/>
        <c:grouping val="clustered"/>
        <c:varyColors val="0"/>
        <c:ser>
          <c:idx val="0"/>
          <c:order val="0"/>
          <c:tx>
            <c:strRef>
              <c:f>'sheet design'!$B$88</c:f>
              <c:strCache>
                <c:ptCount val="1"/>
                <c:pt idx="0">
                  <c:v>Total</c:v>
                </c:pt>
              </c:strCache>
            </c:strRef>
          </c:tx>
          <c:spPr>
            <a:solidFill>
              <a:schemeClr val="accent2">
                <a:lumMod val="75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0-B3C7-4F3B-B5B4-574DDD4792AF}"/>
              </c:ext>
            </c:extLst>
          </c:dPt>
          <c:dLbls>
            <c:dLbl>
              <c:idx val="1"/>
              <c:layout>
                <c:manualLayout>
                  <c:x val="-1.7113086491949684E-16"/>
                  <c:y val="6.005091561096731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3C7-4F3B-B5B4-574DDD4792A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design'!$A$89:$A$92</c:f>
              <c:strCache>
                <c:ptCount val="4"/>
                <c:pt idx="0">
                  <c:v>Grocery Store</c:v>
                </c:pt>
                <c:pt idx="1">
                  <c:v>Supermarket Type1</c:v>
                </c:pt>
                <c:pt idx="2">
                  <c:v>Supermarket Type2</c:v>
                </c:pt>
                <c:pt idx="3">
                  <c:v>Supermarket Type3</c:v>
                </c:pt>
              </c:strCache>
            </c:strRef>
          </c:cat>
          <c:val>
            <c:numRef>
              <c:f>'sheet design'!$B$89:$B$92</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2-B5F8-4288-BD6C-4D45C71171F1}"/>
            </c:ext>
          </c:extLst>
        </c:ser>
        <c:dLbls>
          <c:dLblPos val="outEnd"/>
          <c:showLegendKey val="0"/>
          <c:showVal val="1"/>
          <c:showCatName val="0"/>
          <c:showSerName val="0"/>
          <c:showPercent val="0"/>
          <c:showBubbleSize val="0"/>
        </c:dLbls>
        <c:gapWidth val="60"/>
        <c:axId val="1394672752"/>
        <c:axId val="1394668432"/>
      </c:barChart>
      <c:catAx>
        <c:axId val="1394672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94668432"/>
        <c:crosses val="autoZero"/>
        <c:auto val="1"/>
        <c:lblAlgn val="ctr"/>
        <c:lblOffset val="100"/>
        <c:noMultiLvlLbl val="0"/>
      </c:catAx>
      <c:valAx>
        <c:axId val="1394668432"/>
        <c:scaling>
          <c:orientation val="minMax"/>
        </c:scaling>
        <c:delete val="1"/>
        <c:axPos val="b"/>
        <c:numFmt formatCode="&quot;$&quot;0.0,&quot;k&quot;" sourceLinked="1"/>
        <c:majorTickMark val="none"/>
        <c:minorTickMark val="none"/>
        <c:tickLblPos val="nextTo"/>
        <c:crossAx val="139467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design!PivotTable13</c:name>
    <c:fmtId val="5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4414149542469"/>
          <c:y val="6.0512815137161585E-2"/>
          <c:w val="0.82693346415528168"/>
          <c:h val="0.86687180669824448"/>
        </c:manualLayout>
      </c:layout>
      <c:barChart>
        <c:barDir val="bar"/>
        <c:grouping val="clustered"/>
        <c:varyColors val="0"/>
        <c:ser>
          <c:idx val="0"/>
          <c:order val="0"/>
          <c:tx>
            <c:strRef>
              <c:f>'sheet design'!$B$96</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design'!$A$97:$A$100</c:f>
              <c:strCache>
                <c:ptCount val="4"/>
                <c:pt idx="0">
                  <c:v>Grocery Store</c:v>
                </c:pt>
                <c:pt idx="1">
                  <c:v>Supermarket Type1</c:v>
                </c:pt>
                <c:pt idx="2">
                  <c:v>Supermarket Type2</c:v>
                </c:pt>
                <c:pt idx="3">
                  <c:v>Supermarket Type3</c:v>
                </c:pt>
              </c:strCache>
            </c:strRef>
          </c:cat>
          <c:val>
            <c:numRef>
              <c:f>'sheet design'!$B$97:$B$100</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1-094D-430B-8AC8-51464CE98462}"/>
            </c:ext>
          </c:extLst>
        </c:ser>
        <c:dLbls>
          <c:dLblPos val="outEnd"/>
          <c:showLegendKey val="0"/>
          <c:showVal val="1"/>
          <c:showCatName val="0"/>
          <c:showSerName val="0"/>
          <c:showPercent val="0"/>
          <c:showBubbleSize val="0"/>
        </c:dLbls>
        <c:gapWidth val="60"/>
        <c:axId val="1478105568"/>
        <c:axId val="1478108448"/>
      </c:barChart>
      <c:catAx>
        <c:axId val="1478105568"/>
        <c:scaling>
          <c:orientation val="minMax"/>
        </c:scaling>
        <c:delete val="1"/>
        <c:axPos val="l"/>
        <c:numFmt formatCode="General" sourceLinked="1"/>
        <c:majorTickMark val="none"/>
        <c:minorTickMark val="none"/>
        <c:tickLblPos val="nextTo"/>
        <c:crossAx val="1478108448"/>
        <c:crosses val="autoZero"/>
        <c:auto val="1"/>
        <c:lblAlgn val="ctr"/>
        <c:lblOffset val="100"/>
        <c:noMultiLvlLbl val="0"/>
      </c:catAx>
      <c:valAx>
        <c:axId val="1478108448"/>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47810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design!PivotTable14</c:name>
    <c:fmtId val="6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8984654565246533E-2"/>
          <c:w val="0.89015123666353846"/>
          <c:h val="0.95101534543475352"/>
        </c:manualLayout>
      </c:layout>
      <c:barChart>
        <c:barDir val="bar"/>
        <c:grouping val="clustered"/>
        <c:varyColors val="0"/>
        <c:ser>
          <c:idx val="0"/>
          <c:order val="0"/>
          <c:tx>
            <c:strRef>
              <c:f>'sheet design'!$B$104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design'!$A$105:$A$108</c:f>
              <c:strCache>
                <c:ptCount val="4"/>
                <c:pt idx="0">
                  <c:v>Grocery Store</c:v>
                </c:pt>
                <c:pt idx="1">
                  <c:v>Supermarket Type1</c:v>
                </c:pt>
                <c:pt idx="2">
                  <c:v>Supermarket Type2</c:v>
                </c:pt>
                <c:pt idx="3">
                  <c:v>Supermarket Type3</c:v>
                </c:pt>
              </c:strCache>
            </c:strRef>
          </c:cat>
          <c:val>
            <c:numRef>
              <c:f>'sheet design'!$B$105:$B$108</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1-49B5-4468-8247-F21DBC737089}"/>
            </c:ext>
          </c:extLst>
        </c:ser>
        <c:dLbls>
          <c:dLblPos val="outEnd"/>
          <c:showLegendKey val="0"/>
          <c:showVal val="1"/>
          <c:showCatName val="0"/>
          <c:showSerName val="0"/>
          <c:showPercent val="0"/>
          <c:showBubbleSize val="0"/>
        </c:dLbls>
        <c:gapWidth val="60"/>
        <c:axId val="2084833360"/>
        <c:axId val="2084833840"/>
      </c:barChart>
      <c:catAx>
        <c:axId val="2084833360"/>
        <c:scaling>
          <c:orientation val="minMax"/>
        </c:scaling>
        <c:delete val="1"/>
        <c:axPos val="l"/>
        <c:numFmt formatCode="General" sourceLinked="1"/>
        <c:majorTickMark val="none"/>
        <c:minorTickMark val="none"/>
        <c:tickLblPos val="nextTo"/>
        <c:crossAx val="2084833840"/>
        <c:crosses val="autoZero"/>
        <c:auto val="1"/>
        <c:lblAlgn val="ctr"/>
        <c:lblOffset val="100"/>
        <c:noMultiLvlLbl val="0"/>
      </c:catAx>
      <c:valAx>
        <c:axId val="2084833840"/>
        <c:scaling>
          <c:orientation val="minMax"/>
        </c:scaling>
        <c:delete val="1"/>
        <c:axPos val="b"/>
        <c:numFmt formatCode="0" sourceLinked="1"/>
        <c:majorTickMark val="none"/>
        <c:minorTickMark val="none"/>
        <c:tickLblPos val="nextTo"/>
        <c:crossAx val="208483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7F1C63CA-2259-4445-894E-5E47852C26A5}">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7F1C63CA-2259-4445-894E-5E47852C26A5}">
          <cx:tx>
            <cx:txData>
              <cx:f>_xlchart.v2.4</cx:f>
              <cx:v>SALES</cx:v>
            </cx:txData>
          </cx:tx>
          <cx:dataPt idx="0">
            <cx:spPr>
              <a:solidFill>
                <a:srgbClr val="CC9900"/>
              </a:solidFill>
            </cx:spPr>
          </cx:dataPt>
          <cx:dataPt idx="1">
            <cx:spPr>
              <a:solidFill>
                <a:srgbClr val="FFC000">
                  <a:lumMod val="60000"/>
                  <a:lumOff val="40000"/>
                </a:srgbClr>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05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5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00000012"/>
        <cx:tickLabels/>
        <cx:txPr>
          <a:bodyPr spcFirstLastPara="1" vertOverflow="ellipsis" horzOverflow="overflow" wrap="square" lIns="0" tIns="0" rIns="0" bIns="0" anchor="ctr" anchorCtr="1"/>
          <a:lstStyle/>
          <a:p>
            <a:pPr algn="ctr" rtl="0">
              <a:defRPr sz="105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5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161925</xdr:colOff>
      <xdr:row>1</xdr:row>
      <xdr:rowOff>9525</xdr:rowOff>
    </xdr:from>
    <xdr:to>
      <xdr:col>6</xdr:col>
      <xdr:colOff>400050</xdr:colOff>
      <xdr:row>7</xdr:row>
      <xdr:rowOff>171450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BDD9E847-5BA7-10AC-2320-6FEE474E3B3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733800" y="219075"/>
              <a:ext cx="182880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100011</xdr:colOff>
      <xdr:row>11</xdr:row>
      <xdr:rowOff>47625</xdr:rowOff>
    </xdr:from>
    <xdr:to>
      <xdr:col>3</xdr:col>
      <xdr:colOff>628650</xdr:colOff>
      <xdr:row>17</xdr:row>
      <xdr:rowOff>66675</xdr:rowOff>
    </xdr:to>
    <xdr:graphicFrame macro="">
      <xdr:nvGraphicFramePr>
        <xdr:cNvPr id="3" name="Chart 2">
          <a:extLst>
            <a:ext uri="{FF2B5EF4-FFF2-40B4-BE49-F238E27FC236}">
              <a16:creationId xmlns:a16="http://schemas.microsoft.com/office/drawing/2014/main" id="{8189282D-F721-CD65-2EF7-945B089DF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42863</xdr:colOff>
      <xdr:row>21</xdr:row>
      <xdr:rowOff>57150</xdr:rowOff>
    </xdr:from>
    <xdr:to>
      <xdr:col>5</xdr:col>
      <xdr:colOff>304801</xdr:colOff>
      <xdr:row>28</xdr:row>
      <xdr:rowOff>57150</xdr:rowOff>
    </xdr:to>
    <xdr:graphicFrame macro="">
      <xdr:nvGraphicFramePr>
        <xdr:cNvPr id="4" name="Chart 3">
          <a:extLst>
            <a:ext uri="{FF2B5EF4-FFF2-40B4-BE49-F238E27FC236}">
              <a16:creationId xmlns:a16="http://schemas.microsoft.com/office/drawing/2014/main" id="{2082C00D-D5D1-6CB5-F672-4F2E0BC55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180975</xdr:colOff>
      <xdr:row>32</xdr:row>
      <xdr:rowOff>28575</xdr:rowOff>
    </xdr:from>
    <xdr:to>
      <xdr:col>6</xdr:col>
      <xdr:colOff>609600</xdr:colOff>
      <xdr:row>48</xdr:row>
      <xdr:rowOff>47625</xdr:rowOff>
    </xdr:to>
    <xdr:graphicFrame macro="">
      <xdr:nvGraphicFramePr>
        <xdr:cNvPr id="5" name="Chart 4">
          <a:extLst>
            <a:ext uri="{FF2B5EF4-FFF2-40B4-BE49-F238E27FC236}">
              <a16:creationId xmlns:a16="http://schemas.microsoft.com/office/drawing/2014/main" id="{0708E74F-4894-E32D-1E56-96781A8A3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53</xdr:row>
      <xdr:rowOff>38099</xdr:rowOff>
    </xdr:from>
    <xdr:to>
      <xdr:col>6</xdr:col>
      <xdr:colOff>57150</xdr:colOff>
      <xdr:row>60</xdr:row>
      <xdr:rowOff>152399</xdr:rowOff>
    </xdr:to>
    <xdr:graphicFrame macro="">
      <xdr:nvGraphicFramePr>
        <xdr:cNvPr id="6" name="Chart 5">
          <a:extLst>
            <a:ext uri="{FF2B5EF4-FFF2-40B4-BE49-F238E27FC236}">
              <a16:creationId xmlns:a16="http://schemas.microsoft.com/office/drawing/2014/main" id="{6FF487E3-E835-6C12-F324-81984C7AB2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19050</xdr:colOff>
      <xdr:row>65</xdr:row>
      <xdr:rowOff>9525</xdr:rowOff>
    </xdr:from>
    <xdr:to>
      <xdr:col>4</xdr:col>
      <xdr:colOff>266700</xdr:colOff>
      <xdr:row>72</xdr:row>
      <xdr:rowOff>0</xdr:rowOff>
    </xdr:to>
    <xdr:graphicFrame macro="">
      <xdr:nvGraphicFramePr>
        <xdr:cNvPr id="7" name="Chart 6">
          <a:extLst>
            <a:ext uri="{FF2B5EF4-FFF2-40B4-BE49-F238E27FC236}">
              <a16:creationId xmlns:a16="http://schemas.microsoft.com/office/drawing/2014/main" id="{2A372B29-8052-E91B-3143-3FEBFD823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257176</xdr:colOff>
      <xdr:row>76</xdr:row>
      <xdr:rowOff>19050</xdr:rowOff>
    </xdr:from>
    <xdr:to>
      <xdr:col>10</xdr:col>
      <xdr:colOff>223837</xdr:colOff>
      <xdr:row>83</xdr:row>
      <xdr:rowOff>123825</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3238B533-0938-03AE-2452-889FA12887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91076" y="15554325"/>
              <a:ext cx="3328986" cy="1524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223837</xdr:colOff>
      <xdr:row>87</xdr:row>
      <xdr:rowOff>104774</xdr:rowOff>
    </xdr:from>
    <xdr:to>
      <xdr:col>4</xdr:col>
      <xdr:colOff>180975</xdr:colOff>
      <xdr:row>92</xdr:row>
      <xdr:rowOff>76200</xdr:rowOff>
    </xdr:to>
    <xdr:graphicFrame macro="">
      <xdr:nvGraphicFramePr>
        <xdr:cNvPr id="9" name="Chart 8">
          <a:extLst>
            <a:ext uri="{FF2B5EF4-FFF2-40B4-BE49-F238E27FC236}">
              <a16:creationId xmlns:a16="http://schemas.microsoft.com/office/drawing/2014/main" id="{F9F044CD-2BB0-9D2A-A4DC-67D049125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xdr:colOff>
      <xdr:row>95</xdr:row>
      <xdr:rowOff>9525</xdr:rowOff>
    </xdr:from>
    <xdr:to>
      <xdr:col>4</xdr:col>
      <xdr:colOff>790575</xdr:colOff>
      <xdr:row>99</xdr:row>
      <xdr:rowOff>200025</xdr:rowOff>
    </xdr:to>
    <xdr:graphicFrame macro="">
      <xdr:nvGraphicFramePr>
        <xdr:cNvPr id="10" name="Chart 9">
          <a:extLst>
            <a:ext uri="{FF2B5EF4-FFF2-40B4-BE49-F238E27FC236}">
              <a16:creationId xmlns:a16="http://schemas.microsoft.com/office/drawing/2014/main" id="{FC8A2E3E-78F4-BC88-B142-638CE464A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485774</xdr:colOff>
      <xdr:row>102</xdr:row>
      <xdr:rowOff>190499</xdr:rowOff>
    </xdr:from>
    <xdr:to>
      <xdr:col>4</xdr:col>
      <xdr:colOff>657225</xdr:colOff>
      <xdr:row>107</xdr:row>
      <xdr:rowOff>161925</xdr:rowOff>
    </xdr:to>
    <xdr:graphicFrame macro="">
      <xdr:nvGraphicFramePr>
        <xdr:cNvPr id="11" name="Chart 10">
          <a:extLst>
            <a:ext uri="{FF2B5EF4-FFF2-40B4-BE49-F238E27FC236}">
              <a16:creationId xmlns:a16="http://schemas.microsoft.com/office/drawing/2014/main" id="{9FAB92D4-0359-2BDA-2D35-8D990600F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266700</xdr:colOff>
      <xdr:row>1</xdr:row>
      <xdr:rowOff>0</xdr:rowOff>
    </xdr:from>
    <xdr:to>
      <xdr:col>9</xdr:col>
      <xdr:colOff>523875</xdr:colOff>
      <xdr:row>13</xdr:row>
      <xdr:rowOff>200025</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A9958C80-4DA0-13A9-6C55-4DB3B89161F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905500" y="2095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200025</xdr:colOff>
      <xdr:row>1</xdr:row>
      <xdr:rowOff>0</xdr:rowOff>
    </xdr:from>
    <xdr:to>
      <xdr:col>12</xdr:col>
      <xdr:colOff>657225</xdr:colOff>
      <xdr:row>13</xdr:row>
      <xdr:rowOff>200025</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A81319E8-3194-142E-85D4-5B07CC3E524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096250" y="2095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619125</xdr:colOff>
      <xdr:row>0</xdr:row>
      <xdr:rowOff>162719</xdr:rowOff>
    </xdr:from>
    <xdr:to>
      <xdr:col>28</xdr:col>
      <xdr:colOff>79376</xdr:colOff>
      <xdr:row>42</xdr:row>
      <xdr:rowOff>63501</xdr:rowOff>
    </xdr:to>
    <xdr:sp macro="" textlink="">
      <xdr:nvSpPr>
        <xdr:cNvPr id="2" name="Rectangle 1">
          <a:extLst>
            <a:ext uri="{FF2B5EF4-FFF2-40B4-BE49-F238E27FC236}">
              <a16:creationId xmlns:a16="http://schemas.microsoft.com/office/drawing/2014/main" id="{6614BBFE-BCE1-F08D-E793-5ACBC24C9F0D}"/>
            </a:ext>
          </a:extLst>
        </xdr:cNvPr>
        <xdr:cNvSpPr/>
      </xdr:nvSpPr>
      <xdr:spPr>
        <a:xfrm>
          <a:off x="1301750" y="162719"/>
          <a:ext cx="17891126" cy="8568532"/>
        </a:xfrm>
        <a:prstGeom prst="rect">
          <a:avLst/>
        </a:prstGeom>
        <a:noFill/>
        <a:ln w="0">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204222</xdr:colOff>
      <xdr:row>1</xdr:row>
      <xdr:rowOff>79915</xdr:rowOff>
    </xdr:from>
    <xdr:to>
      <xdr:col>6</xdr:col>
      <xdr:colOff>45472</xdr:colOff>
      <xdr:row>41</xdr:row>
      <xdr:rowOff>159290</xdr:rowOff>
    </xdr:to>
    <xdr:sp macro="" textlink="">
      <xdr:nvSpPr>
        <xdr:cNvPr id="3" name="Rectangle: Top Corners Rounded 2">
          <a:extLst>
            <a:ext uri="{FF2B5EF4-FFF2-40B4-BE49-F238E27FC236}">
              <a16:creationId xmlns:a16="http://schemas.microsoft.com/office/drawing/2014/main" id="{F68810D9-0714-1CCA-D0C0-65FA982B4DB9}"/>
            </a:ext>
          </a:extLst>
        </xdr:cNvPr>
        <xdr:cNvSpPr/>
      </xdr:nvSpPr>
      <xdr:spPr>
        <a:xfrm rot="5400000">
          <a:off x="-1077213" y="2911181"/>
          <a:ext cx="7828527" cy="2553453"/>
        </a:xfrm>
        <a:prstGeom prst="round2SameRect">
          <a:avLst>
            <a:gd name="adj1" fmla="val 27161"/>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63500</xdr:colOff>
      <xdr:row>2</xdr:row>
      <xdr:rowOff>0</xdr:rowOff>
    </xdr:from>
    <xdr:ext cx="2724731" cy="785151"/>
    <xdr:sp macro="" textlink="">
      <xdr:nvSpPr>
        <xdr:cNvPr id="4" name="TextBox 3">
          <a:extLst>
            <a:ext uri="{FF2B5EF4-FFF2-40B4-BE49-F238E27FC236}">
              <a16:creationId xmlns:a16="http://schemas.microsoft.com/office/drawing/2014/main" id="{152DEF0F-C1D7-C300-6E0D-7AACAD8D31BA}"/>
            </a:ext>
          </a:extLst>
        </xdr:cNvPr>
        <xdr:cNvSpPr txBox="1"/>
      </xdr:nvSpPr>
      <xdr:spPr>
        <a:xfrm>
          <a:off x="2111375" y="412750"/>
          <a:ext cx="2724731" cy="785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twoCellAnchor>
    <xdr:from>
      <xdr:col>2</xdr:col>
      <xdr:colOff>508000</xdr:colOff>
      <xdr:row>5</xdr:row>
      <xdr:rowOff>47624</xdr:rowOff>
    </xdr:from>
    <xdr:to>
      <xdr:col>5</xdr:col>
      <xdr:colOff>666750</xdr:colOff>
      <xdr:row>9</xdr:row>
      <xdr:rowOff>126999</xdr:rowOff>
    </xdr:to>
    <xdr:sp macro="" textlink="">
      <xdr:nvSpPr>
        <xdr:cNvPr id="5" name="TextBox 4">
          <a:extLst>
            <a:ext uri="{FF2B5EF4-FFF2-40B4-BE49-F238E27FC236}">
              <a16:creationId xmlns:a16="http://schemas.microsoft.com/office/drawing/2014/main" id="{020A0609-802C-18D2-7022-AF0121F990D9}"/>
            </a:ext>
          </a:extLst>
        </xdr:cNvPr>
        <xdr:cNvSpPr txBox="1"/>
      </xdr:nvSpPr>
      <xdr:spPr>
        <a:xfrm>
          <a:off x="1873250" y="1079499"/>
          <a:ext cx="2206625" cy="90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rial" panose="020B0604020202020204" pitchFamily="34" charset="0"/>
              <a:ea typeface="Segoe UI Black" panose="020B0A02040204020203" pitchFamily="34" charset="0"/>
              <a:cs typeface="Arial" panose="020B0604020202020204" pitchFamily="34" charset="0"/>
            </a:rPr>
            <a:t>   India 's Last</a:t>
          </a:r>
          <a:r>
            <a:rPr lang="en-IN" sz="1200" b="1" baseline="0">
              <a:latin typeface="Arial" panose="020B0604020202020204" pitchFamily="34" charset="0"/>
              <a:ea typeface="Segoe UI Black" panose="020B0A02040204020203" pitchFamily="34" charset="0"/>
              <a:cs typeface="Arial" panose="020B0604020202020204" pitchFamily="34" charset="0"/>
            </a:rPr>
            <a:t> Minute App</a:t>
          </a:r>
          <a:endParaRPr lang="en-IN" sz="1200" b="1">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6</xdr:col>
      <xdr:colOff>309562</xdr:colOff>
      <xdr:row>1</xdr:row>
      <xdr:rowOff>150813</xdr:rowOff>
    </xdr:from>
    <xdr:to>
      <xdr:col>15</xdr:col>
      <xdr:colOff>317500</xdr:colOff>
      <xdr:row>13</xdr:row>
      <xdr:rowOff>103188</xdr:rowOff>
    </xdr:to>
    <xdr:grpSp>
      <xdr:nvGrpSpPr>
        <xdr:cNvPr id="22" name="Group 21">
          <a:extLst>
            <a:ext uri="{FF2B5EF4-FFF2-40B4-BE49-F238E27FC236}">
              <a16:creationId xmlns:a16="http://schemas.microsoft.com/office/drawing/2014/main" id="{98E0DF33-8496-B997-FC87-6F332B5A9157}"/>
            </a:ext>
          </a:extLst>
        </xdr:cNvPr>
        <xdr:cNvGrpSpPr/>
      </xdr:nvGrpSpPr>
      <xdr:grpSpPr>
        <a:xfrm>
          <a:off x="4377867" y="344542"/>
          <a:ext cx="6110396" cy="2277121"/>
          <a:chOff x="4421187" y="420688"/>
          <a:chExt cx="6151563" cy="2428875"/>
        </a:xfrm>
      </xdr:grpSpPr>
      <xdr:sp macro="" textlink="">
        <xdr:nvSpPr>
          <xdr:cNvPr id="6" name="Rectangle: Rounded Corners 5">
            <a:extLst>
              <a:ext uri="{FF2B5EF4-FFF2-40B4-BE49-F238E27FC236}">
                <a16:creationId xmlns:a16="http://schemas.microsoft.com/office/drawing/2014/main" id="{535C367E-CE26-05FA-60F7-264E097CD818}"/>
              </a:ext>
            </a:extLst>
          </xdr:cNvPr>
          <xdr:cNvSpPr/>
        </xdr:nvSpPr>
        <xdr:spPr>
          <a:xfrm>
            <a:off x="4421187" y="420688"/>
            <a:ext cx="2984500" cy="1127125"/>
          </a:xfrm>
          <a:prstGeom prst="roundRect">
            <a:avLst>
              <a:gd name="adj" fmla="val 11033"/>
            </a:avLst>
          </a:prstGeom>
          <a:gradFill>
            <a:gsLst>
              <a:gs pos="0">
                <a:srgbClr val="FFD200">
                  <a:alpha val="60000"/>
                  <a:lumMod val="94000"/>
                </a:srgbClr>
              </a:gs>
              <a:gs pos="46000">
                <a:srgbClr val="92D050">
                  <a:alpha val="95000"/>
                </a:srgbClr>
              </a:gs>
              <a:gs pos="98000">
                <a:schemeClr val="accent6">
                  <a:lumMod val="50000"/>
                </a:schemeClr>
              </a:gs>
              <a:gs pos="79000">
                <a:schemeClr val="accent6">
                  <a:lumMod val="75000"/>
                  <a:alpha val="97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89F2C969-52EA-4E08-A581-A45E00DF2FB2}"/>
              </a:ext>
            </a:extLst>
          </xdr:cNvPr>
          <xdr:cNvSpPr/>
        </xdr:nvSpPr>
        <xdr:spPr>
          <a:xfrm>
            <a:off x="7588250" y="420688"/>
            <a:ext cx="2984500" cy="1127125"/>
          </a:xfrm>
          <a:prstGeom prst="roundRect">
            <a:avLst>
              <a:gd name="adj" fmla="val 8216"/>
            </a:avLst>
          </a:prstGeom>
          <a:solidFill>
            <a:srgbClr val="FAFAFA"/>
          </a:solidFill>
          <a:ln w="12700" cap="flat" cmpd="sng" algn="ctr">
            <a:no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19" name="Rectangle: Rounded Corners 18">
            <a:extLst>
              <a:ext uri="{FF2B5EF4-FFF2-40B4-BE49-F238E27FC236}">
                <a16:creationId xmlns:a16="http://schemas.microsoft.com/office/drawing/2014/main" id="{2D397277-BF5A-40AB-B54B-41EA81CAB7BF}"/>
              </a:ext>
            </a:extLst>
          </xdr:cNvPr>
          <xdr:cNvSpPr/>
        </xdr:nvSpPr>
        <xdr:spPr>
          <a:xfrm>
            <a:off x="4421187" y="1722438"/>
            <a:ext cx="2984500" cy="1127125"/>
          </a:xfrm>
          <a:prstGeom prst="roundRect">
            <a:avLst>
              <a:gd name="adj" fmla="val 12442"/>
            </a:avLst>
          </a:prstGeom>
          <a:solidFill>
            <a:srgbClr val="FAFAFA"/>
          </a:solidFill>
          <a:ln w="12700" cap="flat" cmpd="sng" algn="ctr">
            <a:no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21" name="Rectangle: Rounded Corners 20">
            <a:extLst>
              <a:ext uri="{FF2B5EF4-FFF2-40B4-BE49-F238E27FC236}">
                <a16:creationId xmlns:a16="http://schemas.microsoft.com/office/drawing/2014/main" id="{4CF2D668-F121-4228-9230-644D4A6FF321}"/>
              </a:ext>
            </a:extLst>
          </xdr:cNvPr>
          <xdr:cNvSpPr/>
        </xdr:nvSpPr>
        <xdr:spPr>
          <a:xfrm>
            <a:off x="7588250" y="1722438"/>
            <a:ext cx="2984500" cy="1127125"/>
          </a:xfrm>
          <a:prstGeom prst="roundRect">
            <a:avLst>
              <a:gd name="adj" fmla="val 6808"/>
            </a:avLst>
          </a:prstGeom>
          <a:solidFill>
            <a:srgbClr val="FAFAFA"/>
          </a:solidFill>
          <a:ln w="12700" cap="flat" cmpd="sng" algn="ctr">
            <a:no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grpSp>
    <xdr:clientData/>
  </xdr:twoCellAnchor>
  <xdr:twoCellAnchor>
    <xdr:from>
      <xdr:col>6</xdr:col>
      <xdr:colOff>523876</xdr:colOff>
      <xdr:row>2</xdr:row>
      <xdr:rowOff>75406</xdr:rowOff>
    </xdr:from>
    <xdr:to>
      <xdr:col>8</xdr:col>
      <xdr:colOff>619126</xdr:colOff>
      <xdr:row>4</xdr:row>
      <xdr:rowOff>202406</xdr:rowOff>
    </xdr:to>
    <xdr:sp macro="" textlink="'sheet design'!A7">
      <xdr:nvSpPr>
        <xdr:cNvPr id="11" name="TextBox 10">
          <a:extLst>
            <a:ext uri="{FF2B5EF4-FFF2-40B4-BE49-F238E27FC236}">
              <a16:creationId xmlns:a16="http://schemas.microsoft.com/office/drawing/2014/main" id="{3AE9A4B9-255B-AB6A-6F82-1B9FF7439F97}"/>
            </a:ext>
          </a:extLst>
        </xdr:cNvPr>
        <xdr:cNvSpPr txBox="1"/>
      </xdr:nvSpPr>
      <xdr:spPr>
        <a:xfrm>
          <a:off x="4619626" y="488156"/>
          <a:ext cx="146050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9CCD3F7-5DBA-4D9D-A97D-DB0FFD8479D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571500</xdr:colOff>
      <xdr:row>4</xdr:row>
      <xdr:rowOff>127000</xdr:rowOff>
    </xdr:from>
    <xdr:to>
      <xdr:col>9</xdr:col>
      <xdr:colOff>158750</xdr:colOff>
      <xdr:row>6</xdr:row>
      <xdr:rowOff>63501</xdr:rowOff>
    </xdr:to>
    <xdr:sp macro="" textlink="">
      <xdr:nvSpPr>
        <xdr:cNvPr id="12" name="TextBox 11">
          <a:extLst>
            <a:ext uri="{FF2B5EF4-FFF2-40B4-BE49-F238E27FC236}">
              <a16:creationId xmlns:a16="http://schemas.microsoft.com/office/drawing/2014/main" id="{B863225C-3D59-355D-327A-2F8052097803}"/>
            </a:ext>
          </a:extLst>
        </xdr:cNvPr>
        <xdr:cNvSpPr txBox="1"/>
      </xdr:nvSpPr>
      <xdr:spPr>
        <a:xfrm>
          <a:off x="4667250" y="952500"/>
          <a:ext cx="1635125" cy="34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a:t>
          </a:r>
          <a:r>
            <a:rPr lang="en-IN" sz="1200" b="1" baseline="0">
              <a:latin typeface="Segoe UI Semibold" panose="020B0702040204020203" pitchFamily="34" charset="0"/>
              <a:cs typeface="Segoe UI Semibold" panose="020B0702040204020203" pitchFamily="34" charset="0"/>
            </a:rPr>
            <a:t>SALES</a:t>
          </a:r>
        </a:p>
        <a:p>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293687</xdr:colOff>
      <xdr:row>2</xdr:row>
      <xdr:rowOff>75406</xdr:rowOff>
    </xdr:from>
    <xdr:to>
      <xdr:col>13</xdr:col>
      <xdr:colOff>388937</xdr:colOff>
      <xdr:row>4</xdr:row>
      <xdr:rowOff>202406</xdr:rowOff>
    </xdr:to>
    <xdr:sp macro="" textlink="'sheet design'!B7">
      <xdr:nvSpPr>
        <xdr:cNvPr id="14" name="TextBox 13">
          <a:extLst>
            <a:ext uri="{FF2B5EF4-FFF2-40B4-BE49-F238E27FC236}">
              <a16:creationId xmlns:a16="http://schemas.microsoft.com/office/drawing/2014/main" id="{C7B3E5CC-391E-43CD-A33F-45379B809399}"/>
            </a:ext>
          </a:extLst>
        </xdr:cNvPr>
        <xdr:cNvSpPr txBox="1"/>
      </xdr:nvSpPr>
      <xdr:spPr>
        <a:xfrm>
          <a:off x="7802562" y="488156"/>
          <a:ext cx="146050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1EF7E8F-76EC-4E16-9498-8498AA1F069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119062</xdr:colOff>
      <xdr:row>4</xdr:row>
      <xdr:rowOff>182563</xdr:rowOff>
    </xdr:from>
    <xdr:to>
      <xdr:col>13</xdr:col>
      <xdr:colOff>388937</xdr:colOff>
      <xdr:row>6</xdr:row>
      <xdr:rowOff>119064</xdr:rowOff>
    </xdr:to>
    <xdr:sp macro="" textlink="">
      <xdr:nvSpPr>
        <xdr:cNvPr id="25" name="TextBox 24">
          <a:extLst>
            <a:ext uri="{FF2B5EF4-FFF2-40B4-BE49-F238E27FC236}">
              <a16:creationId xmlns:a16="http://schemas.microsoft.com/office/drawing/2014/main" id="{087A45D7-7596-4B2E-9F82-BC079B38CF89}"/>
            </a:ext>
          </a:extLst>
        </xdr:cNvPr>
        <xdr:cNvSpPr txBox="1"/>
      </xdr:nvSpPr>
      <xdr:spPr>
        <a:xfrm>
          <a:off x="7627937" y="1008063"/>
          <a:ext cx="1635125" cy="34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latin typeface="Segoe UI Semibold" panose="020B0702040204020203" pitchFamily="34" charset="0"/>
              <a:cs typeface="Segoe UI Semibold" panose="020B0702040204020203" pitchFamily="34" charset="0"/>
            </a:rPr>
            <a:t>    AVG </a:t>
          </a:r>
          <a:r>
            <a:rPr lang="en-IN" sz="1200" b="1" baseline="0">
              <a:latin typeface="Segoe UI Semibold" panose="020B0702040204020203" pitchFamily="34" charset="0"/>
              <a:cs typeface="Segoe UI Semibold" panose="020B0702040204020203" pitchFamily="34" charset="0"/>
            </a:rPr>
            <a:t>SALES</a:t>
          </a:r>
        </a:p>
        <a:p>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6</xdr:col>
      <xdr:colOff>531812</xdr:colOff>
      <xdr:row>8</xdr:row>
      <xdr:rowOff>75407</xdr:rowOff>
    </xdr:from>
    <xdr:to>
      <xdr:col>8</xdr:col>
      <xdr:colOff>627062</xdr:colOff>
      <xdr:row>10</xdr:row>
      <xdr:rowOff>35719</xdr:rowOff>
    </xdr:to>
    <xdr:sp macro="" textlink="'sheet design'!C7">
      <xdr:nvSpPr>
        <xdr:cNvPr id="26" name="TextBox 25">
          <a:extLst>
            <a:ext uri="{FF2B5EF4-FFF2-40B4-BE49-F238E27FC236}">
              <a16:creationId xmlns:a16="http://schemas.microsoft.com/office/drawing/2014/main" id="{03981E8E-559C-476C-9AE9-C7FD18932BD3}"/>
            </a:ext>
          </a:extLst>
        </xdr:cNvPr>
        <xdr:cNvSpPr txBox="1"/>
      </xdr:nvSpPr>
      <xdr:spPr>
        <a:xfrm>
          <a:off x="4627562" y="1726407"/>
          <a:ext cx="1460500" cy="373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27D954D-8E9A-4708-8B7F-3351A7F0202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373062</xdr:colOff>
      <xdr:row>7</xdr:row>
      <xdr:rowOff>198438</xdr:rowOff>
    </xdr:from>
    <xdr:to>
      <xdr:col>13</xdr:col>
      <xdr:colOff>468312</xdr:colOff>
      <xdr:row>10</xdr:row>
      <xdr:rowOff>119063</xdr:rowOff>
    </xdr:to>
    <xdr:sp macro="" textlink="'sheet design'!D7">
      <xdr:nvSpPr>
        <xdr:cNvPr id="28" name="TextBox 27">
          <a:extLst>
            <a:ext uri="{FF2B5EF4-FFF2-40B4-BE49-F238E27FC236}">
              <a16:creationId xmlns:a16="http://schemas.microsoft.com/office/drawing/2014/main" id="{979AB221-BD0A-4096-A92F-31FC4D9CE5E2}"/>
            </a:ext>
          </a:extLst>
        </xdr:cNvPr>
        <xdr:cNvSpPr txBox="1"/>
      </xdr:nvSpPr>
      <xdr:spPr>
        <a:xfrm>
          <a:off x="7881937" y="1643063"/>
          <a:ext cx="146050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554F469-F7F5-4955-AF93-F326AAE8B69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2</xdr:col>
      <xdr:colOff>274449</xdr:colOff>
      <xdr:row>9</xdr:row>
      <xdr:rowOff>191038</xdr:rowOff>
    </xdr:from>
    <xdr:to>
      <xdr:col>5</xdr:col>
      <xdr:colOff>645763</xdr:colOff>
      <xdr:row>16</xdr:row>
      <xdr:rowOff>161441</xdr:rowOff>
    </xdr:to>
    <mc:AlternateContent xmlns:mc="http://schemas.openxmlformats.org/markup-compatibility/2006" xmlns:a14="http://schemas.microsoft.com/office/drawing/2010/main">
      <mc:Choice Requires="a14">
        <xdr:graphicFrame macro="">
          <xdr:nvGraphicFramePr>
            <xdr:cNvPr id="36" name="Outlet Size 1">
              <a:extLst>
                <a:ext uri="{FF2B5EF4-FFF2-40B4-BE49-F238E27FC236}">
                  <a16:creationId xmlns:a16="http://schemas.microsoft.com/office/drawing/2014/main" id="{90A6DD7B-CB7A-4103-9C3C-C395345AB89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630551" y="1934597"/>
              <a:ext cx="2405466" cy="1326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452437</xdr:colOff>
      <xdr:row>10</xdr:row>
      <xdr:rowOff>39688</xdr:rowOff>
    </xdr:from>
    <xdr:to>
      <xdr:col>9</xdr:col>
      <xdr:colOff>39687</xdr:colOff>
      <xdr:row>11</xdr:row>
      <xdr:rowOff>182564</xdr:rowOff>
    </xdr:to>
    <xdr:sp macro="" textlink="">
      <xdr:nvSpPr>
        <xdr:cNvPr id="42" name="TextBox 41">
          <a:extLst>
            <a:ext uri="{FF2B5EF4-FFF2-40B4-BE49-F238E27FC236}">
              <a16:creationId xmlns:a16="http://schemas.microsoft.com/office/drawing/2014/main" id="{BB970BA5-5E39-4B1E-84F0-F3C82FF2BE74}"/>
            </a:ext>
          </a:extLst>
        </xdr:cNvPr>
        <xdr:cNvSpPr txBox="1"/>
      </xdr:nvSpPr>
      <xdr:spPr>
        <a:xfrm>
          <a:off x="4548187" y="2103438"/>
          <a:ext cx="1635125" cy="34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latin typeface="Segoe UI Semibold" panose="020B0702040204020203" pitchFamily="34" charset="0"/>
              <a:cs typeface="Segoe UI Semibold" panose="020B0702040204020203" pitchFamily="34" charset="0"/>
            </a:rPr>
            <a:t>NO OF ITEMS</a:t>
          </a:r>
        </a:p>
        <a:p>
          <a:endParaRPr lang="en-IN" sz="1200" b="1" baseline="0">
            <a:latin typeface="Segoe UI Semibold" panose="020B0702040204020203" pitchFamily="34" charset="0"/>
            <a:cs typeface="Segoe UI Semibold" panose="020B0702040204020203" pitchFamily="34" charset="0"/>
          </a:endParaRPr>
        </a:p>
        <a:p>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230187</xdr:colOff>
      <xdr:row>10</xdr:row>
      <xdr:rowOff>71438</xdr:rowOff>
    </xdr:from>
    <xdr:to>
      <xdr:col>13</xdr:col>
      <xdr:colOff>500062</xdr:colOff>
      <xdr:row>12</xdr:row>
      <xdr:rowOff>7939</xdr:rowOff>
    </xdr:to>
    <xdr:sp macro="" textlink="">
      <xdr:nvSpPr>
        <xdr:cNvPr id="44" name="TextBox 43">
          <a:extLst>
            <a:ext uri="{FF2B5EF4-FFF2-40B4-BE49-F238E27FC236}">
              <a16:creationId xmlns:a16="http://schemas.microsoft.com/office/drawing/2014/main" id="{DFA9978C-BDAE-43E9-A771-87B756F657C8}"/>
            </a:ext>
          </a:extLst>
        </xdr:cNvPr>
        <xdr:cNvSpPr txBox="1"/>
      </xdr:nvSpPr>
      <xdr:spPr>
        <a:xfrm>
          <a:off x="7739062" y="2135188"/>
          <a:ext cx="1635125" cy="34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latin typeface="Segoe UI Semibold" panose="020B0702040204020203" pitchFamily="34" charset="0"/>
              <a:cs typeface="Segoe UI Semibold" panose="020B0702040204020203" pitchFamily="34" charset="0"/>
            </a:rPr>
            <a:t>AVG RATING</a:t>
          </a:r>
          <a:endParaRPr lang="en-IN" sz="1200" b="1" baseline="0">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587376</xdr:colOff>
      <xdr:row>2</xdr:row>
      <xdr:rowOff>52709</xdr:rowOff>
    </xdr:from>
    <xdr:to>
      <xdr:col>15</xdr:col>
      <xdr:colOff>254001</xdr:colOff>
      <xdr:row>4</xdr:row>
      <xdr:rowOff>5881</xdr:rowOff>
    </xdr:to>
    <xdr:pic>
      <xdr:nvPicPr>
        <xdr:cNvPr id="47" name="Picture 46">
          <a:extLst>
            <a:ext uri="{FF2B5EF4-FFF2-40B4-BE49-F238E27FC236}">
              <a16:creationId xmlns:a16="http://schemas.microsoft.com/office/drawing/2014/main" id="{83562799-6F7F-3E37-A213-5401C139DE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44126" y="465459"/>
          <a:ext cx="349250" cy="365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574807</xdr:colOff>
      <xdr:row>8</xdr:row>
      <xdr:rowOff>63500</xdr:rowOff>
    </xdr:from>
    <xdr:to>
      <xdr:col>15</xdr:col>
      <xdr:colOff>275277</xdr:colOff>
      <xdr:row>10</xdr:row>
      <xdr:rowOff>47625</xdr:rowOff>
    </xdr:to>
    <xdr:pic>
      <xdr:nvPicPr>
        <xdr:cNvPr id="49" name="Picture 48">
          <a:extLst>
            <a:ext uri="{FF2B5EF4-FFF2-40B4-BE49-F238E27FC236}">
              <a16:creationId xmlns:a16="http://schemas.microsoft.com/office/drawing/2014/main" id="{CDAB3550-3C07-98B8-AF2F-98FD028701B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31557" y="1714500"/>
          <a:ext cx="383095" cy="39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123086</xdr:colOff>
      <xdr:row>2</xdr:row>
      <xdr:rowOff>85291</xdr:rowOff>
    </xdr:from>
    <xdr:to>
      <xdr:col>10</xdr:col>
      <xdr:colOff>523876</xdr:colOff>
      <xdr:row>4</xdr:row>
      <xdr:rowOff>11197</xdr:rowOff>
    </xdr:to>
    <xdr:pic>
      <xdr:nvPicPr>
        <xdr:cNvPr id="51" name="Picture 50">
          <a:extLst>
            <a:ext uri="{FF2B5EF4-FFF2-40B4-BE49-F238E27FC236}">
              <a16:creationId xmlns:a16="http://schemas.microsoft.com/office/drawing/2014/main" id="{A481B690-2852-78F2-4DD8-46125EE492C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949336" y="498041"/>
          <a:ext cx="400790" cy="338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145631</xdr:colOff>
      <xdr:row>8</xdr:row>
      <xdr:rowOff>79375</xdr:rowOff>
    </xdr:from>
    <xdr:to>
      <xdr:col>10</xdr:col>
      <xdr:colOff>523875</xdr:colOff>
      <xdr:row>10</xdr:row>
      <xdr:rowOff>58475</xdr:rowOff>
    </xdr:to>
    <xdr:pic>
      <xdr:nvPicPr>
        <xdr:cNvPr id="55" name="Picture 54">
          <a:extLst>
            <a:ext uri="{FF2B5EF4-FFF2-40B4-BE49-F238E27FC236}">
              <a16:creationId xmlns:a16="http://schemas.microsoft.com/office/drawing/2014/main" id="{2CCE3499-477A-E41D-438E-66964D30A02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971881" y="1730375"/>
          <a:ext cx="378244" cy="391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317500</xdr:colOff>
      <xdr:row>14</xdr:row>
      <xdr:rowOff>127000</xdr:rowOff>
    </xdr:from>
    <xdr:to>
      <xdr:col>15</xdr:col>
      <xdr:colOff>380999</xdr:colOff>
      <xdr:row>41</xdr:row>
      <xdr:rowOff>142875</xdr:rowOff>
    </xdr:to>
    <xdr:sp macro="" textlink="">
      <xdr:nvSpPr>
        <xdr:cNvPr id="60" name="Rectangle: Rounded Corners 59">
          <a:extLst>
            <a:ext uri="{FF2B5EF4-FFF2-40B4-BE49-F238E27FC236}">
              <a16:creationId xmlns:a16="http://schemas.microsoft.com/office/drawing/2014/main" id="{EA5D7DFB-67FC-4AB1-8897-75FD29F256FB}"/>
            </a:ext>
          </a:extLst>
        </xdr:cNvPr>
        <xdr:cNvSpPr/>
      </xdr:nvSpPr>
      <xdr:spPr>
        <a:xfrm>
          <a:off x="4413250" y="3016250"/>
          <a:ext cx="6207124" cy="5635625"/>
        </a:xfrm>
        <a:prstGeom prst="roundRect">
          <a:avLst>
            <a:gd name="adj" fmla="val 5571"/>
          </a:avLst>
        </a:prstGeom>
        <a:solidFill>
          <a:srgbClr val="FAFAFA"/>
        </a:solidFill>
        <a:ln w="12700" cap="flat" cmpd="sng" algn="ctr">
          <a:no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6</xdr:col>
      <xdr:colOff>349251</xdr:colOff>
      <xdr:row>16</xdr:row>
      <xdr:rowOff>142875</xdr:rowOff>
    </xdr:from>
    <xdr:to>
      <xdr:col>10</xdr:col>
      <xdr:colOff>603250</xdr:colOff>
      <xdr:row>27</xdr:row>
      <xdr:rowOff>0</xdr:rowOff>
    </xdr:to>
    <xdr:graphicFrame macro="">
      <xdr:nvGraphicFramePr>
        <xdr:cNvPr id="62" name="Chart 61">
          <a:extLst>
            <a:ext uri="{FF2B5EF4-FFF2-40B4-BE49-F238E27FC236}">
              <a16:creationId xmlns:a16="http://schemas.microsoft.com/office/drawing/2014/main" id="{0DC956F5-5BCD-4858-86F8-9F7AF7F1F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476251</xdr:colOff>
      <xdr:row>14</xdr:row>
      <xdr:rowOff>142875</xdr:rowOff>
    </xdr:from>
    <xdr:to>
      <xdr:col>10</xdr:col>
      <xdr:colOff>127001</xdr:colOff>
      <xdr:row>16</xdr:row>
      <xdr:rowOff>142875</xdr:rowOff>
    </xdr:to>
    <xdr:sp macro="" textlink="">
      <xdr:nvSpPr>
        <xdr:cNvPr id="64" name="TextBox 63">
          <a:extLst>
            <a:ext uri="{FF2B5EF4-FFF2-40B4-BE49-F238E27FC236}">
              <a16:creationId xmlns:a16="http://schemas.microsoft.com/office/drawing/2014/main" id="{BCF12AD0-29B9-8876-9990-35D7E13572A6}"/>
            </a:ext>
          </a:extLst>
        </xdr:cNvPr>
        <xdr:cNvSpPr txBox="1"/>
      </xdr:nvSpPr>
      <xdr:spPr>
        <a:xfrm>
          <a:off x="4572001" y="3032125"/>
          <a:ext cx="238125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FAT</a:t>
          </a:r>
          <a:r>
            <a:rPr lang="en-IN" sz="1400" baseline="0">
              <a:latin typeface="Segoe UI Semibold" panose="020B0702040204020203" pitchFamily="34" charset="0"/>
              <a:cs typeface="Segoe UI Semibold" panose="020B0702040204020203" pitchFamily="34" charset="0"/>
            </a:rPr>
            <a:t> CONTENT</a:t>
          </a:r>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11</xdr:col>
      <xdr:colOff>63500</xdr:colOff>
      <xdr:row>15</xdr:row>
      <xdr:rowOff>63500</xdr:rowOff>
    </xdr:from>
    <xdr:to>
      <xdr:col>11</xdr:col>
      <xdr:colOff>63500</xdr:colOff>
      <xdr:row>39</xdr:row>
      <xdr:rowOff>190500</xdr:rowOff>
    </xdr:to>
    <xdr:cxnSp macro="">
      <xdr:nvCxnSpPr>
        <xdr:cNvPr id="66" name="Straight Connector 65">
          <a:extLst>
            <a:ext uri="{FF2B5EF4-FFF2-40B4-BE49-F238E27FC236}">
              <a16:creationId xmlns:a16="http://schemas.microsoft.com/office/drawing/2014/main" id="{8BD639D4-12BD-1392-9262-E6170EED191D}"/>
            </a:ext>
          </a:extLst>
        </xdr:cNvPr>
        <xdr:cNvCxnSpPr/>
      </xdr:nvCxnSpPr>
      <xdr:spPr>
        <a:xfrm flipH="1">
          <a:off x="7572375" y="3159125"/>
          <a:ext cx="0" cy="5080000"/>
        </a:xfrm>
        <a:prstGeom prst="line">
          <a:avLst/>
        </a:prstGeom>
        <a:ln w="317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311150</xdr:colOff>
      <xdr:row>26</xdr:row>
      <xdr:rowOff>168275</xdr:rowOff>
    </xdr:from>
    <xdr:to>
      <xdr:col>10</xdr:col>
      <xdr:colOff>523875</xdr:colOff>
      <xdr:row>26</xdr:row>
      <xdr:rowOff>174625</xdr:rowOff>
    </xdr:to>
    <xdr:cxnSp macro="">
      <xdr:nvCxnSpPr>
        <xdr:cNvPr id="71" name="Straight Connector 70">
          <a:extLst>
            <a:ext uri="{FF2B5EF4-FFF2-40B4-BE49-F238E27FC236}">
              <a16:creationId xmlns:a16="http://schemas.microsoft.com/office/drawing/2014/main" id="{7E79E457-6CD4-4C95-B6AC-AA7546B1D87C}"/>
            </a:ext>
          </a:extLst>
        </xdr:cNvPr>
        <xdr:cNvCxnSpPr/>
      </xdr:nvCxnSpPr>
      <xdr:spPr>
        <a:xfrm flipV="1">
          <a:off x="4406900" y="5534025"/>
          <a:ext cx="2943225" cy="6350"/>
        </a:xfrm>
        <a:prstGeom prst="line">
          <a:avLst/>
        </a:prstGeom>
        <a:ln w="317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412750</xdr:colOff>
      <xdr:row>28</xdr:row>
      <xdr:rowOff>79375</xdr:rowOff>
    </xdr:from>
    <xdr:to>
      <xdr:col>10</xdr:col>
      <xdr:colOff>444500</xdr:colOff>
      <xdr:row>41</xdr:row>
      <xdr:rowOff>63499</xdr:rowOff>
    </xdr:to>
    <xdr:graphicFrame macro="">
      <xdr:nvGraphicFramePr>
        <xdr:cNvPr id="77" name="Chart 76">
          <a:extLst>
            <a:ext uri="{FF2B5EF4-FFF2-40B4-BE49-F238E27FC236}">
              <a16:creationId xmlns:a16="http://schemas.microsoft.com/office/drawing/2014/main" id="{71263A43-AD22-4F95-A064-22A25A808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523875</xdr:colOff>
      <xdr:row>26</xdr:row>
      <xdr:rowOff>142875</xdr:rowOff>
    </xdr:from>
    <xdr:to>
      <xdr:col>9</xdr:col>
      <xdr:colOff>555625</xdr:colOff>
      <xdr:row>28</xdr:row>
      <xdr:rowOff>142875</xdr:rowOff>
    </xdr:to>
    <xdr:sp macro="" textlink="">
      <xdr:nvSpPr>
        <xdr:cNvPr id="83" name="TextBox 82">
          <a:extLst>
            <a:ext uri="{FF2B5EF4-FFF2-40B4-BE49-F238E27FC236}">
              <a16:creationId xmlns:a16="http://schemas.microsoft.com/office/drawing/2014/main" id="{F07B159A-7433-8F26-A3F3-90865C8AA2BA}"/>
            </a:ext>
          </a:extLst>
        </xdr:cNvPr>
        <xdr:cNvSpPr txBox="1"/>
      </xdr:nvSpPr>
      <xdr:spPr>
        <a:xfrm>
          <a:off x="4619625" y="5508625"/>
          <a:ext cx="2079625"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dk1"/>
              </a:solidFill>
              <a:latin typeface="Segoe UI Semibold" panose="020B0702040204020203" pitchFamily="34" charset="0"/>
              <a:ea typeface="+mn-ea"/>
              <a:cs typeface="Segoe UI Semibold" panose="020B0702040204020203" pitchFamily="34" charset="0"/>
            </a:rPr>
            <a:t>FAT BY OUTLET</a:t>
          </a:r>
        </a:p>
      </xdr:txBody>
    </xdr:sp>
    <xdr:clientData/>
  </xdr:twoCellAnchor>
  <xdr:twoCellAnchor>
    <xdr:from>
      <xdr:col>11</xdr:col>
      <xdr:colOff>301625</xdr:colOff>
      <xdr:row>14</xdr:row>
      <xdr:rowOff>158750</xdr:rowOff>
    </xdr:from>
    <xdr:to>
      <xdr:col>13</xdr:col>
      <xdr:colOff>539750</xdr:colOff>
      <xdr:row>16</xdr:row>
      <xdr:rowOff>31750</xdr:rowOff>
    </xdr:to>
    <xdr:sp macro="" textlink="">
      <xdr:nvSpPr>
        <xdr:cNvPr id="18" name="TextBox 17">
          <a:extLst>
            <a:ext uri="{FF2B5EF4-FFF2-40B4-BE49-F238E27FC236}">
              <a16:creationId xmlns:a16="http://schemas.microsoft.com/office/drawing/2014/main" id="{EEA807A9-8D6B-E351-3F00-A0E01C1118B0}"/>
            </a:ext>
          </a:extLst>
        </xdr:cNvPr>
        <xdr:cNvSpPr txBox="1"/>
      </xdr:nvSpPr>
      <xdr:spPr>
        <a:xfrm>
          <a:off x="7810500" y="3048000"/>
          <a:ext cx="16033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dk1"/>
              </a:solidFill>
              <a:latin typeface="Segoe UI Semibold" panose="020B0702040204020203" pitchFamily="34" charset="0"/>
              <a:ea typeface="+mn-ea"/>
              <a:cs typeface="Segoe UI Semibold" panose="020B0702040204020203" pitchFamily="34" charset="0"/>
            </a:rPr>
            <a:t>ITEMS</a:t>
          </a:r>
        </a:p>
      </xdr:txBody>
    </xdr:sp>
    <xdr:clientData/>
  </xdr:twoCellAnchor>
  <xdr:twoCellAnchor>
    <xdr:from>
      <xdr:col>11</xdr:col>
      <xdr:colOff>111125</xdr:colOff>
      <xdr:row>15</xdr:row>
      <xdr:rowOff>111125</xdr:rowOff>
    </xdr:from>
    <xdr:to>
      <xdr:col>15</xdr:col>
      <xdr:colOff>254000</xdr:colOff>
      <xdr:row>41</xdr:row>
      <xdr:rowOff>15875</xdr:rowOff>
    </xdr:to>
    <xdr:graphicFrame macro="">
      <xdr:nvGraphicFramePr>
        <xdr:cNvPr id="23" name="Chart 22">
          <a:extLst>
            <a:ext uri="{FF2B5EF4-FFF2-40B4-BE49-F238E27FC236}">
              <a16:creationId xmlns:a16="http://schemas.microsoft.com/office/drawing/2014/main" id="{80BF5CC9-13BE-42CD-BB9A-A6844B5DB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588452</xdr:colOff>
      <xdr:row>1</xdr:row>
      <xdr:rowOff>145297</xdr:rowOff>
    </xdr:from>
    <xdr:to>
      <xdr:col>27</xdr:col>
      <xdr:colOff>651952</xdr:colOff>
      <xdr:row>41</xdr:row>
      <xdr:rowOff>144221</xdr:rowOff>
    </xdr:to>
    <xdr:sp macro="" textlink="">
      <xdr:nvSpPr>
        <xdr:cNvPr id="8" name="Rectangle: Rounded Corners 7">
          <a:extLst>
            <a:ext uri="{FF2B5EF4-FFF2-40B4-BE49-F238E27FC236}">
              <a16:creationId xmlns:a16="http://schemas.microsoft.com/office/drawing/2014/main" id="{B4A2F981-C855-4EDD-99BE-8ECDEA4DA006}"/>
            </a:ext>
          </a:extLst>
        </xdr:cNvPr>
        <xdr:cNvSpPr/>
      </xdr:nvSpPr>
      <xdr:spPr>
        <a:xfrm>
          <a:off x="10759215" y="339026"/>
          <a:ext cx="8200110" cy="7748076"/>
        </a:xfrm>
        <a:prstGeom prst="roundRect">
          <a:avLst>
            <a:gd name="adj" fmla="val 4802"/>
          </a:avLst>
        </a:prstGeom>
        <a:solidFill>
          <a:srgbClr val="FAFAFA"/>
        </a:solidFill>
        <a:ln w="12700" cap="flat" cmpd="sng" algn="ctr">
          <a:solidFill>
            <a:srgbClr val="FAFAFA"/>
          </a:solid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14</xdr:col>
      <xdr:colOff>475980</xdr:colOff>
      <xdr:row>2</xdr:row>
      <xdr:rowOff>158480</xdr:rowOff>
    </xdr:from>
    <xdr:to>
      <xdr:col>28</xdr:col>
      <xdr:colOff>396605</xdr:colOff>
      <xdr:row>17</xdr:row>
      <xdr:rowOff>31481</xdr:rowOff>
    </xdr:to>
    <xdr:graphicFrame macro="">
      <xdr:nvGraphicFramePr>
        <xdr:cNvPr id="13" name="Chart 12">
          <a:extLst>
            <a:ext uri="{FF2B5EF4-FFF2-40B4-BE49-F238E27FC236}">
              <a16:creationId xmlns:a16="http://schemas.microsoft.com/office/drawing/2014/main" id="{45083E1E-CFFB-4D09-B20E-58E689499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7265</xdr:colOff>
      <xdr:row>1</xdr:row>
      <xdr:rowOff>174357</xdr:rowOff>
    </xdr:from>
    <xdr:to>
      <xdr:col>19</xdr:col>
      <xdr:colOff>336066</xdr:colOff>
      <xdr:row>3</xdr:row>
      <xdr:rowOff>174357</xdr:rowOff>
    </xdr:to>
    <xdr:sp macro="" textlink="">
      <xdr:nvSpPr>
        <xdr:cNvPr id="20" name="TextBox 19">
          <a:extLst>
            <a:ext uri="{FF2B5EF4-FFF2-40B4-BE49-F238E27FC236}">
              <a16:creationId xmlns:a16="http://schemas.microsoft.com/office/drawing/2014/main" id="{1043C4AA-0666-48B9-818C-10A06606B89E}"/>
            </a:ext>
          </a:extLst>
        </xdr:cNvPr>
        <xdr:cNvSpPr txBox="1"/>
      </xdr:nvSpPr>
      <xdr:spPr>
        <a:xfrm>
          <a:off x="10856079" y="368086"/>
          <a:ext cx="2362953" cy="38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OUTLET</a:t>
          </a:r>
          <a:r>
            <a:rPr lang="en-IN" sz="1400" baseline="0">
              <a:latin typeface="Segoe UI Semibold" panose="020B0702040204020203" pitchFamily="34" charset="0"/>
              <a:cs typeface="Segoe UI Semibold" panose="020B0702040204020203" pitchFamily="34" charset="0"/>
            </a:rPr>
            <a:t> ESTBLISHMENT</a:t>
          </a:r>
        </a:p>
        <a:p>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15</xdr:col>
      <xdr:colOff>581186</xdr:colOff>
      <xdr:row>14</xdr:row>
      <xdr:rowOff>67968</xdr:rowOff>
    </xdr:from>
    <xdr:to>
      <xdr:col>27</xdr:col>
      <xdr:colOff>411135</xdr:colOff>
      <xdr:row>14</xdr:row>
      <xdr:rowOff>128346</xdr:rowOff>
    </xdr:to>
    <xdr:cxnSp macro="">
      <xdr:nvCxnSpPr>
        <xdr:cNvPr id="29" name="Straight Connector 28">
          <a:extLst>
            <a:ext uri="{FF2B5EF4-FFF2-40B4-BE49-F238E27FC236}">
              <a16:creationId xmlns:a16="http://schemas.microsoft.com/office/drawing/2014/main" id="{F4E02669-1ACD-4575-B583-3ED616D90157}"/>
            </a:ext>
          </a:extLst>
        </xdr:cNvPr>
        <xdr:cNvCxnSpPr/>
      </xdr:nvCxnSpPr>
      <xdr:spPr>
        <a:xfrm>
          <a:off x="10751949" y="2780171"/>
          <a:ext cx="7966559" cy="60378"/>
        </a:xfrm>
        <a:prstGeom prst="line">
          <a:avLst/>
        </a:prstGeom>
        <a:ln w="317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419745</xdr:colOff>
      <xdr:row>15</xdr:row>
      <xdr:rowOff>113009</xdr:rowOff>
    </xdr:from>
    <xdr:to>
      <xdr:col>21</xdr:col>
      <xdr:colOff>209873</xdr:colOff>
      <xdr:row>29</xdr:row>
      <xdr:rowOff>177585</xdr:rowOff>
    </xdr:to>
    <xdr:graphicFrame macro="">
      <xdr:nvGraphicFramePr>
        <xdr:cNvPr id="32" name="Chart 31">
          <a:extLst>
            <a:ext uri="{FF2B5EF4-FFF2-40B4-BE49-F238E27FC236}">
              <a16:creationId xmlns:a16="http://schemas.microsoft.com/office/drawing/2014/main" id="{79C97D8D-E790-4AB1-9388-E2C140A01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588452</xdr:colOff>
      <xdr:row>28</xdr:row>
      <xdr:rowOff>61349</xdr:rowOff>
    </xdr:from>
    <xdr:to>
      <xdr:col>27</xdr:col>
      <xdr:colOff>452035</xdr:colOff>
      <xdr:row>28</xdr:row>
      <xdr:rowOff>80720</xdr:rowOff>
    </xdr:to>
    <xdr:cxnSp macro="">
      <xdr:nvCxnSpPr>
        <xdr:cNvPr id="41" name="Straight Connector 40">
          <a:extLst>
            <a:ext uri="{FF2B5EF4-FFF2-40B4-BE49-F238E27FC236}">
              <a16:creationId xmlns:a16="http://schemas.microsoft.com/office/drawing/2014/main" id="{12950170-5E17-4B83-87EE-25616E14FB12}"/>
            </a:ext>
          </a:extLst>
        </xdr:cNvPr>
        <xdr:cNvCxnSpPr/>
      </xdr:nvCxnSpPr>
      <xdr:spPr>
        <a:xfrm>
          <a:off x="10759215" y="5485756"/>
          <a:ext cx="8000193" cy="19371"/>
        </a:xfrm>
        <a:prstGeom prst="line">
          <a:avLst/>
        </a:prstGeom>
        <a:ln w="317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420149</xdr:colOff>
      <xdr:row>14</xdr:row>
      <xdr:rowOff>144490</xdr:rowOff>
    </xdr:from>
    <xdr:to>
      <xdr:col>21</xdr:col>
      <xdr:colOff>435890</xdr:colOff>
      <xdr:row>27</xdr:row>
      <xdr:rowOff>177585</xdr:rowOff>
    </xdr:to>
    <xdr:cxnSp macro="">
      <xdr:nvCxnSpPr>
        <xdr:cNvPr id="46" name="Straight Connector 45">
          <a:extLst>
            <a:ext uri="{FF2B5EF4-FFF2-40B4-BE49-F238E27FC236}">
              <a16:creationId xmlns:a16="http://schemas.microsoft.com/office/drawing/2014/main" id="{D4E6D2DE-C937-4C1F-BA32-49175E62050E}"/>
            </a:ext>
          </a:extLst>
        </xdr:cNvPr>
        <xdr:cNvCxnSpPr/>
      </xdr:nvCxnSpPr>
      <xdr:spPr>
        <a:xfrm>
          <a:off x="14659217" y="2856693"/>
          <a:ext cx="15741" cy="2551570"/>
        </a:xfrm>
        <a:prstGeom prst="line">
          <a:avLst/>
        </a:prstGeom>
        <a:ln w="317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629619</xdr:colOff>
      <xdr:row>15</xdr:row>
      <xdr:rowOff>96864</xdr:rowOff>
    </xdr:from>
    <xdr:to>
      <xdr:col>27</xdr:col>
      <xdr:colOff>613474</xdr:colOff>
      <xdr:row>27</xdr:row>
      <xdr:rowOff>16143</xdr:rowOff>
    </xdr:to>
    <mc:AlternateContent xmlns:mc="http://schemas.openxmlformats.org/markup-compatibility/2006">
      <mc:Choice xmlns:cx2="http://schemas.microsoft.com/office/drawing/2015/10/21/chartex" Requires="cx2">
        <xdr:graphicFrame macro="">
          <xdr:nvGraphicFramePr>
            <xdr:cNvPr id="57" name="Chart 56">
              <a:extLst>
                <a:ext uri="{FF2B5EF4-FFF2-40B4-BE49-F238E27FC236}">
                  <a16:creationId xmlns:a16="http://schemas.microsoft.com/office/drawing/2014/main" id="{65DB6B7F-00C7-4511-B7A7-CA8BB82D24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031419" y="3097239"/>
              <a:ext cx="4098655" cy="23195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468177</xdr:colOff>
      <xdr:row>29</xdr:row>
      <xdr:rowOff>145297</xdr:rowOff>
    </xdr:from>
    <xdr:to>
      <xdr:col>20</xdr:col>
      <xdr:colOff>290592</xdr:colOff>
      <xdr:row>40</xdr:row>
      <xdr:rowOff>129152</xdr:rowOff>
    </xdr:to>
    <xdr:graphicFrame macro="">
      <xdr:nvGraphicFramePr>
        <xdr:cNvPr id="63" name="Chart 62">
          <a:extLst>
            <a:ext uri="{FF2B5EF4-FFF2-40B4-BE49-F238E27FC236}">
              <a16:creationId xmlns:a16="http://schemas.microsoft.com/office/drawing/2014/main" id="{0DF7A163-583D-455B-8CC0-0BE2042BF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242159</xdr:colOff>
      <xdr:row>29</xdr:row>
      <xdr:rowOff>48433</xdr:rowOff>
    </xdr:from>
    <xdr:to>
      <xdr:col>23</xdr:col>
      <xdr:colOff>177585</xdr:colOff>
      <xdr:row>40</xdr:row>
      <xdr:rowOff>48432</xdr:rowOff>
    </xdr:to>
    <xdr:graphicFrame macro="">
      <xdr:nvGraphicFramePr>
        <xdr:cNvPr id="67" name="Chart 66">
          <a:extLst>
            <a:ext uri="{FF2B5EF4-FFF2-40B4-BE49-F238E27FC236}">
              <a16:creationId xmlns:a16="http://schemas.microsoft.com/office/drawing/2014/main" id="{AD8C3B8A-4980-42E4-B62A-7E6CE2D6C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7266</xdr:colOff>
      <xdr:row>29</xdr:row>
      <xdr:rowOff>145295</xdr:rowOff>
    </xdr:from>
    <xdr:to>
      <xdr:col>27</xdr:col>
      <xdr:colOff>516610</xdr:colOff>
      <xdr:row>39</xdr:row>
      <xdr:rowOff>145296</xdr:rowOff>
    </xdr:to>
    <xdr:graphicFrame macro="">
      <xdr:nvGraphicFramePr>
        <xdr:cNvPr id="69" name="Chart 68">
          <a:extLst>
            <a:ext uri="{FF2B5EF4-FFF2-40B4-BE49-F238E27FC236}">
              <a16:creationId xmlns:a16="http://schemas.microsoft.com/office/drawing/2014/main" id="{AAADBB6C-D6BF-44F0-9BC9-E1C4D24DC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661907</xdr:colOff>
      <xdr:row>15</xdr:row>
      <xdr:rowOff>113008</xdr:rowOff>
    </xdr:from>
    <xdr:to>
      <xdr:col>17</xdr:col>
      <xdr:colOff>242161</xdr:colOff>
      <xdr:row>16</xdr:row>
      <xdr:rowOff>113008</xdr:rowOff>
    </xdr:to>
    <xdr:sp macro="" textlink="">
      <xdr:nvSpPr>
        <xdr:cNvPr id="70" name="TextBox 69">
          <a:extLst>
            <a:ext uri="{FF2B5EF4-FFF2-40B4-BE49-F238E27FC236}">
              <a16:creationId xmlns:a16="http://schemas.microsoft.com/office/drawing/2014/main" id="{2ED494CF-F4B5-22C8-9D07-515B7A6BF862}"/>
            </a:ext>
          </a:extLst>
        </xdr:cNvPr>
        <xdr:cNvSpPr txBox="1"/>
      </xdr:nvSpPr>
      <xdr:spPr>
        <a:xfrm rot="10800000" flipV="1">
          <a:off x="10832670" y="3018940"/>
          <a:ext cx="936355" cy="193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u="sng"/>
        </a:p>
      </xdr:txBody>
    </xdr:sp>
    <xdr:clientData/>
  </xdr:twoCellAnchor>
  <xdr:twoCellAnchor>
    <xdr:from>
      <xdr:col>15</xdr:col>
      <xdr:colOff>655288</xdr:colOff>
      <xdr:row>28</xdr:row>
      <xdr:rowOff>107465</xdr:rowOff>
    </xdr:from>
    <xdr:to>
      <xdr:col>19</xdr:col>
      <xdr:colOff>8988</xdr:colOff>
      <xdr:row>30</xdr:row>
      <xdr:rowOff>107466</xdr:rowOff>
    </xdr:to>
    <xdr:sp macro="" textlink="">
      <xdr:nvSpPr>
        <xdr:cNvPr id="73" name="TextBox 72">
          <a:extLst>
            <a:ext uri="{FF2B5EF4-FFF2-40B4-BE49-F238E27FC236}">
              <a16:creationId xmlns:a16="http://schemas.microsoft.com/office/drawing/2014/main" id="{1C4F87E5-64F0-4926-8F6D-33E2A9D04160}"/>
            </a:ext>
          </a:extLst>
        </xdr:cNvPr>
        <xdr:cNvSpPr txBox="1"/>
      </xdr:nvSpPr>
      <xdr:spPr>
        <a:xfrm>
          <a:off x="10826051" y="5531872"/>
          <a:ext cx="2065903" cy="38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dk1"/>
              </a:solidFill>
              <a:latin typeface="Segoe UI Semibold" panose="020B0702040204020203" pitchFamily="34" charset="0"/>
              <a:ea typeface="+mn-ea"/>
              <a:cs typeface="Segoe UI Semibold" panose="020B0702040204020203" pitchFamily="34" charset="0"/>
            </a:rPr>
            <a:t>OUTLET TYPE</a:t>
          </a:r>
        </a:p>
        <a:p>
          <a:endParaRPr lang="en-IN" sz="1400" baseline="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21</xdr:col>
      <xdr:colOff>565525</xdr:colOff>
      <xdr:row>14</xdr:row>
      <xdr:rowOff>98426</xdr:rowOff>
    </xdr:from>
    <xdr:to>
      <xdr:col>24</xdr:col>
      <xdr:colOff>597276</xdr:colOff>
      <xdr:row>16</xdr:row>
      <xdr:rowOff>98426</xdr:rowOff>
    </xdr:to>
    <xdr:sp macro="" textlink="">
      <xdr:nvSpPr>
        <xdr:cNvPr id="74" name="TextBox 73">
          <a:extLst>
            <a:ext uri="{FF2B5EF4-FFF2-40B4-BE49-F238E27FC236}">
              <a16:creationId xmlns:a16="http://schemas.microsoft.com/office/drawing/2014/main" id="{DC50E6BA-DCF9-4393-A7E1-DCAEFCB356E4}"/>
            </a:ext>
          </a:extLst>
        </xdr:cNvPr>
        <xdr:cNvSpPr txBox="1"/>
      </xdr:nvSpPr>
      <xdr:spPr>
        <a:xfrm>
          <a:off x="14804593" y="2810629"/>
          <a:ext cx="2065903" cy="38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dk1"/>
              </a:solidFill>
              <a:latin typeface="Segoe UI Semibold" panose="020B0702040204020203" pitchFamily="34" charset="0"/>
              <a:ea typeface="+mn-ea"/>
              <a:cs typeface="Segoe UI Semibold" panose="020B0702040204020203" pitchFamily="34" charset="0"/>
            </a:rPr>
            <a:t>OUTLET LOCATION</a:t>
          </a:r>
        </a:p>
      </xdr:txBody>
    </xdr:sp>
    <xdr:clientData/>
  </xdr:twoCellAnchor>
  <xdr:twoCellAnchor>
    <xdr:from>
      <xdr:col>15</xdr:col>
      <xdr:colOff>660453</xdr:colOff>
      <xdr:row>14</xdr:row>
      <xdr:rowOff>80345</xdr:rowOff>
    </xdr:from>
    <xdr:to>
      <xdr:col>19</xdr:col>
      <xdr:colOff>14153</xdr:colOff>
      <xdr:row>16</xdr:row>
      <xdr:rowOff>80345</xdr:rowOff>
    </xdr:to>
    <xdr:sp macro="" textlink="">
      <xdr:nvSpPr>
        <xdr:cNvPr id="76" name="TextBox 75">
          <a:extLst>
            <a:ext uri="{FF2B5EF4-FFF2-40B4-BE49-F238E27FC236}">
              <a16:creationId xmlns:a16="http://schemas.microsoft.com/office/drawing/2014/main" id="{4D81E2EC-AF71-40AC-956A-7175CE71A2A8}"/>
            </a:ext>
          </a:extLst>
        </xdr:cNvPr>
        <xdr:cNvSpPr txBox="1"/>
      </xdr:nvSpPr>
      <xdr:spPr>
        <a:xfrm>
          <a:off x="10831216" y="2792548"/>
          <a:ext cx="2065903" cy="38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dk1"/>
              </a:solidFill>
              <a:latin typeface="Segoe UI Semibold" panose="020B0702040204020203" pitchFamily="34" charset="0"/>
              <a:ea typeface="+mn-ea"/>
              <a:cs typeface="Segoe UI Semibold" panose="020B0702040204020203" pitchFamily="34" charset="0"/>
            </a:rPr>
            <a:t>OUTLET SIZE</a:t>
          </a:r>
        </a:p>
        <a:p>
          <a:endParaRPr lang="en-IN" sz="1400" baseline="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6</xdr:col>
      <xdr:colOff>309562</xdr:colOff>
      <xdr:row>1</xdr:row>
      <xdr:rowOff>150813</xdr:rowOff>
    </xdr:from>
    <xdr:to>
      <xdr:col>8</xdr:col>
      <xdr:colOff>579437</xdr:colOff>
      <xdr:row>3</xdr:row>
      <xdr:rowOff>87315</xdr:rowOff>
    </xdr:to>
    <xdr:sp macro="" textlink="">
      <xdr:nvSpPr>
        <xdr:cNvPr id="81" name="TextBox 80">
          <a:extLst>
            <a:ext uri="{FF2B5EF4-FFF2-40B4-BE49-F238E27FC236}">
              <a16:creationId xmlns:a16="http://schemas.microsoft.com/office/drawing/2014/main" id="{9E9ABAB3-9126-4B7A-85A2-D2F097C0A33C}"/>
            </a:ext>
          </a:extLst>
        </xdr:cNvPr>
        <xdr:cNvSpPr txBox="1"/>
      </xdr:nvSpPr>
      <xdr:spPr>
        <a:xfrm>
          <a:off x="4377867" y="344542"/>
          <a:ext cx="1625977" cy="323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latin typeface="Segoe UI Semibold" panose="020B0702040204020203" pitchFamily="34" charset="0"/>
              <a:cs typeface="Segoe UI Semibold" panose="020B0702040204020203" pitchFamily="34" charset="0"/>
            </a:rPr>
            <a:t>AVG RATING</a:t>
          </a:r>
          <a:endParaRPr lang="en-IN" sz="1200" b="1" baseline="0">
            <a:latin typeface="Segoe UI Semibold" panose="020B0702040204020203" pitchFamily="34" charset="0"/>
            <a:cs typeface="Segoe UI Semibold" panose="020B0702040204020203" pitchFamily="34" charset="0"/>
          </a:endParaRPr>
        </a:p>
      </xdr:txBody>
    </xdr:sp>
    <xdr:clientData/>
  </xdr:twoCellAnchor>
  <xdr:twoCellAnchor>
    <xdr:from>
      <xdr:col>18</xdr:col>
      <xdr:colOff>100496</xdr:colOff>
      <xdr:row>39</xdr:row>
      <xdr:rowOff>173953</xdr:rowOff>
    </xdr:from>
    <xdr:to>
      <xdr:col>20</xdr:col>
      <xdr:colOff>370371</xdr:colOff>
      <xdr:row>41</xdr:row>
      <xdr:rowOff>110455</xdr:rowOff>
    </xdr:to>
    <xdr:sp macro="" textlink="">
      <xdr:nvSpPr>
        <xdr:cNvPr id="84" name="TextBox 83">
          <a:extLst>
            <a:ext uri="{FF2B5EF4-FFF2-40B4-BE49-F238E27FC236}">
              <a16:creationId xmlns:a16="http://schemas.microsoft.com/office/drawing/2014/main" id="{1698EDCD-210B-462B-BEC8-C0E28C04ABE2}"/>
            </a:ext>
          </a:extLst>
        </xdr:cNvPr>
        <xdr:cNvSpPr txBox="1"/>
      </xdr:nvSpPr>
      <xdr:spPr>
        <a:xfrm>
          <a:off x="12305411" y="7729377"/>
          <a:ext cx="1625977" cy="323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solidFill>
                <a:schemeClr val="accent1">
                  <a:lumMod val="60000"/>
                  <a:lumOff val="40000"/>
                </a:schemeClr>
              </a:solidFill>
              <a:latin typeface="Segoe UI Semibold" panose="020B0702040204020203" pitchFamily="34" charset="0"/>
              <a:cs typeface="Segoe UI Semibold" panose="020B0702040204020203" pitchFamily="34" charset="0"/>
            </a:rPr>
            <a:t>Total Sales</a:t>
          </a:r>
        </a:p>
        <a:p>
          <a:endParaRPr lang="en-IN" sz="1200" b="1" baseline="0">
            <a:latin typeface="Segoe UI Semibold" panose="020B0702040204020203" pitchFamily="34" charset="0"/>
            <a:cs typeface="Segoe UI Semibold" panose="020B0702040204020203" pitchFamily="34" charset="0"/>
          </a:endParaRPr>
        </a:p>
      </xdr:txBody>
    </xdr:sp>
    <xdr:clientData/>
  </xdr:twoCellAnchor>
  <xdr:twoCellAnchor>
    <xdr:from>
      <xdr:col>20</xdr:col>
      <xdr:colOff>540020</xdr:colOff>
      <xdr:row>39</xdr:row>
      <xdr:rowOff>161441</xdr:rowOff>
    </xdr:from>
    <xdr:to>
      <xdr:col>23</xdr:col>
      <xdr:colOff>131845</xdr:colOff>
      <xdr:row>41</xdr:row>
      <xdr:rowOff>97943</xdr:rowOff>
    </xdr:to>
    <xdr:sp macro="" textlink="">
      <xdr:nvSpPr>
        <xdr:cNvPr id="86" name="TextBox 85">
          <a:extLst>
            <a:ext uri="{FF2B5EF4-FFF2-40B4-BE49-F238E27FC236}">
              <a16:creationId xmlns:a16="http://schemas.microsoft.com/office/drawing/2014/main" id="{5A6ABF8C-D463-4583-9302-3652EFE1B18E}"/>
            </a:ext>
          </a:extLst>
        </xdr:cNvPr>
        <xdr:cNvSpPr txBox="1"/>
      </xdr:nvSpPr>
      <xdr:spPr>
        <a:xfrm>
          <a:off x="14101037" y="7716865"/>
          <a:ext cx="1625977" cy="323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solidFill>
                <a:schemeClr val="accent1">
                  <a:lumMod val="60000"/>
                  <a:lumOff val="40000"/>
                </a:schemeClr>
              </a:solidFill>
              <a:latin typeface="Segoe UI Semibold" panose="020B0702040204020203" pitchFamily="34" charset="0"/>
              <a:cs typeface="Segoe UI Semibold" panose="020B0702040204020203" pitchFamily="34" charset="0"/>
            </a:rPr>
            <a:t>Avg Sales</a:t>
          </a:r>
          <a:endParaRPr lang="en-IN" sz="1200" b="1" baseline="0">
            <a:solidFill>
              <a:schemeClr val="accent1">
                <a:lumMod val="60000"/>
                <a:lumOff val="4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23</xdr:col>
      <xdr:colOff>620740</xdr:colOff>
      <xdr:row>40</xdr:row>
      <xdr:rowOff>0</xdr:rowOff>
    </xdr:from>
    <xdr:to>
      <xdr:col>26</xdr:col>
      <xdr:colOff>212564</xdr:colOff>
      <xdr:row>41</xdr:row>
      <xdr:rowOff>130231</xdr:rowOff>
    </xdr:to>
    <xdr:sp macro="" textlink="">
      <xdr:nvSpPr>
        <xdr:cNvPr id="88" name="TextBox 87">
          <a:extLst>
            <a:ext uri="{FF2B5EF4-FFF2-40B4-BE49-F238E27FC236}">
              <a16:creationId xmlns:a16="http://schemas.microsoft.com/office/drawing/2014/main" id="{2D13E1A7-4D56-49ED-AC46-0A14C3EC28B3}"/>
            </a:ext>
          </a:extLst>
        </xdr:cNvPr>
        <xdr:cNvSpPr txBox="1"/>
      </xdr:nvSpPr>
      <xdr:spPr>
        <a:xfrm>
          <a:off x="16215909" y="7749153"/>
          <a:ext cx="1625977" cy="323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solidFill>
                <a:schemeClr val="accent1">
                  <a:lumMod val="60000"/>
                  <a:lumOff val="40000"/>
                </a:schemeClr>
              </a:solidFill>
              <a:latin typeface="Segoe UI Semibold" panose="020B0702040204020203" pitchFamily="34" charset="0"/>
              <a:cs typeface="Segoe UI Semibold" panose="020B0702040204020203" pitchFamily="34" charset="0"/>
            </a:rPr>
            <a:t>No. of Items</a:t>
          </a:r>
        </a:p>
        <a:p>
          <a:endParaRPr lang="en-IN" sz="1200" b="1" baseline="0">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516610</xdr:colOff>
      <xdr:row>6</xdr:row>
      <xdr:rowOff>177585</xdr:rowOff>
    </xdr:from>
    <xdr:to>
      <xdr:col>3</xdr:col>
      <xdr:colOff>324855</xdr:colOff>
      <xdr:row>9</xdr:row>
      <xdr:rowOff>82695</xdr:rowOff>
    </xdr:to>
    <xdr:pic>
      <xdr:nvPicPr>
        <xdr:cNvPr id="90" name="Picture 89">
          <a:extLst>
            <a:ext uri="{FF2B5EF4-FFF2-40B4-BE49-F238E27FC236}">
              <a16:creationId xmlns:a16="http://schemas.microsoft.com/office/drawing/2014/main" id="{039E3618-5C67-5E45-70A3-7D88EFC6538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872712" y="1339958"/>
          <a:ext cx="486296" cy="486296"/>
        </a:xfrm>
        <a:prstGeom prst="rect">
          <a:avLst/>
        </a:prstGeom>
      </xdr:spPr>
    </xdr:pic>
    <xdr:clientData/>
  </xdr:twoCellAnchor>
  <xdr:oneCellAnchor>
    <xdr:from>
      <xdr:col>7</xdr:col>
      <xdr:colOff>565042</xdr:colOff>
      <xdr:row>28</xdr:row>
      <xdr:rowOff>145296</xdr:rowOff>
    </xdr:from>
    <xdr:ext cx="184731" cy="264560"/>
    <xdr:sp macro="" textlink="">
      <xdr:nvSpPr>
        <xdr:cNvPr id="91" name="TextBox 90">
          <a:extLst>
            <a:ext uri="{FF2B5EF4-FFF2-40B4-BE49-F238E27FC236}">
              <a16:creationId xmlns:a16="http://schemas.microsoft.com/office/drawing/2014/main" id="{BE18E6DD-F518-AE9B-D4D7-B0905CED35E3}"/>
            </a:ext>
          </a:extLst>
        </xdr:cNvPr>
        <xdr:cNvSpPr txBox="1"/>
      </xdr:nvSpPr>
      <xdr:spPr>
        <a:xfrm>
          <a:off x="5311398" y="556970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377233</xdr:colOff>
      <xdr:row>7</xdr:row>
      <xdr:rowOff>0</xdr:rowOff>
    </xdr:from>
    <xdr:to>
      <xdr:col>6</xdr:col>
      <xdr:colOff>408984</xdr:colOff>
      <xdr:row>9</xdr:row>
      <xdr:rowOff>64577</xdr:rowOff>
    </xdr:to>
    <xdr:sp macro="" textlink="">
      <xdr:nvSpPr>
        <xdr:cNvPr id="93" name="TextBox 92">
          <a:extLst>
            <a:ext uri="{FF2B5EF4-FFF2-40B4-BE49-F238E27FC236}">
              <a16:creationId xmlns:a16="http://schemas.microsoft.com/office/drawing/2014/main" id="{25E29366-48F8-42AD-81C0-72FF52E6DC97}"/>
            </a:ext>
          </a:extLst>
        </xdr:cNvPr>
        <xdr:cNvSpPr txBox="1"/>
      </xdr:nvSpPr>
      <xdr:spPr>
        <a:xfrm>
          <a:off x="2411386" y="1356102"/>
          <a:ext cx="2065903" cy="45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chemeClr val="accent6">
                  <a:lumMod val="75000"/>
                </a:schemeClr>
              </a:solidFill>
              <a:latin typeface="Segoe UI Semibold" panose="020B0702040204020203" pitchFamily="34" charset="0"/>
              <a:ea typeface="+mn-ea"/>
              <a:cs typeface="Segoe UI Semibold" panose="020B0702040204020203" pitchFamily="34" charset="0"/>
            </a:rPr>
            <a:t>FILTER PANNEL</a:t>
          </a:r>
        </a:p>
        <a:p>
          <a:endParaRPr lang="en-IN" sz="1800" baseline="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editAs="oneCell">
    <xdr:from>
      <xdr:col>2</xdr:col>
      <xdr:colOff>274449</xdr:colOff>
      <xdr:row>17</xdr:row>
      <xdr:rowOff>112203</xdr:rowOff>
    </xdr:from>
    <xdr:to>
      <xdr:col>5</xdr:col>
      <xdr:colOff>629619</xdr:colOff>
      <xdr:row>24</xdr:row>
      <xdr:rowOff>161440</xdr:rowOff>
    </xdr:to>
    <mc:AlternateContent xmlns:mc="http://schemas.openxmlformats.org/markup-compatibility/2006" xmlns:a14="http://schemas.microsoft.com/office/drawing/2010/main">
      <mc:Choice Requires="a14">
        <xdr:graphicFrame macro="">
          <xdr:nvGraphicFramePr>
            <xdr:cNvPr id="96" name="Outlet Location Type 1">
              <a:extLst>
                <a:ext uri="{FF2B5EF4-FFF2-40B4-BE49-F238E27FC236}">
                  <a16:creationId xmlns:a16="http://schemas.microsoft.com/office/drawing/2014/main" id="{C005925B-B019-4578-9664-DBC4096DCDB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30551" y="3405593"/>
              <a:ext cx="2389322" cy="1405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274449</xdr:colOff>
      <xdr:row>25</xdr:row>
      <xdr:rowOff>79916</xdr:rowOff>
    </xdr:from>
    <xdr:to>
      <xdr:col>5</xdr:col>
      <xdr:colOff>613475</xdr:colOff>
      <xdr:row>35</xdr:row>
      <xdr:rowOff>145297</xdr:rowOff>
    </xdr:to>
    <mc:AlternateContent xmlns:mc="http://schemas.openxmlformats.org/markup-compatibility/2006" xmlns:a14="http://schemas.microsoft.com/office/drawing/2010/main">
      <mc:Choice Requires="a14">
        <xdr:graphicFrame macro="">
          <xdr:nvGraphicFramePr>
            <xdr:cNvPr id="98" name="Item Type 1">
              <a:extLst>
                <a:ext uri="{FF2B5EF4-FFF2-40B4-BE49-F238E27FC236}">
                  <a16:creationId xmlns:a16="http://schemas.microsoft.com/office/drawing/2014/main" id="{263B28DF-07CE-46E0-A2A9-4C14CFDB456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30551" y="4923136"/>
              <a:ext cx="2373178" cy="2002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387457</xdr:colOff>
      <xdr:row>36</xdr:row>
      <xdr:rowOff>80720</xdr:rowOff>
    </xdr:from>
    <xdr:to>
      <xdr:col>3</xdr:col>
      <xdr:colOff>560247</xdr:colOff>
      <xdr:row>40</xdr:row>
      <xdr:rowOff>156645</xdr:rowOff>
    </xdr:to>
    <xdr:pic>
      <xdr:nvPicPr>
        <xdr:cNvPr id="100" name="Picture 99">
          <a:hlinkClick xmlns:r="http://schemas.openxmlformats.org/officeDocument/2006/relationships" r:id="rId15"/>
          <a:extLst>
            <a:ext uri="{FF2B5EF4-FFF2-40B4-BE49-F238E27FC236}">
              <a16:creationId xmlns:a16="http://schemas.microsoft.com/office/drawing/2014/main" id="{BD0C2100-9E62-E579-EDF6-BB69EF235E33}"/>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743559" y="7054957"/>
          <a:ext cx="850841" cy="850841"/>
        </a:xfrm>
        <a:prstGeom prst="rect">
          <a:avLst/>
        </a:prstGeom>
      </xdr:spPr>
    </xdr:pic>
    <xdr:clientData/>
  </xdr:twoCellAnchor>
  <xdr:twoCellAnchor editAs="oneCell">
    <xdr:from>
      <xdr:col>4</xdr:col>
      <xdr:colOff>387458</xdr:colOff>
      <xdr:row>36</xdr:row>
      <xdr:rowOff>177585</xdr:rowOff>
    </xdr:from>
    <xdr:to>
      <xdr:col>5</xdr:col>
      <xdr:colOff>423727</xdr:colOff>
      <xdr:row>40</xdr:row>
      <xdr:rowOff>116989</xdr:rowOff>
    </xdr:to>
    <xdr:pic>
      <xdr:nvPicPr>
        <xdr:cNvPr id="102" name="Picture 101">
          <a:hlinkClick xmlns:r="http://schemas.openxmlformats.org/officeDocument/2006/relationships" r:id="rId17"/>
          <a:extLst>
            <a:ext uri="{FF2B5EF4-FFF2-40B4-BE49-F238E27FC236}">
              <a16:creationId xmlns:a16="http://schemas.microsoft.com/office/drawing/2014/main" id="{38A716AE-A67A-5931-F545-B2498A08B952}"/>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099661" y="7151822"/>
          <a:ext cx="714320" cy="714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mi" refreshedDate="45927.670449189813" createdVersion="8" refreshedVersion="8" minRefreshableVersion="3" recordCount="8523" xr:uid="{CE790755-8B0C-45D0-920C-793889D05604}">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082695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mi" refreshedDate="45956.770554629627" backgroundQuery="1" createdVersion="8" refreshedVersion="8" minRefreshableVersion="3" recordCount="0" supportSubquery="1" supportAdvancedDrill="1" xr:uid="{FD718B83-F77D-4348-BF5D-7A672FFE8019}">
  <cacheSource type="external" connectionId="1"/>
  <cacheFields count="2">
    <cacheField name="[Measures].[Sum of Sales]" caption="Sum of Sales" numFmtId="0" hierarchy="15" level="32767"/>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s>
  <cacheHierarchies count="16">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0"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0A1111-A8C5-4A55-9744-948E030B0F70}"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2" firstHeaderRow="1" firstDataRow="1" firstDataCol="1"/>
  <pivotFields count="2">
    <pivotField dataField="1" subtotalTop="0" showAll="0" defaultSubtotal="0"/>
    <pivotField axis="axisRow" allDrilled="1" showAll="0" dataSourceSort="1" defaultAttributeDrillState="1">
      <items count="10">
        <item x="0"/>
        <item x="1"/>
        <item x="2"/>
        <item x="3"/>
        <item x="4"/>
        <item x="5"/>
        <item x="6"/>
        <item x="7"/>
        <item x="8"/>
        <item t="default"/>
      </items>
    </pivotField>
  </pivotFields>
  <rowFields count="1">
    <field x="1"/>
  </rowFields>
  <rowItems count="9">
    <i>
      <x/>
    </i>
    <i>
      <x v="1"/>
    </i>
    <i>
      <x v="2"/>
    </i>
    <i>
      <x v="3"/>
    </i>
    <i>
      <x v="4"/>
    </i>
    <i>
      <x v="5"/>
    </i>
    <i>
      <x v="6"/>
    </i>
    <i>
      <x v="7"/>
    </i>
    <i>
      <x v="8"/>
    </i>
  </rowItems>
  <colItems count="1">
    <i/>
  </colItems>
  <dataFields count="1">
    <dataField name="Sum of Sales" fld="0"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77E5DC-8865-4FB4-A177-22A1C033E6E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rowHeaderCaption="Row Labels">
  <location ref="A66:B6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15">
    <format dxfId="14">
      <pivotArea type="all" dataOnly="0" outline="0" fieldPosition="0"/>
    </format>
    <format dxfId="13">
      <pivotArea outline="0" collapsedLevelsAreSubtotals="1" fieldPosition="0"/>
    </format>
    <format dxfId="12">
      <pivotArea type="origin" dataOnly="0" labelOnly="1" outline="0" fieldPosition="0"/>
    </format>
    <format dxfId="11">
      <pivotArea field="0" type="button" dataOnly="0" labelOnly="1" outline="0"/>
    </format>
    <format dxfId="10">
      <pivotArea type="topRight" dataOnly="0" labelOnly="1" outline="0" fieldPosition="0"/>
    </format>
    <format dxfId="9">
      <pivotArea field="6" type="button" dataOnly="0" labelOnly="1" outline="0"/>
    </format>
    <format dxfId="8">
      <pivotArea type="all" dataOnly="0" outline="0" fieldPosition="0"/>
    </format>
    <format dxfId="7">
      <pivotArea outline="0" collapsedLevelsAreSubtotals="1" fieldPosition="0"/>
    </format>
    <format dxfId="6">
      <pivotArea field="3"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7" type="button" dataOnly="0" labelOnly="1" outline="0" axis="axisRow" fieldPosition="0"/>
    </format>
    <format dxfId="1">
      <pivotArea dataOnly="0" labelOnly="1" fieldPosition="0">
        <references count="1">
          <reference field="7" count="0"/>
        </references>
      </pivotArea>
    </format>
    <format dxfId="0">
      <pivotArea dataOnly="0" labelOnly="1" outline="0" axis="axisValues" fieldPosition="0"/>
    </format>
  </formats>
  <chartFormats count="10">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42" format="6">
      <pivotArea type="data" outline="0" fieldPosition="0">
        <references count="2">
          <reference field="4294967294" count="1" selected="0">
            <x v="0"/>
          </reference>
          <reference field="7" count="1" selected="0">
            <x v="0"/>
          </reference>
        </references>
      </pivotArea>
    </chartFormat>
    <chartFormat chart="42" format="7">
      <pivotArea type="data" outline="0" fieldPosition="0">
        <references count="2">
          <reference field="4294967294" count="1" selected="0">
            <x v="0"/>
          </reference>
          <reference field="7" count="1" selected="0">
            <x v="1"/>
          </reference>
        </references>
      </pivotArea>
    </chartFormat>
    <chartFormat chart="42" format="8">
      <pivotArea type="data" outline="0" fieldPosition="0">
        <references count="2">
          <reference field="4294967294" count="1" selected="0">
            <x v="0"/>
          </reference>
          <reference field="7" count="1" selected="0">
            <x v="2"/>
          </reference>
        </references>
      </pivotArea>
    </chartFormat>
    <chartFormat chart="39" format="1">
      <pivotArea type="data" outline="0" fieldPosition="0">
        <references count="2">
          <reference field="4294967294" count="1" selected="0">
            <x v="0"/>
          </reference>
          <reference field="7" count="1" selected="0">
            <x v="0"/>
          </reference>
        </references>
      </pivotArea>
    </chartFormat>
    <chartFormat chart="39" format="2">
      <pivotArea type="data" outline="0" fieldPosition="0">
        <references count="2">
          <reference field="4294967294" count="1" selected="0">
            <x v="0"/>
          </reference>
          <reference field="7" count="1" selected="0">
            <x v="1"/>
          </reference>
        </references>
      </pivotArea>
    </chartFormat>
    <chartFormat chart="3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54EDE1-A4F6-45DF-B82C-07113F1CD4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of Rating" fld="12" subtotal="average" baseField="0" baseItem="3"/>
  </dataFields>
  <formats count="6">
    <format dxfId="20">
      <pivotArea type="all" dataOnly="0" outline="0" fieldPosition="0"/>
    </format>
    <format dxfId="19">
      <pivotArea outline="0" collapsedLevelsAreSubtotals="1" fieldPosition="0"/>
    </format>
    <format dxfId="18">
      <pivotArea dataOnly="0" labelOnly="1" outline="0" fieldPosition="0">
        <references count="1">
          <reference field="4294967294" count="4">
            <x v="0"/>
            <x v="1"/>
            <x v="2"/>
            <x v="3"/>
          </reference>
        </references>
      </pivotArea>
    </format>
    <format dxfId="17">
      <pivotArea type="all" dataOnly="0" outline="0" fieldPosition="0"/>
    </format>
    <format dxfId="16">
      <pivotArea outline="0" collapsedLevelsAreSubtotals="1" fieldPosition="0"/>
    </format>
    <format dxfId="1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C675B3-EE15-4C48-B761-9112B9D2D25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54:B63"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20">
    <format dxfId="40">
      <pivotArea type="all" dataOnly="0" outline="0" fieldPosition="0"/>
    </format>
    <format dxfId="39">
      <pivotArea outline="0" collapsedLevelsAreSubtotals="1" fieldPosition="0"/>
    </format>
    <format dxfId="38">
      <pivotArea type="origin" dataOnly="0" labelOnly="1" outline="0" fieldPosition="0"/>
    </format>
    <format dxfId="37">
      <pivotArea field="0" type="button" dataOnly="0" labelOnly="1" outline="0"/>
    </format>
    <format dxfId="36">
      <pivotArea type="topRight" dataOnly="0" labelOnly="1" outline="0" fieldPosition="0"/>
    </format>
    <format dxfId="35">
      <pivotArea field="6" type="button" dataOnly="0" labelOnly="1" outline="0"/>
    </format>
    <format dxfId="34">
      <pivotArea type="all" dataOnly="0" outline="0" fieldPosition="0"/>
    </format>
    <format dxfId="33">
      <pivotArea outline="0" collapsedLevelsAreSubtotals="1" fieldPosition="0"/>
    </format>
    <format dxfId="32">
      <pivotArea field="3" type="button" dataOnly="0" labelOnly="1" outline="0"/>
    </format>
    <format dxfId="31">
      <pivotArea outline="0" collapsedLevelsAreSubtotals="1" fieldPosition="0"/>
    </format>
    <format dxfId="30">
      <pivotArea type="all" dataOnly="0" outline="0" fieldPosition="0"/>
    </format>
    <format dxfId="29">
      <pivotArea outline="0" collapsedLevelsAreSubtotals="1" fieldPosition="0"/>
    </format>
    <format dxfId="28">
      <pivotArea field="4" type="button" dataOnly="0" labelOnly="1" outline="0" axis="axisRow" fieldPosition="0"/>
    </format>
    <format dxfId="27">
      <pivotArea dataOnly="0" labelOnly="1" fieldPosition="0">
        <references count="1">
          <reference field="4" count="6">
            <x v="0"/>
            <x v="3"/>
            <x v="4"/>
            <x v="5"/>
            <x v="6"/>
            <x v="7"/>
          </reference>
        </references>
      </pivotArea>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4" type="button" dataOnly="0" labelOnly="1" outline="0" axis="axisRow" fieldPosition="0"/>
    </format>
    <format dxfId="22">
      <pivotArea dataOnly="0" labelOnly="1" fieldPosition="0">
        <references count="1">
          <reference field="4" count="0"/>
        </references>
      </pivotArea>
    </format>
    <format dxfId="21">
      <pivotArea dataOnly="0" labelOnly="1" outline="0" axis="axisValues" fieldPosition="0"/>
    </format>
  </formats>
  <chartFormats count="11">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4" count="1" selected="0">
            <x v="0"/>
          </reference>
        </references>
      </pivotArea>
    </chartFormat>
    <chartFormat chart="38" format="4">
      <pivotArea type="data" outline="0" fieldPosition="0">
        <references count="2">
          <reference field="4294967294" count="1" selected="0">
            <x v="0"/>
          </reference>
          <reference field="4" count="1" selected="0">
            <x v="3"/>
          </reference>
        </references>
      </pivotArea>
    </chartFormat>
    <chartFormat chart="38" format="5">
      <pivotArea type="data" outline="0" fieldPosition="0">
        <references count="2">
          <reference field="4294967294" count="1" selected="0">
            <x v="0"/>
          </reference>
          <reference field="4" count="1" selected="0">
            <x v="4"/>
          </reference>
        </references>
      </pivotArea>
    </chartFormat>
    <chartFormat chart="38" format="6">
      <pivotArea type="data" outline="0" fieldPosition="0">
        <references count="2">
          <reference field="4294967294" count="1" selected="0">
            <x v="0"/>
          </reference>
          <reference field="4" count="1" selected="0">
            <x v="5"/>
          </reference>
        </references>
      </pivotArea>
    </chartFormat>
    <chartFormat chart="38" format="7">
      <pivotArea type="data" outline="0" fieldPosition="0">
        <references count="2">
          <reference field="4294967294" count="1" selected="0">
            <x v="0"/>
          </reference>
          <reference field="4" count="1" selected="0">
            <x v="6"/>
          </reference>
        </references>
      </pivotArea>
    </chartFormat>
    <chartFormat chart="38" format="8">
      <pivotArea type="data" outline="0" fieldPosition="0">
        <references count="2">
          <reference field="4294967294" count="1" selected="0">
            <x v="0"/>
          </reference>
          <reference field="4" count="1" selected="0">
            <x v="7"/>
          </reference>
        </references>
      </pivotArea>
    </chartFormat>
    <chartFormat chart="38" format="9">
      <pivotArea type="data" outline="0" fieldPosition="0">
        <references count="2">
          <reference field="4294967294" count="1" selected="0">
            <x v="0"/>
          </reference>
          <reference field="4" count="1" selected="0">
            <x v="2"/>
          </reference>
        </references>
      </pivotArea>
    </chartFormat>
    <chartFormat chart="38" format="10">
      <pivotArea type="data" outline="0" fieldPosition="0">
        <references count="2">
          <reference field="4294967294" count="1" selected="0">
            <x v="0"/>
          </reference>
          <reference field="4" count="1" selected="0">
            <x v="1"/>
          </reference>
        </references>
      </pivotArea>
    </chartFormat>
    <chartFormat chart="3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376679-CD98-424C-852C-31FCC4CCDD5C}"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4" rowHeaderCaption="Row Labels">
  <location ref="A104:B108"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showAll="0"/>
    <pivotField showAll="0"/>
  </pivotFields>
  <rowFields count="1">
    <field x="8"/>
  </rowFields>
  <rowItems count="4">
    <i>
      <x/>
    </i>
    <i>
      <x v="1"/>
    </i>
    <i>
      <x v="2"/>
    </i>
    <i>
      <x v="3"/>
    </i>
  </rowItems>
  <colItems count="1">
    <i/>
  </colItems>
  <dataFields count="1">
    <dataField name=" No.of items" fld="1" subtotal="count" baseField="8" baseItem="1" numFmtId="1"/>
  </dataFields>
  <formats count="20">
    <format dxfId="60">
      <pivotArea type="all" dataOnly="0" outline="0" fieldPosition="0"/>
    </format>
    <format dxfId="59">
      <pivotArea outline="0" collapsedLevelsAreSubtotals="1" fieldPosition="0"/>
    </format>
    <format dxfId="58">
      <pivotArea type="origin" dataOnly="0" labelOnly="1" outline="0" fieldPosition="0"/>
    </format>
    <format dxfId="57">
      <pivotArea field="0" type="button" dataOnly="0" labelOnly="1" outline="0"/>
    </format>
    <format dxfId="56">
      <pivotArea type="topRight" dataOnly="0" labelOnly="1" outline="0" fieldPosition="0"/>
    </format>
    <format dxfId="55">
      <pivotArea type="all" dataOnly="0" outline="0" fieldPosition="0"/>
    </format>
    <format dxfId="54">
      <pivotArea outline="0" collapsedLevelsAreSubtotals="1" fieldPosition="0"/>
    </format>
    <format dxfId="53">
      <pivotArea field="3" type="button" dataOnly="0" labelOnly="1" outline="0"/>
    </format>
    <format dxfId="52">
      <pivotArea outline="0" collapsedLevelsAreSubtotals="1" fieldPosition="0"/>
    </format>
    <format dxfId="51">
      <pivotArea type="all" dataOnly="0" outline="0" fieldPosition="0"/>
    </format>
    <format dxfId="50">
      <pivotArea outline="0" collapsedLevelsAreSubtotals="1" fieldPosition="0"/>
    </format>
    <format dxfId="49">
      <pivotArea field="6" type="button" dataOnly="0" labelOnly="1" outline="0"/>
    </format>
    <format dxfId="48">
      <pivotArea collapsedLevelsAreSubtotals="1" fieldPosition="0">
        <references count="1">
          <reference field="8" count="1">
            <x v="0"/>
          </reference>
        </references>
      </pivotArea>
    </format>
    <format dxfId="47">
      <pivotArea collapsedLevelsAreSubtotals="1" fieldPosition="0">
        <references count="1">
          <reference field="8" count="3">
            <x v="1"/>
            <x v="2"/>
            <x v="3"/>
          </reference>
        </references>
      </pivotArea>
    </format>
    <format dxfId="46">
      <pivotArea outline="0" collapsedLevelsAreSubtotals="1" fieldPosition="0"/>
    </format>
    <format dxfId="45">
      <pivotArea type="all" dataOnly="0" outline="0" fieldPosition="0"/>
    </format>
    <format dxfId="44">
      <pivotArea outline="0" collapsedLevelsAreSubtotals="1" fieldPosition="0"/>
    </format>
    <format dxfId="43">
      <pivotArea field="8" type="button" dataOnly="0" labelOnly="1" outline="0" axis="axisRow" fieldPosition="0"/>
    </format>
    <format dxfId="42">
      <pivotArea dataOnly="0" labelOnly="1" fieldPosition="0">
        <references count="1">
          <reference field="8" count="0"/>
        </references>
      </pivotArea>
    </format>
    <format dxfId="41">
      <pivotArea dataOnly="0" labelOnly="1" outline="0" axis="axisValues" fieldPosition="0"/>
    </format>
  </formats>
  <chartFormats count="3">
    <chartFormat chart="58" format="0" series="1">
      <pivotArea type="data" outline="0" fieldPosition="0">
        <references count="1">
          <reference field="4294967294" count="1" selected="0">
            <x v="0"/>
          </reference>
        </references>
      </pivotArea>
    </chartFormat>
    <chartFormat chart="59" format="1"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5F439D-1F1B-4DDB-875E-C604E56227B3}"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33:B49"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2">
    <format dxfId="72">
      <pivotArea type="all" dataOnly="0" outline="0" fieldPosition="0"/>
    </format>
    <format dxfId="71">
      <pivotArea outline="0" collapsedLevelsAreSubtotals="1" fieldPosition="0"/>
    </format>
    <format dxfId="70">
      <pivotArea type="origin" dataOnly="0" labelOnly="1" outline="0" fieldPosition="0"/>
    </format>
    <format dxfId="69">
      <pivotArea field="0" type="button" dataOnly="0" labelOnly="1" outline="0"/>
    </format>
    <format dxfId="68">
      <pivotArea type="topRight" dataOnly="0" labelOnly="1" outline="0" fieldPosition="0"/>
    </format>
    <format dxfId="67">
      <pivotArea field="6" type="button" dataOnly="0" labelOnly="1" outline="0"/>
    </format>
    <format dxfId="66">
      <pivotArea outline="0" fieldPosition="0">
        <references count="1">
          <reference field="4294967294" count="1">
            <x v="0"/>
          </reference>
        </references>
      </pivotArea>
    </format>
    <format dxfId="65">
      <pivotArea type="all" dataOnly="0" outline="0" fieldPosition="0"/>
    </format>
    <format dxfId="64">
      <pivotArea outline="0" collapsedLevelsAreSubtotals="1" fieldPosition="0"/>
    </format>
    <format dxfId="63">
      <pivotArea field="3" type="button" dataOnly="0" labelOnly="1" outline="0" axis="axisRow" fieldPosition="0"/>
    </format>
    <format dxfId="62">
      <pivotArea dataOnly="0" labelOnly="1" fieldPosition="0">
        <references count="1">
          <reference field="3" count="0"/>
        </references>
      </pivotArea>
    </format>
    <format dxfId="61">
      <pivotArea dataOnly="0" labelOnly="1" outline="0" axis="axisValues" fieldPosition="0"/>
    </format>
  </formats>
  <chartFormats count="3">
    <chartFormat chart="31"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732893-2CF8-4719-93D6-41302D6A08E8}"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8" rowHeaderCaption="Row Labels">
  <location ref="A96:B100"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g sales" fld="11" subtotal="average" baseField="8" baseItem="0" numFmtId="168"/>
  </dataFields>
  <formats count="18">
    <format dxfId="90">
      <pivotArea type="all" dataOnly="0" outline="0" fieldPosition="0"/>
    </format>
    <format dxfId="89">
      <pivotArea outline="0" collapsedLevelsAreSubtotals="1" fieldPosition="0"/>
    </format>
    <format dxfId="88">
      <pivotArea type="origin" dataOnly="0" labelOnly="1" outline="0" fieldPosition="0"/>
    </format>
    <format dxfId="87">
      <pivotArea field="0" type="button" dataOnly="0" labelOnly="1" outline="0"/>
    </format>
    <format dxfId="86">
      <pivotArea type="topRight" dataOnly="0" labelOnly="1" outline="0" fieldPosition="0"/>
    </format>
    <format dxfId="85">
      <pivotArea type="all" dataOnly="0" outline="0" fieldPosition="0"/>
    </format>
    <format dxfId="84">
      <pivotArea outline="0" collapsedLevelsAreSubtotals="1" fieldPosition="0"/>
    </format>
    <format dxfId="83">
      <pivotArea field="3" type="button" dataOnly="0" labelOnly="1" outline="0"/>
    </format>
    <format dxfId="82">
      <pivotArea outline="0" collapsedLevelsAreSubtotals="1" fieldPosition="0"/>
    </format>
    <format dxfId="81">
      <pivotArea type="all" dataOnly="0" outline="0" fieldPosition="0"/>
    </format>
    <format dxfId="80">
      <pivotArea field="6" type="button" dataOnly="0" labelOnly="1" outline="0"/>
    </format>
    <format dxfId="79">
      <pivotArea collapsedLevelsAreSubtotals="1" fieldPosition="0">
        <references count="1">
          <reference field="8" count="1">
            <x v="0"/>
          </reference>
        </references>
      </pivotArea>
    </format>
    <format dxfId="78">
      <pivotArea collapsedLevelsAreSubtotals="1" fieldPosition="0">
        <references count="1">
          <reference field="8" count="3">
            <x v="1"/>
            <x v="2"/>
            <x v="3"/>
          </reference>
        </references>
      </pivotArea>
    </format>
    <format dxfId="77">
      <pivotArea type="all" dataOnly="0" outline="0" fieldPosition="0"/>
    </format>
    <format dxfId="76">
      <pivotArea outline="0" collapsedLevelsAreSubtotals="1" fieldPosition="0"/>
    </format>
    <format dxfId="75">
      <pivotArea field="8" type="button" dataOnly="0" labelOnly="1" outline="0" axis="axisRow" fieldPosition="0"/>
    </format>
    <format dxfId="74">
      <pivotArea dataOnly="0" labelOnly="1" fieldPosition="0">
        <references count="1">
          <reference field="8" count="0"/>
        </references>
      </pivotArea>
    </format>
    <format dxfId="73">
      <pivotArea dataOnly="0" labelOnly="1" outline="0" axis="axisValues" fieldPosition="0"/>
    </format>
  </formats>
  <chartFormats count="7">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5080A0-FADB-420B-AF3A-20E5C4355EF3}"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3" rowHeaderCaption="Row Labels">
  <location ref="A77:B80"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8"/>
  </dataFields>
  <formats count="14">
    <format dxfId="104">
      <pivotArea type="all" dataOnly="0" outline="0" fieldPosition="0"/>
    </format>
    <format dxfId="103">
      <pivotArea outline="0" collapsedLevelsAreSubtotals="1" fieldPosition="0"/>
    </format>
    <format dxfId="102">
      <pivotArea type="origin" dataOnly="0" labelOnly="1" outline="0" fieldPosition="0"/>
    </format>
    <format dxfId="101">
      <pivotArea field="0" type="button" dataOnly="0" labelOnly="1" outline="0"/>
    </format>
    <format dxfId="100">
      <pivotArea type="topRight" dataOnly="0" labelOnly="1" outline="0" fieldPosition="0"/>
    </format>
    <format dxfId="99">
      <pivotArea type="all" dataOnly="0" outline="0" fieldPosition="0"/>
    </format>
    <format dxfId="98">
      <pivotArea outline="0" collapsedLevelsAreSubtotals="1" fieldPosition="0"/>
    </format>
    <format dxfId="97">
      <pivotArea field="3" type="button" dataOnly="0" labelOnly="1" outline="0"/>
    </format>
    <format dxfId="96">
      <pivotArea outline="0" collapsedLevelsAreSubtotals="1" fieldPosition="0"/>
    </format>
    <format dxfId="95">
      <pivotArea type="all" dataOnly="0" outline="0" fieldPosition="0"/>
    </format>
    <format dxfId="94">
      <pivotArea outline="0" collapsedLevelsAreSubtotals="1" fieldPosition="0"/>
    </format>
    <format dxfId="93">
      <pivotArea field="6" type="button" dataOnly="0" labelOnly="1" outline="0" axis="axisRow" fieldPosition="0"/>
    </format>
    <format dxfId="92">
      <pivotArea dataOnly="0" labelOnly="1" fieldPosition="0">
        <references count="1">
          <reference field="6" count="0"/>
        </references>
      </pivotArea>
    </format>
    <format dxfId="91">
      <pivotArea dataOnly="0" labelOnly="1" outline="0" axis="axisValues" fieldPosition="0"/>
    </format>
  </formats>
  <chartFormats count="4">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7C1F65-6693-4EF4-A7EC-796E9F08A43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22:C26"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8"/>
  </dataFields>
  <formats count="9">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0" type="button" dataOnly="0" labelOnly="1" outline="0" axis="axisCol" fieldPosition="0"/>
    </format>
    <format dxfId="109">
      <pivotArea type="topRight" dataOnly="0" labelOnly="1" outline="0" fieldPosition="0"/>
    </format>
    <format dxfId="108">
      <pivotArea field="6" type="button" dataOnly="0" labelOnly="1" outline="0" axis="axisRow" fieldPosition="0"/>
    </format>
    <format dxfId="107">
      <pivotArea dataOnly="0" labelOnly="1" fieldPosition="0">
        <references count="1">
          <reference field="6" count="0"/>
        </references>
      </pivotArea>
    </format>
    <format dxfId="106">
      <pivotArea dataOnly="0" labelOnly="1" fieldPosition="0">
        <references count="1">
          <reference field="0" count="0"/>
        </references>
      </pivotArea>
    </format>
    <format dxfId="105">
      <pivotArea outline="0" fieldPosition="0">
        <references count="1">
          <reference field="4294967294" count="1">
            <x v="0"/>
          </reference>
        </references>
      </pivotArea>
    </format>
  </formats>
  <chartFormats count="11">
    <chartFormat chart="11" format="0" series="1">
      <pivotArea type="data" outline="0" fieldPosition="0">
        <references count="2">
          <reference field="4294967294" count="1" selected="0">
            <x v="0"/>
          </reference>
          <reference field="0" count="1" selected="0">
            <x v="0"/>
          </reference>
        </references>
      </pivotArea>
    </chartFormat>
    <chartFormat chart="11" format="1" series="1">
      <pivotArea type="data" outline="0" fieldPosition="0">
        <references count="2">
          <reference field="4294967294" count="1" selected="0">
            <x v="0"/>
          </reference>
          <reference field="0" count="1" selected="0">
            <x v="1"/>
          </reference>
        </references>
      </pivotArea>
    </chartFormat>
    <chartFormat chart="12" format="2" series="1">
      <pivotArea type="data" outline="0" fieldPosition="0">
        <references count="2">
          <reference field="4294967294" count="1" selected="0">
            <x v="0"/>
          </reference>
          <reference field="0" count="1" selected="0">
            <x v="0"/>
          </reference>
        </references>
      </pivotArea>
    </chartFormat>
    <chartFormat chart="12" format="3" series="1">
      <pivotArea type="data" outline="0" fieldPosition="0">
        <references count="2">
          <reference field="4294967294" count="1" selected="0">
            <x v="0"/>
          </reference>
          <reference field="0" count="1" selected="0">
            <x v="1"/>
          </reference>
        </references>
      </pivotArea>
    </chartFormat>
    <chartFormat chart="16" format="4" series="1">
      <pivotArea type="data" outline="0" fieldPosition="0">
        <references count="2">
          <reference field="4294967294" count="1" selected="0">
            <x v="0"/>
          </reference>
          <reference field="0" count="1" selected="0">
            <x v="0"/>
          </reference>
        </references>
      </pivotArea>
    </chartFormat>
    <chartFormat chart="16" format="5" series="1">
      <pivotArea type="data" outline="0" fieldPosition="0">
        <references count="2">
          <reference field="4294967294" count="1" selected="0">
            <x v="0"/>
          </reference>
          <reference field="0" count="1" selected="0">
            <x v="1"/>
          </reference>
        </references>
      </pivotArea>
    </chartFormat>
    <chartFormat chart="17" format="4" series="1">
      <pivotArea type="data" outline="0" fieldPosition="0">
        <references count="2">
          <reference field="4294967294" count="1" selected="0">
            <x v="0"/>
          </reference>
          <reference field="0" count="1" selected="0">
            <x v="0"/>
          </reference>
        </references>
      </pivotArea>
    </chartFormat>
    <chartFormat chart="17" format="5" series="1">
      <pivotArea type="data" outline="0" fieldPosition="0">
        <references count="2">
          <reference field="4294967294" count="1" selected="0">
            <x v="0"/>
          </reference>
          <reference field="0" count="1" selected="0">
            <x v="1"/>
          </reference>
        </references>
      </pivotArea>
    </chartFormat>
    <chartFormat chart="27" format="6" series="1">
      <pivotArea type="data" outline="0" fieldPosition="0">
        <references count="2">
          <reference field="4294967294" count="1" selected="0">
            <x v="0"/>
          </reference>
          <reference field="0" count="1" selected="0">
            <x v="0"/>
          </reference>
        </references>
      </pivotArea>
    </chartFormat>
    <chartFormat chart="27" format="7" series="1">
      <pivotArea type="data" outline="0" fieldPosition="0">
        <references count="2">
          <reference field="4294967294" count="1" selected="0">
            <x v="0"/>
          </reference>
          <reference field="0" count="1" selected="0">
            <x v="1"/>
          </reference>
        </references>
      </pivotArea>
    </chartFormat>
    <chartFormat chart="16"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3EB52D-6666-4FC8-97DF-C54128166791}"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122">
      <pivotArea type="all" dataOnly="0" outline="0" fieldPosition="0"/>
    </format>
    <format dxfId="121">
      <pivotArea outline="0" collapsedLevelsAreSubtotals="1" fieldPosition="0"/>
    </format>
    <format dxfId="120">
      <pivotArea type="all" dataOnly="0" outline="0" fieldPosition="0"/>
    </format>
    <format dxfId="119">
      <pivotArea outline="0" collapsedLevelsAreSubtotals="1" fieldPosition="0"/>
    </format>
    <format dxfId="118">
      <pivotArea field="0" type="button" dataOnly="0" labelOnly="1" outline="0" axis="axisRow" fieldPosition="0"/>
    </format>
    <format dxfId="117">
      <pivotArea dataOnly="0" labelOnly="1" fieldPosition="0">
        <references count="1">
          <reference field="0" count="0"/>
        </references>
      </pivotArea>
    </format>
    <format dxfId="116">
      <pivotArea dataOnly="0" labelOnly="1" grandRow="1" outline="0" fieldPosition="0"/>
    </format>
    <format dxfId="115">
      <pivotArea dataOnly="0" labelOnly="1" outline="0" axis="axisValues" fieldPosition="0"/>
    </format>
    <format dxfId="114">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36129D-30D0-4CC2-B3CE-900A3057CB0A}"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7" rowHeaderCaption="Row Labels">
  <location ref="A88:B9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14">
    <format dxfId="136">
      <pivotArea type="all" dataOnly="0" outline="0" fieldPosition="0"/>
    </format>
    <format dxfId="135">
      <pivotArea outline="0" collapsedLevelsAreSubtotals="1" fieldPosition="0"/>
    </format>
    <format dxfId="134">
      <pivotArea type="origin" dataOnly="0" labelOnly="1" outline="0" fieldPosition="0"/>
    </format>
    <format dxfId="133">
      <pivotArea field="0" type="button" dataOnly="0" labelOnly="1" outline="0"/>
    </format>
    <format dxfId="132">
      <pivotArea type="topRight" dataOnly="0" labelOnly="1" outline="0" fieldPosition="0"/>
    </format>
    <format dxfId="131">
      <pivotArea type="all" dataOnly="0" outline="0" fieldPosition="0"/>
    </format>
    <format dxfId="130">
      <pivotArea outline="0" collapsedLevelsAreSubtotals="1" fieldPosition="0"/>
    </format>
    <format dxfId="129">
      <pivotArea field="3" type="button" dataOnly="0" labelOnly="1" outline="0"/>
    </format>
    <format dxfId="128">
      <pivotArea outline="0" collapsedLevelsAreSubtotals="1" fieldPosition="0"/>
    </format>
    <format dxfId="127">
      <pivotArea type="all" dataOnly="0" outline="0" fieldPosition="0"/>
    </format>
    <format dxfId="126">
      <pivotArea outline="0" collapsedLevelsAreSubtotals="1" fieldPosition="0"/>
    </format>
    <format dxfId="125">
      <pivotArea field="8" type="button" dataOnly="0" labelOnly="1" outline="0" axis="axisRow" fieldPosition="0"/>
    </format>
    <format dxfId="124">
      <pivotArea dataOnly="0" labelOnly="1" fieldPosition="0">
        <references count="1">
          <reference field="8" count="0"/>
        </references>
      </pivotArea>
    </format>
    <format dxfId="123">
      <pivotArea dataOnly="0" labelOnly="1" outline="0" axis="axisValues" fieldPosition="0"/>
    </format>
  </formats>
  <chartFormats count="7">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6"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C64DB33-66F5-4F18-9D24-A6C3306683CE}" sourceName="Outlet Size">
  <pivotTables>
    <pivotTable tabId="2" name="PivotTable1"/>
    <pivotTable tabId="2" name="PivotTable2"/>
    <pivotTable tabId="2" name="PivotTable3"/>
    <pivotTable tabId="2" name="PivotTable8"/>
    <pivotTable tabId="2" name="PivotTable5"/>
    <pivotTable tabId="2" name="PivotTable9"/>
    <pivotTable tabId="2" name="PivotTable11"/>
    <pivotTable tabId="2" name="PivotTable12"/>
    <pivotTable tabId="2" name="PivotTable13"/>
    <pivotTable tabId="2" name="PivotTable14"/>
  </pivotTables>
  <data>
    <tabular pivotCacheId="180826956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E618A60-D22F-42C8-A8C0-4BD277B47B3A}" sourceName="Item Type">
  <pivotTables>
    <pivotTable tabId="2" name="PivotTable14"/>
    <pivotTable tabId="2" name="PivotTable1"/>
    <pivotTable tabId="2" name="PivotTable11"/>
    <pivotTable tabId="2" name="PivotTable12"/>
    <pivotTable tabId="2" name="PivotTable13"/>
    <pivotTable tabId="2" name="PivotTable2"/>
    <pivotTable tabId="2" name="PivotTable3"/>
    <pivotTable tabId="2" name="PivotTable5"/>
    <pivotTable tabId="2" name="PivotTable8"/>
    <pivotTable tabId="2" name="PivotTable9"/>
  </pivotTables>
  <data>
    <tabular pivotCacheId="1808269569">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9754AEC-1232-4550-AB6C-3151A17A07A8}" sourceName="Outlet Location Type">
  <pivotTables>
    <pivotTable tabId="2" name="PivotTable14"/>
    <pivotTable tabId="2" name="PivotTable1"/>
    <pivotTable tabId="2" name="PivotTable11"/>
    <pivotTable tabId="2" name="PivotTable12"/>
    <pivotTable tabId="2" name="PivotTable13"/>
    <pivotTable tabId="2" name="PivotTable2"/>
    <pivotTable tabId="2" name="PivotTable3"/>
    <pivotTable tabId="2" name="PivotTable5"/>
    <pivotTable tabId="2" name="PivotTable8"/>
    <pivotTable tabId="2" name="PivotTable9"/>
  </pivotTables>
  <data>
    <tabular pivotCacheId="180826956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2EBAA53-5B74-4B5B-A365-ADF0A0C0A747}" cache="Slicer_Outlet_Size" caption="Outlet Size" rowHeight="257175"/>
  <slicer name="Item Type" xr10:uid="{3E715133-467A-4F1E-AF90-7AF93E7F1ED6}" cache="Slicer_Item_Type" caption="Item Type" rowHeight="257175"/>
  <slicer name="Outlet Location Type" xr10:uid="{49A569E1-FCE6-4C73-9F30-C81B758602B0}"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3899FFF-8D2E-4B6D-BBEB-527E07ED45B8}" cache="Slicer_Outlet_Size" caption="Outlet Size" style="SlicerStyleLight4 2" rowHeight="257175"/>
  <slicer name="Item Type 1" xr10:uid="{47E608CE-B35D-4B2C-90BD-52D96DD4C0BD}" cache="Slicer_Item_Type" caption="Item Type" style="SlicerStyleLight4 2" rowHeight="257175"/>
  <slicer name="Outlet Location Type 1" xr10:uid="{CDAA9526-2BD7-4960-9052-D390282C1FFC}" cache="Slicer_Outlet_Location_Type" caption="Outlet Location Type" style="SlicerStyleLight4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A7F90D1F-1BEE-4788-9013-98B332622AEE}"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1.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BB21-5E52-4904-A173-5FADA35036E5}">
  <dimension ref="A3:B12"/>
  <sheetViews>
    <sheetView workbookViewId="0">
      <selection activeCell="B16" sqref="B16"/>
    </sheetView>
  </sheetViews>
  <sheetFormatPr defaultRowHeight="15.75" x14ac:dyDescent="0.25"/>
  <cols>
    <col min="1" max="1" width="12.375" bestFit="1" customWidth="1"/>
    <col min="2" max="2" width="11.875" bestFit="1" customWidth="1"/>
  </cols>
  <sheetData>
    <row r="3" spans="1:2" x14ac:dyDescent="0.25">
      <c r="A3" s="30" t="s">
        <v>1621</v>
      </c>
      <c r="B3" t="s">
        <v>1611</v>
      </c>
    </row>
    <row r="4" spans="1:2" x14ac:dyDescent="0.25">
      <c r="A4" s="31">
        <v>2011</v>
      </c>
      <c r="B4">
        <v>78131.566600000006</v>
      </c>
    </row>
    <row r="5" spans="1:2" x14ac:dyDescent="0.25">
      <c r="A5" s="31">
        <v>2012</v>
      </c>
      <c r="B5">
        <v>130476.85980000001</v>
      </c>
    </row>
    <row r="6" spans="1:2" x14ac:dyDescent="0.25">
      <c r="A6" s="31">
        <v>2014</v>
      </c>
      <c r="B6">
        <v>131809.01560000001</v>
      </c>
    </row>
    <row r="7" spans="1:2" x14ac:dyDescent="0.25">
      <c r="A7" s="31">
        <v>2015</v>
      </c>
      <c r="B7">
        <v>130942.78019999999</v>
      </c>
    </row>
    <row r="8" spans="1:2" x14ac:dyDescent="0.25">
      <c r="A8" s="31">
        <v>2016</v>
      </c>
      <c r="B8">
        <v>132113.36979999999</v>
      </c>
    </row>
    <row r="9" spans="1:2" x14ac:dyDescent="0.25">
      <c r="A9" s="31">
        <v>2017</v>
      </c>
      <c r="B9">
        <v>133103.90700000001</v>
      </c>
    </row>
    <row r="10" spans="1:2" x14ac:dyDescent="0.25">
      <c r="A10" s="31">
        <v>2018</v>
      </c>
      <c r="B10">
        <v>204522.25700000001</v>
      </c>
    </row>
    <row r="11" spans="1:2" x14ac:dyDescent="0.25">
      <c r="A11" s="31">
        <v>2020</v>
      </c>
      <c r="B11">
        <v>129103.9604</v>
      </c>
    </row>
    <row r="12" spans="1:2" x14ac:dyDescent="0.25">
      <c r="A12" s="31">
        <v>2022</v>
      </c>
      <c r="B12">
        <v>131477.7764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24DA9-1EF1-4883-BA5C-959C72440544}">
  <dimension ref="A1:K164"/>
  <sheetViews>
    <sheetView workbookViewId="0">
      <selection activeCell="Q106" sqref="Q104:Q106"/>
    </sheetView>
  </sheetViews>
  <sheetFormatPr defaultRowHeight="15.75" x14ac:dyDescent="0.25"/>
  <cols>
    <col min="1" max="1" width="12.375" bestFit="1" customWidth="1"/>
    <col min="2" max="2" width="11.625" bestFit="1" customWidth="1"/>
    <col min="3" max="3" width="7.375" bestFit="1" customWidth="1"/>
    <col min="4" max="4" width="16.25" bestFit="1" customWidth="1"/>
    <col min="5" max="5" width="11.875" bestFit="1" customWidth="1"/>
    <col min="7" max="7" width="5.5" bestFit="1" customWidth="1"/>
    <col min="8" max="8" width="11.625" bestFit="1" customWidth="1"/>
  </cols>
  <sheetData>
    <row r="1" spans="1:4" ht="16.5" thickBot="1" x14ac:dyDescent="0.3"/>
    <row r="2" spans="1:4" ht="16.5" thickBot="1" x14ac:dyDescent="0.3">
      <c r="A2" s="40" t="s">
        <v>1620</v>
      </c>
      <c r="B2" s="41"/>
      <c r="C2" s="41"/>
      <c r="D2" s="42"/>
    </row>
    <row r="3" spans="1:4" ht="16.5" thickBot="1" x14ac:dyDescent="0.3">
      <c r="A3" s="9" t="s">
        <v>1611</v>
      </c>
      <c r="B3" s="10" t="s">
        <v>1612</v>
      </c>
      <c r="C3" s="10" t="s">
        <v>1614</v>
      </c>
      <c r="D3" s="11" t="s">
        <v>1615</v>
      </c>
    </row>
    <row r="4" spans="1:4" ht="16.5" thickBot="1" x14ac:dyDescent="0.3">
      <c r="A4" s="9">
        <v>1201681.4928000034</v>
      </c>
      <c r="B4" s="10">
        <v>140.99278338613203</v>
      </c>
      <c r="C4" s="10">
        <v>8523</v>
      </c>
      <c r="D4" s="11">
        <v>3.9658570925731196</v>
      </c>
    </row>
    <row r="5" spans="1:4" x14ac:dyDescent="0.25">
      <c r="A5" s="3"/>
      <c r="D5" s="4"/>
    </row>
    <row r="6" spans="1:4" x14ac:dyDescent="0.25">
      <c r="A6" s="3" t="s">
        <v>1616</v>
      </c>
      <c r="B6" t="s">
        <v>1617</v>
      </c>
      <c r="C6" t="s">
        <v>1618</v>
      </c>
      <c r="D6" s="4" t="s">
        <v>1619</v>
      </c>
    </row>
    <row r="7" spans="1:4" x14ac:dyDescent="0.25">
      <c r="A7" s="8">
        <f>GETPIVOTDATA("Sum of Sales",$A$3)</f>
        <v>1201681.4928000034</v>
      </c>
      <c r="B7" s="1">
        <f>GETPIVOTDATA("Average Sales",$A$3)</f>
        <v>140.99278338613203</v>
      </c>
      <c r="C7">
        <f>GETPIVOTDATA("number of items",$A$3)</f>
        <v>8523</v>
      </c>
      <c r="D7" s="5">
        <f>GETPIVOTDATA("Average of Rating",$A$3)</f>
        <v>3.9658570925731196</v>
      </c>
    </row>
    <row r="8" spans="1:4" ht="16.5" thickBot="1" x14ac:dyDescent="0.3">
      <c r="A8" s="6"/>
      <c r="B8" s="2"/>
      <c r="C8" s="2"/>
      <c r="D8" s="7"/>
    </row>
    <row r="10" spans="1:4" ht="16.5" thickBot="1" x14ac:dyDescent="0.3"/>
    <row r="11" spans="1:4" ht="16.5" thickBot="1" x14ac:dyDescent="0.3">
      <c r="A11" s="40" t="s">
        <v>1622</v>
      </c>
      <c r="B11" s="41"/>
      <c r="C11" s="41"/>
      <c r="D11" s="42"/>
    </row>
    <row r="12" spans="1:4" ht="16.5" thickBot="1" x14ac:dyDescent="0.3">
      <c r="A12" s="15" t="s">
        <v>1621</v>
      </c>
      <c r="B12" s="16" t="s">
        <v>1611</v>
      </c>
      <c r="D12" s="4"/>
    </row>
    <row r="13" spans="1:4" x14ac:dyDescent="0.25">
      <c r="A13" s="12" t="s">
        <v>17</v>
      </c>
      <c r="B13" s="17">
        <v>776319.68840000057</v>
      </c>
      <c r="D13" s="4"/>
    </row>
    <row r="14" spans="1:4" ht="16.5" thickBot="1" x14ac:dyDescent="0.3">
      <c r="A14" s="13" t="s">
        <v>10</v>
      </c>
      <c r="B14" s="18">
        <v>425361.8043999995</v>
      </c>
      <c r="D14" s="4"/>
    </row>
    <row r="15" spans="1:4" x14ac:dyDescent="0.25">
      <c r="D15" s="4"/>
    </row>
    <row r="16" spans="1:4" x14ac:dyDescent="0.25">
      <c r="A16" s="3"/>
      <c r="D16" s="4"/>
    </row>
    <row r="17" spans="1:7" x14ac:dyDescent="0.25">
      <c r="A17" s="3"/>
      <c r="D17" s="4"/>
    </row>
    <row r="18" spans="1:7" ht="16.5" thickBot="1" x14ac:dyDescent="0.3">
      <c r="A18" s="6"/>
      <c r="B18" s="2"/>
      <c r="C18" s="2"/>
      <c r="D18" s="7"/>
    </row>
    <row r="20" spans="1:7" ht="16.5" thickBot="1" x14ac:dyDescent="0.3"/>
    <row r="21" spans="1:7" ht="16.5" thickBot="1" x14ac:dyDescent="0.3">
      <c r="A21" s="40" t="s">
        <v>1623</v>
      </c>
      <c r="B21" s="41"/>
      <c r="C21" s="41"/>
      <c r="D21" s="42"/>
      <c r="E21" s="19"/>
      <c r="F21" s="14"/>
    </row>
    <row r="22" spans="1:7" ht="16.5" thickBot="1" x14ac:dyDescent="0.3">
      <c r="A22" s="15" t="s">
        <v>1611</v>
      </c>
      <c r="B22" s="15" t="s">
        <v>1624</v>
      </c>
      <c r="C22" s="16"/>
      <c r="F22" s="4"/>
    </row>
    <row r="23" spans="1:7" ht="16.5" thickBot="1" x14ac:dyDescent="0.3">
      <c r="A23" s="15" t="s">
        <v>1621</v>
      </c>
      <c r="B23" s="9" t="s">
        <v>17</v>
      </c>
      <c r="C23" s="11" t="s">
        <v>10</v>
      </c>
      <c r="F23" s="4"/>
    </row>
    <row r="24" spans="1:7" x14ac:dyDescent="0.25">
      <c r="A24" s="20" t="s">
        <v>14</v>
      </c>
      <c r="B24" s="23">
        <v>215047.9126000001</v>
      </c>
      <c r="C24" s="24">
        <v>121349.89940000001</v>
      </c>
      <c r="F24" s="4"/>
    </row>
    <row r="25" spans="1:7" x14ac:dyDescent="0.25">
      <c r="A25" s="12" t="s">
        <v>34</v>
      </c>
      <c r="B25" s="25">
        <v>254464.77940000014</v>
      </c>
      <c r="C25" s="21">
        <v>138685.86819999994</v>
      </c>
      <c r="F25" s="4"/>
    </row>
    <row r="26" spans="1:7" ht="16.5" thickBot="1" x14ac:dyDescent="0.3">
      <c r="A26" s="13" t="s">
        <v>21</v>
      </c>
      <c r="B26" s="26">
        <v>306806.99640000012</v>
      </c>
      <c r="C26" s="22">
        <v>165326.0368</v>
      </c>
      <c r="F26" s="4"/>
    </row>
    <row r="27" spans="1:7" x14ac:dyDescent="0.25">
      <c r="A27" s="3"/>
      <c r="F27" s="4"/>
    </row>
    <row r="28" spans="1:7" x14ac:dyDescent="0.25">
      <c r="A28" s="3"/>
      <c r="F28" s="4"/>
    </row>
    <row r="29" spans="1:7" ht="16.5" thickBot="1" x14ac:dyDescent="0.3">
      <c r="A29" s="6"/>
      <c r="B29" s="2"/>
      <c r="C29" s="2"/>
      <c r="D29" s="2"/>
      <c r="E29" s="2"/>
      <c r="F29" s="7"/>
    </row>
    <row r="31" spans="1:7" ht="16.5" thickBot="1" x14ac:dyDescent="0.3"/>
    <row r="32" spans="1:7" ht="16.5" thickBot="1" x14ac:dyDescent="0.3">
      <c r="A32" s="40" t="s">
        <v>1625</v>
      </c>
      <c r="B32" s="41"/>
      <c r="C32" s="41"/>
      <c r="D32" s="42"/>
      <c r="E32" s="19"/>
      <c r="F32" s="19"/>
      <c r="G32" s="14"/>
    </row>
    <row r="33" spans="1:7" ht="16.5" thickBot="1" x14ac:dyDescent="0.3">
      <c r="A33" s="15" t="s">
        <v>1621</v>
      </c>
      <c r="B33" s="16" t="s">
        <v>1611</v>
      </c>
      <c r="G33" s="4"/>
    </row>
    <row r="34" spans="1:7" x14ac:dyDescent="0.25">
      <c r="A34" s="20" t="s">
        <v>153</v>
      </c>
      <c r="B34" s="27">
        <v>9077.869999999999</v>
      </c>
      <c r="G34" s="4"/>
    </row>
    <row r="35" spans="1:7" x14ac:dyDescent="0.25">
      <c r="A35" s="12" t="s">
        <v>74</v>
      </c>
      <c r="B35" s="29">
        <v>15596.696600000001</v>
      </c>
      <c r="G35" s="4"/>
    </row>
    <row r="36" spans="1:7" x14ac:dyDescent="0.25">
      <c r="A36" s="12" t="s">
        <v>159</v>
      </c>
      <c r="B36" s="29">
        <v>21880.027399999992</v>
      </c>
      <c r="G36" s="4"/>
    </row>
    <row r="37" spans="1:7" x14ac:dyDescent="0.25">
      <c r="A37" s="12" t="s">
        <v>64</v>
      </c>
      <c r="B37" s="29">
        <v>22451.891599999999</v>
      </c>
      <c r="G37" s="4"/>
    </row>
    <row r="38" spans="1:7" x14ac:dyDescent="0.25">
      <c r="A38" s="12" t="s">
        <v>61</v>
      </c>
      <c r="B38" s="29">
        <v>29334.680599999996</v>
      </c>
      <c r="G38" s="4"/>
    </row>
    <row r="39" spans="1:7" x14ac:dyDescent="0.25">
      <c r="A39" s="12" t="s">
        <v>57</v>
      </c>
      <c r="B39" s="29">
        <v>35379.119800000015</v>
      </c>
      <c r="G39" s="4"/>
    </row>
    <row r="40" spans="1:7" x14ac:dyDescent="0.25">
      <c r="A40" s="12" t="s">
        <v>32</v>
      </c>
      <c r="B40" s="29">
        <v>58514.166999999987</v>
      </c>
      <c r="G40" s="4"/>
    </row>
    <row r="41" spans="1:7" x14ac:dyDescent="0.25">
      <c r="A41" s="12" t="s">
        <v>54</v>
      </c>
      <c r="B41" s="29">
        <v>59449.863799999992</v>
      </c>
      <c r="G41" s="4"/>
    </row>
    <row r="42" spans="1:7" x14ac:dyDescent="0.25">
      <c r="A42" s="12" t="s">
        <v>19</v>
      </c>
      <c r="B42" s="29">
        <v>68025.838800000012</v>
      </c>
      <c r="G42" s="4"/>
    </row>
    <row r="43" spans="1:7" x14ac:dyDescent="0.25">
      <c r="A43" s="12" t="s">
        <v>95</v>
      </c>
      <c r="B43" s="29">
        <v>81894.736400000009</v>
      </c>
      <c r="G43" s="4"/>
    </row>
    <row r="44" spans="1:7" x14ac:dyDescent="0.25">
      <c r="A44" s="12" t="s">
        <v>28</v>
      </c>
      <c r="B44" s="29">
        <v>90706.728999999992</v>
      </c>
      <c r="G44" s="4"/>
    </row>
    <row r="45" spans="1:7" x14ac:dyDescent="0.25">
      <c r="A45" s="12" t="s">
        <v>67</v>
      </c>
      <c r="B45" s="29">
        <v>101276.46159999995</v>
      </c>
      <c r="G45" s="4"/>
    </row>
    <row r="46" spans="1:7" x14ac:dyDescent="0.25">
      <c r="A46" s="12" t="s">
        <v>24</v>
      </c>
      <c r="B46" s="29">
        <v>118558.88140000009</v>
      </c>
      <c r="G46" s="4"/>
    </row>
    <row r="47" spans="1:7" x14ac:dyDescent="0.25">
      <c r="A47" s="12" t="s">
        <v>42</v>
      </c>
      <c r="B47" s="29">
        <v>135976.52539999998</v>
      </c>
      <c r="G47" s="4"/>
    </row>
    <row r="48" spans="1:7" x14ac:dyDescent="0.25">
      <c r="A48" s="12" t="s">
        <v>48</v>
      </c>
      <c r="B48" s="29">
        <v>175433.92240000021</v>
      </c>
      <c r="G48" s="4"/>
    </row>
    <row r="49" spans="1:7" ht="16.5" thickBot="1" x14ac:dyDescent="0.3">
      <c r="A49" s="13" t="s">
        <v>12</v>
      </c>
      <c r="B49" s="28">
        <v>178124.08099999995</v>
      </c>
      <c r="C49" s="2"/>
      <c r="D49" s="2"/>
      <c r="E49" s="2"/>
      <c r="F49" s="2"/>
      <c r="G49" s="7"/>
    </row>
    <row r="52" spans="1:7" ht="16.5" thickBot="1" x14ac:dyDescent="0.3"/>
    <row r="53" spans="1:7" ht="16.5" thickBot="1" x14ac:dyDescent="0.3">
      <c r="A53" s="40" t="s">
        <v>1626</v>
      </c>
      <c r="B53" s="41"/>
      <c r="C53" s="41"/>
      <c r="D53" s="42"/>
      <c r="E53" s="19"/>
      <c r="F53" s="19"/>
      <c r="G53" s="14"/>
    </row>
    <row r="54" spans="1:7" ht="16.5" thickBot="1" x14ac:dyDescent="0.3">
      <c r="A54" s="15" t="s">
        <v>1621</v>
      </c>
      <c r="B54" s="16" t="s">
        <v>1611</v>
      </c>
      <c r="G54" s="4"/>
    </row>
    <row r="55" spans="1:7" ht="16.5" thickBot="1" x14ac:dyDescent="0.3">
      <c r="A55" s="33">
        <v>2011</v>
      </c>
      <c r="B55" s="27">
        <v>78131.566599999976</v>
      </c>
      <c r="G55" s="4"/>
    </row>
    <row r="56" spans="1:7" x14ac:dyDescent="0.25">
      <c r="A56" s="12">
        <v>2012</v>
      </c>
      <c r="B56" s="29">
        <v>130476.85979999998</v>
      </c>
      <c r="G56" s="4"/>
    </row>
    <row r="57" spans="1:7" ht="16.5" thickBot="1" x14ac:dyDescent="0.3">
      <c r="A57" s="12">
        <v>2014</v>
      </c>
      <c r="B57" s="29">
        <v>131809.01560000007</v>
      </c>
      <c r="G57" s="4"/>
    </row>
    <row r="58" spans="1:7" x14ac:dyDescent="0.25">
      <c r="A58" s="20">
        <v>2015</v>
      </c>
      <c r="B58" s="29">
        <v>130942.78019999999</v>
      </c>
      <c r="G58" s="4"/>
    </row>
    <row r="59" spans="1:7" x14ac:dyDescent="0.25">
      <c r="A59" s="12">
        <v>2016</v>
      </c>
      <c r="B59" s="29">
        <v>132113.36980000007</v>
      </c>
      <c r="G59" s="4"/>
    </row>
    <row r="60" spans="1:7" x14ac:dyDescent="0.25">
      <c r="A60" s="12">
        <v>2017</v>
      </c>
      <c r="B60" s="29">
        <v>133103.90699999989</v>
      </c>
      <c r="G60" s="4"/>
    </row>
    <row r="61" spans="1:7" x14ac:dyDescent="0.25">
      <c r="A61" s="12">
        <v>2018</v>
      </c>
      <c r="B61" s="29">
        <v>204522.25700000025</v>
      </c>
      <c r="G61" s="4"/>
    </row>
    <row r="62" spans="1:7" ht="16.5" thickBot="1" x14ac:dyDescent="0.3">
      <c r="A62" s="13">
        <v>2020</v>
      </c>
      <c r="B62" s="29">
        <v>129103.96039999987</v>
      </c>
      <c r="C62" s="2"/>
      <c r="D62" s="2"/>
      <c r="E62" s="2"/>
      <c r="F62" s="2"/>
      <c r="G62" s="7"/>
    </row>
    <row r="63" spans="1:7" ht="16.5" thickBot="1" x14ac:dyDescent="0.3">
      <c r="A63" s="13">
        <v>2022</v>
      </c>
      <c r="B63" s="28">
        <v>131477.77639999994</v>
      </c>
      <c r="C63" s="2"/>
      <c r="D63" s="2"/>
      <c r="E63" s="2"/>
      <c r="F63" s="2"/>
      <c r="G63" s="7"/>
    </row>
    <row r="64" spans="1:7" ht="16.5" thickBot="1" x14ac:dyDescent="0.3"/>
    <row r="65" spans="1:11" ht="16.5" thickBot="1" x14ac:dyDescent="0.3">
      <c r="A65" s="40" t="s">
        <v>1627</v>
      </c>
      <c r="B65" s="41"/>
      <c r="C65" s="41"/>
      <c r="D65" s="42"/>
      <c r="E65" s="14"/>
    </row>
    <row r="66" spans="1:11" ht="16.5" thickBot="1" x14ac:dyDescent="0.3">
      <c r="A66" s="15" t="s">
        <v>1621</v>
      </c>
      <c r="B66" s="16" t="s">
        <v>1611</v>
      </c>
      <c r="E66" s="4"/>
    </row>
    <row r="67" spans="1:11" x14ac:dyDescent="0.25">
      <c r="A67" s="20" t="s">
        <v>30</v>
      </c>
      <c r="B67" s="27">
        <v>248991.58600000024</v>
      </c>
      <c r="E67" s="4"/>
    </row>
    <row r="68" spans="1:11" x14ac:dyDescent="0.25">
      <c r="A68" s="12" t="s">
        <v>15</v>
      </c>
      <c r="B68" s="29">
        <v>507895.7363999993</v>
      </c>
      <c r="E68" s="4"/>
    </row>
    <row r="69" spans="1:11" ht="16.5" thickBot="1" x14ac:dyDescent="0.3">
      <c r="A69" s="13" t="s">
        <v>26</v>
      </c>
      <c r="B69" s="28">
        <v>444794.17039999936</v>
      </c>
      <c r="E69" s="4"/>
    </row>
    <row r="70" spans="1:11" ht="16.5" thickBot="1" x14ac:dyDescent="0.3">
      <c r="A70" s="3"/>
      <c r="D70" s="2"/>
      <c r="E70" s="4"/>
    </row>
    <row r="71" spans="1:11" x14ac:dyDescent="0.25">
      <c r="A71" s="3"/>
      <c r="E71" s="4"/>
    </row>
    <row r="72" spans="1:11" x14ac:dyDescent="0.25">
      <c r="A72" s="3"/>
      <c r="E72" s="4"/>
    </row>
    <row r="73" spans="1:11" ht="16.5" thickBot="1" x14ac:dyDescent="0.3">
      <c r="A73" s="6"/>
      <c r="B73" s="2"/>
      <c r="C73" s="2"/>
      <c r="D73" s="2"/>
      <c r="E73" s="7"/>
    </row>
    <row r="75" spans="1:11" ht="16.5" thickBot="1" x14ac:dyDescent="0.3"/>
    <row r="76" spans="1:11" ht="16.5" thickBot="1" x14ac:dyDescent="0.3">
      <c r="A76" s="40" t="s">
        <v>1630</v>
      </c>
      <c r="B76" s="41"/>
      <c r="C76" s="41"/>
      <c r="D76" s="42"/>
      <c r="E76" s="19"/>
      <c r="F76" s="19"/>
      <c r="G76" s="19"/>
      <c r="H76" s="19"/>
      <c r="I76" s="19"/>
      <c r="J76" s="19"/>
      <c r="K76" s="14"/>
    </row>
    <row r="77" spans="1:11" ht="16.5" thickBot="1" x14ac:dyDescent="0.3">
      <c r="A77" s="15" t="s">
        <v>1621</v>
      </c>
      <c r="B77" s="16" t="s">
        <v>1611</v>
      </c>
      <c r="D77" t="s">
        <v>1628</v>
      </c>
      <c r="E77" t="s">
        <v>1629</v>
      </c>
      <c r="K77" s="4"/>
    </row>
    <row r="78" spans="1:11" x14ac:dyDescent="0.25">
      <c r="A78" s="20" t="s">
        <v>14</v>
      </c>
      <c r="B78" s="27">
        <v>336397.81199999945</v>
      </c>
      <c r="D78" t="str">
        <f>A78</f>
        <v>Tier 1</v>
      </c>
      <c r="E78" s="32">
        <f>GETPIVOTDATA("Sales",$A$77,"Outlet Location Type","Tier 3")</f>
        <v>472133.03319999954</v>
      </c>
      <c r="K78" s="4"/>
    </row>
    <row r="79" spans="1:11" x14ac:dyDescent="0.25">
      <c r="A79" s="12" t="s">
        <v>34</v>
      </c>
      <c r="B79" s="29">
        <v>393150.64759999956</v>
      </c>
      <c r="D79" t="str">
        <f>A79</f>
        <v>Tier 2</v>
      </c>
      <c r="E79" s="32">
        <f>GETPIVOTDATA("Sales",$A$77,"Outlet Location Type","Tier 2")</f>
        <v>393150.64759999956</v>
      </c>
      <c r="K79" s="4"/>
    </row>
    <row r="80" spans="1:11" ht="16.5" thickBot="1" x14ac:dyDescent="0.3">
      <c r="A80" s="13" t="s">
        <v>21</v>
      </c>
      <c r="B80" s="28">
        <v>472133.03319999954</v>
      </c>
      <c r="D80" t="str">
        <f>A80</f>
        <v>Tier 3</v>
      </c>
      <c r="E80" s="32">
        <f>GETPIVOTDATA("Sales",$A$77,"Outlet Location Type","Tier 1")</f>
        <v>336397.81199999945</v>
      </c>
      <c r="K80" s="4"/>
    </row>
    <row r="81" spans="1:11" x14ac:dyDescent="0.25">
      <c r="A81" s="3"/>
      <c r="K81" s="4"/>
    </row>
    <row r="82" spans="1:11" x14ac:dyDescent="0.25">
      <c r="A82" s="3"/>
      <c r="K82" s="4"/>
    </row>
    <row r="83" spans="1:11" x14ac:dyDescent="0.25">
      <c r="A83" s="3"/>
      <c r="K83" s="4"/>
    </row>
    <row r="84" spans="1:11" ht="16.5" thickBot="1" x14ac:dyDescent="0.3">
      <c r="A84" s="6"/>
      <c r="B84" s="2"/>
      <c r="C84" s="2"/>
      <c r="D84" s="2"/>
      <c r="E84" s="2"/>
      <c r="F84" s="2"/>
      <c r="G84" s="2"/>
      <c r="H84" s="2"/>
      <c r="I84" s="2"/>
      <c r="J84" s="2"/>
      <c r="K84" s="7"/>
    </row>
    <row r="86" spans="1:11" ht="16.5" thickBot="1" x14ac:dyDescent="0.3"/>
    <row r="87" spans="1:11" ht="16.5" thickBot="1" x14ac:dyDescent="0.3">
      <c r="A87" s="43" t="s">
        <v>1631</v>
      </c>
      <c r="B87" s="43"/>
      <c r="C87" s="43"/>
      <c r="D87" s="44"/>
      <c r="E87" s="14"/>
    </row>
    <row r="88" spans="1:11" ht="16.5" thickBot="1" x14ac:dyDescent="0.3">
      <c r="A88" s="15" t="s">
        <v>1621</v>
      </c>
      <c r="B88" s="16" t="s">
        <v>1611</v>
      </c>
      <c r="E88" s="4"/>
    </row>
    <row r="89" spans="1:11" x14ac:dyDescent="0.25">
      <c r="A89" s="20" t="s">
        <v>40</v>
      </c>
      <c r="B89" s="27">
        <v>151939.149</v>
      </c>
      <c r="E89" s="4"/>
    </row>
    <row r="90" spans="1:11" x14ac:dyDescent="0.25">
      <c r="A90" s="12" t="s">
        <v>16</v>
      </c>
      <c r="B90" s="29">
        <v>787549.89280000131</v>
      </c>
      <c r="E90" s="4"/>
    </row>
    <row r="91" spans="1:11" x14ac:dyDescent="0.25">
      <c r="A91" s="12" t="s">
        <v>22</v>
      </c>
      <c r="B91" s="29">
        <v>131477.77639999994</v>
      </c>
      <c r="E91" s="4"/>
    </row>
    <row r="92" spans="1:11" ht="16.5" thickBot="1" x14ac:dyDescent="0.3">
      <c r="A92" s="13" t="s">
        <v>46</v>
      </c>
      <c r="B92" s="28">
        <v>130714.67460000006</v>
      </c>
      <c r="E92" s="4"/>
    </row>
    <row r="93" spans="1:11" x14ac:dyDescent="0.25">
      <c r="A93" s="3"/>
      <c r="E93" s="4"/>
    </row>
    <row r="94" spans="1:11" x14ac:dyDescent="0.25">
      <c r="A94" s="3"/>
      <c r="E94" s="4"/>
    </row>
    <row r="95" spans="1:11" ht="16.5" thickBot="1" x14ac:dyDescent="0.3">
      <c r="A95" s="3"/>
      <c r="E95" s="4"/>
    </row>
    <row r="96" spans="1:11" ht="16.5" thickBot="1" x14ac:dyDescent="0.3">
      <c r="A96" s="15" t="s">
        <v>1621</v>
      </c>
      <c r="B96" s="16" t="s">
        <v>1633</v>
      </c>
      <c r="E96" s="4"/>
    </row>
    <row r="97" spans="1:5" x14ac:dyDescent="0.25">
      <c r="A97" s="20" t="s">
        <v>40</v>
      </c>
      <c r="B97" s="34">
        <v>140.29468975069253</v>
      </c>
      <c r="E97" s="4"/>
    </row>
    <row r="98" spans="1:5" x14ac:dyDescent="0.25">
      <c r="A98" s="12" t="s">
        <v>16</v>
      </c>
      <c r="B98" s="35">
        <v>141.21389506903375</v>
      </c>
      <c r="E98" s="4"/>
    </row>
    <row r="99" spans="1:5" x14ac:dyDescent="0.25">
      <c r="A99" s="12" t="s">
        <v>22</v>
      </c>
      <c r="B99" s="35">
        <v>141.67863836206891</v>
      </c>
      <c r="E99" s="4"/>
    </row>
    <row r="100" spans="1:5" ht="16.5" thickBot="1" x14ac:dyDescent="0.3">
      <c r="A100" s="13" t="s">
        <v>46</v>
      </c>
      <c r="B100" s="36">
        <v>139.80179101604284</v>
      </c>
      <c r="E100" s="4"/>
    </row>
    <row r="101" spans="1:5" x14ac:dyDescent="0.25">
      <c r="A101" s="3"/>
      <c r="E101" s="4"/>
    </row>
    <row r="102" spans="1:5" x14ac:dyDescent="0.25">
      <c r="A102" s="3"/>
      <c r="E102" s="4"/>
    </row>
    <row r="103" spans="1:5" ht="16.5" thickBot="1" x14ac:dyDescent="0.3">
      <c r="A103" s="3"/>
      <c r="E103" s="4"/>
    </row>
    <row r="104" spans="1:5" ht="16.5" thickBot="1" x14ac:dyDescent="0.3">
      <c r="A104" s="15" t="s">
        <v>1621</v>
      </c>
      <c r="B104" s="16" t="s">
        <v>1632</v>
      </c>
      <c r="E104" s="4"/>
    </row>
    <row r="105" spans="1:5" x14ac:dyDescent="0.25">
      <c r="A105" s="20" t="s">
        <v>40</v>
      </c>
      <c r="B105" s="37">
        <v>1083</v>
      </c>
      <c r="E105" s="4"/>
    </row>
    <row r="106" spans="1:5" x14ac:dyDescent="0.25">
      <c r="A106" s="12" t="s">
        <v>16</v>
      </c>
      <c r="B106" s="38">
        <v>5577</v>
      </c>
      <c r="E106" s="4"/>
    </row>
    <row r="107" spans="1:5" x14ac:dyDescent="0.25">
      <c r="A107" s="12" t="s">
        <v>22</v>
      </c>
      <c r="B107" s="38">
        <v>928</v>
      </c>
      <c r="E107" s="4"/>
    </row>
    <row r="108" spans="1:5" ht="16.5" thickBot="1" x14ac:dyDescent="0.3">
      <c r="A108" s="13" t="s">
        <v>46</v>
      </c>
      <c r="B108" s="39">
        <v>935</v>
      </c>
      <c r="E108" s="4"/>
    </row>
    <row r="109" spans="1:5" x14ac:dyDescent="0.25">
      <c r="A109" s="3"/>
      <c r="E109" s="4"/>
    </row>
    <row r="110" spans="1:5" x14ac:dyDescent="0.25">
      <c r="A110" s="3"/>
      <c r="E110" s="4"/>
    </row>
    <row r="111" spans="1:5" x14ac:dyDescent="0.25">
      <c r="A111" s="3"/>
      <c r="E111" s="4"/>
    </row>
    <row r="112" spans="1:5" x14ac:dyDescent="0.25">
      <c r="A112" s="3"/>
      <c r="E112" s="4"/>
    </row>
    <row r="113" spans="1:5" x14ac:dyDescent="0.25">
      <c r="A113" s="3"/>
      <c r="E113" s="4"/>
    </row>
    <row r="114" spans="1:5" ht="16.5" thickBot="1" x14ac:dyDescent="0.3">
      <c r="A114" s="6"/>
      <c r="B114" s="2"/>
      <c r="C114" s="2"/>
      <c r="D114" s="2"/>
      <c r="E114" s="7"/>
    </row>
    <row r="152" ht="16.5" thickBot="1" x14ac:dyDescent="0.3"/>
    <row r="164" ht="16.5" thickBot="1" x14ac:dyDescent="0.3"/>
  </sheetData>
  <sortState xmlns:xlrd2="http://schemas.microsoft.com/office/spreadsheetml/2017/richdata2" ref="D78:E80">
    <sortCondition descending="1" ref="D80"/>
  </sortState>
  <mergeCells count="8">
    <mergeCell ref="A65:D65"/>
    <mergeCell ref="A76:D76"/>
    <mergeCell ref="A87:D87"/>
    <mergeCell ref="A2:D2"/>
    <mergeCell ref="A11:D11"/>
    <mergeCell ref="A21:D21"/>
    <mergeCell ref="A32:D32"/>
    <mergeCell ref="A53:D5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workbookViewId="0"/>
  </sheetViews>
  <sheetFormatPr defaultRowHeight="15.75" x14ac:dyDescent="0.25"/>
  <cols>
    <col min="1" max="2" width="17.125" customWidth="1"/>
    <col min="3" max="3" width="15" customWidth="1"/>
    <col min="4" max="4" width="18.75" bestFit="1" customWidth="1"/>
    <col min="5" max="5" width="26" customWidth="1"/>
    <col min="6" max="6" width="16.625" customWidth="1"/>
    <col min="7" max="7" width="20.75" customWidth="1"/>
    <col min="8" max="8" width="12" customWidth="1"/>
    <col min="9" max="9" width="19.875" customWidth="1"/>
    <col min="10" max="10" width="14.375" customWidth="1"/>
    <col min="11" max="11" width="13.375" customWidth="1"/>
    <col min="12" max="12" width="11.875" customWidth="1"/>
  </cols>
  <sheetData>
    <row r="1" spans="1:13" x14ac:dyDescent="0.25">
      <c r="A1" t="s">
        <v>0</v>
      </c>
      <c r="B1" t="s">
        <v>1613</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1610</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18</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1610</v>
      </c>
      <c r="B49">
        <v>48</v>
      </c>
      <c r="C49" t="s">
        <v>92</v>
      </c>
      <c r="D49" t="s">
        <v>24</v>
      </c>
      <c r="E49">
        <v>2012</v>
      </c>
      <c r="F49" t="s">
        <v>13</v>
      </c>
      <c r="G49" t="s">
        <v>14</v>
      </c>
      <c r="H49" t="s">
        <v>15</v>
      </c>
      <c r="I49" t="s">
        <v>16</v>
      </c>
      <c r="J49">
        <v>1.3658248E-2</v>
      </c>
      <c r="K49">
        <v>17.5</v>
      </c>
      <c r="L49">
        <v>256.3304</v>
      </c>
      <c r="M49">
        <v>5</v>
      </c>
    </row>
    <row r="50" spans="1:13" x14ac:dyDescent="0.25">
      <c r="A50" t="s">
        <v>1610</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1610</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1610</v>
      </c>
      <c r="B152">
        <v>151</v>
      </c>
      <c r="C152" t="s">
        <v>66</v>
      </c>
      <c r="D152" t="s">
        <v>67</v>
      </c>
      <c r="E152">
        <v>2015</v>
      </c>
      <c r="F152" t="s">
        <v>33</v>
      </c>
      <c r="G152" t="s">
        <v>34</v>
      </c>
      <c r="H152" t="s">
        <v>15</v>
      </c>
      <c r="I152" t="s">
        <v>16</v>
      </c>
      <c r="J152">
        <v>0</v>
      </c>
      <c r="K152">
        <v>17.25</v>
      </c>
      <c r="L152">
        <v>171.57640000000001</v>
      </c>
      <c r="M152">
        <v>5</v>
      </c>
    </row>
    <row r="153" spans="1:13" x14ac:dyDescent="0.25">
      <c r="A153" t="s">
        <v>1610</v>
      </c>
      <c r="B153">
        <v>152</v>
      </c>
      <c r="C153" t="s">
        <v>196</v>
      </c>
      <c r="D153" t="s">
        <v>19</v>
      </c>
      <c r="E153">
        <v>2020</v>
      </c>
      <c r="F153" t="s">
        <v>37</v>
      </c>
      <c r="G153" t="s">
        <v>34</v>
      </c>
      <c r="H153" t="s">
        <v>15</v>
      </c>
      <c r="I153" t="s">
        <v>16</v>
      </c>
      <c r="J153">
        <v>0</v>
      </c>
      <c r="K153">
        <v>12.15</v>
      </c>
      <c r="L153">
        <v>39.150599999999997</v>
      </c>
      <c r="M153">
        <v>5</v>
      </c>
    </row>
    <row r="154" spans="1:13" x14ac:dyDescent="0.25">
      <c r="A154" t="s">
        <v>1610</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1610</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1610</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1610</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1610</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1610</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1610</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1610</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1610</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1610</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1610</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1610</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1610</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1610</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1610</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1610</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1610</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1610</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1610</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1610</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1610</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1610</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1610</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1610</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1610</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1610</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1610</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1610</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1610</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1610</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1610</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1610</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1610</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1610</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1610</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1610</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1610</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1610</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1610</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1610</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1610</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1610</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1610</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1610</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1610</v>
      </c>
      <c r="B1913">
        <v>1912</v>
      </c>
      <c r="C1913" t="s">
        <v>1184</v>
      </c>
      <c r="D1913" t="s">
        <v>12</v>
      </c>
      <c r="E1913">
        <v>2018</v>
      </c>
      <c r="F1913" t="s">
        <v>45</v>
      </c>
      <c r="G1913" t="s">
        <v>21</v>
      </c>
      <c r="H1913" t="s">
        <v>15</v>
      </c>
      <c r="I1913" t="s">
        <v>46</v>
      </c>
      <c r="J1913">
        <v>0</v>
      </c>
      <c r="L1913">
        <v>245.01439999999999</v>
      </c>
      <c r="M1913">
        <v>4.3</v>
      </c>
    </row>
    <row r="1914" spans="1:13" x14ac:dyDescent="0.25">
      <c r="A1914" t="s">
        <v>1610</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1610</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1610</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1610</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1610</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1610</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1610</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1610</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1610</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1610</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1610</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1610</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1610</v>
      </c>
      <c r="B2220">
        <v>2219</v>
      </c>
      <c r="C2220" t="s">
        <v>592</v>
      </c>
      <c r="D2220" t="s">
        <v>64</v>
      </c>
      <c r="E2220">
        <v>2015</v>
      </c>
      <c r="F2220" t="s">
        <v>33</v>
      </c>
      <c r="G2220" t="s">
        <v>34</v>
      </c>
      <c r="H2220" t="s">
        <v>15</v>
      </c>
      <c r="I2220" t="s">
        <v>16</v>
      </c>
      <c r="J2220">
        <v>0</v>
      </c>
      <c r="K2220">
        <v>5.5</v>
      </c>
      <c r="L2220">
        <v>103.1016</v>
      </c>
      <c r="M2220">
        <v>4.2</v>
      </c>
    </row>
    <row r="2221" spans="1:13" x14ac:dyDescent="0.25">
      <c r="A2221" t="s">
        <v>1610</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1610</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1610</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1610</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1610</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1610</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1610</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1610</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1610</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1610</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1610</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1610</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1610</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1610</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1610</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1610</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1610</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1610</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1610</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1610</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1610</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1610</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1610</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1610</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1610</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1610</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1610</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1610</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1610</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1610</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1610</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1610</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1610</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1610</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1610</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1610</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1610</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1610</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1610</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1610</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1610</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1610</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1610</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1610</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1610</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1610</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1610</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1610</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1610</v>
      </c>
      <c r="B3640">
        <v>3639</v>
      </c>
      <c r="C3640" t="s">
        <v>1381</v>
      </c>
      <c r="D3640" t="s">
        <v>28</v>
      </c>
      <c r="E3640">
        <v>2014</v>
      </c>
      <c r="F3640" t="s">
        <v>29</v>
      </c>
      <c r="G3640" t="s">
        <v>21</v>
      </c>
      <c r="H3640" t="s">
        <v>30</v>
      </c>
      <c r="I3640" t="s">
        <v>16</v>
      </c>
      <c r="J3640">
        <v>0</v>
      </c>
      <c r="K3640">
        <v>14.5</v>
      </c>
      <c r="L3640">
        <v>154.4682</v>
      </c>
      <c r="M3640">
        <v>4</v>
      </c>
    </row>
    <row r="3641" spans="1:13" x14ac:dyDescent="0.25">
      <c r="A3641" t="s">
        <v>1610</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1610</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1610</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1610</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1610</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1610</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1610</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1610</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1610</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1610</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1610</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1610</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1610</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1610</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1610</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1610</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1610</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1610</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1610</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1610</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1610</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1610</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1610</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1610</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1610</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1610</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1610</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1610</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1610</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1610</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1610</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1610</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1610</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1610</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1610</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1610</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1610</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1610</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1610</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1610</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1610</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1610</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1610</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1610</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1610</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1610</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1610</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1610</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1610</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1610</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1610</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1610</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1610</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1610</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1610</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1610</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1610</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1610</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1610</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1610</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1610</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1610</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1610</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1610</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1610</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1610</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1610</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1610</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1610</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1610</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1610</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1610</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1610</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1610</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1610</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1610</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1610</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1610</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1610</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1610</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1610</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1610</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1610</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1610</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1610</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1610</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1610</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1610</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1610</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1610</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1610</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1610</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1610</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1610</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1610</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1610</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1610</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1610</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1610</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1610</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1610</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1610</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1610</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1610</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1610</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1610</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1610</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1610</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1610</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1610</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1610</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1610</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1610</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1610</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1610</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1610</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1610</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1610</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1610</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1610</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1610</v>
      </c>
      <c r="B6425">
        <v>6424</v>
      </c>
      <c r="C6425" t="s">
        <v>793</v>
      </c>
      <c r="D6425" t="s">
        <v>12</v>
      </c>
      <c r="E6425">
        <v>2018</v>
      </c>
      <c r="F6425" t="s">
        <v>138</v>
      </c>
      <c r="G6425" t="s">
        <v>14</v>
      </c>
      <c r="H6425" t="s">
        <v>26</v>
      </c>
      <c r="I6425" t="s">
        <v>40</v>
      </c>
      <c r="J6425">
        <v>5.4363970999999997E-2</v>
      </c>
      <c r="L6425">
        <v>105.099</v>
      </c>
      <c r="M6425">
        <v>4</v>
      </c>
    </row>
    <row r="6426" spans="1:13" x14ac:dyDescent="0.25">
      <c r="A6426" t="s">
        <v>1610</v>
      </c>
      <c r="B6426">
        <v>6425</v>
      </c>
      <c r="C6426" t="s">
        <v>668</v>
      </c>
      <c r="D6426" t="s">
        <v>12</v>
      </c>
      <c r="E6426">
        <v>2018</v>
      </c>
      <c r="F6426" t="s">
        <v>138</v>
      </c>
      <c r="G6426" t="s">
        <v>14</v>
      </c>
      <c r="H6426" t="s">
        <v>26</v>
      </c>
      <c r="I6426" t="s">
        <v>40</v>
      </c>
      <c r="J6426">
        <v>0</v>
      </c>
      <c r="L6426">
        <v>258.39879999999999</v>
      </c>
      <c r="M6426">
        <v>4</v>
      </c>
    </row>
    <row r="6427" spans="1:13" x14ac:dyDescent="0.25">
      <c r="A6427" t="s">
        <v>1610</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1610</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1610</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1610</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1610</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1610</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1610</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1610</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1610</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1610</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1610</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1610</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1610</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1610</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1610</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1610</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1610</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1610</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1610</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1610</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1610</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1610</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1610</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1610</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1610</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1610</v>
      </c>
      <c r="B6842">
        <v>6841</v>
      </c>
      <c r="C6842" t="s">
        <v>1353</v>
      </c>
      <c r="D6842" t="s">
        <v>48</v>
      </c>
      <c r="E6842">
        <v>2020</v>
      </c>
      <c r="F6842" t="s">
        <v>37</v>
      </c>
      <c r="G6842" t="s">
        <v>34</v>
      </c>
      <c r="H6842" t="s">
        <v>15</v>
      </c>
      <c r="I6842" t="s">
        <v>16</v>
      </c>
      <c r="J6842">
        <v>0</v>
      </c>
      <c r="K6842">
        <v>18.5</v>
      </c>
      <c r="L6842">
        <v>119.8124</v>
      </c>
      <c r="M6842">
        <v>4</v>
      </c>
    </row>
    <row r="6843" spans="1:13" x14ac:dyDescent="0.25">
      <c r="A6843" t="s">
        <v>1610</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1610</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1610</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1610</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1610</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1610</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1610</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1610</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1610</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1610</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1610</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1610</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1610</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1610</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1610</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1610</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1610</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1610</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1610</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1610</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1610</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1610</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1610</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1610</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1610</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1610</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1610</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1610</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1610</v>
      </c>
      <c r="B7976">
        <v>7975</v>
      </c>
      <c r="C7976" t="s">
        <v>1261</v>
      </c>
      <c r="D7976" t="s">
        <v>28</v>
      </c>
      <c r="E7976">
        <v>2022</v>
      </c>
      <c r="F7976" t="s">
        <v>20</v>
      </c>
      <c r="G7976" t="s">
        <v>21</v>
      </c>
      <c r="H7976" t="s">
        <v>15</v>
      </c>
      <c r="I7976" t="s">
        <v>22</v>
      </c>
      <c r="J7976">
        <v>0</v>
      </c>
      <c r="K7976">
        <v>16.25</v>
      </c>
      <c r="L7976">
        <v>90.2804</v>
      </c>
      <c r="M7976">
        <v>4</v>
      </c>
    </row>
    <row r="7977" spans="1:13" x14ac:dyDescent="0.25">
      <c r="A7977" t="s">
        <v>1610</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1610</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1610</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1610</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1610</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1610</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1610</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1610</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1610</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1610</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1610</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1610</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1610</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1610</v>
      </c>
      <c r="B8249">
        <v>8248</v>
      </c>
      <c r="C8249" t="s">
        <v>662</v>
      </c>
      <c r="D8249" t="s">
        <v>57</v>
      </c>
      <c r="E8249">
        <v>2018</v>
      </c>
      <c r="F8249" t="s">
        <v>45</v>
      </c>
      <c r="G8249" t="s">
        <v>21</v>
      </c>
      <c r="H8249" t="s">
        <v>15</v>
      </c>
      <c r="I8249" t="s">
        <v>46</v>
      </c>
      <c r="J8249">
        <v>0</v>
      </c>
      <c r="L8249">
        <v>87.685599999999994</v>
      </c>
      <c r="M8249">
        <v>4</v>
      </c>
    </row>
    <row r="8250" spans="1:13" x14ac:dyDescent="0.25">
      <c r="A8250" t="s">
        <v>1610</v>
      </c>
      <c r="B8250">
        <v>8249</v>
      </c>
      <c r="C8250" t="s">
        <v>1441</v>
      </c>
      <c r="D8250" t="s">
        <v>12</v>
      </c>
      <c r="E8250">
        <v>2018</v>
      </c>
      <c r="F8250" t="s">
        <v>45</v>
      </c>
      <c r="G8250" t="s">
        <v>21</v>
      </c>
      <c r="H8250" t="s">
        <v>15</v>
      </c>
      <c r="I8250" t="s">
        <v>46</v>
      </c>
      <c r="J8250">
        <v>2.7183141000000001E-2</v>
      </c>
      <c r="L8250">
        <v>99.7042</v>
      </c>
      <c r="M8250">
        <v>4</v>
      </c>
    </row>
    <row r="8251" spans="1:13" x14ac:dyDescent="0.25">
      <c r="A8251" t="s">
        <v>1610</v>
      </c>
      <c r="B8251">
        <v>8250</v>
      </c>
      <c r="C8251" t="s">
        <v>718</v>
      </c>
      <c r="D8251" t="s">
        <v>19</v>
      </c>
      <c r="E8251">
        <v>2018</v>
      </c>
      <c r="F8251" t="s">
        <v>45</v>
      </c>
      <c r="G8251" t="s">
        <v>21</v>
      </c>
      <c r="H8251" t="s">
        <v>15</v>
      </c>
      <c r="I8251" t="s">
        <v>46</v>
      </c>
      <c r="J8251">
        <v>0</v>
      </c>
      <c r="L8251">
        <v>64.216800000000006</v>
      </c>
      <c r="M8251">
        <v>4</v>
      </c>
    </row>
    <row r="8252" spans="1:13" x14ac:dyDescent="0.25">
      <c r="A8252" t="s">
        <v>1610</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1610</v>
      </c>
      <c r="B8253">
        <v>8252</v>
      </c>
      <c r="C8253" t="s">
        <v>1134</v>
      </c>
      <c r="D8253" t="s">
        <v>42</v>
      </c>
      <c r="E8253">
        <v>2018</v>
      </c>
      <c r="F8253" t="s">
        <v>45</v>
      </c>
      <c r="G8253" t="s">
        <v>21</v>
      </c>
      <c r="H8253" t="s">
        <v>15</v>
      </c>
      <c r="I8253" t="s">
        <v>46</v>
      </c>
      <c r="J8253">
        <v>0.102941345</v>
      </c>
      <c r="L8253">
        <v>171.2448</v>
      </c>
      <c r="M8253">
        <v>4</v>
      </c>
    </row>
    <row r="8254" spans="1:13" x14ac:dyDescent="0.25">
      <c r="A8254" t="s">
        <v>1610</v>
      </c>
      <c r="B8254">
        <v>8253</v>
      </c>
      <c r="C8254" t="s">
        <v>75</v>
      </c>
      <c r="D8254" t="s">
        <v>42</v>
      </c>
      <c r="E8254">
        <v>2018</v>
      </c>
      <c r="F8254" t="s">
        <v>45</v>
      </c>
      <c r="G8254" t="s">
        <v>21</v>
      </c>
      <c r="H8254" t="s">
        <v>15</v>
      </c>
      <c r="I8254" t="s">
        <v>46</v>
      </c>
      <c r="J8254">
        <v>8.0249973000000002E-2</v>
      </c>
      <c r="L8254">
        <v>168.679</v>
      </c>
      <c r="M8254">
        <v>4</v>
      </c>
    </row>
    <row r="8255" spans="1:13" x14ac:dyDescent="0.25">
      <c r="A8255" t="s">
        <v>1610</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1610</v>
      </c>
      <c r="B8256">
        <v>8255</v>
      </c>
      <c r="C8256" t="s">
        <v>1526</v>
      </c>
      <c r="D8256" t="s">
        <v>54</v>
      </c>
      <c r="E8256">
        <v>2018</v>
      </c>
      <c r="F8256" t="s">
        <v>45</v>
      </c>
      <c r="G8256" t="s">
        <v>21</v>
      </c>
      <c r="H8256" t="s">
        <v>15</v>
      </c>
      <c r="I8256" t="s">
        <v>46</v>
      </c>
      <c r="J8256">
        <v>3.2024658999999997E-2</v>
      </c>
      <c r="L8256">
        <v>62.7194</v>
      </c>
      <c r="M8256">
        <v>4</v>
      </c>
    </row>
    <row r="8257" spans="1:13" x14ac:dyDescent="0.25">
      <c r="A8257" t="s">
        <v>1610</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1610</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1610</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1610</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1610</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DFF5B-3A96-491E-9F27-8ECED5A937BB}">
  <dimension ref="A1"/>
  <sheetViews>
    <sheetView showGridLines="0" zoomScale="59" zoomScaleNormal="60" workbookViewId="0">
      <selection activeCell="E47" sqref="E47"/>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 design</vt:lpstr>
      <vt:lpstr>BlinkIT Grocery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simmiivishwakarma0019@gmail.com</cp:lastModifiedBy>
  <dcterms:created xsi:type="dcterms:W3CDTF">2024-06-23T13:11:17Z</dcterms:created>
  <dcterms:modified xsi:type="dcterms:W3CDTF">2025-10-27T11:35:03Z</dcterms:modified>
</cp:coreProperties>
</file>