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516\Desktop\테스트폴더\통신\"/>
    </mc:Choice>
  </mc:AlternateContent>
  <xr:revisionPtr revIDLastSave="0" documentId="13_ncr:1_{4D1B46CC-0F5D-4C42-B480-BCAD9C982CAE}" xr6:coauthVersionLast="47" xr6:coauthVersionMax="47" xr10:uidLastSave="{00000000-0000-0000-0000-000000000000}"/>
  <bookViews>
    <workbookView xWindow="-120" yWindow="-120" windowWidth="29040" windowHeight="15840" xr2:uid="{BCF317C5-CFBB-437F-B37D-0ABC74B9F563}"/>
  </bookViews>
  <sheets>
    <sheet name="23년 01월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F64" i="1"/>
  <c r="H64" i="1" s="1"/>
  <c r="F63" i="1"/>
  <c r="F61" i="1"/>
  <c r="H61" i="1" s="1"/>
  <c r="F59" i="1"/>
  <c r="H59" i="1" s="1"/>
  <c r="F57" i="1"/>
  <c r="H57" i="1" s="1"/>
  <c r="E54" i="1"/>
  <c r="F54" i="1" s="1"/>
  <c r="H54" i="1" s="1"/>
  <c r="E51" i="1"/>
  <c r="F51" i="1" s="1"/>
  <c r="H51" i="1" s="1"/>
  <c r="E49" i="1"/>
  <c r="F49" i="1" s="1"/>
  <c r="H49" i="1" s="1"/>
  <c r="E47" i="1"/>
  <c r="F47" i="1" s="1"/>
  <c r="H47" i="1" s="1"/>
  <c r="E46" i="1"/>
  <c r="F46" i="1" s="1"/>
  <c r="H46" i="1" s="1"/>
  <c r="F43" i="1"/>
  <c r="H43" i="1" s="1"/>
  <c r="F41" i="1"/>
  <c r="H41" i="1" s="1"/>
  <c r="E39" i="1"/>
  <c r="F39" i="1" s="1"/>
  <c r="H39" i="1" s="1"/>
  <c r="E37" i="1"/>
  <c r="F37" i="1" s="1"/>
  <c r="H37" i="1" s="1"/>
  <c r="F35" i="1"/>
  <c r="H35" i="1" s="1"/>
  <c r="E32" i="1"/>
  <c r="F32" i="1" s="1"/>
  <c r="H32" i="1" s="1"/>
  <c r="E29" i="1"/>
  <c r="F29" i="1" s="1"/>
  <c r="H29" i="1" s="1"/>
  <c r="E27" i="1"/>
  <c r="F27" i="1" s="1"/>
  <c r="H27" i="1" s="1"/>
  <c r="E25" i="1"/>
  <c r="F25" i="1" s="1"/>
  <c r="H25" i="1" s="1"/>
  <c r="E23" i="1"/>
  <c r="F23" i="1" s="1"/>
  <c r="H23" i="1" s="1"/>
  <c r="E21" i="1"/>
  <c r="F21" i="1" s="1"/>
  <c r="H21" i="1" s="1"/>
  <c r="E18" i="1"/>
  <c r="F18" i="1" s="1"/>
  <c r="H18" i="1" s="1"/>
  <c r="E15" i="1"/>
  <c r="F15" i="1" s="1"/>
  <c r="H15" i="1" s="1"/>
  <c r="E12" i="1"/>
  <c r="F12" i="1" s="1"/>
  <c r="H12" i="1" s="1"/>
  <c r="H9" i="1"/>
  <c r="F9" i="1"/>
  <c r="E7" i="1"/>
  <c r="F7" i="1" s="1"/>
  <c r="H7" i="1" s="1"/>
  <c r="E4" i="1"/>
  <c r="F4" i="1" s="1"/>
  <c r="H4" i="1" s="1"/>
</calcChain>
</file>

<file path=xl/sharedStrings.xml><?xml version="1.0" encoding="utf-8"?>
<sst xmlns="http://schemas.openxmlformats.org/spreadsheetml/2006/main" count="95" uniqueCount="69">
  <si>
    <t>예산집행 내역</t>
    <phoneticPr fontId="3" type="noConversion"/>
  </si>
  <si>
    <t>거 래 처</t>
    <phoneticPr fontId="5" type="noConversion"/>
  </si>
  <si>
    <t>내       용</t>
    <phoneticPr fontId="5" type="noConversion"/>
  </si>
  <si>
    <t>대표서비스번호</t>
    <phoneticPr fontId="3" type="noConversion"/>
  </si>
  <si>
    <t>청구금액</t>
    <phoneticPr fontId="5" type="noConversion"/>
  </si>
  <si>
    <t>부가세</t>
    <phoneticPr fontId="5" type="noConversion"/>
  </si>
  <si>
    <t>소  계</t>
    <phoneticPr fontId="5" type="noConversion"/>
  </si>
  <si>
    <t>잡이익</t>
    <phoneticPr fontId="3" type="noConversion"/>
  </si>
  <si>
    <t>합계</t>
    <phoneticPr fontId="3" type="noConversion"/>
  </si>
  <si>
    <t>품의일자</t>
    <phoneticPr fontId="5" type="noConversion"/>
  </si>
  <si>
    <t>Site Name</t>
    <phoneticPr fontId="3" type="noConversion"/>
  </si>
  <si>
    <t>계 정 코 드</t>
    <phoneticPr fontId="5" type="noConversion"/>
  </si>
  <si>
    <t>한국통신(KT)</t>
    <phoneticPr fontId="3" type="noConversion"/>
  </si>
  <si>
    <t>KT_해외전화발신VIP (043-902-0016)</t>
  </si>
  <si>
    <t>043-9**-*016</t>
    <phoneticPr fontId="3" type="noConversion"/>
  </si>
  <si>
    <t>KT</t>
    <phoneticPr fontId="3" type="noConversion"/>
  </si>
  <si>
    <t>KT_일반전화(02-553-0102)</t>
    <phoneticPr fontId="3" type="noConversion"/>
  </si>
  <si>
    <t>02-553-0102</t>
    <phoneticPr fontId="3" type="noConversion"/>
  </si>
  <si>
    <t>KT_일반전화(043-265-2831)</t>
    <phoneticPr fontId="3" type="noConversion"/>
  </si>
  <si>
    <t>043-265-2831</t>
    <phoneticPr fontId="3" type="noConversion"/>
  </si>
  <si>
    <t>KT_번호이동 국제전화(043-904-1750)</t>
    <phoneticPr fontId="3" type="noConversion"/>
  </si>
  <si>
    <t>043-9**-*750</t>
    <phoneticPr fontId="3" type="noConversion"/>
  </si>
  <si>
    <t>KT_일반전화(043-276-9236)</t>
    <phoneticPr fontId="3" type="noConversion"/>
  </si>
  <si>
    <t>043-276-9236</t>
    <phoneticPr fontId="3" type="noConversion"/>
  </si>
  <si>
    <t>KT_이천, 아산 인터넷요금</t>
    <phoneticPr fontId="3" type="noConversion"/>
  </si>
  <si>
    <t>z!69050095***</t>
    <phoneticPr fontId="3" type="noConversion"/>
  </si>
  <si>
    <t>KT_Biz인터넷오피스(인터넷 Small NET)</t>
    <phoneticPr fontId="3" type="noConversion"/>
  </si>
  <si>
    <t>z!20399381***</t>
    <phoneticPr fontId="3" type="noConversion"/>
  </si>
  <si>
    <t>KT_오피스넷 베이직(비즈타워)</t>
    <phoneticPr fontId="3" type="noConversion"/>
  </si>
  <si>
    <t>z!69147045***</t>
    <phoneticPr fontId="3" type="noConversion"/>
  </si>
  <si>
    <t>KT_오피스넷 에센스(방재센터)</t>
    <phoneticPr fontId="3" type="noConversion"/>
  </si>
  <si>
    <t>z!64150215***</t>
    <phoneticPr fontId="3" type="noConversion"/>
  </si>
  <si>
    <t>KT_연수원 인터넷요금</t>
    <phoneticPr fontId="3" type="noConversion"/>
  </si>
  <si>
    <t>simmtec***</t>
    <phoneticPr fontId="3" type="noConversion"/>
  </si>
  <si>
    <t>SK Broadband</t>
    <phoneticPr fontId="3" type="noConversion"/>
  </si>
  <si>
    <t>SK_발신전화이용료(8000)</t>
    <phoneticPr fontId="3" type="noConversion"/>
  </si>
  <si>
    <t>043)909-8000</t>
    <phoneticPr fontId="3" type="noConversion"/>
  </si>
  <si>
    <t>SK Broadbend</t>
    <phoneticPr fontId="3" type="noConversion"/>
  </si>
  <si>
    <t>SK_오창2지점인터넷요금</t>
    <phoneticPr fontId="3" type="noConversion"/>
  </si>
  <si>
    <t>070)**14-9414</t>
    <phoneticPr fontId="3" type="noConversion"/>
  </si>
  <si>
    <t>SK_발신통화이용료(9000)_국제전화포함_LMS포함</t>
    <phoneticPr fontId="3" type="noConversion"/>
  </si>
  <si>
    <t>043)240-1567</t>
    <phoneticPr fontId="3" type="noConversion"/>
  </si>
  <si>
    <t>SK_전용회선 이중화(본사)</t>
    <phoneticPr fontId="3" type="noConversion"/>
  </si>
  <si>
    <t>SK_전용회선이용료(심텍오창2지점)</t>
    <phoneticPr fontId="3" type="noConversion"/>
  </si>
  <si>
    <t>SK_발신통화이용료(9000)_국제전화포함(0932)</t>
    <phoneticPr fontId="3" type="noConversion"/>
  </si>
  <si>
    <t>SK_발신통화이용료(9000)_국제전화포함(7351)</t>
    <phoneticPr fontId="3" type="noConversion"/>
  </si>
  <si>
    <t>SK_전용회선이용료(본사)6209-0700</t>
    <phoneticPr fontId="3" type="noConversion"/>
  </si>
  <si>
    <t>LMS이용료(방재센터)2680_통합고지서로 이동됨</t>
    <phoneticPr fontId="3" type="noConversion"/>
  </si>
  <si>
    <t>인포뱅크</t>
    <phoneticPr fontId="3" type="noConversion"/>
  </si>
  <si>
    <t>인포뱅크 본사 문자이용료</t>
    <phoneticPr fontId="3" type="noConversion"/>
  </si>
  <si>
    <t>Inpobangk</t>
    <phoneticPr fontId="3" type="noConversion"/>
  </si>
  <si>
    <t>인포뱅크 연수원 문자이용료</t>
    <phoneticPr fontId="3" type="noConversion"/>
  </si>
  <si>
    <t>LG U+</t>
    <phoneticPr fontId="3" type="noConversion"/>
  </si>
  <si>
    <t>LG U+ 인터넷전화 이용료(지사)6592</t>
    <phoneticPr fontId="3" type="noConversion"/>
  </si>
  <si>
    <t>LG U+_연수원 인터넷요금</t>
    <phoneticPr fontId="3" type="noConversion"/>
  </si>
  <si>
    <t>SK Telecom</t>
    <phoneticPr fontId="3" type="noConversion"/>
  </si>
  <si>
    <t>임원휴대전화(01090443206외 44대)SKT</t>
    <phoneticPr fontId="3" type="noConversion"/>
  </si>
  <si>
    <t>010-9044-3206</t>
    <phoneticPr fontId="3" type="noConversion"/>
  </si>
  <si>
    <t>SK TELECOM</t>
    <phoneticPr fontId="3" type="noConversion"/>
  </si>
  <si>
    <t>법인태블릿PC 01090960979외22대(STK)</t>
    <phoneticPr fontId="3" type="noConversion"/>
  </si>
  <si>
    <t>010-9096-0979</t>
    <phoneticPr fontId="3" type="noConversion"/>
  </si>
  <si>
    <t>법인태블릿PC 01050898851(STK)</t>
    <phoneticPr fontId="3" type="noConversion"/>
  </si>
  <si>
    <t>010-5098-8851</t>
    <phoneticPr fontId="3" type="noConversion"/>
  </si>
  <si>
    <t>KT, LG</t>
    <phoneticPr fontId="3" type="noConversion"/>
  </si>
  <si>
    <t>임원휴대전화(유문상 외 9명)</t>
    <phoneticPr fontId="3" type="noConversion"/>
  </si>
  <si>
    <t>System Manageme</t>
    <phoneticPr fontId="3" type="noConversion"/>
  </si>
  <si>
    <t>SK_pocketfi 이용료</t>
    <phoneticPr fontId="3" type="noConversion"/>
  </si>
  <si>
    <t>012-**00*8851</t>
    <phoneticPr fontId="3" type="noConversion"/>
  </si>
  <si>
    <t>SK_pocketfi 이용료 / 9월 누락분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</si>
</sst>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dotted">
        <color rgb="FF000000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tted">
        <color rgb="FF000000"/>
      </bottom>
      <diagonal/>
    </border>
    <border>
      <left style="hair">
        <color indexed="64"/>
      </left>
      <right style="medium">
        <color indexed="64"/>
      </right>
      <top style="dotted">
        <color rgb="FF000000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/>
      <right style="hair">
        <color indexed="64"/>
      </right>
      <top style="dotted">
        <color rgb="FF000000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8" fillId="0" borderId="0" xfId="0" applyNumberFormat="1" applyFont="1">
      <alignment vertical="center"/>
    </xf>
    <xf numFmtId="0" fontId="9" fillId="0" borderId="0" xfId="2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left" vertical="center"/>
    </xf>
    <xf numFmtId="177" fontId="7" fillId="3" borderId="6" xfId="0" applyNumberFormat="1" applyFont="1" applyFill="1" applyBorder="1" applyAlignment="1">
      <alignment horizontal="center" vertical="center"/>
    </xf>
    <xf numFmtId="176" fontId="7" fillId="3" borderId="6" xfId="3" applyNumberFormat="1" applyFont="1" applyFill="1" applyBorder="1" applyAlignment="1">
      <alignment horizontal="right" vertical="center"/>
    </xf>
    <xf numFmtId="176" fontId="7" fillId="3" borderId="6" xfId="0" applyNumberFormat="1" applyFont="1" applyFill="1" applyBorder="1" applyAlignment="1">
      <alignment horizontal="right" vertical="center"/>
    </xf>
    <xf numFmtId="14" fontId="7" fillId="3" borderId="6" xfId="0" applyNumberFormat="1" applyFont="1" applyFill="1" applyBorder="1" applyAlignment="1">
      <alignment horizontal="center" vertical="center"/>
    </xf>
    <xf numFmtId="176" fontId="7" fillId="3" borderId="6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3" borderId="9" xfId="0" applyNumberFormat="1" applyFont="1" applyFill="1" applyBorder="1" applyAlignment="1">
      <alignment horizontal="left" vertical="center"/>
    </xf>
    <xf numFmtId="177" fontId="7" fillId="3" borderId="2" xfId="0" applyNumberFormat="1" applyFont="1" applyFill="1" applyBorder="1" applyAlignment="1">
      <alignment horizontal="center" vertical="center"/>
    </xf>
    <xf numFmtId="176" fontId="7" fillId="3" borderId="2" xfId="3" applyNumberFormat="1" applyFont="1" applyFill="1" applyBorder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4" fontId="7" fillId="3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7" fontId="7" fillId="3" borderId="10" xfId="0" applyNumberFormat="1" applyFont="1" applyFill="1" applyBorder="1" applyAlignment="1">
      <alignment horizontal="center" vertical="center"/>
    </xf>
    <xf numFmtId="176" fontId="7" fillId="3" borderId="11" xfId="0" applyNumberFormat="1" applyFont="1" applyFill="1" applyBorder="1" applyAlignment="1">
      <alignment horizontal="left" vertical="center"/>
    </xf>
    <xf numFmtId="177" fontId="7" fillId="3" borderId="12" xfId="0" applyNumberFormat="1" applyFont="1" applyFill="1" applyBorder="1" applyAlignment="1">
      <alignment horizontal="center" vertical="center"/>
    </xf>
    <xf numFmtId="176" fontId="7" fillId="3" borderId="12" xfId="3" applyNumberFormat="1" applyFont="1" applyFill="1" applyBorder="1" applyAlignment="1">
      <alignment horizontal="right" vertical="center"/>
    </xf>
    <xf numFmtId="176" fontId="7" fillId="3" borderId="12" xfId="0" applyNumberFormat="1" applyFont="1" applyFill="1" applyBorder="1" applyAlignment="1">
      <alignment horizontal="right" vertical="center"/>
    </xf>
    <xf numFmtId="14" fontId="7" fillId="3" borderId="12" xfId="0" applyNumberFormat="1" applyFont="1" applyFill="1" applyBorder="1" applyAlignment="1">
      <alignment horizontal="center" vertical="center"/>
    </xf>
    <xf numFmtId="176" fontId="7" fillId="3" borderId="12" xfId="0" applyNumberFormat="1" applyFont="1" applyFill="1" applyBorder="1" applyAlignment="1">
      <alignment horizontal="center" vertical="center"/>
    </xf>
    <xf numFmtId="177" fontId="7" fillId="3" borderId="13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left" vertical="center"/>
    </xf>
    <xf numFmtId="177" fontId="7" fillId="3" borderId="3" xfId="0" applyNumberFormat="1" applyFont="1" applyFill="1" applyBorder="1" applyAlignment="1">
      <alignment horizontal="center" vertical="center"/>
    </xf>
    <xf numFmtId="176" fontId="7" fillId="3" borderId="3" xfId="3" applyNumberFormat="1" applyFont="1" applyFill="1" applyBorder="1" applyAlignment="1">
      <alignment horizontal="right" vertical="center"/>
    </xf>
    <xf numFmtId="176" fontId="7" fillId="3" borderId="3" xfId="0" applyNumberFormat="1" applyFont="1" applyFill="1" applyBorder="1" applyAlignment="1">
      <alignment horizontal="right" vertical="center"/>
    </xf>
    <xf numFmtId="14" fontId="7" fillId="3" borderId="3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7" fontId="7" fillId="3" borderId="14" xfId="0" applyNumberFormat="1" applyFont="1" applyFill="1" applyBorder="1" applyAlignment="1">
      <alignment horizontal="center" vertical="center"/>
    </xf>
    <xf numFmtId="176" fontId="7" fillId="3" borderId="12" xfId="0" applyNumberFormat="1" applyFont="1" applyFill="1" applyBorder="1" applyAlignment="1">
      <alignment horizontal="left" vertical="center"/>
    </xf>
    <xf numFmtId="176" fontId="7" fillId="3" borderId="2" xfId="0" applyNumberFormat="1" applyFont="1" applyFill="1" applyBorder="1" applyAlignment="1">
      <alignment horizontal="left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3" borderId="16" xfId="0" applyNumberFormat="1" applyFont="1" applyFill="1" applyBorder="1" applyAlignment="1">
      <alignment horizontal="left" vertical="center"/>
    </xf>
    <xf numFmtId="177" fontId="7" fillId="3" borderId="16" xfId="0" applyNumberFormat="1" applyFont="1" applyFill="1" applyBorder="1" applyAlignment="1">
      <alignment horizontal="center" vertical="center"/>
    </xf>
    <xf numFmtId="176" fontId="7" fillId="3" borderId="16" xfId="3" applyNumberFormat="1" applyFont="1" applyFill="1" applyBorder="1" applyAlignment="1">
      <alignment horizontal="right" vertical="center"/>
    </xf>
    <xf numFmtId="176" fontId="7" fillId="3" borderId="16" xfId="0" applyNumberFormat="1" applyFont="1" applyFill="1" applyBorder="1" applyAlignment="1">
      <alignment horizontal="right" vertical="center"/>
    </xf>
    <xf numFmtId="14" fontId="7" fillId="3" borderId="16" xfId="0" applyNumberFormat="1" applyFont="1" applyFill="1" applyBorder="1" applyAlignment="1">
      <alignment horizontal="center" vertical="center"/>
    </xf>
    <xf numFmtId="176" fontId="7" fillId="3" borderId="16" xfId="0" applyNumberFormat="1" applyFont="1" applyFill="1" applyBorder="1" applyAlignment="1">
      <alignment horizontal="center" vertical="center"/>
    </xf>
    <xf numFmtId="177" fontId="7" fillId="3" borderId="17" xfId="0" applyNumberFormat="1" applyFont="1" applyFill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176" fontId="7" fillId="3" borderId="6" xfId="0" applyNumberFormat="1" applyFont="1" applyFill="1" applyBorder="1" applyAlignment="1">
      <alignment horizontal="left" vertical="center"/>
    </xf>
    <xf numFmtId="176" fontId="7" fillId="0" borderId="19" xfId="0" applyNumberFormat="1" applyFont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 wrapText="1"/>
    </xf>
    <xf numFmtId="177" fontId="7" fillId="3" borderId="20" xfId="0" applyNumberFormat="1" applyFont="1" applyFill="1" applyBorder="1" applyAlignment="1">
      <alignment horizontal="center" vertical="center" wrapText="1"/>
    </xf>
    <xf numFmtId="177" fontId="7" fillId="3" borderId="21" xfId="0" applyNumberFormat="1" applyFont="1" applyFill="1" applyBorder="1" applyAlignment="1">
      <alignment horizontal="center" vertical="center" wrapText="1"/>
    </xf>
    <xf numFmtId="177" fontId="7" fillId="3" borderId="12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>
      <alignment vertical="center"/>
    </xf>
    <xf numFmtId="177" fontId="7" fillId="3" borderId="1" xfId="0" applyNumberFormat="1" applyFont="1" applyFill="1" applyBorder="1" applyAlignment="1">
      <alignment vertical="center" wrapText="1"/>
    </xf>
    <xf numFmtId="176" fontId="7" fillId="3" borderId="12" xfId="0" applyNumberFormat="1" applyFont="1" applyFill="1" applyBorder="1">
      <alignment vertical="center"/>
    </xf>
    <xf numFmtId="14" fontId="7" fillId="3" borderId="12" xfId="0" applyNumberFormat="1" applyFont="1" applyFill="1" applyBorder="1">
      <alignment vertical="center"/>
    </xf>
    <xf numFmtId="176" fontId="7" fillId="3" borderId="1" xfId="0" applyNumberFormat="1" applyFont="1" applyFill="1" applyBorder="1" applyAlignment="1">
      <alignment horizontal="center" vertical="center"/>
    </xf>
    <xf numFmtId="177" fontId="7" fillId="3" borderId="22" xfId="0" applyNumberFormat="1" applyFont="1" applyFill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24" xfId="0" applyNumberFormat="1" applyFont="1" applyBorder="1">
      <alignment vertical="center"/>
    </xf>
    <xf numFmtId="177" fontId="7" fillId="0" borderId="24" xfId="0" applyNumberFormat="1" applyFont="1" applyBorder="1" applyAlignment="1">
      <alignment horizontal="center" vertical="center"/>
    </xf>
    <xf numFmtId="14" fontId="7" fillId="0" borderId="24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6" fontId="7" fillId="3" borderId="20" xfId="0" applyNumberFormat="1" applyFont="1" applyFill="1" applyBorder="1" applyAlignment="1">
      <alignment horizontal="left" vertical="center"/>
    </xf>
    <xf numFmtId="177" fontId="7" fillId="3" borderId="20" xfId="0" applyNumberFormat="1" applyFont="1" applyFill="1" applyBorder="1" applyAlignment="1">
      <alignment horizontal="center" vertical="center"/>
    </xf>
    <xf numFmtId="176" fontId="7" fillId="3" borderId="20" xfId="0" applyNumberFormat="1" applyFont="1" applyFill="1" applyBorder="1" applyAlignment="1">
      <alignment horizontal="right" vertical="center"/>
    </xf>
    <xf numFmtId="14" fontId="7" fillId="3" borderId="20" xfId="0" applyNumberFormat="1" applyFont="1" applyFill="1" applyBorder="1" applyAlignment="1">
      <alignment horizontal="center" vertical="center"/>
    </xf>
    <xf numFmtId="176" fontId="7" fillId="3" borderId="20" xfId="0" applyNumberFormat="1" applyFont="1" applyFill="1" applyBorder="1" applyAlignment="1">
      <alignment horizontal="center" vertical="center"/>
    </xf>
    <xf numFmtId="177" fontId="7" fillId="3" borderId="26" xfId="0" applyNumberFormat="1" applyFont="1" applyFill="1" applyBorder="1" applyAlignment="1">
      <alignment horizontal="center" vertical="center"/>
    </xf>
    <xf numFmtId="176" fontId="7" fillId="3" borderId="21" xfId="0" applyNumberFormat="1" applyFont="1" applyFill="1" applyBorder="1" applyAlignment="1">
      <alignment horizontal="left" vertical="center"/>
    </xf>
    <xf numFmtId="177" fontId="7" fillId="3" borderId="21" xfId="0" applyNumberFormat="1" applyFont="1" applyFill="1" applyBorder="1" applyAlignment="1">
      <alignment horizontal="center" vertical="center"/>
    </xf>
    <xf numFmtId="176" fontId="7" fillId="3" borderId="21" xfId="0" applyNumberFormat="1" applyFont="1" applyFill="1" applyBorder="1" applyAlignment="1">
      <alignment horizontal="right" vertical="center"/>
    </xf>
    <xf numFmtId="14" fontId="7" fillId="3" borderId="21" xfId="0" applyNumberFormat="1" applyFont="1" applyFill="1" applyBorder="1" applyAlignment="1">
      <alignment horizontal="center" vertical="center"/>
    </xf>
    <xf numFmtId="176" fontId="7" fillId="3" borderId="21" xfId="0" applyNumberFormat="1" applyFont="1" applyFill="1" applyBorder="1" applyAlignment="1">
      <alignment horizontal="center" vertical="center"/>
    </xf>
    <xf numFmtId="177" fontId="7" fillId="3" borderId="27" xfId="0" applyNumberFormat="1" applyFont="1" applyFill="1" applyBorder="1" applyAlignment="1">
      <alignment horizontal="center" vertical="center"/>
    </xf>
    <xf numFmtId="176" fontId="7" fillId="3" borderId="28" xfId="0" applyNumberFormat="1" applyFont="1" applyFill="1" applyBorder="1" applyAlignment="1">
      <alignment horizontal="left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3" borderId="29" xfId="0" applyNumberFormat="1" applyFont="1" applyFill="1" applyBorder="1" applyAlignment="1">
      <alignment horizontal="left" vertical="center"/>
    </xf>
    <xf numFmtId="176" fontId="7" fillId="3" borderId="20" xfId="3" applyNumberFormat="1" applyFont="1" applyFill="1" applyBorder="1" applyAlignment="1">
      <alignment horizontal="right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3" borderId="30" xfId="0" applyNumberFormat="1" applyFont="1" applyFill="1" applyBorder="1">
      <alignment vertical="center"/>
    </xf>
    <xf numFmtId="177" fontId="7" fillId="3" borderId="21" xfId="0" applyNumberFormat="1" applyFont="1" applyFill="1" applyBorder="1">
      <alignment vertical="center"/>
    </xf>
    <xf numFmtId="176" fontId="7" fillId="3" borderId="21" xfId="3" applyNumberFormat="1" applyFont="1" applyFill="1" applyBorder="1" applyAlignment="1">
      <alignment vertical="center"/>
    </xf>
    <xf numFmtId="176" fontId="7" fillId="3" borderId="21" xfId="0" applyNumberFormat="1" applyFont="1" applyFill="1" applyBorder="1">
      <alignment vertical="center"/>
    </xf>
    <xf numFmtId="14" fontId="7" fillId="3" borderId="21" xfId="0" applyNumberFormat="1" applyFont="1" applyFill="1" applyBorder="1">
      <alignment vertical="center"/>
    </xf>
    <xf numFmtId="176" fontId="7" fillId="3" borderId="21" xfId="0" applyNumberFormat="1" applyFont="1" applyFill="1" applyBorder="1" applyAlignment="1">
      <alignment horizontal="right" vertical="center"/>
    </xf>
    <xf numFmtId="177" fontId="7" fillId="3" borderId="27" xfId="0" applyNumberFormat="1" applyFont="1" applyFill="1" applyBorder="1" applyAlignment="1">
      <alignment horizontal="center" vertical="center"/>
    </xf>
    <xf numFmtId="176" fontId="7" fillId="3" borderId="31" xfId="0" applyNumberFormat="1" applyFont="1" applyFill="1" applyBorder="1">
      <alignment vertical="center"/>
    </xf>
    <xf numFmtId="177" fontId="7" fillId="3" borderId="31" xfId="0" applyNumberFormat="1" applyFont="1" applyFill="1" applyBorder="1" applyAlignment="1">
      <alignment horizontal="center" vertical="center"/>
    </xf>
    <xf numFmtId="176" fontId="7" fillId="3" borderId="31" xfId="3" applyNumberFormat="1" applyFont="1" applyFill="1" applyBorder="1">
      <alignment vertical="center"/>
    </xf>
    <xf numFmtId="14" fontId="7" fillId="3" borderId="31" xfId="0" applyNumberFormat="1" applyFont="1" applyFill="1" applyBorder="1" applyAlignment="1">
      <alignment horizontal="center" vertical="center"/>
    </xf>
    <xf numFmtId="176" fontId="7" fillId="3" borderId="31" xfId="0" applyNumberFormat="1" applyFont="1" applyFill="1" applyBorder="1" applyAlignment="1">
      <alignment horizontal="center" vertical="center"/>
    </xf>
    <xf numFmtId="177" fontId="7" fillId="3" borderId="32" xfId="0" applyNumberFormat="1" applyFont="1" applyFill="1" applyBorder="1" applyAlignment="1">
      <alignment horizontal="center" vertical="center"/>
    </xf>
    <xf numFmtId="176" fontId="7" fillId="0" borderId="24" xfId="3" applyNumberFormat="1" applyFont="1" applyFill="1" applyBorder="1">
      <alignment vertical="center"/>
    </xf>
  </cellXfs>
  <cellStyles count="4">
    <cellStyle name="보통" xfId="1" builtinId="28"/>
    <cellStyle name="쉼표 [0]" xfId="3" builtinId="6"/>
    <cellStyle name="표준" xfId="0" builtinId="0"/>
    <cellStyle name="표준 4" xfId="2" xr:uid="{46FA648D-8939-40BA-916A-28253E0D3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AD25-E09B-419B-A38D-7352F1B60550}">
  <dimension ref="A1:AF65"/>
  <sheetViews>
    <sheetView tabSelected="1" zoomScale="85" zoomScaleNormal="85" workbookViewId="0">
      <selection activeCell="H12" sqref="H12:H14"/>
    </sheetView>
  </sheetViews>
  <sheetFormatPr defaultRowHeight="16.5" x14ac:dyDescent="0.3"/>
  <cols>
    <col min="1" max="1" width="17.125" style="8" customWidth="1"/>
    <col min="2" max="2" width="46.875" style="2" customWidth="1"/>
    <col min="3" max="3" width="16.375" style="9" customWidth="1"/>
    <col min="4" max="4" width="13.875" style="2" customWidth="1"/>
    <col min="5" max="5" width="11.375" style="2" customWidth="1"/>
    <col min="6" max="6" width="12.125" style="2" customWidth="1"/>
    <col min="7" max="7" width="7.625" style="2" customWidth="1"/>
    <col min="8" max="8" width="12.625" style="2" customWidth="1"/>
    <col min="9" max="9" width="10.625" style="10" customWidth="1"/>
    <col min="10" max="10" width="17.5" style="2" customWidth="1"/>
    <col min="11" max="11" width="20.75" style="9" customWidth="1"/>
    <col min="12" max="12" width="5.375" style="2" customWidth="1"/>
    <col min="13" max="13" width="29" style="2" customWidth="1"/>
    <col min="14" max="14" width="29.375" style="2" customWidth="1"/>
    <col min="15" max="16" width="12.875" style="2" customWidth="1"/>
    <col min="17" max="17" width="9" style="2"/>
    <col min="18" max="18" width="40.625" style="2" customWidth="1"/>
    <col min="19" max="16384" width="9" style="2"/>
  </cols>
  <sheetData>
    <row r="1" spans="1:32" ht="20.25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"/>
    </row>
    <row r="3" spans="1:32" ht="18" customHeight="1" thickBot="1" x14ac:dyDescent="0.35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J3" s="3" t="s">
        <v>10</v>
      </c>
      <c r="K3" s="4" t="s">
        <v>11</v>
      </c>
      <c r="M3" s="11"/>
      <c r="N3" s="11"/>
      <c r="P3"/>
      <c r="Q3"/>
    </row>
    <row r="4" spans="1:32" s="6" customFormat="1" x14ac:dyDescent="0.3">
      <c r="A4" s="13" t="s">
        <v>12</v>
      </c>
      <c r="B4" s="14" t="s">
        <v>13</v>
      </c>
      <c r="C4" s="15" t="s">
        <v>14</v>
      </c>
      <c r="D4" s="16">
        <v>210441</v>
      </c>
      <c r="E4" s="17">
        <f t="shared" ref="E4:E65" si="0">TRUNC(D4/10)</f>
        <v>21044</v>
      </c>
      <c r="F4" s="17">
        <f t="shared" ref="F4:F65" si="1">D4+E4</f>
        <v>231485</v>
      </c>
      <c r="G4" s="17">
        <v>5</v>
      </c>
      <c r="H4" s="17">
        <f>F4-G4</f>
        <v>231480</v>
      </c>
      <c r="I4" s="18">
        <v>44902</v>
      </c>
      <c r="J4" s="19" t="s">
        <v>15</v>
      </c>
      <c r="K4" s="20">
        <v>520023030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s="6" customFormat="1" x14ac:dyDescent="0.3">
      <c r="A5" s="21"/>
      <c r="B5" s="22"/>
      <c r="C5" s="23"/>
      <c r="D5" s="24"/>
      <c r="E5" s="25"/>
      <c r="F5" s="25"/>
      <c r="G5" s="25"/>
      <c r="H5" s="25"/>
      <c r="I5" s="26"/>
      <c r="J5" s="27"/>
      <c r="K5" s="2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6" customFormat="1" x14ac:dyDescent="0.3">
      <c r="A6" s="21"/>
      <c r="B6" s="29"/>
      <c r="C6" s="30"/>
      <c r="D6" s="31"/>
      <c r="E6" s="32"/>
      <c r="F6" s="32"/>
      <c r="G6" s="32"/>
      <c r="H6" s="32"/>
      <c r="I6" s="33"/>
      <c r="J6" s="34"/>
      <c r="K6" s="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s="6" customFormat="1" x14ac:dyDescent="0.3">
      <c r="A7" s="21"/>
      <c r="B7" s="36" t="s">
        <v>16</v>
      </c>
      <c r="C7" s="37" t="s">
        <v>17</v>
      </c>
      <c r="D7" s="38">
        <v>195400</v>
      </c>
      <c r="E7" s="39">
        <f t="shared" si="0"/>
        <v>19540</v>
      </c>
      <c r="F7" s="39">
        <f t="shared" si="1"/>
        <v>214940</v>
      </c>
      <c r="G7" s="39">
        <v>0</v>
      </c>
      <c r="H7" s="39">
        <f>F7-G7</f>
        <v>214940</v>
      </c>
      <c r="I7" s="40">
        <v>44902</v>
      </c>
      <c r="J7" s="41" t="s">
        <v>15</v>
      </c>
      <c r="K7" s="42">
        <v>520023030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s="6" customFormat="1" x14ac:dyDescent="0.3">
      <c r="A8" s="21"/>
      <c r="B8" s="43"/>
      <c r="C8" s="30"/>
      <c r="D8" s="31"/>
      <c r="E8" s="32"/>
      <c r="F8" s="32"/>
      <c r="G8" s="32"/>
      <c r="H8" s="32"/>
      <c r="I8" s="33"/>
      <c r="J8" s="34"/>
      <c r="K8" s="3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s="6" customFormat="1" x14ac:dyDescent="0.3">
      <c r="A9" s="21"/>
      <c r="B9" s="36" t="s">
        <v>18</v>
      </c>
      <c r="C9" s="37" t="s">
        <v>19</v>
      </c>
      <c r="D9" s="38">
        <v>2455405</v>
      </c>
      <c r="E9" s="39">
        <v>238443</v>
      </c>
      <c r="F9" s="39">
        <f t="shared" si="1"/>
        <v>2693848</v>
      </c>
      <c r="G9" s="39">
        <v>8</v>
      </c>
      <c r="H9" s="39">
        <f t="shared" ref="H9:H65" si="2">F9-G9</f>
        <v>2693840</v>
      </c>
      <c r="I9" s="40">
        <v>44902</v>
      </c>
      <c r="J9" s="41" t="s">
        <v>15</v>
      </c>
      <c r="K9" s="42">
        <v>520023030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3">
      <c r="A10" s="21"/>
      <c r="B10" s="44"/>
      <c r="C10" s="23"/>
      <c r="D10" s="24"/>
      <c r="E10" s="25"/>
      <c r="F10" s="25"/>
      <c r="G10" s="25"/>
      <c r="H10" s="25"/>
      <c r="I10" s="26"/>
      <c r="J10" s="27"/>
      <c r="K10" s="28"/>
    </row>
    <row r="11" spans="1:32" x14ac:dyDescent="0.3">
      <c r="A11" s="21"/>
      <c r="B11" s="43"/>
      <c r="C11" s="30"/>
      <c r="D11" s="31"/>
      <c r="E11" s="32"/>
      <c r="F11" s="32"/>
      <c r="G11" s="32"/>
      <c r="H11" s="32"/>
      <c r="I11" s="33"/>
      <c r="J11" s="34"/>
      <c r="K11" s="35"/>
    </row>
    <row r="12" spans="1:32" x14ac:dyDescent="0.3">
      <c r="A12" s="21"/>
      <c r="B12" s="36" t="s">
        <v>20</v>
      </c>
      <c r="C12" s="37" t="s">
        <v>21</v>
      </c>
      <c r="D12" s="38">
        <v>138633</v>
      </c>
      <c r="E12" s="39">
        <f>TRUNC(D12/10)</f>
        <v>13863</v>
      </c>
      <c r="F12" s="39">
        <f>D12+E12</f>
        <v>152496</v>
      </c>
      <c r="G12" s="39">
        <v>6</v>
      </c>
      <c r="H12" s="39">
        <f>F12-G12</f>
        <v>152490</v>
      </c>
      <c r="I12" s="40">
        <v>44902</v>
      </c>
      <c r="J12" s="41" t="s">
        <v>15</v>
      </c>
      <c r="K12" s="42">
        <v>520023030</v>
      </c>
    </row>
    <row r="13" spans="1:32" x14ac:dyDescent="0.3">
      <c r="A13" s="21"/>
      <c r="B13" s="44"/>
      <c r="C13" s="23"/>
      <c r="D13" s="24"/>
      <c r="E13" s="25"/>
      <c r="F13" s="25"/>
      <c r="G13" s="25"/>
      <c r="H13" s="25"/>
      <c r="I13" s="26"/>
      <c r="J13" s="27"/>
      <c r="K13" s="28"/>
    </row>
    <row r="14" spans="1:32" x14ac:dyDescent="0.3">
      <c r="A14" s="21"/>
      <c r="B14" s="43"/>
      <c r="C14" s="30"/>
      <c r="D14" s="31"/>
      <c r="E14" s="32"/>
      <c r="F14" s="32"/>
      <c r="G14" s="32"/>
      <c r="H14" s="32"/>
      <c r="I14" s="33"/>
      <c r="J14" s="34"/>
      <c r="K14" s="35"/>
    </row>
    <row r="15" spans="1:32" x14ac:dyDescent="0.3">
      <c r="A15" s="21"/>
      <c r="B15" s="36" t="s">
        <v>22</v>
      </c>
      <c r="C15" s="37" t="s">
        <v>23</v>
      </c>
      <c r="D15" s="38">
        <v>407496</v>
      </c>
      <c r="E15" s="39">
        <f t="shared" si="0"/>
        <v>40749</v>
      </c>
      <c r="F15" s="39">
        <f t="shared" si="1"/>
        <v>448245</v>
      </c>
      <c r="G15" s="39">
        <v>5</v>
      </c>
      <c r="H15" s="39">
        <f>F15-G15</f>
        <v>448240</v>
      </c>
      <c r="I15" s="40">
        <v>44902</v>
      </c>
      <c r="J15" s="41" t="s">
        <v>15</v>
      </c>
      <c r="K15" s="42">
        <v>520023030</v>
      </c>
    </row>
    <row r="16" spans="1:32" x14ac:dyDescent="0.3">
      <c r="A16" s="21"/>
      <c r="B16" s="44"/>
      <c r="C16" s="23"/>
      <c r="D16" s="24"/>
      <c r="E16" s="25"/>
      <c r="F16" s="25"/>
      <c r="G16" s="25"/>
      <c r="H16" s="25"/>
      <c r="I16" s="26"/>
      <c r="J16" s="27"/>
      <c r="K16" s="28"/>
    </row>
    <row r="17" spans="1:11" x14ac:dyDescent="0.3">
      <c r="A17" s="21"/>
      <c r="B17" s="43"/>
      <c r="C17" s="30"/>
      <c r="D17" s="31"/>
      <c r="E17" s="32"/>
      <c r="F17" s="32"/>
      <c r="G17" s="32"/>
      <c r="H17" s="32"/>
      <c r="I17" s="33"/>
      <c r="J17" s="34"/>
      <c r="K17" s="35"/>
    </row>
    <row r="18" spans="1:11" x14ac:dyDescent="0.3">
      <c r="A18" s="21"/>
      <c r="B18" s="36" t="s">
        <v>24</v>
      </c>
      <c r="C18" s="37" t="s">
        <v>25</v>
      </c>
      <c r="D18" s="38">
        <v>227750</v>
      </c>
      <c r="E18" s="39">
        <f t="shared" si="0"/>
        <v>22775</v>
      </c>
      <c r="F18" s="39">
        <f t="shared" si="1"/>
        <v>250525</v>
      </c>
      <c r="G18" s="39">
        <v>5</v>
      </c>
      <c r="H18" s="39">
        <f t="shared" si="2"/>
        <v>250520</v>
      </c>
      <c r="I18" s="40">
        <v>44902</v>
      </c>
      <c r="J18" s="41" t="s">
        <v>15</v>
      </c>
      <c r="K18" s="42">
        <v>520023030</v>
      </c>
    </row>
    <row r="19" spans="1:11" x14ac:dyDescent="0.3">
      <c r="A19" s="21"/>
      <c r="B19" s="44"/>
      <c r="C19" s="23"/>
      <c r="D19" s="24"/>
      <c r="E19" s="25"/>
      <c r="F19" s="25"/>
      <c r="G19" s="25"/>
      <c r="H19" s="25"/>
      <c r="I19" s="26"/>
      <c r="J19" s="27"/>
      <c r="K19" s="28"/>
    </row>
    <row r="20" spans="1:11" x14ac:dyDescent="0.3">
      <c r="A20" s="21"/>
      <c r="B20" s="43"/>
      <c r="C20" s="30"/>
      <c r="D20" s="31"/>
      <c r="E20" s="32"/>
      <c r="F20" s="32"/>
      <c r="G20" s="32"/>
      <c r="H20" s="32"/>
      <c r="I20" s="33"/>
      <c r="J20" s="34"/>
      <c r="K20" s="35"/>
    </row>
    <row r="21" spans="1:11" x14ac:dyDescent="0.3">
      <c r="A21" s="21"/>
      <c r="B21" s="36" t="s">
        <v>26</v>
      </c>
      <c r="C21" s="37" t="s">
        <v>27</v>
      </c>
      <c r="D21" s="38">
        <v>198000</v>
      </c>
      <c r="E21" s="39">
        <f t="shared" si="0"/>
        <v>19800</v>
      </c>
      <c r="F21" s="39">
        <f t="shared" si="1"/>
        <v>217800</v>
      </c>
      <c r="G21" s="39">
        <v>0</v>
      </c>
      <c r="H21" s="39">
        <f t="shared" si="2"/>
        <v>217800</v>
      </c>
      <c r="I21" s="40">
        <v>44902</v>
      </c>
      <c r="J21" s="41" t="s">
        <v>15</v>
      </c>
      <c r="K21" s="42">
        <v>520023030</v>
      </c>
    </row>
    <row r="22" spans="1:11" x14ac:dyDescent="0.3">
      <c r="A22" s="21"/>
      <c r="B22" s="43"/>
      <c r="C22" s="30"/>
      <c r="D22" s="31"/>
      <c r="E22" s="32"/>
      <c r="F22" s="32"/>
      <c r="G22" s="32"/>
      <c r="H22" s="32"/>
      <c r="I22" s="33"/>
      <c r="J22" s="34"/>
      <c r="K22" s="35"/>
    </row>
    <row r="23" spans="1:11" x14ac:dyDescent="0.3">
      <c r="A23" s="21"/>
      <c r="B23" s="36" t="s">
        <v>28</v>
      </c>
      <c r="C23" s="37" t="s">
        <v>29</v>
      </c>
      <c r="D23" s="38">
        <v>85000</v>
      </c>
      <c r="E23" s="39">
        <f t="shared" si="0"/>
        <v>8500</v>
      </c>
      <c r="F23" s="39">
        <f t="shared" si="1"/>
        <v>93500</v>
      </c>
      <c r="G23" s="39">
        <v>0</v>
      </c>
      <c r="H23" s="39">
        <f t="shared" si="2"/>
        <v>93500</v>
      </c>
      <c r="I23" s="40">
        <v>44902</v>
      </c>
      <c r="J23" s="41" t="s">
        <v>15</v>
      </c>
      <c r="K23" s="42">
        <v>520023030</v>
      </c>
    </row>
    <row r="24" spans="1:11" x14ac:dyDescent="0.3">
      <c r="A24" s="21"/>
      <c r="B24" s="43"/>
      <c r="C24" s="30"/>
      <c r="D24" s="31"/>
      <c r="E24" s="32"/>
      <c r="F24" s="32"/>
      <c r="G24" s="32"/>
      <c r="H24" s="32"/>
      <c r="I24" s="33"/>
      <c r="J24" s="34"/>
      <c r="K24" s="35"/>
    </row>
    <row r="25" spans="1:11" x14ac:dyDescent="0.3">
      <c r="A25" s="21"/>
      <c r="B25" s="36" t="s">
        <v>30</v>
      </c>
      <c r="C25" s="37" t="s">
        <v>31</v>
      </c>
      <c r="D25" s="38">
        <v>95000</v>
      </c>
      <c r="E25" s="39">
        <f t="shared" si="0"/>
        <v>9500</v>
      </c>
      <c r="F25" s="39">
        <f t="shared" si="1"/>
        <v>104500</v>
      </c>
      <c r="G25" s="39">
        <v>0</v>
      </c>
      <c r="H25" s="39">
        <f t="shared" si="2"/>
        <v>104500</v>
      </c>
      <c r="I25" s="40">
        <v>44902</v>
      </c>
      <c r="J25" s="41" t="s">
        <v>15</v>
      </c>
      <c r="K25" s="42">
        <v>520023030</v>
      </c>
    </row>
    <row r="26" spans="1:11" x14ac:dyDescent="0.3">
      <c r="A26" s="21"/>
      <c r="B26" s="43"/>
      <c r="C26" s="30"/>
      <c r="D26" s="31"/>
      <c r="E26" s="32"/>
      <c r="F26" s="32"/>
      <c r="G26" s="32"/>
      <c r="H26" s="32"/>
      <c r="I26" s="33"/>
      <c r="J26" s="34"/>
      <c r="K26" s="35"/>
    </row>
    <row r="27" spans="1:11" x14ac:dyDescent="0.3">
      <c r="A27" s="21"/>
      <c r="B27" s="36" t="s">
        <v>32</v>
      </c>
      <c r="C27" s="37" t="s">
        <v>33</v>
      </c>
      <c r="D27" s="38">
        <v>232200</v>
      </c>
      <c r="E27" s="39">
        <f>TRUNC(D27/10)</f>
        <v>23220</v>
      </c>
      <c r="F27" s="39">
        <f>D27+E27</f>
        <v>255420</v>
      </c>
      <c r="G27" s="39">
        <v>0</v>
      </c>
      <c r="H27" s="39">
        <f>F27-G27</f>
        <v>255420</v>
      </c>
      <c r="I27" s="40">
        <v>44902</v>
      </c>
      <c r="J27" s="41" t="s">
        <v>15</v>
      </c>
      <c r="K27" s="42">
        <v>520023030</v>
      </c>
    </row>
    <row r="28" spans="1:11" ht="17.25" thickBot="1" x14ac:dyDescent="0.35">
      <c r="A28" s="45"/>
      <c r="B28" s="46"/>
      <c r="C28" s="47"/>
      <c r="D28" s="48"/>
      <c r="E28" s="49"/>
      <c r="F28" s="49"/>
      <c r="G28" s="49"/>
      <c r="H28" s="49"/>
      <c r="I28" s="50"/>
      <c r="J28" s="51"/>
      <c r="K28" s="52"/>
    </row>
    <row r="29" spans="1:11" x14ac:dyDescent="0.3">
      <c r="A29" s="53" t="s">
        <v>34</v>
      </c>
      <c r="B29" s="54" t="s">
        <v>35</v>
      </c>
      <c r="C29" s="15" t="s">
        <v>36</v>
      </c>
      <c r="D29" s="16">
        <v>377341</v>
      </c>
      <c r="E29" s="17">
        <f>TRUNC(D29/10)</f>
        <v>37734</v>
      </c>
      <c r="F29" s="17">
        <f t="shared" ref="F29:F65" si="3">D29+E29</f>
        <v>415075</v>
      </c>
      <c r="G29" s="17">
        <v>5</v>
      </c>
      <c r="H29" s="17">
        <f t="shared" ref="H29:H37" si="4">F29-G29</f>
        <v>415070</v>
      </c>
      <c r="I29" s="18">
        <v>44898</v>
      </c>
      <c r="J29" s="19" t="s">
        <v>37</v>
      </c>
      <c r="K29" s="20">
        <v>520023030</v>
      </c>
    </row>
    <row r="30" spans="1:11" x14ac:dyDescent="0.3">
      <c r="A30" s="55"/>
      <c r="B30" s="44"/>
      <c r="C30" s="23"/>
      <c r="D30" s="24"/>
      <c r="E30" s="25"/>
      <c r="F30" s="25"/>
      <c r="G30" s="25"/>
      <c r="H30" s="25"/>
      <c r="I30" s="26"/>
      <c r="J30" s="27"/>
      <c r="K30" s="28"/>
    </row>
    <row r="31" spans="1:11" x14ac:dyDescent="0.3">
      <c r="A31" s="55"/>
      <c r="B31" s="43"/>
      <c r="C31" s="30"/>
      <c r="D31" s="31"/>
      <c r="E31" s="32"/>
      <c r="F31" s="32"/>
      <c r="G31" s="32"/>
      <c r="H31" s="32"/>
      <c r="I31" s="33"/>
      <c r="J31" s="34"/>
      <c r="K31" s="35"/>
    </row>
    <row r="32" spans="1:11" x14ac:dyDescent="0.3">
      <c r="A32" s="55"/>
      <c r="B32" s="36" t="s">
        <v>38</v>
      </c>
      <c r="C32" s="37" t="s">
        <v>39</v>
      </c>
      <c r="D32" s="38">
        <v>85490</v>
      </c>
      <c r="E32" s="39">
        <f>TRUNC(D32/10)</f>
        <v>8549</v>
      </c>
      <c r="F32" s="39">
        <f t="shared" si="3"/>
        <v>94039</v>
      </c>
      <c r="G32" s="39">
        <v>9</v>
      </c>
      <c r="H32" s="39">
        <f t="shared" si="4"/>
        <v>94030</v>
      </c>
      <c r="I32" s="40">
        <v>44898</v>
      </c>
      <c r="J32" s="41" t="s">
        <v>37</v>
      </c>
      <c r="K32" s="42">
        <v>520023030</v>
      </c>
    </row>
    <row r="33" spans="1:11" x14ac:dyDescent="0.3">
      <c r="A33" s="55"/>
      <c r="B33" s="44"/>
      <c r="C33" s="23"/>
      <c r="D33" s="24"/>
      <c r="E33" s="25"/>
      <c r="F33" s="25"/>
      <c r="G33" s="25"/>
      <c r="H33" s="25"/>
      <c r="I33" s="26"/>
      <c r="J33" s="27"/>
      <c r="K33" s="28"/>
    </row>
    <row r="34" spans="1:11" x14ac:dyDescent="0.3">
      <c r="A34" s="55"/>
      <c r="B34" s="43"/>
      <c r="C34" s="30"/>
      <c r="D34" s="31"/>
      <c r="E34" s="32"/>
      <c r="F34" s="32"/>
      <c r="G34" s="32"/>
      <c r="H34" s="32"/>
      <c r="I34" s="33"/>
      <c r="J34" s="34"/>
      <c r="K34" s="35"/>
    </row>
    <row r="35" spans="1:11" x14ac:dyDescent="0.3">
      <c r="A35" s="55"/>
      <c r="B35" s="36" t="s">
        <v>40</v>
      </c>
      <c r="C35" s="37" t="s">
        <v>41</v>
      </c>
      <c r="D35" s="39">
        <v>2639235</v>
      </c>
      <c r="E35" s="39">
        <v>263925</v>
      </c>
      <c r="F35" s="39">
        <f t="shared" si="3"/>
        <v>2903160</v>
      </c>
      <c r="G35" s="39">
        <v>0</v>
      </c>
      <c r="H35" s="39">
        <f t="shared" si="4"/>
        <v>2903160</v>
      </c>
      <c r="I35" s="40">
        <v>44898</v>
      </c>
      <c r="J35" s="41" t="s">
        <v>37</v>
      </c>
      <c r="K35" s="42">
        <v>520023030</v>
      </c>
    </row>
    <row r="36" spans="1:11" x14ac:dyDescent="0.3">
      <c r="A36" s="55"/>
      <c r="B36" s="43"/>
      <c r="C36" s="30"/>
      <c r="D36" s="32"/>
      <c r="E36" s="32"/>
      <c r="F36" s="32"/>
      <c r="G36" s="32"/>
      <c r="H36" s="32"/>
      <c r="I36" s="33"/>
      <c r="J36" s="34"/>
      <c r="K36" s="35"/>
    </row>
    <row r="37" spans="1:11" x14ac:dyDescent="0.3">
      <c r="A37" s="55"/>
      <c r="B37" s="36" t="s">
        <v>42</v>
      </c>
      <c r="C37" s="37">
        <v>7324050083</v>
      </c>
      <c r="D37" s="39">
        <v>744000</v>
      </c>
      <c r="E37" s="39">
        <f>TRUNC(D37/10)</f>
        <v>74400</v>
      </c>
      <c r="F37" s="39">
        <f t="shared" si="3"/>
        <v>818400</v>
      </c>
      <c r="G37" s="39">
        <v>0</v>
      </c>
      <c r="H37" s="39">
        <f t="shared" si="4"/>
        <v>818400</v>
      </c>
      <c r="I37" s="40">
        <v>44898</v>
      </c>
      <c r="J37" s="41" t="s">
        <v>37</v>
      </c>
      <c r="K37" s="42">
        <v>520023010</v>
      </c>
    </row>
    <row r="38" spans="1:11" x14ac:dyDescent="0.3">
      <c r="A38" s="55"/>
      <c r="B38" s="43"/>
      <c r="C38" s="30"/>
      <c r="D38" s="32"/>
      <c r="E38" s="32"/>
      <c r="F38" s="32"/>
      <c r="G38" s="32"/>
      <c r="H38" s="32"/>
      <c r="I38" s="33"/>
      <c r="J38" s="34"/>
      <c r="K38" s="35"/>
    </row>
    <row r="39" spans="1:11" x14ac:dyDescent="0.3">
      <c r="A39" s="55"/>
      <c r="B39" s="36" t="s">
        <v>43</v>
      </c>
      <c r="C39" s="37">
        <v>7286597967</v>
      </c>
      <c r="D39" s="39">
        <v>1250000</v>
      </c>
      <c r="E39" s="39">
        <f t="shared" ref="E39:E65" si="5">TRUNC(D39/10)</f>
        <v>125000</v>
      </c>
      <c r="F39" s="39">
        <f t="shared" si="3"/>
        <v>1375000</v>
      </c>
      <c r="G39" s="39">
        <v>0</v>
      </c>
      <c r="H39" s="39">
        <f t="shared" si="2"/>
        <v>1375000</v>
      </c>
      <c r="I39" s="40">
        <v>44898</v>
      </c>
      <c r="J39" s="41" t="s">
        <v>37</v>
      </c>
      <c r="K39" s="42">
        <v>520023010</v>
      </c>
    </row>
    <row r="40" spans="1:11" x14ac:dyDescent="0.3">
      <c r="A40" s="55"/>
      <c r="B40" s="43"/>
      <c r="C40" s="30"/>
      <c r="D40" s="32"/>
      <c r="E40" s="32"/>
      <c r="F40" s="32"/>
      <c r="G40" s="32"/>
      <c r="H40" s="32"/>
      <c r="I40" s="33"/>
      <c r="J40" s="34"/>
      <c r="K40" s="35"/>
    </row>
    <row r="41" spans="1:11" x14ac:dyDescent="0.3">
      <c r="A41" s="55"/>
      <c r="B41" s="36" t="s">
        <v>44</v>
      </c>
      <c r="C41" s="56">
        <v>7286597154</v>
      </c>
      <c r="D41" s="39">
        <v>4690000</v>
      </c>
      <c r="E41" s="39">
        <v>469000</v>
      </c>
      <c r="F41" s="39">
        <f>D41+E41</f>
        <v>5159000</v>
      </c>
      <c r="G41" s="39">
        <v>0</v>
      </c>
      <c r="H41" s="39">
        <f>F41-G41</f>
        <v>5159000</v>
      </c>
      <c r="I41" s="40">
        <v>44898</v>
      </c>
      <c r="J41" s="41" t="s">
        <v>37</v>
      </c>
      <c r="K41" s="42">
        <v>520023030</v>
      </c>
    </row>
    <row r="42" spans="1:11" x14ac:dyDescent="0.3">
      <c r="A42" s="55"/>
      <c r="B42" s="43"/>
      <c r="C42" s="57"/>
      <c r="D42" s="32"/>
      <c r="E42" s="32"/>
      <c r="F42" s="32"/>
      <c r="G42" s="32"/>
      <c r="H42" s="32"/>
      <c r="I42" s="33"/>
      <c r="J42" s="34"/>
      <c r="K42" s="35"/>
    </row>
    <row r="43" spans="1:11" x14ac:dyDescent="0.3">
      <c r="A43" s="55"/>
      <c r="B43" s="36" t="s">
        <v>45</v>
      </c>
      <c r="C43" s="58">
        <v>7351546993</v>
      </c>
      <c r="D43" s="39">
        <v>981064</v>
      </c>
      <c r="E43" s="39">
        <v>98106</v>
      </c>
      <c r="F43" s="39">
        <f>D43+E43</f>
        <v>1079170</v>
      </c>
      <c r="G43" s="39">
        <v>0</v>
      </c>
      <c r="H43" s="39">
        <f>F43+G43</f>
        <v>1079170</v>
      </c>
      <c r="I43" s="40">
        <v>44898</v>
      </c>
      <c r="J43" s="41" t="s">
        <v>37</v>
      </c>
      <c r="K43" s="42">
        <v>520023030</v>
      </c>
    </row>
    <row r="44" spans="1:11" x14ac:dyDescent="0.3">
      <c r="A44" s="55"/>
      <c r="B44" s="43"/>
      <c r="C44" s="59"/>
      <c r="D44" s="32"/>
      <c r="E44" s="32"/>
      <c r="F44" s="32"/>
      <c r="G44" s="32"/>
      <c r="H44" s="32"/>
      <c r="I44" s="33"/>
      <c r="J44" s="34"/>
      <c r="K44" s="35"/>
    </row>
    <row r="45" spans="1:11" x14ac:dyDescent="0.3">
      <c r="A45" s="55"/>
      <c r="B45" s="60" t="s">
        <v>46</v>
      </c>
      <c r="C45" s="61"/>
      <c r="D45" s="62"/>
      <c r="E45" s="62"/>
      <c r="F45" s="60"/>
      <c r="G45" s="62"/>
      <c r="H45" s="62"/>
      <c r="I45" s="63"/>
      <c r="J45" s="64" t="s">
        <v>37</v>
      </c>
      <c r="K45" s="65">
        <v>520023010</v>
      </c>
    </row>
    <row r="46" spans="1:11" ht="17.25" thickBot="1" x14ac:dyDescent="0.35">
      <c r="A46" s="66"/>
      <c r="B46" s="67" t="s">
        <v>47</v>
      </c>
      <c r="C46" s="68"/>
      <c r="D46" s="67"/>
      <c r="E46" s="67">
        <f t="shared" si="5"/>
        <v>0</v>
      </c>
      <c r="F46" s="67">
        <f t="shared" si="3"/>
        <v>0</v>
      </c>
      <c r="G46" s="67"/>
      <c r="H46" s="67">
        <f t="shared" si="2"/>
        <v>0</v>
      </c>
      <c r="I46" s="69"/>
      <c r="J46" s="70" t="s">
        <v>37</v>
      </c>
      <c r="K46" s="71">
        <v>630014030</v>
      </c>
    </row>
    <row r="47" spans="1:11" x14ac:dyDescent="0.3">
      <c r="A47" s="13" t="s">
        <v>48</v>
      </c>
      <c r="B47" s="54" t="s">
        <v>49</v>
      </c>
      <c r="C47" s="15"/>
      <c r="D47" s="17">
        <v>441200</v>
      </c>
      <c r="E47" s="17">
        <f>TRUNC(D47/10)</f>
        <v>44120</v>
      </c>
      <c r="F47" s="17">
        <f>D47+E47</f>
        <v>485320</v>
      </c>
      <c r="G47" s="17">
        <v>0</v>
      </c>
      <c r="H47" s="17">
        <f>F47-G47</f>
        <v>485320</v>
      </c>
      <c r="I47" s="18">
        <v>44900</v>
      </c>
      <c r="J47" s="19" t="s">
        <v>50</v>
      </c>
      <c r="K47" s="20">
        <v>630014030</v>
      </c>
    </row>
    <row r="48" spans="1:11" x14ac:dyDescent="0.3">
      <c r="A48" s="21"/>
      <c r="B48" s="72"/>
      <c r="C48" s="73"/>
      <c r="D48" s="74"/>
      <c r="E48" s="74"/>
      <c r="F48" s="74"/>
      <c r="G48" s="74"/>
      <c r="H48" s="74"/>
      <c r="I48" s="75"/>
      <c r="J48" s="76"/>
      <c r="K48" s="77"/>
    </row>
    <row r="49" spans="1:11" x14ac:dyDescent="0.3">
      <c r="A49" s="21"/>
      <c r="B49" s="78" t="s">
        <v>51</v>
      </c>
      <c r="C49" s="79"/>
      <c r="D49" s="80">
        <v>85676</v>
      </c>
      <c r="E49" s="80">
        <f>TRUNC(D49/10)</f>
        <v>8567</v>
      </c>
      <c r="F49" s="80">
        <f>D49+E49</f>
        <v>94243</v>
      </c>
      <c r="G49" s="80">
        <v>0</v>
      </c>
      <c r="H49" s="80">
        <f>F49-G49</f>
        <v>94243</v>
      </c>
      <c r="I49" s="81">
        <v>44900</v>
      </c>
      <c r="J49" s="82" t="s">
        <v>50</v>
      </c>
      <c r="K49" s="83">
        <v>630014030</v>
      </c>
    </row>
    <row r="50" spans="1:11" ht="17.25" thickBot="1" x14ac:dyDescent="0.35">
      <c r="A50" s="45"/>
      <c r="B50" s="46"/>
      <c r="C50" s="47"/>
      <c r="D50" s="49"/>
      <c r="E50" s="49"/>
      <c r="F50" s="49"/>
      <c r="G50" s="49"/>
      <c r="H50" s="49"/>
      <c r="I50" s="50"/>
      <c r="J50" s="51"/>
      <c r="K50" s="52"/>
    </row>
    <row r="51" spans="1:11" x14ac:dyDescent="0.3">
      <c r="A51" s="13" t="s">
        <v>52</v>
      </c>
      <c r="B51" s="54" t="s">
        <v>53</v>
      </c>
      <c r="C51" s="15">
        <v>274049076592</v>
      </c>
      <c r="D51" s="17">
        <v>50321</v>
      </c>
      <c r="E51" s="17">
        <f>TRUNC(D51/10)</f>
        <v>5032</v>
      </c>
      <c r="F51" s="17">
        <f>D51+E51</f>
        <v>55353</v>
      </c>
      <c r="G51" s="17">
        <v>3</v>
      </c>
      <c r="H51" s="17">
        <f>F51-G51</f>
        <v>55350</v>
      </c>
      <c r="I51" s="18">
        <v>44910</v>
      </c>
      <c r="J51" s="19" t="s">
        <v>52</v>
      </c>
      <c r="K51" s="20">
        <v>520023040</v>
      </c>
    </row>
    <row r="52" spans="1:11" x14ac:dyDescent="0.3">
      <c r="A52" s="21"/>
      <c r="B52" s="44"/>
      <c r="C52" s="23"/>
      <c r="D52" s="25"/>
      <c r="E52" s="25"/>
      <c r="F52" s="25"/>
      <c r="G52" s="25"/>
      <c r="H52" s="25"/>
      <c r="I52" s="26"/>
      <c r="J52" s="27"/>
      <c r="K52" s="28"/>
    </row>
    <row r="53" spans="1:11" x14ac:dyDescent="0.3">
      <c r="A53" s="21"/>
      <c r="B53" s="72"/>
      <c r="C53" s="73"/>
      <c r="D53" s="74"/>
      <c r="E53" s="74"/>
      <c r="F53" s="74"/>
      <c r="G53" s="74"/>
      <c r="H53" s="74"/>
      <c r="I53" s="75"/>
      <c r="J53" s="76"/>
      <c r="K53" s="77"/>
    </row>
    <row r="54" spans="1:11" x14ac:dyDescent="0.3">
      <c r="A54" s="21"/>
      <c r="B54" s="78" t="s">
        <v>54</v>
      </c>
      <c r="C54" s="79">
        <v>541506531200</v>
      </c>
      <c r="D54" s="80">
        <v>255954</v>
      </c>
      <c r="E54" s="80">
        <f>TRUNC(D54/10)</f>
        <v>25595</v>
      </c>
      <c r="F54" s="80">
        <f>D54+E54</f>
        <v>281549</v>
      </c>
      <c r="G54" s="80">
        <v>9</v>
      </c>
      <c r="H54" s="80">
        <f>F54-G54</f>
        <v>281540</v>
      </c>
      <c r="I54" s="81">
        <v>44910</v>
      </c>
      <c r="J54" s="82" t="s">
        <v>52</v>
      </c>
      <c r="K54" s="83">
        <v>520023040</v>
      </c>
    </row>
    <row r="55" spans="1:11" x14ac:dyDescent="0.3">
      <c r="A55" s="21"/>
      <c r="B55" s="44"/>
      <c r="C55" s="23"/>
      <c r="D55" s="25"/>
      <c r="E55" s="25"/>
      <c r="F55" s="25"/>
      <c r="G55" s="25"/>
      <c r="H55" s="25"/>
      <c r="I55" s="26"/>
      <c r="J55" s="27"/>
      <c r="K55" s="28"/>
    </row>
    <row r="56" spans="1:11" ht="17.25" thickBot="1" x14ac:dyDescent="0.35">
      <c r="A56" s="45"/>
      <c r="B56" s="46"/>
      <c r="C56" s="47"/>
      <c r="D56" s="49"/>
      <c r="E56" s="49"/>
      <c r="F56" s="49"/>
      <c r="G56" s="49"/>
      <c r="H56" s="49"/>
      <c r="I56" s="50"/>
      <c r="J56" s="51"/>
      <c r="K56" s="52"/>
    </row>
    <row r="57" spans="1:11" x14ac:dyDescent="0.3">
      <c r="A57" s="13" t="s">
        <v>55</v>
      </c>
      <c r="B57" s="14" t="s">
        <v>56</v>
      </c>
      <c r="C57" s="15" t="s">
        <v>57</v>
      </c>
      <c r="D57" s="16">
        <v>5148785</v>
      </c>
      <c r="E57" s="17">
        <v>325735</v>
      </c>
      <c r="F57" s="17">
        <f>D57+E57</f>
        <v>5474520</v>
      </c>
      <c r="G57" s="17">
        <v>0</v>
      </c>
      <c r="H57" s="17">
        <f>F57-G57</f>
        <v>5474520</v>
      </c>
      <c r="I57" s="18">
        <v>44898</v>
      </c>
      <c r="J57" s="19" t="s">
        <v>58</v>
      </c>
      <c r="K57" s="20">
        <v>520023040</v>
      </c>
    </row>
    <row r="58" spans="1:11" x14ac:dyDescent="0.3">
      <c r="A58" s="21"/>
      <c r="B58" s="29"/>
      <c r="C58" s="30"/>
      <c r="D58" s="31"/>
      <c r="E58" s="32"/>
      <c r="F58" s="32"/>
      <c r="G58" s="32"/>
      <c r="H58" s="32"/>
      <c r="I58" s="33"/>
      <c r="J58" s="34"/>
      <c r="K58" s="35"/>
    </row>
    <row r="59" spans="1:11" x14ac:dyDescent="0.3">
      <c r="A59" s="21"/>
      <c r="B59" s="84" t="s">
        <v>59</v>
      </c>
      <c r="C59" s="37" t="s">
        <v>60</v>
      </c>
      <c r="D59" s="38">
        <v>1017404</v>
      </c>
      <c r="E59" s="39">
        <v>77966</v>
      </c>
      <c r="F59" s="39">
        <f>D59+E59</f>
        <v>1095370</v>
      </c>
      <c r="G59" s="39">
        <v>0</v>
      </c>
      <c r="H59" s="39">
        <f>F59-G59</f>
        <v>1095370</v>
      </c>
      <c r="I59" s="40">
        <v>44898</v>
      </c>
      <c r="J59" s="41" t="s">
        <v>58</v>
      </c>
      <c r="K59" s="42">
        <v>520023040</v>
      </c>
    </row>
    <row r="60" spans="1:11" x14ac:dyDescent="0.3">
      <c r="A60" s="85"/>
      <c r="B60" s="29"/>
      <c r="C60" s="30"/>
      <c r="D60" s="31"/>
      <c r="E60" s="32"/>
      <c r="F60" s="32"/>
      <c r="G60" s="32"/>
      <c r="H60" s="32"/>
      <c r="I60" s="33"/>
      <c r="J60" s="34"/>
      <c r="K60" s="35"/>
    </row>
    <row r="61" spans="1:11" x14ac:dyDescent="0.3">
      <c r="A61" s="85"/>
      <c r="B61" s="84" t="s">
        <v>61</v>
      </c>
      <c r="C61" s="37" t="s">
        <v>62</v>
      </c>
      <c r="D61" s="38">
        <v>20073</v>
      </c>
      <c r="E61" s="39">
        <v>1237</v>
      </c>
      <c r="F61" s="39">
        <f>D61+E61</f>
        <v>21310</v>
      </c>
      <c r="G61" s="39">
        <v>0</v>
      </c>
      <c r="H61" s="39">
        <f>F61-G61</f>
        <v>21310</v>
      </c>
      <c r="I61" s="40">
        <v>44898</v>
      </c>
      <c r="J61" s="41" t="s">
        <v>58</v>
      </c>
      <c r="K61" s="42">
        <v>520023040</v>
      </c>
    </row>
    <row r="62" spans="1:11" x14ac:dyDescent="0.3">
      <c r="A62" s="85"/>
      <c r="B62" s="86"/>
      <c r="C62" s="73"/>
      <c r="D62" s="87"/>
      <c r="E62" s="74"/>
      <c r="F62" s="74"/>
      <c r="G62" s="74"/>
      <c r="H62" s="74"/>
      <c r="I62" s="75"/>
      <c r="J62" s="76"/>
      <c r="K62" s="77"/>
    </row>
    <row r="63" spans="1:11" ht="17.25" thickBot="1" x14ac:dyDescent="0.35">
      <c r="A63" s="88" t="s">
        <v>63</v>
      </c>
      <c r="B63" s="89" t="s">
        <v>64</v>
      </c>
      <c r="C63" s="90"/>
      <c r="D63" s="91">
        <v>0</v>
      </c>
      <c r="E63" s="92">
        <v>0</v>
      </c>
      <c r="F63" s="92">
        <f>D63+E63</f>
        <v>0</v>
      </c>
      <c r="G63" s="92">
        <v>0</v>
      </c>
      <c r="H63" s="92">
        <v>1618380</v>
      </c>
      <c r="I63" s="93">
        <v>44900</v>
      </c>
      <c r="J63" s="94" t="s">
        <v>65</v>
      </c>
      <c r="K63" s="95">
        <v>520023040</v>
      </c>
    </row>
    <row r="64" spans="1:11" x14ac:dyDescent="0.3">
      <c r="A64" s="53" t="s">
        <v>55</v>
      </c>
      <c r="B64" s="96" t="s">
        <v>66</v>
      </c>
      <c r="C64" s="97" t="s">
        <v>67</v>
      </c>
      <c r="D64" s="98">
        <v>23100</v>
      </c>
      <c r="E64" s="96">
        <v>2250</v>
      </c>
      <c r="F64" s="96">
        <f>D64+E64</f>
        <v>25350</v>
      </c>
      <c r="G64" s="96">
        <v>0</v>
      </c>
      <c r="H64" s="96">
        <f>F64-G64</f>
        <v>25350</v>
      </c>
      <c r="I64" s="99">
        <v>44916</v>
      </c>
      <c r="J64" s="100" t="s">
        <v>55</v>
      </c>
      <c r="K64" s="101">
        <v>520023030</v>
      </c>
    </row>
    <row r="65" spans="1:11" ht="17.25" thickBot="1" x14ac:dyDescent="0.35">
      <c r="A65" s="66"/>
      <c r="B65" s="67" t="s">
        <v>68</v>
      </c>
      <c r="C65" s="68" t="s">
        <v>67</v>
      </c>
      <c r="D65" s="102"/>
      <c r="E65" s="67"/>
      <c r="F65" s="67"/>
      <c r="G65" s="67">
        <v>0</v>
      </c>
      <c r="H65" s="67">
        <f>F65-G65</f>
        <v>0</v>
      </c>
      <c r="I65" s="69"/>
      <c r="J65" s="70" t="s">
        <v>55</v>
      </c>
      <c r="K65" s="71">
        <v>520023030</v>
      </c>
    </row>
  </sheetData>
  <mergeCells count="247">
    <mergeCell ref="A64:A65"/>
    <mergeCell ref="J59:J60"/>
    <mergeCell ref="K59:K60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E59:E60"/>
    <mergeCell ref="F59:F60"/>
    <mergeCell ref="G59:G60"/>
    <mergeCell ref="H59:H60"/>
    <mergeCell ref="I59:I60"/>
    <mergeCell ref="J54:J56"/>
    <mergeCell ref="K54:K56"/>
    <mergeCell ref="A57:A59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B59:B60"/>
    <mergeCell ref="C59:C60"/>
    <mergeCell ref="D59:D60"/>
    <mergeCell ref="E54:E56"/>
    <mergeCell ref="F54:F56"/>
    <mergeCell ref="G54:G56"/>
    <mergeCell ref="H54:H56"/>
    <mergeCell ref="I54:I56"/>
    <mergeCell ref="J49:J50"/>
    <mergeCell ref="K49:K50"/>
    <mergeCell ref="A51:A56"/>
    <mergeCell ref="B51:B53"/>
    <mergeCell ref="C51:C53"/>
    <mergeCell ref="D51:D53"/>
    <mergeCell ref="E51:E53"/>
    <mergeCell ref="F51:F53"/>
    <mergeCell ref="G51:G53"/>
    <mergeCell ref="H51:H53"/>
    <mergeCell ref="I51:I53"/>
    <mergeCell ref="J51:J53"/>
    <mergeCell ref="K51:K53"/>
    <mergeCell ref="B54:B56"/>
    <mergeCell ref="C54:C56"/>
    <mergeCell ref="D54:D56"/>
    <mergeCell ref="E49:E50"/>
    <mergeCell ref="F49:F50"/>
    <mergeCell ref="G49:G50"/>
    <mergeCell ref="H49:H50"/>
    <mergeCell ref="I49:I50"/>
    <mergeCell ref="J43:J44"/>
    <mergeCell ref="K43:K44"/>
    <mergeCell ref="A47:A50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B49:B50"/>
    <mergeCell ref="C49:C50"/>
    <mergeCell ref="D49:D50"/>
    <mergeCell ref="E43:E44"/>
    <mergeCell ref="F43:F44"/>
    <mergeCell ref="G43:G44"/>
    <mergeCell ref="H43:H44"/>
    <mergeCell ref="I43:I44"/>
    <mergeCell ref="K39:K40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F39:F40"/>
    <mergeCell ref="G39:G40"/>
    <mergeCell ref="H39:H40"/>
    <mergeCell ref="I39:I40"/>
    <mergeCell ref="J39:J40"/>
    <mergeCell ref="K35:K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F35:F36"/>
    <mergeCell ref="G35:G36"/>
    <mergeCell ref="H35:H36"/>
    <mergeCell ref="I35:I36"/>
    <mergeCell ref="J35:J36"/>
    <mergeCell ref="K29:K31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F29:F31"/>
    <mergeCell ref="G29:G31"/>
    <mergeCell ref="H29:H31"/>
    <mergeCell ref="I29:I31"/>
    <mergeCell ref="J29:J31"/>
    <mergeCell ref="A29:A46"/>
    <mergeCell ref="B29:B31"/>
    <mergeCell ref="C29:C31"/>
    <mergeCell ref="D29:D31"/>
    <mergeCell ref="E29:E31"/>
    <mergeCell ref="B35:B36"/>
    <mergeCell ref="C35:C36"/>
    <mergeCell ref="D35:D36"/>
    <mergeCell ref="E35:E36"/>
    <mergeCell ref="B39:B40"/>
    <mergeCell ref="C39:C40"/>
    <mergeCell ref="D39:D40"/>
    <mergeCell ref="E39:E40"/>
    <mergeCell ref="B43:B44"/>
    <mergeCell ref="C43:C44"/>
    <mergeCell ref="D43:D44"/>
    <mergeCell ref="G27:G28"/>
    <mergeCell ref="H27:H28"/>
    <mergeCell ref="I27:I28"/>
    <mergeCell ref="J27:J28"/>
    <mergeCell ref="K27:K28"/>
    <mergeCell ref="B27:B28"/>
    <mergeCell ref="C27:C28"/>
    <mergeCell ref="D27:D28"/>
    <mergeCell ref="E27:E28"/>
    <mergeCell ref="F27:F28"/>
    <mergeCell ref="G25:G26"/>
    <mergeCell ref="H25:H26"/>
    <mergeCell ref="I25:I26"/>
    <mergeCell ref="J25:J26"/>
    <mergeCell ref="K25:K26"/>
    <mergeCell ref="B25:B26"/>
    <mergeCell ref="C25:C26"/>
    <mergeCell ref="D25:D26"/>
    <mergeCell ref="E25:E26"/>
    <mergeCell ref="F25:F26"/>
    <mergeCell ref="G23:G24"/>
    <mergeCell ref="H23:H24"/>
    <mergeCell ref="I23:I24"/>
    <mergeCell ref="J23:J24"/>
    <mergeCell ref="K23:K24"/>
    <mergeCell ref="B23:B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B21:B22"/>
    <mergeCell ref="C21:C22"/>
    <mergeCell ref="D21:D22"/>
    <mergeCell ref="E21:E22"/>
    <mergeCell ref="F21:F22"/>
    <mergeCell ref="G18:G20"/>
    <mergeCell ref="H18:H20"/>
    <mergeCell ref="I18:I20"/>
    <mergeCell ref="J18:J20"/>
    <mergeCell ref="K18:K20"/>
    <mergeCell ref="B18:B20"/>
    <mergeCell ref="C18:C20"/>
    <mergeCell ref="D18:D20"/>
    <mergeCell ref="E18:E20"/>
    <mergeCell ref="F18:F20"/>
    <mergeCell ref="G15:G17"/>
    <mergeCell ref="H15:H17"/>
    <mergeCell ref="I15:I17"/>
    <mergeCell ref="J15:J17"/>
    <mergeCell ref="K15:K17"/>
    <mergeCell ref="B15:B17"/>
    <mergeCell ref="C15:C17"/>
    <mergeCell ref="D15:D17"/>
    <mergeCell ref="E15:E17"/>
    <mergeCell ref="F15:F17"/>
    <mergeCell ref="G12:G14"/>
    <mergeCell ref="H12:H14"/>
    <mergeCell ref="I12:I14"/>
    <mergeCell ref="J12:J14"/>
    <mergeCell ref="K12:K14"/>
    <mergeCell ref="B12:B14"/>
    <mergeCell ref="C12:C14"/>
    <mergeCell ref="D12:D14"/>
    <mergeCell ref="E12:E14"/>
    <mergeCell ref="F12:F14"/>
    <mergeCell ref="J7:J8"/>
    <mergeCell ref="K7:K8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E7:E8"/>
    <mergeCell ref="F7:F8"/>
    <mergeCell ref="G7:G8"/>
    <mergeCell ref="H7:H8"/>
    <mergeCell ref="I7:I8"/>
    <mergeCell ref="A1:K1"/>
    <mergeCell ref="A4:A28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B7:B8"/>
    <mergeCell ref="C7:C8"/>
    <mergeCell ref="D7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23년 01월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오준호(Jason Oh)</dc:creator>
  <cp:keywords/>
  <dc:description/>
  <cp:lastModifiedBy>오준호(Jason Oh)</cp:lastModifiedBy>
  <cp:revision/>
  <dcterms:created xsi:type="dcterms:W3CDTF">2022-12-29T07:35:43Z</dcterms:created>
  <dcterms:modified xsi:type="dcterms:W3CDTF">2023-01-06T07:00:35Z</dcterms:modified>
  <cp:category/>
  <cp:contentStatus/>
</cp:coreProperties>
</file>