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\Documents\GitHub\pmpractice\yabuki-a\PM演習矢吹a\"/>
    </mc:Choice>
  </mc:AlternateContent>
  <bookViews>
    <workbookView xWindow="0" yWindow="0" windowWidth="20490" windowHeight="777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3" i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U177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O32" i="3"/>
  <c r="BO34" i="3"/>
  <c r="BW34" i="3"/>
  <c r="BW32" i="3"/>
  <c r="CQ34" i="3"/>
  <c r="CQ32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K144" i="1" s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4" i="1" l="1"/>
  <c r="L130" i="1" s="1"/>
  <c r="K130" i="1"/>
  <c r="B28" i="3"/>
  <c r="L132" i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AA188" i="1"/>
  <c r="AB188" i="1" s="1"/>
  <c r="AC188" i="1" s="1"/>
  <c r="AD188" i="1" s="1"/>
  <c r="AE188" i="1" s="1"/>
  <c r="AF188" i="1" s="1"/>
  <c r="AG188" i="1" s="1"/>
  <c r="AH188" i="1" s="1"/>
  <c r="AI188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M144" i="1" l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V164" i="1"/>
  <c r="Y158" i="1"/>
  <c r="Z158" i="1" s="1"/>
  <c r="T155" i="1"/>
  <c r="M133" i="1"/>
  <c r="D29" i="3" s="1"/>
  <c r="M132" i="1"/>
  <c r="D28" i="3" s="1"/>
  <c r="N144" i="1" l="1"/>
  <c r="M130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4" i="1" l="1"/>
  <c r="O130" i="1" s="1"/>
  <c r="N130" i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4" i="1" l="1"/>
  <c r="P130" i="1" s="1"/>
  <c r="T137" i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Q144" i="1" l="1"/>
  <c r="R144" i="1" s="1"/>
  <c r="R130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BG185" i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S144" i="1" l="1"/>
  <c r="S130" i="1" s="1"/>
  <c r="Q130" i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4" i="1" l="1"/>
  <c r="T130" i="1" s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4" i="1" l="1"/>
  <c r="U130" i="1" s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V144" i="1" l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W144" i="1" l="1"/>
  <c r="W130" i="1" s="1"/>
  <c r="V130" i="1"/>
  <c r="AA137" i="1"/>
  <c r="V132" i="1"/>
  <c r="M28" i="3" s="1"/>
  <c r="W133" i="1"/>
  <c r="N29" i="3" s="1"/>
  <c r="X144" i="1" l="1"/>
  <c r="AB137" i="1"/>
  <c r="X133" i="1"/>
  <c r="O29" i="3" s="1"/>
  <c r="W132" i="1"/>
  <c r="N28" i="3" s="1"/>
  <c r="Y144" i="1" l="1"/>
  <c r="X130" i="1"/>
  <c r="AC137" i="1"/>
  <c r="X132" i="1"/>
  <c r="O28" i="3" s="1"/>
  <c r="Y133" i="1"/>
  <c r="P29" i="3" s="1"/>
  <c r="Z144" i="1" l="1"/>
  <c r="Y130" i="1"/>
  <c r="AD137" i="1"/>
  <c r="Z133" i="1"/>
  <c r="Q29" i="3" s="1"/>
  <c r="Y132" i="1"/>
  <c r="P28" i="3" s="1"/>
  <c r="AA144" i="1" l="1"/>
  <c r="Z130" i="1"/>
  <c r="AE137" i="1"/>
  <c r="Z132" i="1"/>
  <c r="Q28" i="3" s="1"/>
  <c r="AA133" i="1"/>
  <c r="R29" i="3" s="1"/>
  <c r="AB144" i="1" l="1"/>
  <c r="AA130" i="1"/>
  <c r="AF137" i="1"/>
  <c r="AA132" i="1"/>
  <c r="R28" i="3" s="1"/>
  <c r="AB133" i="1"/>
  <c r="S29" i="3" s="1"/>
  <c r="AC144" i="1" l="1"/>
  <c r="AB130" i="1"/>
  <c r="AG137" i="1"/>
  <c r="AC133" i="1"/>
  <c r="T29" i="3" s="1"/>
  <c r="AB132" i="1"/>
  <c r="S28" i="3" s="1"/>
  <c r="AD144" i="1" l="1"/>
  <c r="AC130" i="1"/>
  <c r="AH137" i="1"/>
  <c r="AD133" i="1"/>
  <c r="U29" i="3" s="1"/>
  <c r="AC132" i="1"/>
  <c r="T28" i="3" s="1"/>
  <c r="AE144" i="1" l="1"/>
  <c r="AD130" i="1"/>
  <c r="AI137" i="1"/>
  <c r="AD132" i="1"/>
  <c r="U28" i="3" s="1"/>
  <c r="AE133" i="1"/>
  <c r="V29" i="3" s="1"/>
  <c r="AF144" i="1" l="1"/>
  <c r="AE130" i="1"/>
  <c r="AJ137" i="1"/>
  <c r="AF133" i="1"/>
  <c r="W29" i="3" s="1"/>
  <c r="AE132" i="1"/>
  <c r="V28" i="3" s="1"/>
  <c r="AG144" i="1" l="1"/>
  <c r="AF130" i="1"/>
  <c r="AK137" i="1"/>
  <c r="AF132" i="1"/>
  <c r="W28" i="3" s="1"/>
  <c r="AG133" i="1"/>
  <c r="X29" i="3" s="1"/>
  <c r="AH144" i="1" l="1"/>
  <c r="AG130" i="1"/>
  <c r="AL137" i="1"/>
  <c r="AH133" i="1"/>
  <c r="Y29" i="3" s="1"/>
  <c r="AG132" i="1"/>
  <c r="X28" i="3" s="1"/>
  <c r="AI144" i="1" l="1"/>
  <c r="AH130" i="1"/>
  <c r="AM137" i="1"/>
  <c r="AH132" i="1"/>
  <c r="Y28" i="3" s="1"/>
  <c r="AI133" i="1"/>
  <c r="Z29" i="3" s="1"/>
  <c r="AJ144" i="1" l="1"/>
  <c r="AI130" i="1"/>
  <c r="AN137" i="1"/>
  <c r="AJ133" i="1"/>
  <c r="AA29" i="3" s="1"/>
  <c r="AI132" i="1"/>
  <c r="Z28" i="3" s="1"/>
  <c r="AK144" i="1" l="1"/>
  <c r="AJ130" i="1"/>
  <c r="AO137" i="1"/>
  <c r="AJ132" i="1"/>
  <c r="AA28" i="3" s="1"/>
  <c r="AK133" i="1"/>
  <c r="AB29" i="3" s="1"/>
  <c r="AL144" i="1" l="1"/>
  <c r="AK130" i="1"/>
  <c r="AP137" i="1"/>
  <c r="AL133" i="1"/>
  <c r="AC29" i="3" s="1"/>
  <c r="AK132" i="1"/>
  <c r="AB28" i="3" s="1"/>
  <c r="AM144" i="1" l="1"/>
  <c r="AL130" i="1"/>
  <c r="AQ137" i="1"/>
  <c r="AL132" i="1"/>
  <c r="AC28" i="3" s="1"/>
  <c r="AM133" i="1"/>
  <c r="AD29" i="3" s="1"/>
  <c r="AN144" i="1" l="1"/>
  <c r="AM130" i="1"/>
  <c r="AR137" i="1"/>
  <c r="AN133" i="1"/>
  <c r="AE29" i="3" s="1"/>
  <c r="AM132" i="1"/>
  <c r="AD28" i="3" s="1"/>
  <c r="AO144" i="1" l="1"/>
  <c r="AN130" i="1"/>
  <c r="AS137" i="1"/>
  <c r="AN132" i="1"/>
  <c r="AE28" i="3" s="1"/>
  <c r="AO133" i="1"/>
  <c r="AF29" i="3" s="1"/>
  <c r="AP144" i="1" l="1"/>
  <c r="AO130" i="1"/>
  <c r="AT137" i="1"/>
  <c r="AP133" i="1"/>
  <c r="AG29" i="3" s="1"/>
  <c r="AO132" i="1"/>
  <c r="AF28" i="3" s="1"/>
  <c r="AQ144" i="1" l="1"/>
  <c r="AP130" i="1"/>
  <c r="AU137" i="1"/>
  <c r="AP132" i="1"/>
  <c r="AG28" i="3" s="1"/>
  <c r="AQ133" i="1"/>
  <c r="AH29" i="3" s="1"/>
  <c r="AR144" i="1" l="1"/>
  <c r="AQ130" i="1"/>
  <c r="AV137" i="1"/>
  <c r="AR133" i="1"/>
  <c r="AI29" i="3" s="1"/>
  <c r="AQ132" i="1"/>
  <c r="AH28" i="3" s="1"/>
  <c r="AS144" i="1" l="1"/>
  <c r="AR130" i="1"/>
  <c r="AW137" i="1"/>
  <c r="AR132" i="1"/>
  <c r="AI28" i="3" s="1"/>
  <c r="AS133" i="1"/>
  <c r="AJ29" i="3" s="1"/>
  <c r="AT144" i="1" l="1"/>
  <c r="AS130" i="1"/>
  <c r="AX137" i="1"/>
  <c r="AT133" i="1"/>
  <c r="AK29" i="3" s="1"/>
  <c r="AS132" i="1"/>
  <c r="AJ28" i="3" s="1"/>
  <c r="AU144" i="1" l="1"/>
  <c r="AT130" i="1"/>
  <c r="AY137" i="1"/>
  <c r="AT132" i="1"/>
  <c r="AK28" i="3" s="1"/>
  <c r="AU133" i="1"/>
  <c r="AL29" i="3" s="1"/>
  <c r="AV144" i="1" l="1"/>
  <c r="AU130" i="1"/>
  <c r="AZ137" i="1"/>
  <c r="AV133" i="1"/>
  <c r="AM29" i="3" s="1"/>
  <c r="AU132" i="1"/>
  <c r="AL28" i="3" s="1"/>
  <c r="AW144" i="1" l="1"/>
  <c r="AV130" i="1"/>
  <c r="BA137" i="1"/>
  <c r="AV132" i="1"/>
  <c r="AM28" i="3" s="1"/>
  <c r="AW133" i="1"/>
  <c r="AN29" i="3" s="1"/>
  <c r="AX144" i="1" l="1"/>
  <c r="AW130" i="1"/>
  <c r="BB137" i="1"/>
  <c r="AX133" i="1"/>
  <c r="AO29" i="3" s="1"/>
  <c r="AW132" i="1"/>
  <c r="AN28" i="3" s="1"/>
  <c r="AY144" i="1" l="1"/>
  <c r="AX130" i="1"/>
  <c r="BC137" i="1"/>
  <c r="AX132" i="1"/>
  <c r="AO28" i="3" s="1"/>
  <c r="AY133" i="1"/>
  <c r="AP29" i="3" s="1"/>
  <c r="AZ144" i="1" l="1"/>
  <c r="AY130" i="1"/>
  <c r="BD137" i="1"/>
  <c r="AY132" i="1"/>
  <c r="AP28" i="3" s="1"/>
  <c r="AZ133" i="1"/>
  <c r="AQ29" i="3" s="1"/>
  <c r="BA144" i="1" l="1"/>
  <c r="AZ130" i="1"/>
  <c r="BE137" i="1"/>
  <c r="BA133" i="1"/>
  <c r="AR29" i="3" s="1"/>
  <c r="AZ132" i="1"/>
  <c r="AQ28" i="3" s="1"/>
  <c r="BB144" i="1" l="1"/>
  <c r="BA130" i="1"/>
  <c r="BF137" i="1"/>
  <c r="BA132" i="1"/>
  <c r="AR28" i="3" s="1"/>
  <c r="BB133" i="1"/>
  <c r="AS29" i="3" s="1"/>
  <c r="BC144" i="1" l="1"/>
  <c r="BB130" i="1"/>
  <c r="BG137" i="1"/>
  <c r="BB132" i="1"/>
  <c r="AS28" i="3" s="1"/>
  <c r="BC133" i="1"/>
  <c r="AT29" i="3" s="1"/>
  <c r="BD144" i="1" l="1"/>
  <c r="BC130" i="1"/>
  <c r="BH137" i="1"/>
  <c r="BD133" i="1"/>
  <c r="AU29" i="3" s="1"/>
  <c r="BC132" i="1"/>
  <c r="AT28" i="3" s="1"/>
  <c r="BE144" i="1" l="1"/>
  <c r="BD130" i="1"/>
  <c r="BI137" i="1"/>
  <c r="BD132" i="1"/>
  <c r="AU28" i="3" s="1"/>
  <c r="BE133" i="1"/>
  <c r="AV29" i="3" s="1"/>
  <c r="BF144" i="1" l="1"/>
  <c r="BE130" i="1"/>
  <c r="BJ137" i="1"/>
  <c r="BE132" i="1"/>
  <c r="AV28" i="3" s="1"/>
  <c r="BF133" i="1"/>
  <c r="AW29" i="3" s="1"/>
  <c r="BG144" i="1" l="1"/>
  <c r="BF130" i="1"/>
  <c r="BK137" i="1"/>
  <c r="BG133" i="1"/>
  <c r="AX29" i="3" s="1"/>
  <c r="BF132" i="1"/>
  <c r="AW28" i="3" s="1"/>
  <c r="BH144" i="1" l="1"/>
  <c r="BG130" i="1"/>
  <c r="BL137" i="1"/>
  <c r="BG132" i="1"/>
  <c r="AX28" i="3" s="1"/>
  <c r="BH133" i="1"/>
  <c r="AY29" i="3" s="1"/>
  <c r="BI144" i="1" l="1"/>
  <c r="BH130" i="1"/>
  <c r="BM137" i="1"/>
  <c r="BI133" i="1"/>
  <c r="AZ29" i="3" s="1"/>
  <c r="BH132" i="1"/>
  <c r="AY28" i="3" s="1"/>
  <c r="BJ144" i="1" l="1"/>
  <c r="BI130" i="1"/>
  <c r="BN137" i="1"/>
  <c r="BI132" i="1"/>
  <c r="AZ28" i="3" s="1"/>
  <c r="BJ133" i="1"/>
  <c r="BA29" i="3" s="1"/>
  <c r="BK144" i="1" l="1"/>
  <c r="BJ130" i="1"/>
  <c r="BO137" i="1"/>
  <c r="BJ132" i="1"/>
  <c r="BA28" i="3" s="1"/>
  <c r="BK133" i="1"/>
  <c r="BB29" i="3" s="1"/>
  <c r="BL144" i="1" l="1"/>
  <c r="BK130" i="1"/>
  <c r="BP137" i="1"/>
  <c r="BL133" i="1"/>
  <c r="BC29" i="3" s="1"/>
  <c r="BK132" i="1"/>
  <c r="BB28" i="3" s="1"/>
  <c r="BM144" i="1" l="1"/>
  <c r="BL130" i="1"/>
  <c r="BQ137" i="1"/>
  <c r="BL132" i="1"/>
  <c r="BC28" i="3" s="1"/>
  <c r="BM133" i="1"/>
  <c r="BD29" i="3" s="1"/>
  <c r="BN144" i="1" l="1"/>
  <c r="BM130" i="1"/>
  <c r="BR137" i="1"/>
  <c r="BN133" i="1"/>
  <c r="BE29" i="3" s="1"/>
  <c r="BM132" i="1"/>
  <c r="BD28" i="3" s="1"/>
  <c r="BO144" i="1" l="1"/>
  <c r="BN130" i="1"/>
  <c r="BS137" i="1"/>
  <c r="BN132" i="1"/>
  <c r="BE28" i="3" s="1"/>
  <c r="BO133" i="1"/>
  <c r="BF29" i="3" s="1"/>
  <c r="BP144" i="1" l="1"/>
  <c r="BO130" i="1"/>
  <c r="BT137" i="1"/>
  <c r="BO132" i="1"/>
  <c r="BF28" i="3" s="1"/>
  <c r="BP133" i="1"/>
  <c r="BG29" i="3" s="1"/>
  <c r="BQ144" i="1" l="1"/>
  <c r="BP130" i="1"/>
  <c r="BU137" i="1"/>
  <c r="BQ133" i="1"/>
  <c r="BH29" i="3" s="1"/>
  <c r="BP132" i="1"/>
  <c r="BG28" i="3" s="1"/>
  <c r="BR144" i="1" l="1"/>
  <c r="BQ130" i="1"/>
  <c r="BV137" i="1"/>
  <c r="BQ132" i="1"/>
  <c r="BH28" i="3" s="1"/>
  <c r="BR133" i="1"/>
  <c r="BI29" i="3" s="1"/>
  <c r="BS144" i="1" l="1"/>
  <c r="BR130" i="1"/>
  <c r="BW137" i="1"/>
  <c r="BR132" i="1"/>
  <c r="BI28" i="3" s="1"/>
  <c r="BS133" i="1"/>
  <c r="BJ29" i="3" s="1"/>
  <c r="BT144" i="1" l="1"/>
  <c r="BS130" i="1"/>
  <c r="BX137" i="1"/>
  <c r="BT133" i="1"/>
  <c r="BS132" i="1"/>
  <c r="BJ28" i="3" s="1"/>
  <c r="BU144" i="1" l="1"/>
  <c r="BT130" i="1"/>
  <c r="BY137" i="1"/>
  <c r="BT132" i="1"/>
  <c r="BK28" i="3" s="1"/>
  <c r="BU133" i="1"/>
  <c r="BV144" i="1" l="1"/>
  <c r="BU130" i="1"/>
  <c r="BZ137" i="1"/>
  <c r="BK33" i="3"/>
  <c r="BK31" i="3"/>
  <c r="BV133" i="1"/>
  <c r="BU132" i="1"/>
  <c r="BL28" i="3" s="1"/>
  <c r="BW144" i="1" l="1"/>
  <c r="BV130" i="1"/>
  <c r="CA137" i="1"/>
  <c r="BL33" i="3"/>
  <c r="BL31" i="3"/>
  <c r="BV132" i="1"/>
  <c r="BM28" i="3" s="1"/>
  <c r="BW133" i="1"/>
  <c r="BX144" i="1" l="1"/>
  <c r="BW130" i="1"/>
  <c r="CB137" i="1"/>
  <c r="BM33" i="3"/>
  <c r="BM31" i="3"/>
  <c r="BW132" i="1"/>
  <c r="BN28" i="3" s="1"/>
  <c r="BX133" i="1"/>
  <c r="BY144" i="1" l="1"/>
  <c r="BX130" i="1"/>
  <c r="CC137" i="1"/>
  <c r="BN31" i="3"/>
  <c r="BN33" i="3"/>
  <c r="BY133" i="1"/>
  <c r="BX132" i="1"/>
  <c r="BO28" i="3" s="1"/>
  <c r="BZ144" i="1" l="1"/>
  <c r="BY130" i="1"/>
  <c r="CD137" i="1"/>
  <c r="BO31" i="3"/>
  <c r="BO33" i="3"/>
  <c r="BY132" i="1"/>
  <c r="BP28" i="3" s="1"/>
  <c r="BZ133" i="1"/>
  <c r="CA144" i="1" l="1"/>
  <c r="BZ130" i="1"/>
  <c r="CE137" i="1"/>
  <c r="BP31" i="3"/>
  <c r="BP33" i="3"/>
  <c r="CA133" i="1"/>
  <c r="BZ132" i="1"/>
  <c r="BQ28" i="3" s="1"/>
  <c r="CB144" i="1" l="1"/>
  <c r="CA130" i="1"/>
  <c r="CF137" i="1"/>
  <c r="BQ33" i="3"/>
  <c r="BQ31" i="3"/>
  <c r="CA132" i="1"/>
  <c r="BR28" i="3" s="1"/>
  <c r="CB133" i="1"/>
  <c r="CC144" i="1" l="1"/>
  <c r="CB130" i="1"/>
  <c r="CG137" i="1"/>
  <c r="BR33" i="3"/>
  <c r="BR31" i="3"/>
  <c r="CB132" i="1"/>
  <c r="BS28" i="3" s="1"/>
  <c r="CC133" i="1"/>
  <c r="CD144" i="1" l="1"/>
  <c r="CC130" i="1"/>
  <c r="CH137" i="1"/>
  <c r="BS31" i="3"/>
  <c r="BS33" i="3"/>
  <c r="CC132" i="1"/>
  <c r="BT28" i="3" s="1"/>
  <c r="CD133" i="1"/>
  <c r="CE144" i="1" l="1"/>
  <c r="CD130" i="1"/>
  <c r="CI137" i="1"/>
  <c r="BT33" i="3"/>
  <c r="BT31" i="3"/>
  <c r="CE133" i="1"/>
  <c r="CD132" i="1"/>
  <c r="BU28" i="3" s="1"/>
  <c r="CF144" i="1" l="1"/>
  <c r="CE130" i="1"/>
  <c r="CJ137" i="1"/>
  <c r="BU33" i="3"/>
  <c r="BU31" i="3"/>
  <c r="CF133" i="1"/>
  <c r="CE132" i="1"/>
  <c r="BV28" i="3" s="1"/>
  <c r="CG144" i="1" l="1"/>
  <c r="CF130" i="1"/>
  <c r="CK137" i="1"/>
  <c r="BV33" i="3"/>
  <c r="BV31" i="3"/>
  <c r="CG133" i="1"/>
  <c r="CF132" i="1"/>
  <c r="BW28" i="3" s="1"/>
  <c r="CH144" i="1" l="1"/>
  <c r="CG130" i="1"/>
  <c r="CL137" i="1"/>
  <c r="BW31" i="3"/>
  <c r="BW33" i="3"/>
  <c r="CG132" i="1"/>
  <c r="BX28" i="3" s="1"/>
  <c r="CH133" i="1"/>
  <c r="CI144" i="1" l="1"/>
  <c r="CH130" i="1"/>
  <c r="CM137" i="1"/>
  <c r="BX31" i="3"/>
  <c r="BX33" i="3"/>
  <c r="CI133" i="1"/>
  <c r="CH132" i="1"/>
  <c r="BY28" i="3" s="1"/>
  <c r="CJ144" i="1" l="1"/>
  <c r="CI130" i="1"/>
  <c r="CN137" i="1"/>
  <c r="BY33" i="3"/>
  <c r="BY31" i="3"/>
  <c r="CI132" i="1"/>
  <c r="BZ28" i="3" s="1"/>
  <c r="CJ133" i="1"/>
  <c r="CK144" i="1" l="1"/>
  <c r="CJ130" i="1"/>
  <c r="CO137" i="1"/>
  <c r="BZ33" i="3"/>
  <c r="BZ31" i="3"/>
  <c r="CJ132" i="1"/>
  <c r="CA28" i="3" s="1"/>
  <c r="CK133" i="1"/>
  <c r="CL144" i="1" l="1"/>
  <c r="CK130" i="1"/>
  <c r="CP137" i="1"/>
  <c r="CA31" i="3"/>
  <c r="CA33" i="3"/>
  <c r="CK132" i="1"/>
  <c r="CB28" i="3" s="1"/>
  <c r="CL133" i="1"/>
  <c r="CM144" i="1" l="1"/>
  <c r="CL130" i="1"/>
  <c r="CQ137" i="1"/>
  <c r="CB33" i="3"/>
  <c r="CB31" i="3"/>
  <c r="CM133" i="1"/>
  <c r="CL132" i="1"/>
  <c r="CC28" i="3" s="1"/>
  <c r="CN144" i="1" l="1"/>
  <c r="CM130" i="1"/>
  <c r="CR137" i="1"/>
  <c r="CC33" i="3"/>
  <c r="CC31" i="3"/>
  <c r="CN133" i="1"/>
  <c r="CM132" i="1"/>
  <c r="CD28" i="3" s="1"/>
  <c r="CO144" i="1" l="1"/>
  <c r="CN130" i="1"/>
  <c r="CS137" i="1"/>
  <c r="CD31" i="3"/>
  <c r="CD33" i="3"/>
  <c r="CN132" i="1"/>
  <c r="CE28" i="3" s="1"/>
  <c r="CO133" i="1"/>
  <c r="CP144" i="1" l="1"/>
  <c r="CO130" i="1"/>
  <c r="CT137" i="1"/>
  <c r="CE33" i="3"/>
  <c r="CE31" i="3"/>
  <c r="CP133" i="1"/>
  <c r="CO132" i="1"/>
  <c r="CF28" i="3" s="1"/>
  <c r="CQ144" i="1" l="1"/>
  <c r="CP130" i="1"/>
  <c r="CU137" i="1"/>
  <c r="CF31" i="3"/>
  <c r="CF33" i="3"/>
  <c r="CP132" i="1"/>
  <c r="CG28" i="3" s="1"/>
  <c r="CQ133" i="1"/>
  <c r="CR144" i="1" l="1"/>
  <c r="CQ130" i="1"/>
  <c r="CV137" i="1"/>
  <c r="CG33" i="3"/>
  <c r="CG31" i="3"/>
  <c r="CR133" i="1"/>
  <c r="CQ132" i="1"/>
  <c r="CH28" i="3" s="1"/>
  <c r="CS144" i="1" l="1"/>
  <c r="CR130" i="1"/>
  <c r="CW137" i="1"/>
  <c r="CH33" i="3"/>
  <c r="CH31" i="3"/>
  <c r="CR132" i="1"/>
  <c r="CI28" i="3" s="1"/>
  <c r="CS133" i="1"/>
  <c r="CT144" i="1" l="1"/>
  <c r="CS130" i="1"/>
  <c r="CX137" i="1"/>
  <c r="CI31" i="3"/>
  <c r="CI33" i="3"/>
  <c r="CS132" i="1"/>
  <c r="CJ28" i="3" s="1"/>
  <c r="CT133" i="1"/>
  <c r="CU144" i="1" l="1"/>
  <c r="CT130" i="1"/>
  <c r="CY137" i="1"/>
  <c r="CJ33" i="3"/>
  <c r="CJ31" i="3"/>
  <c r="CU133" i="1"/>
  <c r="CT132" i="1"/>
  <c r="CK28" i="3" s="1"/>
  <c r="CV144" i="1" l="1"/>
  <c r="CU130" i="1"/>
  <c r="CZ137" i="1"/>
  <c r="CK33" i="3"/>
  <c r="CK31" i="3"/>
  <c r="CU132" i="1"/>
  <c r="CL28" i="3" s="1"/>
  <c r="CV133" i="1"/>
  <c r="CW144" i="1" l="1"/>
  <c r="CV130" i="1"/>
  <c r="DA137" i="1"/>
  <c r="CL31" i="3"/>
  <c r="CL33" i="3"/>
  <c r="CW133" i="1"/>
  <c r="CV132" i="1"/>
  <c r="CM28" i="3" s="1"/>
  <c r="CX144" i="1" l="1"/>
  <c r="CW130" i="1"/>
  <c r="DB137" i="1"/>
  <c r="CM33" i="3"/>
  <c r="CM31" i="3"/>
  <c r="CW132" i="1"/>
  <c r="CN28" i="3" s="1"/>
  <c r="CX133" i="1"/>
  <c r="CY144" i="1" l="1"/>
  <c r="CX130" i="1"/>
  <c r="DC137" i="1"/>
  <c r="CN31" i="3"/>
  <c r="CN33" i="3"/>
  <c r="CX132" i="1"/>
  <c r="CO28" i="3" s="1"/>
  <c r="CY133" i="1"/>
  <c r="CZ144" i="1" l="1"/>
  <c r="CY130" i="1"/>
  <c r="DD137" i="1"/>
  <c r="DE137" i="1" s="1"/>
  <c r="CO33" i="3"/>
  <c r="CO31" i="3"/>
  <c r="CY132" i="1"/>
  <c r="CP28" i="3" s="1"/>
  <c r="CZ133" i="1"/>
  <c r="DA144" i="1" l="1"/>
  <c r="CZ130" i="1"/>
  <c r="CP31" i="3"/>
  <c r="CP33" i="3"/>
  <c r="DA133" i="1"/>
  <c r="CZ132" i="1"/>
  <c r="CQ28" i="3" s="1"/>
  <c r="DB144" i="1" l="1"/>
  <c r="DA130" i="1"/>
  <c r="DF137" i="1"/>
  <c r="CQ33" i="3"/>
  <c r="CQ31" i="3"/>
  <c r="DA132" i="1"/>
  <c r="CR28" i="3" s="1"/>
  <c r="DB133" i="1"/>
  <c r="DC144" i="1" l="1"/>
  <c r="DB130" i="1"/>
  <c r="DG137" i="1"/>
  <c r="CR33" i="3"/>
  <c r="CR31" i="3"/>
  <c r="DB132" i="1"/>
  <c r="CS28" i="3" s="1"/>
  <c r="DC133" i="1"/>
  <c r="DD144" i="1" l="1"/>
  <c r="DC130" i="1"/>
  <c r="DH137" i="1"/>
  <c r="CS33" i="3"/>
  <c r="CS31" i="3"/>
  <c r="DD133" i="1"/>
  <c r="DC132" i="1"/>
  <c r="CT28" i="3" s="1"/>
  <c r="DE144" i="1" l="1"/>
  <c r="DD130" i="1"/>
  <c r="DI137" i="1"/>
  <c r="CT33" i="3"/>
  <c r="CT31" i="3"/>
  <c r="DD132" i="1"/>
  <c r="CU28" i="3" s="1"/>
  <c r="DE133" i="1"/>
  <c r="DF144" i="1" l="1"/>
  <c r="DE130" i="1"/>
  <c r="DJ137" i="1"/>
  <c r="CU31" i="3"/>
  <c r="CU33" i="3"/>
  <c r="DE132" i="1"/>
  <c r="CV28" i="3" s="1"/>
  <c r="DF133" i="1"/>
  <c r="DG144" i="1" l="1"/>
  <c r="DF130" i="1"/>
  <c r="DK137" i="1"/>
  <c r="DL137" i="1" s="1"/>
  <c r="CV31" i="3"/>
  <c r="CV33" i="3"/>
  <c r="DG133" i="1"/>
  <c r="DF132" i="1"/>
  <c r="CW28" i="3" s="1"/>
  <c r="DH144" i="1" l="1"/>
  <c r="DG130" i="1"/>
  <c r="CW33" i="3"/>
  <c r="CW31" i="3"/>
  <c r="DG132" i="1"/>
  <c r="CX28" i="3" s="1"/>
  <c r="DH133" i="1"/>
  <c r="DI144" i="1" l="1"/>
  <c r="DH130" i="1"/>
  <c r="DM137" i="1"/>
  <c r="CX31" i="3"/>
  <c r="CX33" i="3"/>
  <c r="DH132" i="1"/>
  <c r="CY28" i="3" s="1"/>
  <c r="DI133" i="1"/>
  <c r="DJ144" i="1" l="1"/>
  <c r="DI130" i="1"/>
  <c r="DN137" i="1"/>
  <c r="CY33" i="3"/>
  <c r="CY31" i="3"/>
  <c r="DJ133" i="1"/>
  <c r="DI132" i="1"/>
  <c r="CZ28" i="3" s="1"/>
  <c r="DK144" i="1" l="1"/>
  <c r="DJ130" i="1"/>
  <c r="DO137" i="1"/>
  <c r="CZ33" i="3"/>
  <c r="CZ31" i="3"/>
  <c r="DJ132" i="1"/>
  <c r="DA28" i="3" s="1"/>
  <c r="DK133" i="1"/>
  <c r="DL144" i="1" l="1"/>
  <c r="DK130" i="1"/>
  <c r="DP137" i="1"/>
  <c r="DA33" i="3"/>
  <c r="DA31" i="3"/>
  <c r="DK132" i="1"/>
  <c r="DB28" i="3" s="1"/>
  <c r="DL133" i="1"/>
  <c r="DM144" i="1" l="1"/>
  <c r="DL130" i="1"/>
  <c r="DQ137" i="1"/>
  <c r="DB31" i="3"/>
  <c r="DB33" i="3"/>
  <c r="DM133" i="1"/>
  <c r="DL132" i="1"/>
  <c r="DC28" i="3" s="1"/>
  <c r="DN144" i="1" l="1"/>
  <c r="DM130" i="1"/>
  <c r="DR137" i="1"/>
  <c r="DC31" i="3"/>
  <c r="DC33" i="3"/>
  <c r="DN133" i="1"/>
  <c r="DM132" i="1"/>
  <c r="DD28" i="3" s="1"/>
  <c r="DO144" i="1" l="1"/>
  <c r="DN130" i="1"/>
  <c r="DD33" i="3"/>
  <c r="DD31" i="3"/>
  <c r="DN132" i="1"/>
  <c r="DE28" i="3" s="1"/>
  <c r="DO133" i="1"/>
  <c r="DP144" i="1" l="1"/>
  <c r="DO130" i="1"/>
  <c r="DE33" i="3"/>
  <c r="DE31" i="3"/>
  <c r="DP133" i="1"/>
  <c r="DO132" i="1"/>
  <c r="DF28" i="3" s="1"/>
  <c r="DQ144" i="1" l="1"/>
  <c r="DP130" i="1"/>
  <c r="DF31" i="3"/>
  <c r="DF33" i="3"/>
  <c r="DQ133" i="1"/>
  <c r="DP132" i="1"/>
  <c r="DG28" i="3" s="1"/>
  <c r="DR144" i="1" l="1"/>
  <c r="DR130" i="1" s="1"/>
  <c r="DQ130" i="1"/>
  <c r="DG31" i="3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2" i="3" l="1"/>
  <c r="AC34" i="3"/>
  <c r="AC33" i="3"/>
  <c r="AC31" i="3"/>
  <c r="AM134" i="1"/>
  <c r="AD30" i="3" s="1"/>
  <c r="AD34" i="3" l="1"/>
  <c r="AD32" i="3"/>
  <c r="AD33" i="3"/>
  <c r="AD31" i="3"/>
  <c r="AN134" i="1"/>
  <c r="AE30" i="3" s="1"/>
  <c r="AE34" i="3" l="1"/>
  <c r="AE32" i="3"/>
  <c r="AE33" i="3"/>
  <c r="AE31" i="3"/>
  <c r="AO134" i="1"/>
  <c r="AF30" i="3" s="1"/>
  <c r="AF32" i="3" l="1"/>
  <c r="AF34" i="3"/>
  <c r="AF31" i="3"/>
  <c r="AF33" i="3"/>
  <c r="AP134" i="1"/>
  <c r="AG30" i="3" s="1"/>
  <c r="AG34" i="3" l="1"/>
  <c r="AG32" i="3"/>
  <c r="AG33" i="3"/>
  <c r="AG31" i="3"/>
  <c r="AQ134" i="1"/>
  <c r="AH30" i="3" s="1"/>
  <c r="AH32" i="3" l="1"/>
  <c r="AH34" i="3"/>
  <c r="AH31" i="3"/>
  <c r="AH33" i="3"/>
  <c r="AR134" i="1"/>
  <c r="AI30" i="3" s="1"/>
  <c r="AI32" i="3" l="1"/>
  <c r="AI34" i="3"/>
  <c r="AI31" i="3"/>
  <c r="AI33" i="3"/>
  <c r="AS134" i="1"/>
  <c r="AJ30" i="3" s="1"/>
  <c r="AJ32" i="3" l="1"/>
  <c r="AJ34" i="3"/>
  <c r="AJ33" i="3"/>
  <c r="AJ31" i="3"/>
  <c r="AT134" i="1"/>
  <c r="AK30" i="3" s="1"/>
  <c r="AK32" i="3" l="1"/>
  <c r="AK34" i="3"/>
  <c r="AK33" i="3"/>
  <c r="AK31" i="3"/>
  <c r="AU134" i="1"/>
  <c r="AL30" i="3" s="1"/>
  <c r="AL32" i="3" l="1"/>
  <c r="AL34" i="3"/>
  <c r="AL33" i="3"/>
  <c r="AL31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2" i="3" l="1"/>
  <c r="AQ34" i="3"/>
  <c r="AQ31" i="3"/>
  <c r="AQ33" i="3"/>
  <c r="BA134" i="1"/>
  <c r="AR30" i="3" s="1"/>
  <c r="AR32" i="3" l="1"/>
  <c r="AR34" i="3"/>
  <c r="AR33" i="3"/>
  <c r="AR31" i="3"/>
  <c r="BB134" i="1"/>
  <c r="AS30" i="3" s="1"/>
  <c r="AS32" i="3" l="1"/>
  <c r="AS34" i="3"/>
  <c r="AS33" i="3"/>
  <c r="AS31" i="3"/>
  <c r="BC134" i="1"/>
  <c r="AT30" i="3" s="1"/>
  <c r="AT34" i="3" l="1"/>
  <c r="AT32" i="3"/>
  <c r="AT31" i="3"/>
  <c r="AT33" i="3"/>
  <c r="BD134" i="1"/>
  <c r="AU30" i="3" s="1"/>
  <c r="AU32" i="3" l="1"/>
  <c r="AU34" i="3"/>
  <c r="AU33" i="3"/>
  <c r="AU31" i="3"/>
  <c r="BE134" i="1"/>
  <c r="AV30" i="3" s="1"/>
  <c r="AV34" i="3" l="1"/>
  <c r="AV32" i="3"/>
  <c r="AV33" i="3"/>
  <c r="AV31" i="3"/>
  <c r="BF134" i="1"/>
  <c r="AW30" i="3" s="1"/>
  <c r="AW34" i="3" l="1"/>
  <c r="AW32" i="3"/>
  <c r="AW31" i="3"/>
  <c r="AW33" i="3"/>
  <c r="BG134" i="1"/>
  <c r="AX30" i="3" s="1"/>
  <c r="AX34" i="3" l="1"/>
  <c r="AX32" i="3"/>
  <c r="AX33" i="3"/>
  <c r="AX31" i="3"/>
  <c r="BH134" i="1"/>
  <c r="AY30" i="3" s="1"/>
  <c r="AY34" i="3" l="1"/>
  <c r="AY32" i="3"/>
  <c r="AY33" i="3"/>
  <c r="AY31" i="3"/>
  <c r="BI134" i="1"/>
  <c r="AZ30" i="3" s="1"/>
  <c r="AZ32" i="3" l="1"/>
  <c r="AZ34" i="3"/>
  <c r="AZ31" i="3"/>
  <c r="AZ33" i="3"/>
  <c r="BJ134" i="1"/>
  <c r="BA30" i="3" s="1"/>
  <c r="BA32" i="3" l="1"/>
  <c r="BA34" i="3"/>
  <c r="BA33" i="3"/>
  <c r="BA31" i="3"/>
  <c r="BK134" i="1"/>
  <c r="BB30" i="3" s="1"/>
  <c r="BB32" i="3" l="1"/>
  <c r="BB34" i="3"/>
  <c r="BB31" i="3"/>
  <c r="BB33" i="3"/>
  <c r="BL134" i="1"/>
  <c r="BC30" i="3" s="1"/>
  <c r="BC34" i="3" l="1"/>
  <c r="BC32" i="3"/>
  <c r="BC31" i="3"/>
  <c r="BC33" i="3"/>
  <c r="BM134" i="1"/>
  <c r="BD30" i="3" s="1"/>
  <c r="BD32" i="3" l="1"/>
  <c r="BD34" i="3"/>
  <c r="BD31" i="3"/>
  <c r="BD33" i="3"/>
  <c r="BN134" i="1"/>
  <c r="BE30" i="3" s="1"/>
  <c r="BE32" i="3" l="1"/>
  <c r="BE34" i="3"/>
  <c r="BE31" i="3"/>
  <c r="BE33" i="3"/>
  <c r="BO134" i="1"/>
  <c r="BF30" i="3" s="1"/>
  <c r="BF32" i="3" l="1"/>
  <c r="BF34" i="3"/>
  <c r="BF31" i="3"/>
  <c r="BF33" i="3"/>
  <c r="BP134" i="1"/>
  <c r="BG30" i="3" s="1"/>
  <c r="BG32" i="3" l="1"/>
  <c r="BG34" i="3"/>
  <c r="BG33" i="3"/>
  <c r="BG31" i="3"/>
  <c r="BQ134" i="1"/>
  <c r="BH30" i="3" s="1"/>
  <c r="BH34" i="3" l="1"/>
  <c r="BH32" i="3"/>
  <c r="BH33" i="3"/>
  <c r="BH31" i="3"/>
  <c r="BR134" i="1"/>
  <c r="BI30" i="3" s="1"/>
  <c r="BI34" i="3" l="1"/>
  <c r="BI32" i="3"/>
  <c r="BI33" i="3"/>
  <c r="BI31" i="3"/>
  <c r="BS134" i="1"/>
  <c r="BJ30" i="3" s="1"/>
  <c r="BJ34" i="3" l="1"/>
  <c r="BJ32" i="3"/>
  <c r="BJ31" i="3"/>
  <c r="BJ33" i="3"/>
  <c r="BT134" i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<sst xmlns="http://schemas.openxmlformats.org/spreadsheetml/2006/main" count="163" uniqueCount="128">
  <si>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</si>
  <si>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</si>
  <si>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</si>
  <si>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</si>
  <si>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</si>
  <si>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</si>
  <si>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</si>
  <si>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</si>
  <si>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</si>
  <si>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</si>
  <si>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</si>
  <si>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</si>
  <si>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</si>
  <si>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</si>
  <si>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</si>
  <si>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</si>
  <si>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</si>
  <si>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</si>
  <si>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</si>
  <si>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</si>
  <si>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</si>
  <si>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</si>
  <si>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</si>
  <si>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</si>
  <si>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</si>
  <si>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</si>
  <si>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担当B</t>
    <rPh sb="0" eb="2">
      <t>タントウ</t>
    </rPh>
    <phoneticPr fontId="1"/>
  </si>
  <si>
    <t>担当C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</si>
  <si>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</si>
  <si>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</si>
  <si>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</si>
  <si>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</si>
  <si>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</si>
  <si>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</si>
  <si>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</si>
  <si>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</si>
  <si>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</si>
  <si>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</si>
  <si>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</si>
  <si>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</si>
  <si>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</si>
  <si>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</si>
  <si>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担当D</t>
    <rPh sb="0" eb="2">
      <t>タントウ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</si>
  <si>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</si>
  <si>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</si>
  <si>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</si>
  <si>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</si>
  <si>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</si>
  <si>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</si>
  <si>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</si>
  <si>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</si>
  <si>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</si>
  <si>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</si>
  <si>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</si>
  <si>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</si>
  <si>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</si>
  <si>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</si>
  <si>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</si>
  <si>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</si>
  <si>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</si>
  <si>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</si>
  <si>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</si>
  <si>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</si>
  <si>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</si>
  <si>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</si>
  <si>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</si>
  <si>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</si>
  <si>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</si>
  <si>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</si>
  <si>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</si>
  <si>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</si>
  <si>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</si>
  <si>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</si>
  <si>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</si>
  <si>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</si>
  <si>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</si>
  <si>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</si>
  <si>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</si>
  <si>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</si>
  <si>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</si>
  <si>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</si>
  <si>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</si>
  <si>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</si>
  <si>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</si>
  <si>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</si>
  <si>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</si>
  <si>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</si>
  <si>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</si>
  <si>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</si>
  <si>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</si>
  <si>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</si>
  <si>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</si>
  <si>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</si>
  <si>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</si>
  <si>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</si>
  <si>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</si>
  <si>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</si>
  <si>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</si>
  <si>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</si>
  <si>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</si>
  <si>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</si>
  <si>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</si>
  <si>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</si>
  <si>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</si>
  <si>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</si>
  <si>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</si>
  <si>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</si>
  <si>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</si>
  <si>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</si>
  <si>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</si>
  <si>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○</t>
    <phoneticPr fontId="1"/>
  </si>
  <si>
    <t>完了</t>
  </si>
  <si>
    <t>○</t>
    <phoneticPr fontId="1"/>
  </si>
  <si>
    <t xml:space="preserve"> 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</si>
  <si>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</si>
  <si>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</si>
  <si>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○</t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</si>
  <si>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</si>
  <si>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</si>
  <si>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</si>
  <si>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</t>
    <rPh sb="0" eb="3">
      <t>ケイヤクショ</t>
    </rPh>
    <phoneticPr fontId="1"/>
  </si>
  <si>
    <t>内部設計</t>
    <rPh sb="0" eb="2">
      <t>ナイブ</t>
    </rPh>
    <rPh sb="2" eb="4">
      <t>セッケイ</t>
    </rPh>
    <phoneticPr fontId="1"/>
  </si>
  <si>
    <t>発注</t>
    <rPh sb="0" eb="2">
      <t>ハッチュウ</t>
    </rPh>
    <phoneticPr fontId="1"/>
  </si>
  <si>
    <t>開発</t>
    <rPh sb="0" eb="2">
      <t>カイハツ</t>
    </rPh>
    <phoneticPr fontId="1"/>
  </si>
  <si>
    <t>検収</t>
    <rPh sb="0" eb="2">
      <t>ケンシュウ</t>
    </rPh>
    <phoneticPr fontId="1"/>
  </si>
  <si>
    <t>プロジェクト監視・コントロール</t>
    <rPh sb="6" eb="8">
      <t>カンシ</t>
    </rPh>
    <phoneticPr fontId="1"/>
  </si>
  <si>
    <t>プロジェクト終結</t>
    <rPh sb="6" eb="8">
      <t>シュウケツ</t>
    </rPh>
    <phoneticPr fontId="1"/>
  </si>
  <si>
    <t>発表スライド作成</t>
    <rPh sb="0" eb="2">
      <t>ハッピョウ</t>
    </rPh>
    <rPh sb="6" eb="8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</si>
</sst>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07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102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1745712"/>
        <c:axId val="-1271753872"/>
      </c:lineChart>
      <c:dateAx>
        <c:axId val="-12717457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-1271753872"/>
        <c:crosses val="autoZero"/>
        <c:auto val="1"/>
        <c:lblOffset val="100"/>
        <c:baseTimeUnit val="days"/>
      </c:dateAx>
      <c:valAx>
        <c:axId val="-127175387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127174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C25" sqref="C25:C2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30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79" t="s">
        <v>8</v>
      </c>
      <c r="AJ1" s="79"/>
      <c r="AK1" s="79"/>
      <c r="AL1" s="74"/>
      <c r="AM1" s="75"/>
      <c r="AN1" s="75"/>
      <c r="AO1" s="75"/>
      <c r="AP1" s="76"/>
    </row>
    <row r="2" spans="1:122" x14ac:dyDescent="0.15">
      <c r="A2" s="4"/>
      <c r="D2" s="10" t="s">
        <v>31</v>
      </c>
      <c r="E2" s="11">
        <f>SUM(J5,J7,J11,J9,J13,J15,J17,J19,J23,J25,J27,J29,J31,J33,J21,J35,J37,J39,J41,J43,J45,J47,J49,J51,J53,J55,J57,J59,J61,J63,J65,J67,J69)/20</f>
        <v>0.63749999999999996</v>
      </c>
      <c r="F2" s="1" t="s">
        <v>32</v>
      </c>
      <c r="G2" s="1"/>
      <c r="H2" s="10" t="s">
        <v>33</v>
      </c>
      <c r="I2" s="11">
        <f>SUM(J6,J8,J12,J10,J14,J16,J18,J20,J24,J26,J28,J30,J32,J34,J22,J36,J38,J40,J42,J44,J46,J48,J50,J52,J54,J56,J58,J60,J62,J64,J66,J68,J70)/20</f>
        <v>0.96250000000000002</v>
      </c>
      <c r="J2" s="1" t="s">
        <v>32</v>
      </c>
      <c r="K2" s="1"/>
      <c r="L2" s="1"/>
    </row>
    <row r="3" spans="1:122" ht="28.5" customHeight="1" x14ac:dyDescent="0.15">
      <c r="A3" s="77" t="s">
        <v>34</v>
      </c>
      <c r="B3" s="80" t="s">
        <v>16</v>
      </c>
      <c r="C3" s="80" t="s">
        <v>35</v>
      </c>
      <c r="D3" s="80" t="s">
        <v>23</v>
      </c>
      <c r="E3" s="80" t="s">
        <v>1</v>
      </c>
      <c r="F3" s="80"/>
      <c r="G3" s="80"/>
      <c r="H3" s="80"/>
      <c r="I3" s="80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8"/>
      <c r="B4" s="80"/>
      <c r="C4" s="80"/>
      <c r="D4" s="80"/>
      <c r="E4" s="14" t="str">
        <f>データ!A2</f>
        <v>担当A</v>
      </c>
      <c r="F4" s="14" t="str">
        <f>データ!A3</f>
        <v>担当B</v>
      </c>
      <c r="G4" s="14" t="str">
        <f>データ!A4</f>
        <v>担当C</v>
      </c>
      <c r="H4" s="14" t="str">
        <f>IF(データ!A5&lt;&gt;"",データ!A5,"－")</f>
        <v>担当D</v>
      </c>
      <c r="I4" s="80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">
        <v>108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109</v>
      </c>
      <c r="D9" s="70" t="s">
        <v>90</v>
      </c>
      <c r="E9" s="72" t="s">
        <v>110</v>
      </c>
      <c r="F9" s="72" t="s">
        <v>110</v>
      </c>
      <c r="G9" s="72" t="s">
        <v>110</v>
      </c>
      <c r="H9" s="72"/>
      <c r="I9" s="72" t="s">
        <v>111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24</v>
      </c>
      <c r="E11" s="72" t="s">
        <v>28</v>
      </c>
      <c r="F11" s="72" t="s">
        <v>110</v>
      </c>
      <c r="G11" s="72" t="s">
        <v>112</v>
      </c>
      <c r="H11" s="72"/>
      <c r="I11" s="72" t="s">
        <v>111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2</v>
      </c>
      <c r="B13" s="70" t="s">
        <v>113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2.1</v>
      </c>
      <c r="B15" s="70"/>
      <c r="C15" s="70" t="s">
        <v>114</v>
      </c>
      <c r="D15" s="70" t="s">
        <v>115</v>
      </c>
      <c r="E15" s="72" t="s">
        <v>116</v>
      </c>
      <c r="F15" s="72" t="s">
        <v>112</v>
      </c>
      <c r="G15" s="72" t="s">
        <v>28</v>
      </c>
      <c r="H15" s="72"/>
      <c r="I15" s="72" t="s">
        <v>111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3</v>
      </c>
      <c r="B17" s="70" t="s">
        <v>117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3.1</v>
      </c>
      <c r="B19" s="70"/>
      <c r="C19" s="70" t="s">
        <v>118</v>
      </c>
      <c r="D19" s="70" t="s">
        <v>119</v>
      </c>
      <c r="E19" s="72" t="s">
        <v>28</v>
      </c>
      <c r="F19" s="72" t="s">
        <v>28</v>
      </c>
      <c r="G19" s="72" t="s">
        <v>28</v>
      </c>
      <c r="H19" s="72"/>
      <c r="I19" s="72" t="s">
        <v>111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/>
      <c r="B21" s="70" t="s">
        <v>43</v>
      </c>
      <c r="C21" s="70"/>
      <c r="D21" s="70"/>
      <c r="E21" s="72"/>
      <c r="F21" s="72"/>
      <c r="G21" s="72"/>
      <c r="H21" s="72"/>
      <c r="I21" s="72"/>
      <c r="J21" s="12" t="str">
        <f>IF(C21&lt;&gt;"",SUM(K21:DR21)/データ!$D$2,"")</f>
        <v/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 t="str">
        <f>IF(C21&lt;&gt;"",SUM(K22:DR22)/データ!$D$2,"")</f>
        <v/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/>
      <c r="B23" s="70" t="s">
        <v>120</v>
      </c>
      <c r="C23" s="70" t="s">
        <v>127</v>
      </c>
      <c r="D23" s="70"/>
      <c r="E23" s="72"/>
      <c r="F23" s="72"/>
      <c r="G23" s="72"/>
      <c r="H23" s="72"/>
      <c r="I23" s="72"/>
      <c r="J23" s="12">
        <f>IF(C23&lt;&gt;"",SUM(K23:DR23)/データ!$D$2,"")</f>
        <v>0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>
        <f>IF(C23&lt;&gt;"",SUM(K24:DR24)/データ!$D$2,"")</f>
        <v>0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/>
      <c r="B25" s="70" t="s">
        <v>121</v>
      </c>
      <c r="C25" s="70"/>
      <c r="D25" s="70"/>
      <c r="E25" s="72"/>
      <c r="F25" s="72"/>
      <c r="G25" s="72"/>
      <c r="H25" s="72"/>
      <c r="I25" s="72"/>
      <c r="J25" s="12" t="str">
        <f>IF(C25&lt;&gt;"",SUM(K25:DR25)/データ!$D$2,"")</f>
        <v/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 t="str">
        <f>IF(C25&lt;&gt;"",SUM(K26:DR26)/データ!$D$2,"")</f>
        <v/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5</v>
      </c>
      <c r="BO26" s="40">
        <v>9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/>
      <c r="B27" s="70" t="s">
        <v>122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/>
      <c r="B29" s="70" t="s">
        <v>123</v>
      </c>
      <c r="C29" s="70"/>
      <c r="D29" s="70"/>
      <c r="E29" s="72"/>
      <c r="F29" s="72"/>
      <c r="G29" s="72"/>
      <c r="H29" s="72"/>
      <c r="I29" s="72"/>
      <c r="J29" s="12" t="str">
        <f>IF(C29&lt;&gt;"",SUM(K29:DR29)/データ!$D$2,"")</f>
        <v/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 t="str">
        <f>IF(C29&lt;&gt;"",SUM(K30:DR30)/データ!$D$2,"")</f>
        <v/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/>
      <c r="B31" s="70" t="s">
        <v>124</v>
      </c>
      <c r="C31" s="70"/>
      <c r="D31" s="70"/>
      <c r="E31" s="72"/>
      <c r="F31" s="72"/>
      <c r="G31" s="72"/>
      <c r="H31" s="72"/>
      <c r="I31" s="72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/>
      <c r="B33" s="70" t="s">
        <v>125</v>
      </c>
      <c r="C33" s="70"/>
      <c r="D33" s="70"/>
      <c r="E33" s="72"/>
      <c r="F33" s="72"/>
      <c r="G33" s="72"/>
      <c r="H33" s="72"/>
      <c r="I33" s="72"/>
      <c r="J33" s="12" t="str">
        <f>IF(C33&lt;&gt;"",SUM(K33:DR33)/データ!$D$2,"")</f>
        <v/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 t="str">
        <f>IF(C33&lt;&gt;"",SUM(K34:DR34)/データ!$D$2,"")</f>
        <v/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/>
      <c r="B35" s="70" t="s">
        <v>126</v>
      </c>
      <c r="C35" s="70"/>
      <c r="D35" s="70"/>
      <c r="E35" s="72"/>
      <c r="F35" s="72"/>
      <c r="G35" s="72"/>
      <c r="H35" s="72"/>
      <c r="I35" s="72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/>
      <c r="B37" s="70"/>
      <c r="C37" s="70"/>
      <c r="D37" s="70"/>
      <c r="E37" s="72"/>
      <c r="F37" s="72"/>
      <c r="G37" s="72"/>
      <c r="H37" s="72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/>
      <c r="B39" s="70"/>
      <c r="C39" s="70"/>
      <c r="D39" s="70"/>
      <c r="E39" s="72"/>
      <c r="F39" s="72"/>
      <c r="G39" s="72"/>
      <c r="H39" s="72"/>
      <c r="I39" s="72"/>
      <c r="J39" s="12" t="str">
        <f>IF(C39&lt;&gt;"",SUM(K39:DR39)/データ!$D$2,"")</f>
        <v/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 t="str">
        <f>IF(C39&lt;&gt;"",SUM(K40:DR40)/データ!$D$2,"")</f>
        <v/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/>
      <c r="B41" s="70"/>
      <c r="C41" s="70"/>
      <c r="D41" s="70"/>
      <c r="E41" s="72"/>
      <c r="F41" s="72"/>
      <c r="G41" s="72"/>
      <c r="H41" s="72"/>
      <c r="I41" s="72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/>
      <c r="D43" s="68"/>
      <c r="E43" s="69"/>
      <c r="F43" s="69"/>
      <c r="G43" s="69"/>
      <c r="H43" s="69"/>
      <c r="I43" s="72"/>
      <c r="J43" s="12" t="str">
        <f>IF(C43&lt;&gt;"",SUM(K43:DR43)/データ!$D$2,"")</f>
        <v/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8"/>
      <c r="B44" s="68"/>
      <c r="C44" s="68"/>
      <c r="D44" s="68"/>
      <c r="E44" s="69"/>
      <c r="F44" s="69"/>
      <c r="G44" s="69"/>
      <c r="H44" s="69"/>
      <c r="I44" s="73"/>
      <c r="J44" s="13" t="str">
        <f>IF(C43&lt;&gt;"",SUM(K44:DR44)/データ!$D$2,"")</f>
        <v/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/>
      <c r="D45" s="68"/>
      <c r="E45" s="69"/>
      <c r="F45" s="69"/>
      <c r="G45" s="69"/>
      <c r="H45" s="69"/>
      <c r="I45" s="72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8"/>
      <c r="B46" s="68"/>
      <c r="C46" s="68"/>
      <c r="D46" s="68"/>
      <c r="E46" s="69"/>
      <c r="F46" s="69"/>
      <c r="G46" s="69"/>
      <c r="H46" s="69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/>
      <c r="C47" s="68"/>
      <c r="D47" s="68"/>
      <c r="E47" s="69"/>
      <c r="F47" s="69"/>
      <c r="G47" s="69"/>
      <c r="H47" s="69"/>
      <c r="I47" s="72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8"/>
      <c r="B48" s="68"/>
      <c r="C48" s="68"/>
      <c r="D48" s="68"/>
      <c r="E48" s="69"/>
      <c r="F48" s="69"/>
      <c r="G48" s="69"/>
      <c r="H48" s="69"/>
      <c r="I48" s="73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/>
      <c r="D49" s="68"/>
      <c r="E49" s="69"/>
      <c r="F49" s="69"/>
      <c r="G49" s="69"/>
      <c r="H49" s="69"/>
      <c r="I49" s="69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8"/>
      <c r="B50" s="68"/>
      <c r="C50" s="68"/>
      <c r="D50" s="68"/>
      <c r="E50" s="69"/>
      <c r="F50" s="69"/>
      <c r="G50" s="69"/>
      <c r="H50" s="69"/>
      <c r="I50" s="69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/>
      <c r="D51" s="68"/>
      <c r="E51" s="69"/>
      <c r="F51" s="69"/>
      <c r="G51" s="69"/>
      <c r="H51" s="69"/>
      <c r="I51" s="72"/>
      <c r="J51" s="12" t="str">
        <f>IF(C51&lt;&gt;"",SUM(K51:DR51)/データ!$D$2,"")</f>
        <v/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68"/>
      <c r="B52" s="68"/>
      <c r="C52" s="68"/>
      <c r="D52" s="68"/>
      <c r="E52" s="69"/>
      <c r="F52" s="69"/>
      <c r="G52" s="69"/>
      <c r="H52" s="69"/>
      <c r="I52" s="73"/>
      <c r="J52" s="13" t="str">
        <f>IF(C51&lt;&gt;"",SUM(K52:DR52)/データ!$D$2,"")</f>
        <v/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/>
      <c r="D53" s="68"/>
      <c r="E53" s="69"/>
      <c r="F53" s="69"/>
      <c r="G53" s="69"/>
      <c r="H53" s="69"/>
      <c r="I53" s="72"/>
      <c r="J53" s="12" t="str">
        <f>IF(C53&lt;&gt;"",SUM(K53:DR53)/データ!$D$2,"")</f>
        <v/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68"/>
      <c r="B54" s="68"/>
      <c r="C54" s="68"/>
      <c r="D54" s="68"/>
      <c r="E54" s="69"/>
      <c r="F54" s="69"/>
      <c r="G54" s="69"/>
      <c r="H54" s="69"/>
      <c r="I54" s="73"/>
      <c r="J54" s="13" t="str">
        <f>IF(C53&lt;&gt;"",SUM(K54:DR54)/データ!$D$2,"")</f>
        <v/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/>
      <c r="D55" s="68"/>
      <c r="E55" s="69"/>
      <c r="F55" s="69"/>
      <c r="G55" s="69"/>
      <c r="H55" s="69"/>
      <c r="I55" s="72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68"/>
      <c r="B56" s="68"/>
      <c r="C56" s="68"/>
      <c r="D56" s="68"/>
      <c r="E56" s="69"/>
      <c r="F56" s="69"/>
      <c r="G56" s="69"/>
      <c r="H56" s="69"/>
      <c r="I56" s="73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/>
      <c r="C57" s="68"/>
      <c r="D57" s="68"/>
      <c r="E57" s="69"/>
      <c r="F57" s="69"/>
      <c r="G57" s="69"/>
      <c r="H57" s="69"/>
      <c r="I57" s="69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8"/>
      <c r="B58" s="68"/>
      <c r="C58" s="68"/>
      <c r="D58" s="68"/>
      <c r="E58" s="69"/>
      <c r="F58" s="69"/>
      <c r="G58" s="69"/>
      <c r="H58" s="69"/>
      <c r="I58" s="69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/>
      <c r="C59" s="68"/>
      <c r="D59" s="68"/>
      <c r="E59" s="69"/>
      <c r="F59" s="69"/>
      <c r="G59" s="69"/>
      <c r="H59" s="69"/>
      <c r="I59" s="69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8"/>
      <c r="B60" s="68"/>
      <c r="C60" s="68"/>
      <c r="D60" s="68"/>
      <c r="E60" s="69"/>
      <c r="F60" s="69"/>
      <c r="G60" s="69"/>
      <c r="H60" s="69"/>
      <c r="I60" s="69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/>
      <c r="D61" s="68"/>
      <c r="E61" s="69"/>
      <c r="F61" s="69"/>
      <c r="G61" s="69"/>
      <c r="H61" s="69"/>
      <c r="I61" s="69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8"/>
      <c r="B62" s="68"/>
      <c r="C62" s="68"/>
      <c r="D62" s="68"/>
      <c r="E62" s="69"/>
      <c r="F62" s="69"/>
      <c r="G62" s="69"/>
      <c r="H62" s="69"/>
      <c r="I62" s="69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/>
      <c r="D63" s="68"/>
      <c r="E63" s="69"/>
      <c r="F63" s="69"/>
      <c r="G63" s="69"/>
      <c r="H63" s="69"/>
      <c r="I63" s="69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68"/>
      <c r="B64" s="68"/>
      <c r="C64" s="68"/>
      <c r="D64" s="68"/>
      <c r="E64" s="69"/>
      <c r="F64" s="69"/>
      <c r="G64" s="69"/>
      <c r="H64" s="69"/>
      <c r="I64" s="69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/>
      <c r="D67" s="68"/>
      <c r="E67" s="69"/>
      <c r="F67" s="69"/>
      <c r="G67" s="69"/>
      <c r="H67" s="69"/>
      <c r="I67" s="69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8"/>
      <c r="B68" s="68"/>
      <c r="C68" s="68"/>
      <c r="D68" s="68"/>
      <c r="E68" s="69"/>
      <c r="F68" s="69"/>
      <c r="G68" s="69"/>
      <c r="H68" s="69"/>
      <c r="I68" s="69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/>
      <c r="D69" s="68"/>
      <c r="E69" s="69"/>
      <c r="F69" s="69"/>
      <c r="G69" s="69"/>
      <c r="H69" s="69"/>
      <c r="I69" s="69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8"/>
      <c r="B70" s="68"/>
      <c r="C70" s="68"/>
      <c r="D70" s="68"/>
      <c r="E70" s="69"/>
      <c r="F70" s="69"/>
      <c r="G70" s="69"/>
      <c r="H70" s="69"/>
      <c r="I70" s="69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7</v>
      </c>
      <c r="BO129" s="28">
        <f t="array" ref="BO129">SUM(IF(MOD(ROW(BO$5:BO$126),2)=0,BO$5:BO$126,0))</f>
        <v>9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36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41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38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39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183</v>
      </c>
      <c r="BO133" s="30">
        <f t="shared" si="2"/>
        <v>192</v>
      </c>
      <c r="BP133" s="30">
        <f t="shared" si="2"/>
        <v>192</v>
      </c>
      <c r="BQ133" s="30">
        <f t="shared" si="2"/>
        <v>192</v>
      </c>
      <c r="BR133" s="30">
        <f t="shared" si="2"/>
        <v>192</v>
      </c>
      <c r="BS133" s="30">
        <f t="shared" si="2"/>
        <v>192</v>
      </c>
      <c r="BT133" s="30">
        <f t="shared" si="2"/>
        <v>192</v>
      </c>
      <c r="BU133" s="30">
        <f t="shared" si="2"/>
        <v>192</v>
      </c>
      <c r="BV133" s="30">
        <f t="shared" si="2"/>
        <v>192</v>
      </c>
      <c r="BW133" s="30">
        <f t="shared" si="2"/>
        <v>192</v>
      </c>
      <c r="BX133" s="30">
        <f t="shared" si="2"/>
        <v>192</v>
      </c>
      <c r="BY133" s="30">
        <f t="shared" ref="BY133:DR133" si="3">BY129+BX133</f>
        <v>192</v>
      </c>
      <c r="BZ133" s="30">
        <f t="shared" si="3"/>
        <v>192</v>
      </c>
      <c r="CA133" s="30">
        <f t="shared" si="3"/>
        <v>192</v>
      </c>
      <c r="CB133" s="30">
        <f t="shared" si="3"/>
        <v>192</v>
      </c>
      <c r="CC133" s="30">
        <f t="shared" si="3"/>
        <v>192</v>
      </c>
      <c r="CD133" s="30">
        <f t="shared" si="3"/>
        <v>192</v>
      </c>
      <c r="CE133" s="30">
        <f t="shared" si="3"/>
        <v>192</v>
      </c>
      <c r="CF133" s="30">
        <f t="shared" si="3"/>
        <v>192</v>
      </c>
      <c r="CG133" s="30">
        <f t="shared" si="3"/>
        <v>192</v>
      </c>
      <c r="CH133" s="30">
        <f t="shared" si="3"/>
        <v>192</v>
      </c>
      <c r="CI133" s="30">
        <f t="shared" si="3"/>
        <v>192</v>
      </c>
      <c r="CJ133" s="30">
        <f t="shared" si="3"/>
        <v>192</v>
      </c>
      <c r="CK133" s="30">
        <f t="shared" si="3"/>
        <v>192</v>
      </c>
      <c r="CL133" s="30">
        <f t="shared" si="3"/>
        <v>192</v>
      </c>
      <c r="CM133" s="30">
        <f t="shared" si="3"/>
        <v>192</v>
      </c>
      <c r="CN133" s="30">
        <f t="shared" si="3"/>
        <v>192</v>
      </c>
      <c r="CO133" s="30">
        <f>CO129+CN133</f>
        <v>192</v>
      </c>
      <c r="CP133" s="30">
        <f t="shared" si="3"/>
        <v>192</v>
      </c>
      <c r="CQ133" s="30">
        <f t="shared" si="3"/>
        <v>192</v>
      </c>
      <c r="CR133" s="30">
        <f t="shared" si="3"/>
        <v>192</v>
      </c>
      <c r="CS133" s="30">
        <f t="shared" si="3"/>
        <v>192</v>
      </c>
      <c r="CT133" s="30">
        <f t="shared" si="3"/>
        <v>192</v>
      </c>
      <c r="CU133" s="30">
        <f t="shared" si="3"/>
        <v>192</v>
      </c>
      <c r="CV133" s="30">
        <f t="shared" si="3"/>
        <v>192</v>
      </c>
      <c r="CW133" s="30">
        <f t="shared" si="3"/>
        <v>192</v>
      </c>
      <c r="CX133" s="30">
        <f t="shared" si="3"/>
        <v>192</v>
      </c>
      <c r="CY133" s="30">
        <f t="shared" si="3"/>
        <v>192</v>
      </c>
      <c r="CZ133" s="30">
        <f t="shared" si="3"/>
        <v>192</v>
      </c>
      <c r="DA133" s="30">
        <f t="shared" si="3"/>
        <v>192</v>
      </c>
      <c r="DB133" s="30">
        <f t="shared" si="3"/>
        <v>192</v>
      </c>
      <c r="DC133" s="30">
        <f t="shared" si="3"/>
        <v>192</v>
      </c>
      <c r="DD133" s="30">
        <f t="shared" si="3"/>
        <v>192</v>
      </c>
      <c r="DE133" s="30">
        <f t="shared" si="3"/>
        <v>192</v>
      </c>
      <c r="DF133" s="30">
        <f t="shared" si="3"/>
        <v>192</v>
      </c>
      <c r="DG133" s="30">
        <f t="shared" si="3"/>
        <v>192</v>
      </c>
      <c r="DH133" s="30">
        <f t="shared" si="3"/>
        <v>192</v>
      </c>
      <c r="DI133" s="30">
        <f t="shared" si="3"/>
        <v>192</v>
      </c>
      <c r="DJ133" s="30">
        <f t="shared" si="3"/>
        <v>192</v>
      </c>
      <c r="DK133" s="30">
        <f t="shared" si="3"/>
        <v>192</v>
      </c>
      <c r="DL133" s="30">
        <f t="shared" si="3"/>
        <v>192</v>
      </c>
      <c r="DM133" s="30">
        <f t="shared" si="3"/>
        <v>192</v>
      </c>
      <c r="DN133" s="30">
        <f t="shared" si="3"/>
        <v>192</v>
      </c>
      <c r="DO133" s="30">
        <f t="shared" si="3"/>
        <v>192</v>
      </c>
      <c r="DP133" s="30">
        <f t="shared" si="3"/>
        <v>192</v>
      </c>
      <c r="DQ133" s="30">
        <f t="shared" si="3"/>
        <v>192</v>
      </c>
      <c r="DR133" s="30">
        <f t="shared" si="3"/>
        <v>192</v>
      </c>
    </row>
    <row r="134" spans="1:123" s="26" customFormat="1" x14ac:dyDescent="0.15">
      <c r="A134" s="25"/>
      <c r="J134" s="27" t="s">
        <v>40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102</v>
      </c>
      <c r="BO134" s="30">
        <f t="shared" si="5"/>
        <v>102</v>
      </c>
      <c r="BP134" s="30">
        <f t="shared" si="5"/>
        <v>102</v>
      </c>
      <c r="BQ134" s="30">
        <f t="shared" si="5"/>
        <v>102</v>
      </c>
      <c r="BR134" s="30">
        <f t="shared" si="5"/>
        <v>102</v>
      </c>
      <c r="BS134" s="30">
        <f t="shared" si="5"/>
        <v>102</v>
      </c>
      <c r="BT134" s="30">
        <f t="shared" si="5"/>
        <v>102</v>
      </c>
      <c r="BU134" s="30">
        <f t="shared" si="5"/>
        <v>102</v>
      </c>
      <c r="BV134" s="30">
        <f t="shared" si="5"/>
        <v>102</v>
      </c>
      <c r="BW134" s="30">
        <f t="shared" si="5"/>
        <v>102</v>
      </c>
      <c r="BX134" s="30">
        <f t="shared" si="5"/>
        <v>102</v>
      </c>
      <c r="BY134" s="30">
        <f t="shared" ref="BY134:DR134" si="6">BY130+BX134</f>
        <v>102</v>
      </c>
      <c r="BZ134" s="30">
        <f t="shared" si="6"/>
        <v>102</v>
      </c>
      <c r="CA134" s="30">
        <f t="shared" si="6"/>
        <v>102</v>
      </c>
      <c r="CB134" s="30">
        <f t="shared" si="6"/>
        <v>102</v>
      </c>
      <c r="CC134" s="30">
        <f t="shared" si="6"/>
        <v>102</v>
      </c>
      <c r="CD134" s="30">
        <f t="shared" si="6"/>
        <v>102</v>
      </c>
      <c r="CE134" s="30">
        <f t="shared" si="6"/>
        <v>102</v>
      </c>
      <c r="CF134" s="30">
        <f t="shared" si="6"/>
        <v>102</v>
      </c>
      <c r="CG134" s="30">
        <f t="shared" si="6"/>
        <v>102</v>
      </c>
      <c r="CH134" s="30">
        <f t="shared" si="6"/>
        <v>102</v>
      </c>
      <c r="CI134" s="30">
        <f t="shared" si="6"/>
        <v>102</v>
      </c>
      <c r="CJ134" s="30">
        <f t="shared" si="6"/>
        <v>102</v>
      </c>
      <c r="CK134" s="30">
        <f t="shared" si="6"/>
        <v>102</v>
      </c>
      <c r="CL134" s="30">
        <f t="shared" si="6"/>
        <v>102</v>
      </c>
      <c r="CM134" s="30">
        <f t="shared" si="6"/>
        <v>102</v>
      </c>
      <c r="CN134" s="30">
        <f t="shared" si="6"/>
        <v>102</v>
      </c>
      <c r="CO134" s="30">
        <f>CO130+CN134</f>
        <v>102</v>
      </c>
      <c r="CP134" s="30">
        <f t="shared" si="6"/>
        <v>102</v>
      </c>
      <c r="CQ134" s="30">
        <f t="shared" si="6"/>
        <v>102</v>
      </c>
      <c r="CR134" s="30">
        <f t="shared" si="6"/>
        <v>102</v>
      </c>
      <c r="CS134" s="30">
        <f t="shared" si="6"/>
        <v>102</v>
      </c>
      <c r="CT134" s="30">
        <f t="shared" si="6"/>
        <v>102</v>
      </c>
      <c r="CU134" s="30">
        <f t="shared" si="6"/>
        <v>102</v>
      </c>
      <c r="CV134" s="30">
        <f t="shared" si="6"/>
        <v>102</v>
      </c>
      <c r="CW134" s="30">
        <f t="shared" si="6"/>
        <v>102</v>
      </c>
      <c r="CX134" s="30">
        <f t="shared" si="6"/>
        <v>102</v>
      </c>
      <c r="CY134" s="30">
        <f t="shared" si="6"/>
        <v>102</v>
      </c>
      <c r="CZ134" s="30">
        <f t="shared" si="6"/>
        <v>102</v>
      </c>
      <c r="DA134" s="30">
        <f t="shared" si="6"/>
        <v>102</v>
      </c>
      <c r="DB134" s="30">
        <f t="shared" si="6"/>
        <v>102</v>
      </c>
      <c r="DC134" s="30">
        <f t="shared" si="6"/>
        <v>102</v>
      </c>
      <c r="DD134" s="30">
        <f t="shared" si="6"/>
        <v>102</v>
      </c>
      <c r="DE134" s="30">
        <f t="shared" si="6"/>
        <v>102</v>
      </c>
      <c r="DF134" s="30">
        <f t="shared" si="6"/>
        <v>102</v>
      </c>
      <c r="DG134" s="30">
        <f t="shared" si="6"/>
        <v>102</v>
      </c>
      <c r="DH134" s="30">
        <f t="shared" si="6"/>
        <v>102</v>
      </c>
      <c r="DI134" s="30">
        <f t="shared" si="6"/>
        <v>102</v>
      </c>
      <c r="DJ134" s="30">
        <f t="shared" si="6"/>
        <v>102</v>
      </c>
      <c r="DK134" s="30">
        <f t="shared" si="6"/>
        <v>102</v>
      </c>
      <c r="DL134" s="30">
        <f t="shared" si="6"/>
        <v>102</v>
      </c>
      <c r="DM134" s="30">
        <f t="shared" si="6"/>
        <v>102</v>
      </c>
      <c r="DN134" s="30">
        <f t="shared" si="6"/>
        <v>102</v>
      </c>
      <c r="DO134" s="30">
        <f t="shared" si="6"/>
        <v>102</v>
      </c>
      <c r="DP134" s="30">
        <f t="shared" si="6"/>
        <v>102</v>
      </c>
      <c r="DQ134" s="30">
        <f t="shared" si="6"/>
        <v>102</v>
      </c>
      <c r="DR134" s="30">
        <f t="shared" si="6"/>
        <v>102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37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606" priority="388">
      <formula>ISERROR(MATCH(K$4,INDIRECT("データ!$B$2:$B$15"),0))=FALSE</formula>
    </cfRule>
    <cfRule type="expression" dxfId="605" priority="389">
      <formula>WEEKDAY(K$4)=7</formula>
    </cfRule>
    <cfRule type="expression" dxfId="604" priority="390">
      <formula>WEEKDAY(K$4)=1</formula>
    </cfRule>
  </conditionalFormatting>
  <conditionalFormatting sqref="J11 J17 J19 J23 J25 J27 J29 J31 J43 J45 J47 J49 J51 J53 J55 J57 J59 J61 J63 J65 J67 J69 J9 J41 J35 J37 J33 J21 D21:I70">
    <cfRule type="expression" dxfId="603" priority="387">
      <formula>$C9=""</formula>
    </cfRule>
  </conditionalFormatting>
  <conditionalFormatting sqref="J12 J18 J20 J24 J26 J28 J30 J32 J44 J46 J48 J50 J52 J54 J56 J58 J60 J62 J64 J66 J68 J70 J10 J42 J36 J38 J34 J22">
    <cfRule type="expression" dxfId="602" priority="386">
      <formula>$C9=""</formula>
    </cfRule>
  </conditionalFormatting>
  <conditionalFormatting sqref="J5">
    <cfRule type="expression" dxfId="601" priority="368">
      <formula>$C5=""</formula>
    </cfRule>
  </conditionalFormatting>
  <conditionalFormatting sqref="J6">
    <cfRule type="expression" dxfId="600" priority="367">
      <formula>$C5=""</formula>
    </cfRule>
  </conditionalFormatting>
  <conditionalFormatting sqref="J7">
    <cfRule type="expression" dxfId="599" priority="366">
      <formula>$C7=""</formula>
    </cfRule>
  </conditionalFormatting>
  <conditionalFormatting sqref="J8">
    <cfRule type="expression" dxfId="598" priority="365">
      <formula>$C7=""</formula>
    </cfRule>
  </conditionalFormatting>
  <conditionalFormatting sqref="C21:C70">
    <cfRule type="expression" dxfId="591" priority="350">
      <formula>$I21="遂行中"</formula>
    </cfRule>
    <cfRule type="expression" dxfId="590" priority="352">
      <formula>$I21="完了"</formula>
    </cfRule>
  </conditionalFormatting>
  <conditionalFormatting sqref="J15">
    <cfRule type="expression" dxfId="588" priority="348">
      <formula>$C15=""</formula>
    </cfRule>
  </conditionalFormatting>
  <conditionalFormatting sqref="J16">
    <cfRule type="expression" dxfId="587" priority="347">
      <formula>$C15=""</formula>
    </cfRule>
  </conditionalFormatting>
  <conditionalFormatting sqref="J13">
    <cfRule type="expression" dxfId="583" priority="342">
      <formula>$C13=""</formula>
    </cfRule>
  </conditionalFormatting>
  <conditionalFormatting sqref="J14">
    <cfRule type="expression" dxfId="582" priority="341">
      <formula>$C13=""</formula>
    </cfRule>
  </conditionalFormatting>
  <conditionalFormatting sqref="J39">
    <cfRule type="expression" dxfId="565" priority="290">
      <formula>$C39=""</formula>
    </cfRule>
  </conditionalFormatting>
  <conditionalFormatting sqref="J40">
    <cfRule type="expression" dxfId="564" priority="289">
      <formula>$C39=""</formula>
    </cfRule>
  </conditionalFormatting>
  <conditionalFormatting sqref="K77:DR126">
    <cfRule type="expression" dxfId="563" priority="286">
      <formula>ISERROR(MATCH(K$4,INDIRECT("データ!$B$2:$B$15"),0))=FALSE</formula>
    </cfRule>
    <cfRule type="expression" dxfId="562" priority="287">
      <formula>WEEKDAY(K$4)=7</formula>
    </cfRule>
    <cfRule type="expression" dxfId="561" priority="288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560" priority="285">
      <formula>$C73=""</formula>
    </cfRule>
  </conditionalFormatting>
  <conditionalFormatting sqref="J74 J76 J80 J82 J84 J86 J88 J100 J102 J104 J106 J108 J110 J112 J114 J116 J118 J120 J122 J124 J126 J98 J92 J94 J90 J78">
    <cfRule type="expression" dxfId="559" priority="284">
      <formula>$C73=""</formula>
    </cfRule>
  </conditionalFormatting>
  <conditionalFormatting sqref="G71:I72 D71:E72">
    <cfRule type="expression" dxfId="558" priority="279">
      <formula>$C71=""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7:DR77 K109:DR109 K111:DR111">
    <cfRule type="expression" dxfId="557" priority="283">
      <formula>K77&lt;&gt;""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">
    <cfRule type="expression" dxfId="556" priority="282">
      <formula>K78&lt;&gt;""</formula>
    </cfRule>
  </conditionalFormatting>
  <conditionalFormatting sqref="C73:C126">
    <cfRule type="expression" dxfId="555" priority="280">
      <formula>$I73="遂行中"</formula>
    </cfRule>
    <cfRule type="expression" dxfId="554" priority="281">
      <formula>$I73="完了"</formula>
    </cfRule>
  </conditionalFormatting>
  <conditionalFormatting sqref="J71">
    <cfRule type="expression" dxfId="553" priority="278">
      <formula>$C71=""</formula>
    </cfRule>
  </conditionalFormatting>
  <conditionalFormatting sqref="J72">
    <cfRule type="expression" dxfId="552" priority="277">
      <formula>$C71=""</formula>
    </cfRule>
  </conditionalFormatting>
  <conditionalFormatting sqref="C71:C72">
    <cfRule type="expression" dxfId="551" priority="275">
      <formula>$I71="遂行中"</formula>
    </cfRule>
    <cfRule type="expression" dxfId="550" priority="276">
      <formula>$I71="完了"</formula>
    </cfRule>
  </conditionalFormatting>
  <conditionalFormatting sqref="F71:F72">
    <cfRule type="expression" dxfId="549" priority="274">
      <formula>$C71=""</formula>
    </cfRule>
  </conditionalFormatting>
  <conditionalFormatting sqref="J95">
    <cfRule type="expression" dxfId="548" priority="273">
      <formula>$C95=""</formula>
    </cfRule>
  </conditionalFormatting>
  <conditionalFormatting sqref="J96">
    <cfRule type="expression" dxfId="547" priority="272">
      <formula>$C95=""</formula>
    </cfRule>
  </conditionalFormatting>
  <conditionalFormatting sqref="D9:D10 I9:I10">
    <cfRule type="expression" dxfId="541" priority="271">
      <formula>$C9=""</formula>
    </cfRule>
  </conditionalFormatting>
  <conditionalFormatting sqref="G7:I8 D7:E8">
    <cfRule type="expression" dxfId="539" priority="270">
      <formula>$C7=""</formula>
    </cfRule>
  </conditionalFormatting>
  <conditionalFormatting sqref="D11:E12">
    <cfRule type="expression" dxfId="537" priority="268">
      <formula>$C11=""</formula>
    </cfRule>
  </conditionalFormatting>
  <conditionalFormatting sqref="F7:F8">
    <cfRule type="expression" dxfId="535" priority="269">
      <formula>$C7=""</formula>
    </cfRule>
  </conditionalFormatting>
  <conditionalFormatting sqref="C7:C12">
    <cfRule type="expression" dxfId="533" priority="266">
      <formula>$I7="遂行中"</formula>
    </cfRule>
    <cfRule type="expression" dxfId="532" priority="267">
      <formula>$I7="完了"</formula>
    </cfRule>
  </conditionalFormatting>
  <conditionalFormatting sqref="F11:F12">
    <cfRule type="expression" dxfId="529" priority="265">
      <formula>$C11=""</formula>
    </cfRule>
  </conditionalFormatting>
  <conditionalFormatting sqref="E9:E10 G9:H10">
    <cfRule type="expression" dxfId="527" priority="264">
      <formula>$C9=""</formula>
    </cfRule>
  </conditionalFormatting>
  <conditionalFormatting sqref="F9:F10">
    <cfRule type="expression" dxfId="525" priority="263">
      <formula>$C9=""</formula>
    </cfRule>
  </conditionalFormatting>
  <conditionalFormatting sqref="D5:I6">
    <cfRule type="expression" dxfId="523" priority="262">
      <formula>$C5=""</formula>
    </cfRule>
  </conditionalFormatting>
  <conditionalFormatting sqref="C5:C6">
    <cfRule type="expression" dxfId="521" priority="260">
      <formula>$I5="遂行中"</formula>
    </cfRule>
    <cfRule type="expression" dxfId="520" priority="261">
      <formula>$I5="完了"</formula>
    </cfRule>
  </conditionalFormatting>
  <conditionalFormatting sqref="I11:I12">
    <cfRule type="expression" dxfId="517" priority="259">
      <formula>$C11=""</formula>
    </cfRule>
  </conditionalFormatting>
  <conditionalFormatting sqref="G11:G12">
    <cfRule type="expression" dxfId="515" priority="258">
      <formula>$C11=""</formula>
    </cfRule>
  </conditionalFormatting>
  <conditionalFormatting sqref="H11:H12">
    <cfRule type="expression" dxfId="513" priority="257">
      <formula>$C11=""</formula>
    </cfRule>
  </conditionalFormatting>
  <conditionalFormatting sqref="E17:I18 I15:I16 H19:I20">
    <cfRule type="expression" dxfId="511" priority="256">
      <formula>$C15=""</formula>
    </cfRule>
  </conditionalFormatting>
  <conditionalFormatting sqref="G13:I14 E13:E14">
    <cfRule type="expression" dxfId="509" priority="255">
      <formula>$C13=""</formula>
    </cfRule>
  </conditionalFormatting>
  <conditionalFormatting sqref="F13:F14">
    <cfRule type="expression" dxfId="507" priority="254">
      <formula>$C13=""</formula>
    </cfRule>
  </conditionalFormatting>
  <conditionalFormatting sqref="D15:D20">
    <cfRule type="expression" dxfId="505" priority="253">
      <formula>$C15=""</formula>
    </cfRule>
  </conditionalFormatting>
  <conditionalFormatting sqref="D13:D14">
    <cfRule type="expression" dxfId="503" priority="250">
      <formula>$C13=""</formula>
    </cfRule>
  </conditionalFormatting>
  <conditionalFormatting sqref="C15:C20">
    <cfRule type="expression" dxfId="501" priority="251">
      <formula>$I15="遂行中"</formula>
    </cfRule>
    <cfRule type="expression" dxfId="500" priority="252">
      <formula>$I15="完了"</formula>
    </cfRule>
  </conditionalFormatting>
  <conditionalFormatting sqref="C13:C14">
    <cfRule type="expression" dxfId="497" priority="248">
      <formula>$I13="遂行中"</formula>
    </cfRule>
    <cfRule type="expression" dxfId="496" priority="249">
      <formula>$I13="完了"</formula>
    </cfRule>
  </conditionalFormatting>
  <conditionalFormatting sqref="E15:E16">
    <cfRule type="expression" dxfId="493" priority="247">
      <formula>$C15=""</formula>
    </cfRule>
  </conditionalFormatting>
  <conditionalFormatting sqref="F15:F16">
    <cfRule type="expression" dxfId="491" priority="246">
      <formula>$C15=""</formula>
    </cfRule>
  </conditionalFormatting>
  <conditionalFormatting sqref="G15:G16">
    <cfRule type="expression" dxfId="489" priority="245">
      <formula>$C15=""</formula>
    </cfRule>
  </conditionalFormatting>
  <conditionalFormatting sqref="H15:H16">
    <cfRule type="expression" dxfId="487" priority="244">
      <formula>$C15=""</formula>
    </cfRule>
  </conditionalFormatting>
  <conditionalFormatting sqref="E19:E20">
    <cfRule type="expression" dxfId="485" priority="243">
      <formula>$C19=""</formula>
    </cfRule>
  </conditionalFormatting>
  <conditionalFormatting sqref="F19:F20">
    <cfRule type="expression" dxfId="483" priority="242">
      <formula>$C19=""</formula>
    </cfRule>
  </conditionalFormatting>
  <conditionalFormatting sqref="G19:G20">
    <cfRule type="expression" dxfId="481" priority="241">
      <formula>$C19=""</formula>
    </cfRule>
  </conditionalFormatting>
  <conditionalFormatting sqref="DM5:DR48 DN49:DR50 DM49:DM52 DN51:DQ54 K55:DR70">
    <cfRule type="expression" dxfId="479" priority="238">
      <formula>ISERROR(MATCH(K$4,INDIRECT("データ!$B$2:$B$15"),0))=FALSE</formula>
    </cfRule>
    <cfRule type="expression" dxfId="478" priority="239">
      <formula>WEEKDAY(K$4)=7</formula>
    </cfRule>
    <cfRule type="expression" dxfId="477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473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471" priority="236">
      <formula>K6&lt;&gt;""</formula>
    </cfRule>
  </conditionalFormatting>
  <conditionalFormatting sqref="K71:DR76">
    <cfRule type="expression" dxfId="469" priority="233">
      <formula>ISERROR(MATCH(K$4,INDIRECT("データ!$B$2:$B$15"),0))=FALSE</formula>
    </cfRule>
    <cfRule type="expression" dxfId="468" priority="234">
      <formula>WEEKDAY(K$4)=7</formula>
    </cfRule>
    <cfRule type="expression" dxfId="467" priority="235">
      <formula>WEEKDAY(K$4)=1</formula>
    </cfRule>
  </conditionalFormatting>
  <conditionalFormatting sqref="K75:DR75 K73:DR73 K71:DR71">
    <cfRule type="expression" dxfId="463" priority="232">
      <formula>K71&lt;&gt;""</formula>
    </cfRule>
  </conditionalFormatting>
  <conditionalFormatting sqref="K76:DR76 K74:DR74 K72:DR72">
    <cfRule type="expression" dxfId="461" priority="231">
      <formula>K72&lt;&gt;""</formula>
    </cfRule>
  </conditionalFormatting>
  <conditionalFormatting sqref="K5:DL52">
    <cfRule type="expression" dxfId="459" priority="228">
      <formula>ISERROR(MATCH(K$4,INDIRECT("データ!$B$2:$B$15"),0))=FALSE</formula>
    </cfRule>
    <cfRule type="expression" dxfId="458" priority="229">
      <formula>WEEKDAY(K$4)=7</formula>
    </cfRule>
    <cfRule type="expression" dxfId="457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453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451" priority="226">
      <formula>K6&lt;&gt;""</formula>
    </cfRule>
  </conditionalFormatting>
  <conditionalFormatting sqref="CT55:DL68">
    <cfRule type="expression" dxfId="449" priority="223">
      <formula>ISERROR(MATCH(CT$4,INDIRECT("データ!$B$2:$B$15"),0))=FALSE</formula>
    </cfRule>
    <cfRule type="expression" dxfId="448" priority="224">
      <formula>WEEKDAY(CT$4)=7</formula>
    </cfRule>
    <cfRule type="expression" dxfId="447" priority="225">
      <formula>WEEKDAY(CT$4)=1</formula>
    </cfRule>
  </conditionalFormatting>
  <conditionalFormatting sqref="CT67:DL67 CT65:DL65 CT57:DL57 CT55:DL55 CT63:DL63 CT61:DL61 CT59:DL59">
    <cfRule type="expression" dxfId="443" priority="222">
      <formula>CT55&lt;&gt;""</formula>
    </cfRule>
  </conditionalFormatting>
  <conditionalFormatting sqref="CT68:DL68 CT66:DL66 CT56:DL56 CT58:DL58 CT60:DL60 CT64:DL64 CT62:DL62">
    <cfRule type="expression" dxfId="441" priority="221">
      <formula>CT56&lt;&gt;""</formula>
    </cfRule>
  </conditionalFormatting>
  <conditionalFormatting sqref="DM49:DM50">
    <cfRule type="expression" dxfId="439" priority="218">
      <formula>ISERROR(MATCH(DM$4,INDIRECT("データ!$B$2:$B$15"),0))=FALSE</formula>
    </cfRule>
    <cfRule type="expression" dxfId="438" priority="219">
      <formula>WEEKDAY(DM$4)=7</formula>
    </cfRule>
    <cfRule type="expression" dxfId="437" priority="220">
      <formula>WEEKDAY(DM$4)=1</formula>
    </cfRule>
  </conditionalFormatting>
  <conditionalFormatting sqref="DM49">
    <cfRule type="expression" dxfId="433" priority="217">
      <formula>DM49&lt;&gt;""</formula>
    </cfRule>
  </conditionalFormatting>
  <conditionalFormatting sqref="DM50">
    <cfRule type="expression" dxfId="431" priority="216">
      <formula>DM50&lt;&gt;""</formula>
    </cfRule>
  </conditionalFormatting>
  <conditionalFormatting sqref="K49:DL50">
    <cfRule type="expression" dxfId="429" priority="213">
      <formula>ISERROR(MATCH(K$4,INDIRECT("データ!$B$2:$B$15"),0))=FALSE</formula>
    </cfRule>
    <cfRule type="expression" dxfId="428" priority="214">
      <formula>WEEKDAY(K$4)=7</formula>
    </cfRule>
    <cfRule type="expression" dxfId="427" priority="215">
      <formula>WEEKDAY(K$4)=1</formula>
    </cfRule>
  </conditionalFormatting>
  <conditionalFormatting sqref="K49:DL49">
    <cfRule type="expression" dxfId="423" priority="212">
      <formula>K49&lt;&gt;""</formula>
    </cfRule>
  </conditionalFormatting>
  <conditionalFormatting sqref="K50:DL50">
    <cfRule type="expression" dxfId="421" priority="211">
      <formula>K50&lt;&gt;""</formula>
    </cfRule>
  </conditionalFormatting>
  <conditionalFormatting sqref="DN51:DR52">
    <cfRule type="expression" dxfId="419" priority="208">
      <formula>ISERROR(MATCH(DN$4,INDIRECT("データ!$B$2:$B$15"),0))=FALSE</formula>
    </cfRule>
    <cfRule type="expression" dxfId="418" priority="209">
      <formula>WEEKDAY(DN$4)=7</formula>
    </cfRule>
    <cfRule type="expression" dxfId="417" priority="210">
      <formula>WEEKDAY(DN$4)=1</formula>
    </cfRule>
  </conditionalFormatting>
  <conditionalFormatting sqref="DN51:DR51">
    <cfRule type="expression" dxfId="413" priority="207">
      <formula>DN51&lt;&gt;""</formula>
    </cfRule>
  </conditionalFormatting>
  <conditionalFormatting sqref="DN52:DR52">
    <cfRule type="expression" dxfId="411" priority="206">
      <formula>DN52&lt;&gt;""</formula>
    </cfRule>
  </conditionalFormatting>
  <conditionalFormatting sqref="DM51:DM52">
    <cfRule type="expression" dxfId="409" priority="203">
      <formula>ISERROR(MATCH(DM$4,INDIRECT("データ!$B$2:$B$15"),0))=FALSE</formula>
    </cfRule>
    <cfRule type="expression" dxfId="408" priority="204">
      <formula>WEEKDAY(DM$4)=7</formula>
    </cfRule>
    <cfRule type="expression" dxfId="407" priority="205">
      <formula>WEEKDAY(DM$4)=1</formula>
    </cfRule>
  </conditionalFormatting>
  <conditionalFormatting sqref="DM51">
    <cfRule type="expression" dxfId="403" priority="202">
      <formula>DM51&lt;&gt;""</formula>
    </cfRule>
  </conditionalFormatting>
  <conditionalFormatting sqref="DM52">
    <cfRule type="expression" dxfId="401" priority="201">
      <formula>DM52&lt;&gt;""</formula>
    </cfRule>
  </conditionalFormatting>
  <conditionalFormatting sqref="K51:DL52">
    <cfRule type="expression" dxfId="399" priority="198">
      <formula>ISERROR(MATCH(K$4,INDIRECT("データ!$B$2:$B$15"),0))=FALSE</formula>
    </cfRule>
    <cfRule type="expression" dxfId="398" priority="199">
      <formula>WEEKDAY(K$4)=7</formula>
    </cfRule>
    <cfRule type="expression" dxfId="397" priority="200">
      <formula>WEEKDAY(K$4)=1</formula>
    </cfRule>
  </conditionalFormatting>
  <conditionalFormatting sqref="K51:DL51">
    <cfRule type="expression" dxfId="393" priority="197">
      <formula>K51&lt;&gt;""</formula>
    </cfRule>
  </conditionalFormatting>
  <conditionalFormatting sqref="K52:DL52">
    <cfRule type="expression" dxfId="391" priority="196">
      <formula>K52&lt;&gt;""</formula>
    </cfRule>
  </conditionalFormatting>
  <conditionalFormatting sqref="DN53:DR54">
    <cfRule type="expression" dxfId="389" priority="193">
      <formula>ISERROR(MATCH(DN$4,INDIRECT("データ!$B$2:$B$15"),0))=FALSE</formula>
    </cfRule>
    <cfRule type="expression" dxfId="388" priority="194">
      <formula>WEEKDAY(DN$4)=7</formula>
    </cfRule>
    <cfRule type="expression" dxfId="387" priority="195">
      <formula>WEEKDAY(DN$4)=1</formula>
    </cfRule>
  </conditionalFormatting>
  <conditionalFormatting sqref="DN53:DR53">
    <cfRule type="expression" dxfId="383" priority="192">
      <formula>DN53&lt;&gt;""</formula>
    </cfRule>
  </conditionalFormatting>
  <conditionalFormatting sqref="DN54:DR54">
    <cfRule type="expression" dxfId="381" priority="191">
      <formula>DN54&lt;&gt;""</formula>
    </cfRule>
  </conditionalFormatting>
  <conditionalFormatting sqref="DM53:DM54">
    <cfRule type="expression" dxfId="379" priority="188">
      <formula>ISERROR(MATCH(DM$4,INDIRECT("データ!$B$2:$B$15"),0))=FALSE</formula>
    </cfRule>
    <cfRule type="expression" dxfId="378" priority="189">
      <formula>WEEKDAY(DM$4)=7</formula>
    </cfRule>
    <cfRule type="expression" dxfId="377" priority="190">
      <formula>WEEKDAY(DM$4)=1</formula>
    </cfRule>
  </conditionalFormatting>
  <conditionalFormatting sqref="DM53">
    <cfRule type="expression" dxfId="373" priority="187">
      <formula>DM53&lt;&gt;""</formula>
    </cfRule>
  </conditionalFormatting>
  <conditionalFormatting sqref="DM54">
    <cfRule type="expression" dxfId="371" priority="186">
      <formula>DM54&lt;&gt;""</formula>
    </cfRule>
  </conditionalFormatting>
  <conditionalFormatting sqref="K53:DL54">
    <cfRule type="expression" dxfId="369" priority="183">
      <formula>ISERROR(MATCH(K$4,INDIRECT("データ!$B$2:$B$15"),0))=FALSE</formula>
    </cfRule>
    <cfRule type="expression" dxfId="368" priority="184">
      <formula>WEEKDAY(K$4)=7</formula>
    </cfRule>
    <cfRule type="expression" dxfId="367" priority="185">
      <formula>WEEKDAY(K$4)=1</formula>
    </cfRule>
  </conditionalFormatting>
  <conditionalFormatting sqref="K53:DL53">
    <cfRule type="expression" dxfId="363" priority="182">
      <formula>K53&lt;&gt;""</formula>
    </cfRule>
  </conditionalFormatting>
  <conditionalFormatting sqref="K54:DL54">
    <cfRule type="expression" dxfId="361" priority="181">
      <formula>K54&lt;&gt;""</formula>
    </cfRule>
  </conditionalFormatting>
  <conditionalFormatting sqref="DN55:DR56">
    <cfRule type="expression" dxfId="359" priority="178">
      <formula>ISERROR(MATCH(DN$4,INDIRECT("データ!$B$2:$B$15"),0))=FALSE</formula>
    </cfRule>
    <cfRule type="expression" dxfId="358" priority="179">
      <formula>WEEKDAY(DN$4)=7</formula>
    </cfRule>
    <cfRule type="expression" dxfId="357" priority="180">
      <formula>WEEKDAY(DN$4)=1</formula>
    </cfRule>
  </conditionalFormatting>
  <conditionalFormatting sqref="DN55:DR55">
    <cfRule type="expression" dxfId="353" priority="177">
      <formula>DN55&lt;&gt;""</formula>
    </cfRule>
  </conditionalFormatting>
  <conditionalFormatting sqref="DN56:DR56">
    <cfRule type="expression" dxfId="351" priority="176">
      <formula>DN56&lt;&gt;""</formula>
    </cfRule>
  </conditionalFormatting>
  <conditionalFormatting sqref="DM55:DM56">
    <cfRule type="expression" dxfId="349" priority="173">
      <formula>ISERROR(MATCH(DM$4,INDIRECT("データ!$B$2:$B$15"),0))=FALSE</formula>
    </cfRule>
    <cfRule type="expression" dxfId="348" priority="174">
      <formula>WEEKDAY(DM$4)=7</formula>
    </cfRule>
    <cfRule type="expression" dxfId="347" priority="175">
      <formula>WEEKDAY(DM$4)=1</formula>
    </cfRule>
  </conditionalFormatting>
  <conditionalFormatting sqref="DM55">
    <cfRule type="expression" dxfId="343" priority="172">
      <formula>DM55&lt;&gt;""</formula>
    </cfRule>
  </conditionalFormatting>
  <conditionalFormatting sqref="DM56">
    <cfRule type="expression" dxfId="341" priority="171">
      <formula>DM56&lt;&gt;""</formula>
    </cfRule>
  </conditionalFormatting>
  <conditionalFormatting sqref="K55:DL56">
    <cfRule type="expression" dxfId="339" priority="168">
      <formula>ISERROR(MATCH(K$4,INDIRECT("データ!$B$2:$B$15"),0))=FALSE</formula>
    </cfRule>
    <cfRule type="expression" dxfId="338" priority="169">
      <formula>WEEKDAY(K$4)=7</formula>
    </cfRule>
    <cfRule type="expression" dxfId="337" priority="170">
      <formula>WEEKDAY(K$4)=1</formula>
    </cfRule>
  </conditionalFormatting>
  <conditionalFormatting sqref="K55:DL55">
    <cfRule type="expression" dxfId="333" priority="167">
      <formula>K55&lt;&gt;""</formula>
    </cfRule>
  </conditionalFormatting>
  <conditionalFormatting sqref="K56:DL56">
    <cfRule type="expression" dxfId="331" priority="166">
      <formula>K56&lt;&gt;""</formula>
    </cfRule>
  </conditionalFormatting>
  <conditionalFormatting sqref="DM53:DM54">
    <cfRule type="expression" dxfId="329" priority="163">
      <formula>ISERROR(MATCH(DM$4,INDIRECT("データ!$B$2:$B$15"),0))=FALSE</formula>
    </cfRule>
    <cfRule type="expression" dxfId="328" priority="164">
      <formula>WEEKDAY(DM$4)=7</formula>
    </cfRule>
    <cfRule type="expression" dxfId="327" priority="165">
      <formula>WEEKDAY(DM$4)=1</formula>
    </cfRule>
  </conditionalFormatting>
  <conditionalFormatting sqref="DM53">
    <cfRule type="expression" dxfId="323" priority="162">
      <formula>DM53&lt;&gt;""</formula>
    </cfRule>
  </conditionalFormatting>
  <conditionalFormatting sqref="DM54">
    <cfRule type="expression" dxfId="321" priority="161">
      <formula>DM54&lt;&gt;""</formula>
    </cfRule>
  </conditionalFormatting>
  <conditionalFormatting sqref="K53:DL54">
    <cfRule type="expression" dxfId="319" priority="158">
      <formula>ISERROR(MATCH(K$4,INDIRECT("データ!$B$2:$B$15"),0))=FALSE</formula>
    </cfRule>
    <cfRule type="expression" dxfId="318" priority="159">
      <formula>WEEKDAY(K$4)=7</formula>
    </cfRule>
    <cfRule type="expression" dxfId="317" priority="160">
      <formula>WEEKDAY(K$4)=1</formula>
    </cfRule>
  </conditionalFormatting>
  <conditionalFormatting sqref="K53:DL53">
    <cfRule type="expression" dxfId="313" priority="157">
      <formula>K53&lt;&gt;""</formula>
    </cfRule>
  </conditionalFormatting>
  <conditionalFormatting sqref="K54:DL54">
    <cfRule type="expression" dxfId="311" priority="156">
      <formula>K54&lt;&gt;""</formula>
    </cfRule>
  </conditionalFormatting>
  <conditionalFormatting sqref="DN55:DQ56">
    <cfRule type="expression" dxfId="309" priority="153">
      <formula>ISERROR(MATCH(DN$4,INDIRECT("データ!$B$2:$B$15"),0))=FALSE</formula>
    </cfRule>
    <cfRule type="expression" dxfId="308" priority="154">
      <formula>WEEKDAY(DN$4)=7</formula>
    </cfRule>
    <cfRule type="expression" dxfId="307" priority="155">
      <formula>WEEKDAY(DN$4)=1</formula>
    </cfRule>
  </conditionalFormatting>
  <conditionalFormatting sqref="DN55:DQ55">
    <cfRule type="expression" dxfId="303" priority="152">
      <formula>DN55&lt;&gt;""</formula>
    </cfRule>
  </conditionalFormatting>
  <conditionalFormatting sqref="DN56:DQ56">
    <cfRule type="expression" dxfId="301" priority="151">
      <formula>DN56&lt;&gt;""</formula>
    </cfRule>
  </conditionalFormatting>
  <conditionalFormatting sqref="DM55:DM56">
    <cfRule type="expression" dxfId="299" priority="148">
      <formula>ISERROR(MATCH(DM$4,INDIRECT("データ!$B$2:$B$15"),0))=FALSE</formula>
    </cfRule>
    <cfRule type="expression" dxfId="298" priority="149">
      <formula>WEEKDAY(DM$4)=7</formula>
    </cfRule>
    <cfRule type="expression" dxfId="297" priority="150">
      <formula>WEEKDAY(DM$4)=1</formula>
    </cfRule>
  </conditionalFormatting>
  <conditionalFormatting sqref="DM55">
    <cfRule type="expression" dxfId="293" priority="147">
      <formula>DM55&lt;&gt;""</formula>
    </cfRule>
  </conditionalFormatting>
  <conditionalFormatting sqref="DM56">
    <cfRule type="expression" dxfId="291" priority="146">
      <formula>DM56&lt;&gt;""</formula>
    </cfRule>
  </conditionalFormatting>
  <conditionalFormatting sqref="K55:DL56">
    <cfRule type="expression" dxfId="289" priority="143">
      <formula>ISERROR(MATCH(K$4,INDIRECT("データ!$B$2:$B$15"),0))=FALSE</formula>
    </cfRule>
    <cfRule type="expression" dxfId="288" priority="144">
      <formula>WEEKDAY(K$4)=7</formula>
    </cfRule>
    <cfRule type="expression" dxfId="287" priority="145">
      <formula>WEEKDAY(K$4)=1</formula>
    </cfRule>
  </conditionalFormatting>
  <conditionalFormatting sqref="K55:DL55">
    <cfRule type="expression" dxfId="283" priority="142">
      <formula>K55&lt;&gt;""</formula>
    </cfRule>
  </conditionalFormatting>
  <conditionalFormatting sqref="K56:DL56">
    <cfRule type="expression" dxfId="281" priority="141">
      <formula>K56&lt;&gt;""</formula>
    </cfRule>
  </conditionalFormatting>
  <conditionalFormatting sqref="DN57:DQ58">
    <cfRule type="expression" dxfId="279" priority="138">
      <formula>ISERROR(MATCH(DN$4,INDIRECT("データ!$B$2:$B$15"),0))=FALSE</formula>
    </cfRule>
    <cfRule type="expression" dxfId="278" priority="139">
      <formula>WEEKDAY(DN$4)=7</formula>
    </cfRule>
    <cfRule type="expression" dxfId="277" priority="140">
      <formula>WEEKDAY(DN$4)=1</formula>
    </cfRule>
  </conditionalFormatting>
  <conditionalFormatting sqref="DN57:DQ57">
    <cfRule type="expression" dxfId="273" priority="137">
      <formula>DN57&lt;&gt;""</formula>
    </cfRule>
  </conditionalFormatting>
  <conditionalFormatting sqref="DN58:DQ58">
    <cfRule type="expression" dxfId="271" priority="136">
      <formula>DN58&lt;&gt;""</formula>
    </cfRule>
  </conditionalFormatting>
  <conditionalFormatting sqref="DM57:DM58">
    <cfRule type="expression" dxfId="269" priority="133">
      <formula>ISERROR(MATCH(DM$4,INDIRECT("データ!$B$2:$B$15"),0))=FALSE</formula>
    </cfRule>
    <cfRule type="expression" dxfId="268" priority="134">
      <formula>WEEKDAY(DM$4)=7</formula>
    </cfRule>
    <cfRule type="expression" dxfId="267" priority="135">
      <formula>WEEKDAY(DM$4)=1</formula>
    </cfRule>
  </conditionalFormatting>
  <conditionalFormatting sqref="DM57">
    <cfRule type="expression" dxfId="263" priority="132">
      <formula>DM57&lt;&gt;""</formula>
    </cfRule>
  </conditionalFormatting>
  <conditionalFormatting sqref="DM58">
    <cfRule type="expression" dxfId="261" priority="131">
      <formula>DM58&lt;&gt;""</formula>
    </cfRule>
  </conditionalFormatting>
  <conditionalFormatting sqref="K57:DL58">
    <cfRule type="expression" dxfId="259" priority="128">
      <formula>ISERROR(MATCH(K$4,INDIRECT("データ!$B$2:$B$15"),0))=FALSE</formula>
    </cfRule>
    <cfRule type="expression" dxfId="258" priority="129">
      <formula>WEEKDAY(K$4)=7</formula>
    </cfRule>
    <cfRule type="expression" dxfId="257" priority="130">
      <formula>WEEKDAY(K$4)=1</formula>
    </cfRule>
  </conditionalFormatting>
  <conditionalFormatting sqref="K57:DL57">
    <cfRule type="expression" dxfId="253" priority="127">
      <formula>K57&lt;&gt;""</formula>
    </cfRule>
  </conditionalFormatting>
  <conditionalFormatting sqref="K58:DL58">
    <cfRule type="expression" dxfId="251" priority="126">
      <formula>K58&lt;&gt;""</formula>
    </cfRule>
  </conditionalFormatting>
  <conditionalFormatting sqref="DN59:DQ60">
    <cfRule type="expression" dxfId="249" priority="123">
      <formula>ISERROR(MATCH(DN$4,INDIRECT("データ!$B$2:$B$15"),0))=FALSE</formula>
    </cfRule>
    <cfRule type="expression" dxfId="248" priority="124">
      <formula>WEEKDAY(DN$4)=7</formula>
    </cfRule>
    <cfRule type="expression" dxfId="247" priority="125">
      <formula>WEEKDAY(DN$4)=1</formula>
    </cfRule>
  </conditionalFormatting>
  <conditionalFormatting sqref="DN59:DQ59">
    <cfRule type="expression" dxfId="243" priority="122">
      <formula>DN59&lt;&gt;""</formula>
    </cfRule>
  </conditionalFormatting>
  <conditionalFormatting sqref="DN60:DQ60">
    <cfRule type="expression" dxfId="241" priority="121">
      <formula>DN60&lt;&gt;""</formula>
    </cfRule>
  </conditionalFormatting>
  <conditionalFormatting sqref="DM59:DM60">
    <cfRule type="expression" dxfId="239" priority="118">
      <formula>ISERROR(MATCH(DM$4,INDIRECT("データ!$B$2:$B$15"),0))=FALSE</formula>
    </cfRule>
    <cfRule type="expression" dxfId="238" priority="119">
      <formula>WEEKDAY(DM$4)=7</formula>
    </cfRule>
    <cfRule type="expression" dxfId="237" priority="120">
      <formula>WEEKDAY(DM$4)=1</formula>
    </cfRule>
  </conditionalFormatting>
  <conditionalFormatting sqref="DM59">
    <cfRule type="expression" dxfId="233" priority="117">
      <formula>DM59&lt;&gt;""</formula>
    </cfRule>
  </conditionalFormatting>
  <conditionalFormatting sqref="DM60">
    <cfRule type="expression" dxfId="231" priority="116">
      <formula>DM60&lt;&gt;""</formula>
    </cfRule>
  </conditionalFormatting>
  <conditionalFormatting sqref="K59:DL60">
    <cfRule type="expression" dxfId="229" priority="113">
      <formula>ISERROR(MATCH(K$4,INDIRECT("データ!$B$2:$B$15"),0))=FALSE</formula>
    </cfRule>
    <cfRule type="expression" dxfId="228" priority="114">
      <formula>WEEKDAY(K$4)=7</formula>
    </cfRule>
    <cfRule type="expression" dxfId="227" priority="115">
      <formula>WEEKDAY(K$4)=1</formula>
    </cfRule>
  </conditionalFormatting>
  <conditionalFormatting sqref="K59:DL59">
    <cfRule type="expression" dxfId="223" priority="112">
      <formula>K59&lt;&gt;""</formula>
    </cfRule>
  </conditionalFormatting>
  <conditionalFormatting sqref="K60:DL60">
    <cfRule type="expression" dxfId="221" priority="111">
      <formula>K60&lt;&gt;""</formula>
    </cfRule>
  </conditionalFormatting>
  <conditionalFormatting sqref="DM47:DM48">
    <cfRule type="expression" dxfId="219" priority="108">
      <formula>ISERROR(MATCH(DM$4,INDIRECT("データ!$B$2:$B$15"),0))=FALSE</formula>
    </cfRule>
    <cfRule type="expression" dxfId="218" priority="109">
      <formula>WEEKDAY(DM$4)=7</formula>
    </cfRule>
    <cfRule type="expression" dxfId="217" priority="110">
      <formula>WEEKDAY(DM$4)=1</formula>
    </cfRule>
  </conditionalFormatting>
  <conditionalFormatting sqref="DM47">
    <cfRule type="expression" dxfId="213" priority="107">
      <formula>DM47&lt;&gt;""</formula>
    </cfRule>
  </conditionalFormatting>
  <conditionalFormatting sqref="DM48">
    <cfRule type="expression" dxfId="211" priority="106">
      <formula>DM48&lt;&gt;""</formula>
    </cfRule>
  </conditionalFormatting>
  <conditionalFormatting sqref="K47:DL48">
    <cfRule type="expression" dxfId="209" priority="103">
      <formula>ISERROR(MATCH(K$4,INDIRECT("データ!$B$2:$B$15"),0))=FALSE</formula>
    </cfRule>
    <cfRule type="expression" dxfId="208" priority="104">
      <formula>WEEKDAY(K$4)=7</formula>
    </cfRule>
    <cfRule type="expression" dxfId="207" priority="105">
      <formula>WEEKDAY(K$4)=1</formula>
    </cfRule>
  </conditionalFormatting>
  <conditionalFormatting sqref="K47:DL47">
    <cfRule type="expression" dxfId="203" priority="102">
      <formula>K47&lt;&gt;""</formula>
    </cfRule>
  </conditionalFormatting>
  <conditionalFormatting sqref="K48:DL48">
    <cfRule type="expression" dxfId="201" priority="101">
      <formula>K48&lt;&gt;""</formula>
    </cfRule>
  </conditionalFormatting>
  <conditionalFormatting sqref="DN49:DR50">
    <cfRule type="expression" dxfId="199" priority="98">
      <formula>ISERROR(MATCH(DN$4,INDIRECT("データ!$B$2:$B$15"),0))=FALSE</formula>
    </cfRule>
    <cfRule type="expression" dxfId="198" priority="99">
      <formula>WEEKDAY(DN$4)=7</formula>
    </cfRule>
    <cfRule type="expression" dxfId="197" priority="100">
      <formula>WEEKDAY(DN$4)=1</formula>
    </cfRule>
  </conditionalFormatting>
  <conditionalFormatting sqref="DN49:DR49">
    <cfRule type="expression" dxfId="193" priority="97">
      <formula>DN49&lt;&gt;""</formula>
    </cfRule>
  </conditionalFormatting>
  <conditionalFormatting sqref="DN50:DR50">
    <cfRule type="expression" dxfId="191" priority="96">
      <formula>DN50&lt;&gt;""</formula>
    </cfRule>
  </conditionalFormatting>
  <conditionalFormatting sqref="DM49:DM50">
    <cfRule type="expression" dxfId="189" priority="93">
      <formula>ISERROR(MATCH(DM$4,INDIRECT("データ!$B$2:$B$15"),0))=FALSE</formula>
    </cfRule>
    <cfRule type="expression" dxfId="188" priority="94">
      <formula>WEEKDAY(DM$4)=7</formula>
    </cfRule>
    <cfRule type="expression" dxfId="187" priority="95">
      <formula>WEEKDAY(DM$4)=1</formula>
    </cfRule>
  </conditionalFormatting>
  <conditionalFormatting sqref="DM49">
    <cfRule type="expression" dxfId="183" priority="92">
      <formula>DM49&lt;&gt;""</formula>
    </cfRule>
  </conditionalFormatting>
  <conditionalFormatting sqref="DM50">
    <cfRule type="expression" dxfId="181" priority="91">
      <formula>DM50&lt;&gt;""</formula>
    </cfRule>
  </conditionalFormatting>
  <conditionalFormatting sqref="K49:DL50">
    <cfRule type="expression" dxfId="179" priority="88">
      <formula>ISERROR(MATCH(K$4,INDIRECT("データ!$B$2:$B$15"),0))=FALSE</formula>
    </cfRule>
    <cfRule type="expression" dxfId="178" priority="89">
      <formula>WEEKDAY(K$4)=7</formula>
    </cfRule>
    <cfRule type="expression" dxfId="177" priority="90">
      <formula>WEEKDAY(K$4)=1</formula>
    </cfRule>
  </conditionalFormatting>
  <conditionalFormatting sqref="K49:DL49">
    <cfRule type="expression" dxfId="173" priority="87">
      <formula>K49&lt;&gt;""</formula>
    </cfRule>
  </conditionalFormatting>
  <conditionalFormatting sqref="K50:DL50">
    <cfRule type="expression" dxfId="171" priority="86">
      <formula>K50&lt;&gt;""</formula>
    </cfRule>
  </conditionalFormatting>
  <conditionalFormatting sqref="DN51:DR52">
    <cfRule type="expression" dxfId="169" priority="83">
      <formula>ISERROR(MATCH(DN$4,INDIRECT("データ!$B$2:$B$15"),0))=FALSE</formula>
    </cfRule>
    <cfRule type="expression" dxfId="168" priority="84">
      <formula>WEEKDAY(DN$4)=7</formula>
    </cfRule>
    <cfRule type="expression" dxfId="167" priority="85">
      <formula>WEEKDAY(DN$4)=1</formula>
    </cfRule>
  </conditionalFormatting>
  <conditionalFormatting sqref="DN51:DR51">
    <cfRule type="expression" dxfId="163" priority="82">
      <formula>DN51&lt;&gt;""</formula>
    </cfRule>
  </conditionalFormatting>
  <conditionalFormatting sqref="DN52:DR52">
    <cfRule type="expression" dxfId="161" priority="81">
      <formula>DN52&lt;&gt;""</formula>
    </cfRule>
  </conditionalFormatting>
  <conditionalFormatting sqref="DM51:DM52">
    <cfRule type="expression" dxfId="159" priority="78">
      <formula>ISERROR(MATCH(DM$4,INDIRECT("データ!$B$2:$B$15"),0))=FALSE</formula>
    </cfRule>
    <cfRule type="expression" dxfId="158" priority="79">
      <formula>WEEKDAY(DM$4)=7</formula>
    </cfRule>
    <cfRule type="expression" dxfId="157" priority="80">
      <formula>WEEKDAY(DM$4)=1</formula>
    </cfRule>
  </conditionalFormatting>
  <conditionalFormatting sqref="DM51">
    <cfRule type="expression" dxfId="153" priority="77">
      <formula>DM51&lt;&gt;""</formula>
    </cfRule>
  </conditionalFormatting>
  <conditionalFormatting sqref="DM52">
    <cfRule type="expression" dxfId="151" priority="76">
      <formula>DM52&lt;&gt;""</formula>
    </cfRule>
  </conditionalFormatting>
  <conditionalFormatting sqref="K51:DL52">
    <cfRule type="expression" dxfId="149" priority="73">
      <formula>ISERROR(MATCH(K$4,INDIRECT("データ!$B$2:$B$15"),0))=FALSE</formula>
    </cfRule>
    <cfRule type="expression" dxfId="148" priority="74">
      <formula>WEEKDAY(K$4)=7</formula>
    </cfRule>
    <cfRule type="expression" dxfId="147" priority="75">
      <formula>WEEKDAY(K$4)=1</formula>
    </cfRule>
  </conditionalFormatting>
  <conditionalFormatting sqref="K51:DL51">
    <cfRule type="expression" dxfId="143" priority="72">
      <formula>K51&lt;&gt;""</formula>
    </cfRule>
  </conditionalFormatting>
  <conditionalFormatting sqref="K52:DL52">
    <cfRule type="expression" dxfId="141" priority="71">
      <formula>K52&lt;&gt;""</formula>
    </cfRule>
  </conditionalFormatting>
  <conditionalFormatting sqref="DN53:DR54">
    <cfRule type="expression" dxfId="139" priority="68">
      <formula>ISERROR(MATCH(DN$4,INDIRECT("データ!$B$2:$B$15"),0))=FALSE</formula>
    </cfRule>
    <cfRule type="expression" dxfId="138" priority="69">
      <formula>WEEKDAY(DN$4)=7</formula>
    </cfRule>
    <cfRule type="expression" dxfId="137" priority="70">
      <formula>WEEKDAY(DN$4)=1</formula>
    </cfRule>
  </conditionalFormatting>
  <conditionalFormatting sqref="DN53:DR53">
    <cfRule type="expression" dxfId="133" priority="67">
      <formula>DN53&lt;&gt;""</formula>
    </cfRule>
  </conditionalFormatting>
  <conditionalFormatting sqref="DN54:DR54">
    <cfRule type="expression" dxfId="131" priority="66">
      <formula>DN54&lt;&gt;""</formula>
    </cfRule>
  </conditionalFormatting>
  <conditionalFormatting sqref="DM53:DM54">
    <cfRule type="expression" dxfId="129" priority="63">
      <formula>ISERROR(MATCH(DM$4,INDIRECT("データ!$B$2:$B$15"),0))=FALSE</formula>
    </cfRule>
    <cfRule type="expression" dxfId="128" priority="64">
      <formula>WEEKDAY(DM$4)=7</formula>
    </cfRule>
    <cfRule type="expression" dxfId="127" priority="65">
      <formula>WEEKDAY(DM$4)=1</formula>
    </cfRule>
  </conditionalFormatting>
  <conditionalFormatting sqref="DM53">
    <cfRule type="expression" dxfId="123" priority="62">
      <formula>DM53&lt;&gt;""</formula>
    </cfRule>
  </conditionalFormatting>
  <conditionalFormatting sqref="DM54">
    <cfRule type="expression" dxfId="121" priority="61">
      <formula>DM54&lt;&gt;""</formula>
    </cfRule>
  </conditionalFormatting>
  <conditionalFormatting sqref="K53:DL54">
    <cfRule type="expression" dxfId="119" priority="58">
      <formula>ISERROR(MATCH(K$4,INDIRECT("データ!$B$2:$B$15"),0))=FALSE</formula>
    </cfRule>
    <cfRule type="expression" dxfId="118" priority="59">
      <formula>WEEKDAY(K$4)=7</formula>
    </cfRule>
    <cfRule type="expression" dxfId="117" priority="60">
      <formula>WEEKDAY(K$4)=1</formula>
    </cfRule>
  </conditionalFormatting>
  <conditionalFormatting sqref="K53:DL53">
    <cfRule type="expression" dxfId="113" priority="57">
      <formula>K53&lt;&gt;""</formula>
    </cfRule>
  </conditionalFormatting>
  <conditionalFormatting sqref="K54:DL54">
    <cfRule type="expression" dxfId="111" priority="56">
      <formula>K54&lt;&gt;""</formula>
    </cfRule>
  </conditionalFormatting>
  <conditionalFormatting sqref="DM51:DM52">
    <cfRule type="expression" dxfId="109" priority="53">
      <formula>ISERROR(MATCH(DM$4,INDIRECT("データ!$B$2:$B$15"),0))=FALSE</formula>
    </cfRule>
    <cfRule type="expression" dxfId="108" priority="54">
      <formula>WEEKDAY(DM$4)=7</formula>
    </cfRule>
    <cfRule type="expression" dxfId="107" priority="55">
      <formula>WEEKDAY(DM$4)=1</formula>
    </cfRule>
  </conditionalFormatting>
  <conditionalFormatting sqref="DM51">
    <cfRule type="expression" dxfId="103" priority="52">
      <formula>DM51&lt;&gt;""</formula>
    </cfRule>
  </conditionalFormatting>
  <conditionalFormatting sqref="DM52">
    <cfRule type="expression" dxfId="101" priority="51">
      <formula>DM52&lt;&gt;""</formula>
    </cfRule>
  </conditionalFormatting>
  <conditionalFormatting sqref="K51:DL52">
    <cfRule type="expression" dxfId="99" priority="48">
      <formula>ISERROR(MATCH(K$4,INDIRECT("データ!$B$2:$B$15"),0))=FALSE</formula>
    </cfRule>
    <cfRule type="expression" dxfId="98" priority="49">
      <formula>WEEKDAY(K$4)=7</formula>
    </cfRule>
    <cfRule type="expression" dxfId="97" priority="50">
      <formula>WEEKDAY(K$4)=1</formula>
    </cfRule>
  </conditionalFormatting>
  <conditionalFormatting sqref="K51:DL51">
    <cfRule type="expression" dxfId="93" priority="47">
      <formula>K51&lt;&gt;""</formula>
    </cfRule>
  </conditionalFormatting>
  <conditionalFormatting sqref="K52:DL52">
    <cfRule type="expression" dxfId="91" priority="46">
      <formula>K52&lt;&gt;""</formula>
    </cfRule>
  </conditionalFormatting>
  <conditionalFormatting sqref="DN53:DQ54">
    <cfRule type="expression" dxfId="89" priority="43">
      <formula>ISERROR(MATCH(DN$4,INDIRECT("データ!$B$2:$B$15"),0))=FALSE</formula>
    </cfRule>
    <cfRule type="expression" dxfId="88" priority="44">
      <formula>WEEKDAY(DN$4)=7</formula>
    </cfRule>
    <cfRule type="expression" dxfId="87" priority="45">
      <formula>WEEKDAY(DN$4)=1</formula>
    </cfRule>
  </conditionalFormatting>
  <conditionalFormatting sqref="DN53:DQ53">
    <cfRule type="expression" dxfId="83" priority="42">
      <formula>DN53&lt;&gt;""</formula>
    </cfRule>
  </conditionalFormatting>
  <conditionalFormatting sqref="DN54:DQ54">
    <cfRule type="expression" dxfId="81" priority="41">
      <formula>DN54&lt;&gt;""</formula>
    </cfRule>
  </conditionalFormatting>
  <conditionalFormatting sqref="DM53:DM54">
    <cfRule type="expression" dxfId="79" priority="38">
      <formula>ISERROR(MATCH(DM$4,INDIRECT("データ!$B$2:$B$15"),0))=FALSE</formula>
    </cfRule>
    <cfRule type="expression" dxfId="78" priority="39">
      <formula>WEEKDAY(DM$4)=7</formula>
    </cfRule>
    <cfRule type="expression" dxfId="77" priority="40">
      <formula>WEEKDAY(DM$4)=1</formula>
    </cfRule>
  </conditionalFormatting>
  <conditionalFormatting sqref="DM53">
    <cfRule type="expression" dxfId="73" priority="37">
      <formula>DM53&lt;&gt;""</formula>
    </cfRule>
  </conditionalFormatting>
  <conditionalFormatting sqref="DM54">
    <cfRule type="expression" dxfId="71" priority="36">
      <formula>DM54&lt;&gt;""</formula>
    </cfRule>
  </conditionalFormatting>
  <conditionalFormatting sqref="K53:DL54">
    <cfRule type="expression" dxfId="69" priority="33">
      <formula>ISERROR(MATCH(K$4,INDIRECT("データ!$B$2:$B$15"),0))=FALSE</formula>
    </cfRule>
    <cfRule type="expression" dxfId="68" priority="34">
      <formula>WEEKDAY(K$4)=7</formula>
    </cfRule>
    <cfRule type="expression" dxfId="67" priority="35">
      <formula>WEEKDAY(K$4)=1</formula>
    </cfRule>
  </conditionalFormatting>
  <conditionalFormatting sqref="K53:DL53">
    <cfRule type="expression" dxfId="63" priority="32">
      <formula>K53&lt;&gt;""</formula>
    </cfRule>
  </conditionalFormatting>
  <conditionalFormatting sqref="K54:DL54">
    <cfRule type="expression" dxfId="61" priority="31">
      <formula>K54&lt;&gt;""</formula>
    </cfRule>
  </conditionalFormatting>
  <conditionalFormatting sqref="DN55:DQ56">
    <cfRule type="expression" dxfId="59" priority="28">
      <formula>ISERROR(MATCH(DN$4,INDIRECT("データ!$B$2:$B$15"),0))=FALSE</formula>
    </cfRule>
    <cfRule type="expression" dxfId="58" priority="29">
      <formula>WEEKDAY(DN$4)=7</formula>
    </cfRule>
    <cfRule type="expression" dxfId="57" priority="30">
      <formula>WEEKDAY(DN$4)=1</formula>
    </cfRule>
  </conditionalFormatting>
  <conditionalFormatting sqref="DN55:DQ55">
    <cfRule type="expression" dxfId="53" priority="27">
      <formula>DN55&lt;&gt;""</formula>
    </cfRule>
  </conditionalFormatting>
  <conditionalFormatting sqref="DN56:DQ56">
    <cfRule type="expression" dxfId="51" priority="26">
      <formula>DN56&lt;&gt;""</formula>
    </cfRule>
  </conditionalFormatting>
  <conditionalFormatting sqref="DM55:DM56">
    <cfRule type="expression" dxfId="49" priority="23">
      <formula>ISERROR(MATCH(DM$4,INDIRECT("データ!$B$2:$B$15"),0))=FALSE</formula>
    </cfRule>
    <cfRule type="expression" dxfId="48" priority="24">
      <formula>WEEKDAY(DM$4)=7</formula>
    </cfRule>
    <cfRule type="expression" dxfId="47" priority="25">
      <formula>WEEKDAY(DM$4)=1</formula>
    </cfRule>
  </conditionalFormatting>
  <conditionalFormatting sqref="DM55">
    <cfRule type="expression" dxfId="43" priority="22">
      <formula>DM55&lt;&gt;""</formula>
    </cfRule>
  </conditionalFormatting>
  <conditionalFormatting sqref="DM56">
    <cfRule type="expression" dxfId="41" priority="21">
      <formula>DM56&lt;&gt;""</formula>
    </cfRule>
  </conditionalFormatting>
  <conditionalFormatting sqref="K55:DL56">
    <cfRule type="expression" dxfId="39" priority="18">
      <formula>ISERROR(MATCH(K$4,INDIRECT("データ!$B$2:$B$15"),0))=FALSE</formula>
    </cfRule>
    <cfRule type="expression" dxfId="38" priority="19">
      <formula>WEEKDAY(K$4)=7</formula>
    </cfRule>
    <cfRule type="expression" dxfId="37" priority="20">
      <formula>WEEKDAY(K$4)=1</formula>
    </cfRule>
  </conditionalFormatting>
  <conditionalFormatting sqref="K55:DL55">
    <cfRule type="expression" dxfId="33" priority="17">
      <formula>K55&lt;&gt;""</formula>
    </cfRule>
  </conditionalFormatting>
  <conditionalFormatting sqref="K56:DL56">
    <cfRule type="expression" dxfId="31" priority="16">
      <formula>K56&lt;&gt;""</formula>
    </cfRule>
  </conditionalFormatting>
  <conditionalFormatting sqref="DN57:DQ58">
    <cfRule type="expression" dxfId="29" priority="13">
      <formula>ISERROR(MATCH(DN$4,INDIRECT("データ!$B$2:$B$15"),0))=FALSE</formula>
    </cfRule>
    <cfRule type="expression" dxfId="28" priority="14">
      <formula>WEEKDAY(DN$4)=7</formula>
    </cfRule>
    <cfRule type="expression" dxfId="27" priority="15">
      <formula>WEEKDAY(DN$4)=1</formula>
    </cfRule>
  </conditionalFormatting>
  <conditionalFormatting sqref="DN57:DQ57">
    <cfRule type="expression" dxfId="23" priority="12">
      <formula>DN57&lt;&gt;""</formula>
    </cfRule>
  </conditionalFormatting>
  <conditionalFormatting sqref="DN58:DQ58">
    <cfRule type="expression" dxfId="21" priority="11">
      <formula>DN58&lt;&gt;""</formula>
    </cfRule>
  </conditionalFormatting>
  <conditionalFormatting sqref="DM57:DM58">
    <cfRule type="expression" dxfId="19" priority="8">
      <formula>ISERROR(MATCH(DM$4,INDIRECT("データ!$B$2:$B$15"),0))=FALSE</formula>
    </cfRule>
    <cfRule type="expression" dxfId="18" priority="9">
      <formula>WEEKDAY(DM$4)=7</formula>
    </cfRule>
    <cfRule type="expression" dxfId="17" priority="10">
      <formula>WEEKDAY(DM$4)=1</formula>
    </cfRule>
  </conditionalFormatting>
  <conditionalFormatting sqref="DM57">
    <cfRule type="expression" dxfId="13" priority="7">
      <formula>DM57&lt;&gt;""</formula>
    </cfRule>
  </conditionalFormatting>
  <conditionalFormatting sqref="DM58">
    <cfRule type="expression" dxfId="11" priority="6">
      <formula>DM58&lt;&gt;""</formula>
    </cfRule>
  </conditionalFormatting>
  <conditionalFormatting sqref="K57:DL58">
    <cfRule type="expression" dxfId="9" priority="3">
      <formula>ISERROR(MATCH(K$4,INDIRECT("データ!$B$2:$B$15"),0))=FALSE</formula>
    </cfRule>
    <cfRule type="expression" dxfId="8" priority="4">
      <formula>WEEKDAY(K$4)=7</formula>
    </cfRule>
    <cfRule type="expression" dxfId="7" priority="5">
      <formula>WEEKDAY(K$4)=1</formula>
    </cfRule>
  </conditionalFormatting>
  <conditionalFormatting sqref="K57:DL57">
    <cfRule type="expression" dxfId="3" priority="2">
      <formula>K57&lt;&gt;""</formula>
    </cfRule>
  </conditionalFormatting>
  <conditionalFormatting sqref="K58:DL58">
    <cfRule type="expression" dxfId="1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183</v>
      </c>
      <c r="BF29" s="51">
        <f ca="1">IF(TODAY()&gt;=BF$27,ガント!BO133,NA())</f>
        <v>192</v>
      </c>
      <c r="BG29" s="51">
        <f ca="1">IF(TODAY()&gt;=BG$27,ガント!BP133,NA())</f>
        <v>192</v>
      </c>
      <c r="BH29" s="51">
        <f ca="1">IF(TODAY()&gt;=BH$27,ガント!BQ133,NA())</f>
        <v>192</v>
      </c>
      <c r="BI29" s="51">
        <f ca="1">IF(TODAY()&gt;=BI$27,ガント!BR133,NA())</f>
        <v>192</v>
      </c>
      <c r="BJ29" s="51">
        <f ca="1">IF(TODAY()&gt;=BJ$27,ガント!BS133,NA())</f>
        <v>192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102</v>
      </c>
      <c r="BF30" s="48">
        <f ca="1">IF(TODAY()&gt;=BF$27,ガント!BO134,NA())</f>
        <v>102</v>
      </c>
      <c r="BG30" s="48">
        <f ca="1">IF(TODAY()&gt;=BG$27,ガント!BP134,NA())</f>
        <v>102</v>
      </c>
      <c r="BH30" s="48">
        <f ca="1">IF(TODAY()&gt;=BH$27,ガント!BQ134,NA())</f>
        <v>102</v>
      </c>
      <c r="BI30" s="48">
        <f ca="1">IF(TODAY()&gt;=BI$27,ガント!BR134,NA())</f>
        <v>102</v>
      </c>
      <c r="BJ30" s="48">
        <f ca="1">IF(TODAY()&gt;=BJ$27,ガント!BS134,NA())</f>
        <v>102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44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-51</v>
      </c>
      <c r="BF31" s="46">
        <f t="shared" ca="1" si="1"/>
        <v>-66</v>
      </c>
      <c r="BG31" s="46">
        <f t="shared" ca="1" si="1"/>
        <v>-66</v>
      </c>
      <c r="BH31" s="46">
        <f t="shared" ca="1" si="1"/>
        <v>-66</v>
      </c>
      <c r="BI31" s="46">
        <f t="shared" ca="1" si="1"/>
        <v>-69</v>
      </c>
      <c r="BJ31" s="46">
        <f t="shared" ca="1" si="1"/>
        <v>-72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45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-81</v>
      </c>
      <c r="BF32" s="44">
        <f t="shared" ca="1" si="5"/>
        <v>-90</v>
      </c>
      <c r="BG32" s="44">
        <f t="shared" ca="1" si="5"/>
        <v>-90</v>
      </c>
      <c r="BH32" s="44">
        <f t="shared" ca="1" si="5"/>
        <v>-90</v>
      </c>
      <c r="BI32" s="44">
        <f t="shared" ca="1" si="5"/>
        <v>-90</v>
      </c>
      <c r="BJ32" s="44">
        <f t="shared" ca="1" si="5"/>
        <v>-90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46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0.66666666666666663</v>
      </c>
      <c r="BF33" s="49">
        <f t="shared" ca="1" si="9"/>
        <v>0.6071428571428571</v>
      </c>
      <c r="BG33" s="49">
        <f t="shared" ca="1" si="9"/>
        <v>0.6071428571428571</v>
      </c>
      <c r="BH33" s="49">
        <f t="shared" ca="1" si="9"/>
        <v>0.6071428571428571</v>
      </c>
      <c r="BI33" s="49">
        <f t="shared" ca="1" si="9"/>
        <v>0.59649122807017541</v>
      </c>
      <c r="BJ33" s="49">
        <f t="shared" ca="1" si="9"/>
        <v>0.58620689655172409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47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0.55737704918032782</v>
      </c>
      <c r="BF34" s="49">
        <f t="shared" ca="1" si="13"/>
        <v>0.53125</v>
      </c>
      <c r="BG34" s="49">
        <f t="shared" ca="1" si="13"/>
        <v>0.53125</v>
      </c>
      <c r="BH34" s="49">
        <f t="shared" ca="1" si="13"/>
        <v>0.53125</v>
      </c>
      <c r="BI34" s="49">
        <f t="shared" ca="1" si="13"/>
        <v>0.53125</v>
      </c>
      <c r="BJ34" s="49">
        <f t="shared" ca="1" si="13"/>
        <v>0.53125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546" priority="1">
      <formula>ISERROR(MATCH(B$4,INDIRECT("データ!$B$2:$B$15"),0))=FALSE</formula>
    </cfRule>
    <cfRule type="expression" dxfId="545" priority="2">
      <formula>WEEKDAY(B$4)=7</formula>
    </cfRule>
    <cfRule type="expression" dxfId="544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92</v>
      </c>
    </row>
    <row r="3" spans="1:8" ht="27" customHeight="1" x14ac:dyDescent="0.15">
      <c r="A3" s="61" t="s">
        <v>93</v>
      </c>
      <c r="B3" s="62" t="s">
        <v>101</v>
      </c>
      <c r="C3" s="62" t="s">
        <v>94</v>
      </c>
      <c r="D3" s="62" t="s">
        <v>95</v>
      </c>
      <c r="E3" s="62" t="s">
        <v>96</v>
      </c>
      <c r="F3" s="62" t="s">
        <v>97</v>
      </c>
      <c r="G3" s="62" t="s">
        <v>98</v>
      </c>
      <c r="H3" s="62" t="s">
        <v>99</v>
      </c>
    </row>
    <row r="4" spans="1:8" ht="27" x14ac:dyDescent="0.15">
      <c r="A4" s="67" t="s">
        <v>103</v>
      </c>
      <c r="B4" s="64" t="s">
        <v>104</v>
      </c>
      <c r="C4" s="64" t="s">
        <v>102</v>
      </c>
      <c r="D4" s="65" t="s">
        <v>105</v>
      </c>
      <c r="E4" s="64" t="s">
        <v>100</v>
      </c>
      <c r="F4" s="65" t="s">
        <v>106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543" priority="2">
      <formula>$E4="完了"</formula>
    </cfRule>
  </conditionalFormatting>
  <conditionalFormatting sqref="C4:C29">
    <cfRule type="expression" dxfId="542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2" t="s">
        <v>50</v>
      </c>
      <c r="D1" s="93"/>
      <c r="E1" s="94"/>
      <c r="F1" s="35" t="s">
        <v>51</v>
      </c>
      <c r="G1" s="35" t="s">
        <v>52</v>
      </c>
      <c r="H1" s="35" t="s">
        <v>23</v>
      </c>
      <c r="I1" s="35" t="s">
        <v>107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91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43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/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29</v>
      </c>
    </row>
    <row r="2" spans="1:4" x14ac:dyDescent="0.15">
      <c r="A2" s="21" t="s">
        <v>25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26</v>
      </c>
      <c r="B3" s="22">
        <v>41760</v>
      </c>
      <c r="C3" s="21" t="s">
        <v>19</v>
      </c>
    </row>
    <row r="4" spans="1:4" x14ac:dyDescent="0.15">
      <c r="A4" s="21" t="s">
        <v>27</v>
      </c>
      <c r="B4" s="22">
        <v>41761</v>
      </c>
      <c r="C4" s="21" t="s">
        <v>19</v>
      </c>
    </row>
    <row r="5" spans="1:4" x14ac:dyDescent="0.15">
      <c r="A5" s="21" t="s">
        <v>42</v>
      </c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Jun</cp:lastModifiedBy>
  <cp:lastPrinted>2014-05-07T13:36:36Z</cp:lastPrinted>
  <dcterms:created xsi:type="dcterms:W3CDTF">2014-03-28T03:10:58Z</dcterms:created>
  <dcterms:modified xsi:type="dcterms:W3CDTF">2014-06-10T06:36:44Z</dcterms:modified>
</cp:coreProperties>
</file>