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コスト見積書\"/>
    </mc:Choice>
  </mc:AlternateContent>
  <bookViews>
    <workbookView xWindow="0" yWindow="0" windowWidth="18870" windowHeight="8850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2" l="1"/>
  <c r="B32" i="2"/>
  <c r="B9" i="3"/>
  <c r="B19" i="2"/>
  <c r="B3" i="3"/>
  <c r="B5" i="3" s="1"/>
  <c r="B4" i="3"/>
  <c r="B2" i="3"/>
  <c r="B18" i="2"/>
  <c r="B5" i="2"/>
  <c r="B31" i="1"/>
  <c r="B26" i="1"/>
  <c r="B11" i="1"/>
  <c r="B22" i="1"/>
  <c r="B7" i="1"/>
  <c r="B4" i="1"/>
  <c r="B33" i="2" l="1"/>
  <c r="B34" i="2" s="1"/>
  <c r="B6" i="3"/>
  <c r="B7" i="3" s="1"/>
  <c r="B23" i="1"/>
</calcChain>
</file>

<file path=xl/sharedStrings.xml><?xml version="1.0" encoding="utf-8"?>
<sst xmlns="http://schemas.openxmlformats.org/spreadsheetml/2006/main" count="73" uniqueCount="38">
  <si>
    <t>プロジェクトマネジメント憲章</t>
  </si>
  <si>
    <t>プロジェクトマネジメント計画書</t>
  </si>
  <si>
    <t>外部設計書</t>
  </si>
  <si>
    <t>契約書</t>
  </si>
  <si>
    <t>中間発表スライド</t>
  </si>
  <si>
    <t>内部設計書</t>
  </si>
  <si>
    <t>発注書</t>
  </si>
  <si>
    <t>テスト計画書</t>
  </si>
  <si>
    <t>マニュアル</t>
  </si>
  <si>
    <t>納品書</t>
  </si>
  <si>
    <t>テスト報告書</t>
  </si>
  <si>
    <t>マネジメントレポート</t>
  </si>
  <si>
    <r>
      <t>PD</t>
    </r>
    <r>
      <rPr>
        <sz val="10.5"/>
        <color theme="1"/>
        <rFont val="ＭＳ 明朝"/>
        <family val="1"/>
        <charset val="128"/>
      </rPr>
      <t>発表スライド</t>
    </r>
  </si>
  <si>
    <r>
      <t>PM</t>
    </r>
    <r>
      <rPr>
        <sz val="10.5"/>
        <color theme="1"/>
        <rFont val="ＭＳ 明朝"/>
        <family val="1"/>
        <charset val="128"/>
      </rPr>
      <t>発表スライド</t>
    </r>
  </si>
  <si>
    <t>チームビルディング</t>
    <phoneticPr fontId="3"/>
  </si>
  <si>
    <t>コスト見積書</t>
    <rPh sb="3" eb="6">
      <t>ミツモリショ</t>
    </rPh>
    <phoneticPr fontId="3"/>
  </si>
  <si>
    <t>受け入れテスト</t>
    <rPh sb="0" eb="1">
      <t>ウ</t>
    </rPh>
    <rPh sb="2" eb="3">
      <t>イ</t>
    </rPh>
    <phoneticPr fontId="3"/>
  </si>
  <si>
    <t>議事録</t>
    <rPh sb="0" eb="3">
      <t>ギジロク</t>
    </rPh>
    <phoneticPr fontId="3"/>
  </si>
  <si>
    <t>週報</t>
    <rPh sb="0" eb="2">
      <t>シュウホウ</t>
    </rPh>
    <phoneticPr fontId="3"/>
  </si>
  <si>
    <t>管理ツール</t>
    <rPh sb="0" eb="2">
      <t>カンリ</t>
    </rPh>
    <phoneticPr fontId="3"/>
  </si>
  <si>
    <t>プログラム</t>
    <phoneticPr fontId="3"/>
  </si>
  <si>
    <t>検収</t>
    <rPh sb="0" eb="2">
      <t>ケンシュウ</t>
    </rPh>
    <phoneticPr fontId="3"/>
  </si>
  <si>
    <t>外部委託費</t>
    <rPh sb="0" eb="2">
      <t>ガイブ</t>
    </rPh>
    <rPh sb="2" eb="4">
      <t>イタク</t>
    </rPh>
    <rPh sb="4" eb="5">
      <t>ヒ</t>
    </rPh>
    <phoneticPr fontId="3"/>
  </si>
  <si>
    <t>成果物</t>
    <rPh sb="0" eb="3">
      <t>セイカブツ</t>
    </rPh>
    <phoneticPr fontId="3"/>
  </si>
  <si>
    <t>合計</t>
    <rPh sb="0" eb="2">
      <t>ゴウケイ</t>
    </rPh>
    <phoneticPr fontId="3"/>
  </si>
  <si>
    <t>チームメンバ</t>
    <phoneticPr fontId="3"/>
  </si>
  <si>
    <t>人件費（￥）</t>
    <rPh sb="0" eb="3">
      <t>ジンケンヒ</t>
    </rPh>
    <phoneticPr fontId="3"/>
  </si>
  <si>
    <t>若月純（PM）</t>
    <rPh sb="0" eb="2">
      <t>ワカツキ</t>
    </rPh>
    <rPh sb="2" eb="3">
      <t>ジュン</t>
    </rPh>
    <phoneticPr fontId="3"/>
  </si>
  <si>
    <t>斎藤勇也</t>
    <rPh sb="0" eb="2">
      <t>サイトウ</t>
    </rPh>
    <rPh sb="2" eb="3">
      <t>ユウ</t>
    </rPh>
    <rPh sb="3" eb="4">
      <t>ヤ</t>
    </rPh>
    <phoneticPr fontId="3"/>
  </si>
  <si>
    <t>森谷慧士</t>
    <rPh sb="0" eb="2">
      <t>モリタニ</t>
    </rPh>
    <rPh sb="2" eb="3">
      <t>サトシ</t>
    </rPh>
    <rPh sb="3" eb="4">
      <t>シ</t>
    </rPh>
    <phoneticPr fontId="3"/>
  </si>
  <si>
    <t>小計</t>
    <rPh sb="0" eb="2">
      <t>ショウケイ</t>
    </rPh>
    <phoneticPr fontId="3"/>
  </si>
  <si>
    <t>消費税（8％）</t>
    <rPh sb="0" eb="3">
      <t>ショウヒゼイ</t>
    </rPh>
    <phoneticPr fontId="3"/>
  </si>
  <si>
    <t>稼働時間（時間）</t>
    <rPh sb="0" eb="2">
      <t>カドウ</t>
    </rPh>
    <rPh sb="2" eb="4">
      <t>ジカン</t>
    </rPh>
    <rPh sb="5" eb="7">
      <t>ジカン</t>
    </rPh>
    <phoneticPr fontId="3"/>
  </si>
  <si>
    <t>開発費</t>
    <rPh sb="0" eb="3">
      <t>カイハツヒ</t>
    </rPh>
    <phoneticPr fontId="3"/>
  </si>
  <si>
    <t>人件費見積もり</t>
    <rPh sb="0" eb="3">
      <t>ジンケンヒ</t>
    </rPh>
    <rPh sb="3" eb="5">
      <t>ミツ</t>
    </rPh>
    <phoneticPr fontId="3"/>
  </si>
  <si>
    <t>項目</t>
    <rPh sb="0" eb="2">
      <t>コウモク</t>
    </rPh>
    <phoneticPr fontId="3"/>
  </si>
  <si>
    <t>費用</t>
    <rPh sb="0" eb="2">
      <t>ヒヨウ</t>
    </rPh>
    <phoneticPr fontId="3"/>
  </si>
  <si>
    <t>製品開発費</t>
    <rPh sb="0" eb="2">
      <t>セイヒン</t>
    </rPh>
    <rPh sb="2" eb="5">
      <t>カイハツヒ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</si>
</sst>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0.5"/>
      <color theme="1"/>
      <name val="Century"/>
      <family val="1"/>
    </font>
    <font>
      <sz val="10.5"/>
      <color theme="1"/>
      <name val="ＭＳ 明朝"/>
      <family val="1"/>
      <charset val="128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D1" sqref="D1:E8"/>
    </sheetView>
  </sheetViews>
  <sheetFormatPr defaultRowHeight="13.5" x14ac:dyDescent="0.15"/>
  <cols>
    <col min="1" max="1" width="29.625" bestFit="1" customWidth="1"/>
  </cols>
  <sheetData>
    <row r="1" spans="1:5" x14ac:dyDescent="0.15">
      <c r="A1" t="s">
        <v>14</v>
      </c>
      <c r="B1">
        <v>23</v>
      </c>
      <c r="D1" t="s">
        <v>20</v>
      </c>
      <c r="E1">
        <v>9</v>
      </c>
    </row>
    <row r="2" spans="1:5" x14ac:dyDescent="0.15">
      <c r="A2" s="1" t="s">
        <v>0</v>
      </c>
      <c r="B2">
        <v>24</v>
      </c>
      <c r="E2">
        <v>3</v>
      </c>
    </row>
    <row r="3" spans="1:5" x14ac:dyDescent="0.15">
      <c r="A3" s="1" t="s">
        <v>1</v>
      </c>
      <c r="B3">
        <v>16</v>
      </c>
      <c r="E3">
        <v>10</v>
      </c>
    </row>
    <row r="4" spans="1:5" x14ac:dyDescent="0.15">
      <c r="A4" s="1" t="s">
        <v>2</v>
      </c>
      <c r="B4">
        <f>18+12+9</f>
        <v>39</v>
      </c>
      <c r="E4">
        <v>3</v>
      </c>
    </row>
    <row r="5" spans="1:5" x14ac:dyDescent="0.15">
      <c r="A5" s="1" t="s">
        <v>3</v>
      </c>
      <c r="B5">
        <v>21</v>
      </c>
      <c r="E5">
        <v>1</v>
      </c>
    </row>
    <row r="6" spans="1:5" x14ac:dyDescent="0.15">
      <c r="A6" s="1" t="s">
        <v>4</v>
      </c>
      <c r="B6">
        <v>24</v>
      </c>
      <c r="E6">
        <v>2</v>
      </c>
    </row>
    <row r="7" spans="1:5" x14ac:dyDescent="0.15">
      <c r="A7" s="1" t="s">
        <v>5</v>
      </c>
      <c r="B7">
        <f>15+12</f>
        <v>27</v>
      </c>
      <c r="E7">
        <v>6</v>
      </c>
    </row>
    <row r="8" spans="1:5" x14ac:dyDescent="0.15">
      <c r="A8" s="1" t="s">
        <v>6</v>
      </c>
      <c r="B8">
        <v>2</v>
      </c>
      <c r="E8">
        <v>15</v>
      </c>
    </row>
    <row r="9" spans="1:5" x14ac:dyDescent="0.15">
      <c r="A9" s="1" t="s">
        <v>15</v>
      </c>
      <c r="B9">
        <v>6</v>
      </c>
    </row>
    <row r="10" spans="1:5" x14ac:dyDescent="0.15">
      <c r="A10" s="1" t="s">
        <v>7</v>
      </c>
      <c r="B10">
        <v>11</v>
      </c>
    </row>
    <row r="11" spans="1:5" x14ac:dyDescent="0.15">
      <c r="A11" s="1" t="s">
        <v>20</v>
      </c>
      <c r="B11">
        <f>SUM($E$1:$E$8)</f>
        <v>49</v>
      </c>
    </row>
    <row r="12" spans="1:5" x14ac:dyDescent="0.15">
      <c r="A12" s="1" t="s">
        <v>8</v>
      </c>
      <c r="B12">
        <v>6</v>
      </c>
    </row>
    <row r="13" spans="1:5" x14ac:dyDescent="0.15">
      <c r="A13" s="1" t="s">
        <v>9</v>
      </c>
      <c r="B13">
        <v>2</v>
      </c>
    </row>
    <row r="14" spans="1:5" x14ac:dyDescent="0.15">
      <c r="A14" s="1" t="s">
        <v>10</v>
      </c>
      <c r="B14">
        <v>18</v>
      </c>
    </row>
    <row r="15" spans="1:5" x14ac:dyDescent="0.15">
      <c r="A15" s="1" t="s">
        <v>21</v>
      </c>
      <c r="B15">
        <v>1</v>
      </c>
    </row>
    <row r="16" spans="1:5" x14ac:dyDescent="0.15">
      <c r="A16" s="1" t="s">
        <v>16</v>
      </c>
      <c r="B16">
        <v>6</v>
      </c>
    </row>
    <row r="17" spans="1:2" x14ac:dyDescent="0.15">
      <c r="A17" s="1" t="s">
        <v>17</v>
      </c>
      <c r="B17">
        <v>15</v>
      </c>
    </row>
    <row r="18" spans="1:2" x14ac:dyDescent="0.15">
      <c r="A18" s="1" t="s">
        <v>18</v>
      </c>
      <c r="B18">
        <v>15</v>
      </c>
    </row>
    <row r="19" spans="1:2" x14ac:dyDescent="0.15">
      <c r="A19" s="1" t="s">
        <v>19</v>
      </c>
      <c r="B19">
        <v>12</v>
      </c>
    </row>
    <row r="20" spans="1:2" x14ac:dyDescent="0.15">
      <c r="A20" s="1" t="s">
        <v>11</v>
      </c>
      <c r="B20">
        <v>9</v>
      </c>
    </row>
    <row r="21" spans="1:2" x14ac:dyDescent="0.15">
      <c r="A21" s="3" t="s">
        <v>12</v>
      </c>
      <c r="B21">
        <v>12</v>
      </c>
    </row>
    <row r="22" spans="1:2" x14ac:dyDescent="0.15">
      <c r="A22" s="3" t="s">
        <v>13</v>
      </c>
      <c r="B22">
        <f>9+13</f>
        <v>22</v>
      </c>
    </row>
    <row r="23" spans="1:2" x14ac:dyDescent="0.15">
      <c r="B23">
        <f>SUM(B1:B22,E9)</f>
        <v>360</v>
      </c>
    </row>
    <row r="25" spans="1:2" x14ac:dyDescent="0.15">
      <c r="A25" t="s">
        <v>22</v>
      </c>
    </row>
    <row r="26" spans="1:2" x14ac:dyDescent="0.15">
      <c r="A26" s="1" t="s">
        <v>20</v>
      </c>
      <c r="B26">
        <f>SUM($E$1:$E$8)</f>
        <v>49</v>
      </c>
    </row>
    <row r="27" spans="1:2" x14ac:dyDescent="0.15">
      <c r="A27" s="1" t="s">
        <v>8</v>
      </c>
      <c r="B27">
        <v>6</v>
      </c>
    </row>
    <row r="28" spans="1:2" x14ac:dyDescent="0.15">
      <c r="A28" s="1" t="s">
        <v>9</v>
      </c>
      <c r="B28">
        <v>2</v>
      </c>
    </row>
    <row r="29" spans="1:2" x14ac:dyDescent="0.15">
      <c r="A29" s="1" t="s">
        <v>10</v>
      </c>
      <c r="B29">
        <v>18</v>
      </c>
    </row>
    <row r="30" spans="1:2" x14ac:dyDescent="0.15">
      <c r="A30" s="1" t="s">
        <v>21</v>
      </c>
      <c r="B30">
        <v>1</v>
      </c>
    </row>
    <row r="31" spans="1:2" x14ac:dyDescent="0.15">
      <c r="B31">
        <f>SUM(B26:B30)</f>
        <v>76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13" workbookViewId="0">
      <selection activeCell="H27" sqref="H27"/>
    </sheetView>
  </sheetViews>
  <sheetFormatPr defaultRowHeight="13.5" x14ac:dyDescent="0.15"/>
  <cols>
    <col min="1" max="1" width="29.625" bestFit="1" customWidth="1"/>
    <col min="2" max="2" width="9" bestFit="1" customWidth="1"/>
  </cols>
  <sheetData>
    <row r="1" spans="1:5" x14ac:dyDescent="0.15">
      <c r="A1" s="4" t="s">
        <v>23</v>
      </c>
      <c r="B1" s="4" t="s">
        <v>32</v>
      </c>
    </row>
    <row r="2" spans="1:5" x14ac:dyDescent="0.15">
      <c r="A2" t="s">
        <v>14</v>
      </c>
      <c r="B2">
        <v>23</v>
      </c>
      <c r="D2" t="s">
        <v>20</v>
      </c>
      <c r="E2">
        <v>9</v>
      </c>
    </row>
    <row r="3" spans="1:5" ht="25.5" x14ac:dyDescent="0.15">
      <c r="A3" s="1" t="s">
        <v>0</v>
      </c>
      <c r="B3">
        <v>24</v>
      </c>
      <c r="E3">
        <v>3</v>
      </c>
    </row>
    <row r="4" spans="1:5" ht="25.5" x14ac:dyDescent="0.15">
      <c r="A4" s="1" t="s">
        <v>1</v>
      </c>
      <c r="B4">
        <v>16</v>
      </c>
      <c r="E4">
        <v>10</v>
      </c>
    </row>
    <row r="5" spans="1:5" x14ac:dyDescent="0.15">
      <c r="A5" s="1" t="s">
        <v>2</v>
      </c>
      <c r="B5">
        <f>18+12+9</f>
        <v>39</v>
      </c>
      <c r="E5">
        <v>3</v>
      </c>
    </row>
    <row r="6" spans="1:5" x14ac:dyDescent="0.15">
      <c r="A6" s="1" t="s">
        <v>3</v>
      </c>
      <c r="B6">
        <v>21</v>
      </c>
      <c r="E6">
        <v>1</v>
      </c>
    </row>
    <row r="7" spans="1:5" x14ac:dyDescent="0.15">
      <c r="A7" s="1" t="s">
        <v>4</v>
      </c>
      <c r="B7">
        <v>24</v>
      </c>
      <c r="E7">
        <v>2</v>
      </c>
    </row>
    <row r="8" spans="1:5" x14ac:dyDescent="0.15">
      <c r="A8" s="1" t="s">
        <v>6</v>
      </c>
      <c r="B8">
        <v>2</v>
      </c>
      <c r="E8">
        <v>6</v>
      </c>
    </row>
    <row r="9" spans="1:5" x14ac:dyDescent="0.15">
      <c r="A9" s="1" t="s">
        <v>15</v>
      </c>
      <c r="B9">
        <v>6</v>
      </c>
      <c r="E9">
        <v>15</v>
      </c>
    </row>
    <row r="10" spans="1:5" x14ac:dyDescent="0.15">
      <c r="A10" s="1" t="s">
        <v>7</v>
      </c>
      <c r="B10">
        <v>11</v>
      </c>
    </row>
    <row r="11" spans="1:5" x14ac:dyDescent="0.15">
      <c r="A11" s="1" t="s">
        <v>21</v>
      </c>
      <c r="B11">
        <v>1</v>
      </c>
    </row>
    <row r="12" spans="1:5" x14ac:dyDescent="0.15">
      <c r="A12" s="1" t="s">
        <v>16</v>
      </c>
      <c r="B12">
        <v>6</v>
      </c>
    </row>
    <row r="13" spans="1:5" x14ac:dyDescent="0.15">
      <c r="A13" s="1" t="s">
        <v>17</v>
      </c>
      <c r="B13">
        <v>15</v>
      </c>
    </row>
    <row r="14" spans="1:5" x14ac:dyDescent="0.15">
      <c r="A14" s="1" t="s">
        <v>18</v>
      </c>
      <c r="B14">
        <v>15</v>
      </c>
    </row>
    <row r="15" spans="1:5" x14ac:dyDescent="0.15">
      <c r="A15" s="1" t="s">
        <v>19</v>
      </c>
      <c r="B15">
        <v>12</v>
      </c>
    </row>
    <row r="16" spans="1:5" x14ac:dyDescent="0.15">
      <c r="A16" s="1" t="s">
        <v>11</v>
      </c>
      <c r="B16">
        <v>9</v>
      </c>
    </row>
    <row r="17" spans="1:8" x14ac:dyDescent="0.15">
      <c r="A17" s="3" t="s">
        <v>12</v>
      </c>
      <c r="B17">
        <v>12</v>
      </c>
    </row>
    <row r="18" spans="1:8" x14ac:dyDescent="0.15">
      <c r="A18" s="3" t="s">
        <v>13</v>
      </c>
      <c r="B18">
        <f>9+13</f>
        <v>22</v>
      </c>
    </row>
    <row r="19" spans="1:8" x14ac:dyDescent="0.15">
      <c r="A19" s="5" t="s">
        <v>24</v>
      </c>
      <c r="B19">
        <f>SUM(B2:B18,E10)</f>
        <v>258</v>
      </c>
    </row>
    <row r="24" spans="1:8" x14ac:dyDescent="0.15">
      <c r="G24" s="1" t="s">
        <v>35</v>
      </c>
      <c r="H24" t="s">
        <v>36</v>
      </c>
    </row>
    <row r="25" spans="1:8" ht="25.5" x14ac:dyDescent="0.15">
      <c r="G25" s="1" t="s">
        <v>34</v>
      </c>
      <c r="H25" s="2">
        <v>278640</v>
      </c>
    </row>
    <row r="26" spans="1:8" ht="25.5" x14ac:dyDescent="0.15">
      <c r="A26" t="s">
        <v>23</v>
      </c>
      <c r="B26" t="s">
        <v>33</v>
      </c>
      <c r="G26" s="1" t="s">
        <v>37</v>
      </c>
      <c r="H26" s="2">
        <v>110160</v>
      </c>
    </row>
    <row r="27" spans="1:8" x14ac:dyDescent="0.15">
      <c r="A27" s="1" t="s">
        <v>5</v>
      </c>
      <c r="B27">
        <v>27000</v>
      </c>
      <c r="G27" s="1" t="s">
        <v>24</v>
      </c>
      <c r="H27">
        <f>SUM(H25:H26)</f>
        <v>388800</v>
      </c>
    </row>
    <row r="28" spans="1:8" x14ac:dyDescent="0.15">
      <c r="A28" s="1" t="s">
        <v>20</v>
      </c>
      <c r="B28">
        <v>49000</v>
      </c>
    </row>
    <row r="29" spans="1:8" x14ac:dyDescent="0.15">
      <c r="A29" s="1" t="s">
        <v>10</v>
      </c>
      <c r="B29">
        <v>18000</v>
      </c>
    </row>
    <row r="30" spans="1:8" x14ac:dyDescent="0.15">
      <c r="A30" s="1" t="s">
        <v>8</v>
      </c>
      <c r="B30">
        <v>6000</v>
      </c>
    </row>
    <row r="31" spans="1:8" x14ac:dyDescent="0.15">
      <c r="A31" s="1" t="s">
        <v>9</v>
      </c>
      <c r="B31">
        <v>2000</v>
      </c>
    </row>
    <row r="32" spans="1:8" x14ac:dyDescent="0.15">
      <c r="A32" s="1" t="s">
        <v>30</v>
      </c>
      <c r="B32">
        <f>SUM(B27:B31)</f>
        <v>102000</v>
      </c>
    </row>
    <row r="33" spans="1:2" x14ac:dyDescent="0.15">
      <c r="A33" s="1" t="s">
        <v>31</v>
      </c>
      <c r="B33">
        <f>B32*0.08</f>
        <v>8160</v>
      </c>
    </row>
    <row r="34" spans="1:2" x14ac:dyDescent="0.15">
      <c r="A34" s="1" t="s">
        <v>24</v>
      </c>
      <c r="B34">
        <f>SUM(B32:B33)</f>
        <v>110160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7"/>
    </sheetView>
  </sheetViews>
  <sheetFormatPr defaultRowHeight="13.5" x14ac:dyDescent="0.15"/>
  <sheetData>
    <row r="1" spans="1:2" x14ac:dyDescent="0.15">
      <c r="A1" t="s">
        <v>25</v>
      </c>
      <c r="B1" t="s">
        <v>26</v>
      </c>
    </row>
    <row r="2" spans="1:2" x14ac:dyDescent="0.15">
      <c r="A2" t="s">
        <v>27</v>
      </c>
      <c r="B2">
        <f>$B$9*1000</f>
        <v>86000</v>
      </c>
    </row>
    <row r="3" spans="1:2" x14ac:dyDescent="0.15">
      <c r="A3" t="s">
        <v>28</v>
      </c>
      <c r="B3">
        <f t="shared" ref="B3:B4" si="0">$B$9*1000</f>
        <v>86000</v>
      </c>
    </row>
    <row r="4" spans="1:2" x14ac:dyDescent="0.15">
      <c r="A4" t="s">
        <v>29</v>
      </c>
      <c r="B4">
        <f t="shared" si="0"/>
        <v>86000</v>
      </c>
    </row>
    <row r="5" spans="1:2" x14ac:dyDescent="0.15">
      <c r="A5" t="s">
        <v>30</v>
      </c>
      <c r="B5">
        <f>SUM(B2:B4)</f>
        <v>258000</v>
      </c>
    </row>
    <row r="6" spans="1:2" x14ac:dyDescent="0.15">
      <c r="A6" t="s">
        <v>31</v>
      </c>
      <c r="B6">
        <f>B5*0.08</f>
        <v>20640</v>
      </c>
    </row>
    <row r="7" spans="1:2" x14ac:dyDescent="0.15">
      <c r="A7" t="s">
        <v>24</v>
      </c>
      <c r="B7">
        <f>SUM(B5:B6)</f>
        <v>278640</v>
      </c>
    </row>
    <row r="9" spans="1:2" x14ac:dyDescent="0.15">
      <c r="B9">
        <f>258/3</f>
        <v>86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wakatsuki</dc:creator>
  <cp:lastModifiedBy>wakatsuki</cp:lastModifiedBy>
  <dcterms:created xsi:type="dcterms:W3CDTF">2014-06-24T07:49:00Z</dcterms:created>
  <dcterms:modified xsi:type="dcterms:W3CDTF">2014-06-24T09:00:51Z</dcterms:modified>
</cp:coreProperties>
</file>