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  <sheet name="Sheet1" sheetId="7" r:id="rId7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A9" i="5" l="1"/>
  <c r="A8" i="5"/>
  <c r="A7" i="5"/>
  <c r="A6" i="5"/>
  <c r="A5" i="5"/>
  <c r="J122" i="1" l="1"/>
  <c r="J121" i="1"/>
  <c r="J123" i="1"/>
  <c r="J124" i="1"/>
  <c r="J126" i="1" l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J15" i="1" l="1"/>
  <c r="J13" i="1"/>
  <c r="J11" i="1"/>
  <c r="J9" i="1"/>
  <c r="J6" i="1"/>
  <c r="J55" i="1"/>
  <c r="J65" i="1"/>
  <c r="J66" i="1"/>
  <c r="A27" i="3" l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DC30" i="3" l="1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CT32" i="3" l="1"/>
  <c r="BN32" i="3"/>
  <c r="CD32" i="3"/>
  <c r="DB32" i="3"/>
  <c r="BV32" i="3"/>
  <c r="CL32" i="3"/>
  <c r="BZ32" i="3"/>
  <c r="BZ34" i="3"/>
  <c r="CJ34" i="3"/>
  <c r="CJ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O32" i="3"/>
  <c r="BO34" i="3"/>
  <c r="BW34" i="3"/>
  <c r="BW32" i="3"/>
  <c r="CQ34" i="3"/>
  <c r="CQ32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J12" i="1" l="1"/>
  <c r="B29" i="3"/>
  <c r="J14" i="1"/>
  <c r="J16" i="1"/>
  <c r="H4" i="1"/>
  <c r="G4" i="1"/>
  <c r="F4" i="1"/>
  <c r="J17" i="1"/>
  <c r="J18" i="1"/>
  <c r="J19" i="1"/>
  <c r="J20" i="1"/>
  <c r="J23" i="1"/>
  <c r="J24" i="1"/>
  <c r="J21" i="1"/>
  <c r="J22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C29" i="3"/>
  <c r="C28" i="3"/>
  <c r="I2" i="1"/>
  <c r="D29" i="3" l="1"/>
  <c r="D28" i="3"/>
  <c r="E29" i="3" l="1"/>
  <c r="E28" i="3"/>
  <c r="F29" i="3" l="1"/>
  <c r="F28" i="3"/>
  <c r="G28" i="3" l="1"/>
  <c r="H29" i="3" l="1"/>
  <c r="G29" i="3"/>
  <c r="H28" i="3"/>
  <c r="I29" i="3" l="1"/>
  <c r="I28" i="3"/>
  <c r="J29" i="3" l="1"/>
  <c r="J28" i="3"/>
  <c r="K29" i="3" l="1"/>
  <c r="K28" i="3"/>
  <c r="L29" i="3" l="1"/>
  <c r="L28" i="3"/>
  <c r="M29" i="3" l="1"/>
  <c r="M28" i="3"/>
  <c r="N29" i="3" l="1"/>
  <c r="N28" i="3"/>
  <c r="O29" i="3" l="1"/>
  <c r="O28" i="3"/>
  <c r="P29" i="3" l="1"/>
  <c r="P28" i="3"/>
  <c r="Q29" i="3" l="1"/>
  <c r="Q28" i="3"/>
  <c r="R29" i="3" l="1"/>
  <c r="R28" i="3"/>
  <c r="S29" i="3" l="1"/>
  <c r="S28" i="3"/>
  <c r="T29" i="3" l="1"/>
  <c r="T28" i="3"/>
  <c r="U29" i="3" l="1"/>
  <c r="U28" i="3"/>
  <c r="V29" i="3" l="1"/>
  <c r="V28" i="3"/>
  <c r="W29" i="3" l="1"/>
  <c r="W28" i="3"/>
  <c r="X29" i="3" l="1"/>
  <c r="X28" i="3"/>
  <c r="Y29" i="3" l="1"/>
  <c r="Y28" i="3"/>
  <c r="Z29" i="3" l="1"/>
  <c r="Z28" i="3"/>
  <c r="AA29" i="3" l="1"/>
  <c r="AA28" i="3"/>
  <c r="AB29" i="3"/>
  <c r="AC29" i="3" l="1"/>
  <c r="AB28" i="3"/>
  <c r="AC28" i="3" l="1"/>
  <c r="AD29" i="3"/>
  <c r="AE29" i="3" l="1"/>
  <c r="AD28" i="3"/>
  <c r="AE28" i="3" l="1"/>
  <c r="AF29" i="3"/>
  <c r="AG29" i="3" l="1"/>
  <c r="AF28" i="3"/>
  <c r="AG28" i="3" l="1"/>
  <c r="AH29" i="3"/>
  <c r="AI29" i="3" l="1"/>
  <c r="AH28" i="3"/>
  <c r="AI28" i="3" l="1"/>
  <c r="AJ29" i="3"/>
  <c r="AK29" i="3" l="1"/>
  <c r="AJ28" i="3"/>
  <c r="AK28" i="3" l="1"/>
  <c r="AL29" i="3"/>
  <c r="AM29" i="3" l="1"/>
  <c r="AL28" i="3"/>
  <c r="AM28" i="3" l="1"/>
  <c r="AN29" i="3"/>
  <c r="AO29" i="3" l="1"/>
  <c r="AN28" i="3"/>
  <c r="AO28" i="3" l="1"/>
  <c r="AP29" i="3"/>
  <c r="AP28" i="3" l="1"/>
  <c r="AQ29" i="3"/>
  <c r="AR29" i="3" l="1"/>
  <c r="AQ28" i="3"/>
  <c r="AR28" i="3" l="1"/>
  <c r="AS29" i="3"/>
  <c r="AS28" i="3" l="1"/>
  <c r="AT29" i="3"/>
  <c r="AU29" i="3" l="1"/>
  <c r="AT28" i="3"/>
  <c r="AU28" i="3" l="1"/>
  <c r="AV29" i="3"/>
  <c r="AV28" i="3" l="1"/>
  <c r="AW29" i="3"/>
  <c r="AX29" i="3" l="1"/>
  <c r="AW28" i="3"/>
  <c r="AX28" i="3" l="1"/>
  <c r="AY29" i="3"/>
  <c r="AZ29" i="3" l="1"/>
  <c r="AY28" i="3"/>
  <c r="AZ28" i="3" l="1"/>
  <c r="BA29" i="3"/>
  <c r="BA28" i="3" l="1"/>
  <c r="BB29" i="3"/>
  <c r="BC29" i="3" l="1"/>
  <c r="BB28" i="3"/>
  <c r="BC28" i="3" l="1"/>
  <c r="BD29" i="3"/>
  <c r="BE29" i="3" l="1"/>
  <c r="BD28" i="3"/>
  <c r="BE28" i="3" l="1"/>
  <c r="BF29" i="3"/>
  <c r="BF28" i="3" l="1"/>
  <c r="BG29" i="3"/>
  <c r="BH29" i="3" l="1"/>
  <c r="BG28" i="3"/>
  <c r="BH28" i="3" l="1"/>
  <c r="BI29" i="3"/>
  <c r="BI28" i="3" l="1"/>
  <c r="BJ29" i="3"/>
  <c r="BK29" i="3" l="1"/>
  <c r="BJ28" i="3"/>
  <c r="BK28" i="3" l="1"/>
  <c r="BL29" i="3"/>
  <c r="BM29" i="3" l="1"/>
  <c r="BL28" i="3"/>
  <c r="BM28" i="3" l="1"/>
  <c r="BN28" i="3" l="1"/>
  <c r="BN31" i="3" l="1"/>
  <c r="BN33" i="3"/>
  <c r="BO28" i="3"/>
  <c r="BO31" i="3" l="1"/>
  <c r="BO33" i="3"/>
  <c r="BP28" i="3"/>
  <c r="BP31" i="3" l="1"/>
  <c r="BP33" i="3"/>
  <c r="BQ28" i="3"/>
  <c r="BQ33" i="3" l="1"/>
  <c r="BQ31" i="3"/>
  <c r="BR28" i="3"/>
  <c r="BR33" i="3" l="1"/>
  <c r="BR31" i="3"/>
  <c r="BS28" i="3"/>
  <c r="BS31" i="3" l="1"/>
  <c r="BS33" i="3"/>
  <c r="BT28" i="3"/>
  <c r="BT33" i="3" l="1"/>
  <c r="BT31" i="3"/>
  <c r="BU28" i="3"/>
  <c r="BU33" i="3" l="1"/>
  <c r="BU31" i="3"/>
  <c r="BV28" i="3"/>
  <c r="BV33" i="3" l="1"/>
  <c r="BV31" i="3"/>
  <c r="BW28" i="3"/>
  <c r="BW31" i="3" l="1"/>
  <c r="BW33" i="3"/>
  <c r="BX28" i="3"/>
  <c r="BX31" i="3" l="1"/>
  <c r="BX33" i="3"/>
  <c r="BY28" i="3"/>
  <c r="BY33" i="3" l="1"/>
  <c r="BY31" i="3"/>
  <c r="BZ28" i="3"/>
  <c r="BZ33" i="3" l="1"/>
  <c r="BZ31" i="3"/>
  <c r="CA28" i="3"/>
  <c r="CA31" i="3" l="1"/>
  <c r="CA33" i="3"/>
  <c r="CB28" i="3"/>
  <c r="CB33" i="3" l="1"/>
  <c r="CB31" i="3"/>
  <c r="CC28" i="3"/>
  <c r="CC33" i="3" l="1"/>
  <c r="CC31" i="3"/>
  <c r="CD28" i="3"/>
  <c r="CD31" i="3" l="1"/>
  <c r="CD33" i="3"/>
  <c r="CE28" i="3"/>
  <c r="CE33" i="3" l="1"/>
  <c r="CE31" i="3"/>
  <c r="CF28" i="3"/>
  <c r="CF31" i="3" l="1"/>
  <c r="CF33" i="3"/>
  <c r="CG28" i="3"/>
  <c r="CG33" i="3" l="1"/>
  <c r="CG31" i="3"/>
  <c r="CH28" i="3"/>
  <c r="CH33" i="3" l="1"/>
  <c r="CH31" i="3"/>
  <c r="CI28" i="3"/>
  <c r="CI31" i="3" l="1"/>
  <c r="CI33" i="3"/>
  <c r="CJ28" i="3"/>
  <c r="CJ33" i="3" l="1"/>
  <c r="CJ31" i="3"/>
  <c r="CK28" i="3"/>
  <c r="CK33" i="3" l="1"/>
  <c r="CK31" i="3"/>
  <c r="CL28" i="3"/>
  <c r="CL31" i="3" l="1"/>
  <c r="CL33" i="3"/>
  <c r="CM28" i="3"/>
  <c r="CM33" i="3" l="1"/>
  <c r="CM31" i="3"/>
  <c r="CN28" i="3"/>
  <c r="CN31" i="3" l="1"/>
  <c r="CN33" i="3"/>
  <c r="CO28" i="3"/>
  <c r="CO33" i="3" l="1"/>
  <c r="CO31" i="3"/>
  <c r="CP28" i="3"/>
  <c r="CP31" i="3" l="1"/>
  <c r="CP33" i="3"/>
  <c r="CQ28" i="3"/>
  <c r="CQ33" i="3" l="1"/>
  <c r="CQ31" i="3"/>
  <c r="CR28" i="3"/>
  <c r="CR33" i="3" l="1"/>
  <c r="CR31" i="3"/>
  <c r="CS28" i="3"/>
  <c r="CS33" i="3" l="1"/>
  <c r="CS31" i="3"/>
  <c r="CT28" i="3"/>
  <c r="CT33" i="3" l="1"/>
  <c r="CT31" i="3"/>
  <c r="CU28" i="3"/>
  <c r="CU31" i="3" l="1"/>
  <c r="CU33" i="3"/>
  <c r="CV28" i="3"/>
  <c r="CV31" i="3" l="1"/>
  <c r="CV33" i="3"/>
  <c r="CW28" i="3"/>
  <c r="CW33" i="3" l="1"/>
  <c r="CW31" i="3"/>
  <c r="CX28" i="3"/>
  <c r="CX31" i="3" l="1"/>
  <c r="CX33" i="3"/>
  <c r="CY28" i="3"/>
  <c r="CY33" i="3" l="1"/>
  <c r="CY31" i="3"/>
  <c r="CZ28" i="3"/>
  <c r="CZ33" i="3" l="1"/>
  <c r="CZ31" i="3"/>
  <c r="DA28" i="3"/>
  <c r="DA33" i="3" l="1"/>
  <c r="DA31" i="3"/>
  <c r="DB28" i="3"/>
  <c r="DB31" i="3" l="1"/>
  <c r="DB33" i="3"/>
  <c r="DC28" i="3"/>
  <c r="DC31" i="3" l="1"/>
  <c r="DC33" i="3"/>
  <c r="DD28" i="3"/>
  <c r="DD33" i="3" l="1"/>
  <c r="DD31" i="3"/>
  <c r="DE28" i="3"/>
  <c r="DE33" i="3" l="1"/>
  <c r="DE31" i="3"/>
  <c r="DF28" i="3"/>
  <c r="DF31" i="3" l="1"/>
  <c r="DF33" i="3"/>
  <c r="DG28" i="3"/>
  <c r="DG31" i="3" l="1"/>
  <c r="DG33" i="3"/>
  <c r="DH28" i="3"/>
  <c r="DH31" i="3" l="1"/>
  <c r="DH33" i="3"/>
  <c r="DI28" i="3"/>
  <c r="DI33" i="3" l="1"/>
  <c r="DI31" i="3"/>
  <c r="B30" i="3"/>
  <c r="B34" i="3" l="1"/>
  <c r="B32" i="3"/>
  <c r="B33" i="3"/>
  <c r="B31" i="3"/>
  <c r="C30" i="3"/>
  <c r="C34" i="3" l="1"/>
  <c r="C32" i="3"/>
  <c r="C31" i="3"/>
  <c r="C33" i="3"/>
  <c r="D30" i="3"/>
  <c r="D32" i="3" l="1"/>
  <c r="D34" i="3"/>
  <c r="D31" i="3"/>
  <c r="D33" i="3"/>
  <c r="E30" i="3"/>
  <c r="E34" i="3" l="1"/>
  <c r="E32" i="3"/>
  <c r="E33" i="3"/>
  <c r="E31" i="3"/>
  <c r="F30" i="3"/>
  <c r="F34" i="3" l="1"/>
  <c r="F32" i="3"/>
  <c r="F31" i="3"/>
  <c r="F33" i="3"/>
  <c r="G30" i="3"/>
  <c r="G34" i="3" l="1"/>
  <c r="G32" i="3"/>
  <c r="G31" i="3"/>
  <c r="G33" i="3"/>
  <c r="H30" i="3" l="1"/>
  <c r="H34" i="3" s="1"/>
  <c r="I30" i="3"/>
  <c r="H31" i="3" l="1"/>
  <c r="H33" i="3"/>
  <c r="H32" i="3"/>
  <c r="I34" i="3"/>
  <c r="I32" i="3"/>
  <c r="I33" i="3"/>
  <c r="I31" i="3"/>
  <c r="J30" i="3"/>
  <c r="J32" i="3" l="1"/>
  <c r="J34" i="3"/>
  <c r="J31" i="3"/>
  <c r="J33" i="3"/>
  <c r="K30" i="3"/>
  <c r="K32" i="3" l="1"/>
  <c r="K34" i="3"/>
  <c r="K31" i="3"/>
  <c r="K33" i="3"/>
  <c r="L30" i="3"/>
  <c r="L34" i="3" l="1"/>
  <c r="L32" i="3"/>
  <c r="L31" i="3"/>
  <c r="L33" i="3"/>
  <c r="M30" i="3"/>
  <c r="M34" i="3" l="1"/>
  <c r="M32" i="3"/>
  <c r="M33" i="3"/>
  <c r="M31" i="3"/>
  <c r="N30" i="3"/>
  <c r="N32" i="3" l="1"/>
  <c r="N34" i="3"/>
  <c r="N33" i="3"/>
  <c r="N31" i="3"/>
  <c r="O30" i="3"/>
  <c r="O32" i="3" l="1"/>
  <c r="O34" i="3"/>
  <c r="O31" i="3"/>
  <c r="O33" i="3"/>
  <c r="P30" i="3"/>
  <c r="P34" i="3" l="1"/>
  <c r="P32" i="3"/>
  <c r="P33" i="3"/>
  <c r="P31" i="3"/>
  <c r="Q30" i="3"/>
  <c r="Q34" i="3" l="1"/>
  <c r="Q32" i="3"/>
  <c r="Q33" i="3"/>
  <c r="Q31" i="3"/>
  <c r="R30" i="3"/>
  <c r="R32" i="3" l="1"/>
  <c r="R34" i="3"/>
  <c r="R31" i="3"/>
  <c r="R33" i="3"/>
  <c r="S30" i="3"/>
  <c r="S32" i="3" l="1"/>
  <c r="S34" i="3"/>
  <c r="S31" i="3"/>
  <c r="S33" i="3"/>
  <c r="T30" i="3"/>
  <c r="T32" i="3" l="1"/>
  <c r="T34" i="3"/>
  <c r="T31" i="3"/>
  <c r="T33" i="3"/>
  <c r="U30" i="3"/>
  <c r="U34" i="3" l="1"/>
  <c r="U32" i="3"/>
  <c r="U33" i="3"/>
  <c r="U31" i="3"/>
  <c r="V30" i="3"/>
  <c r="V32" i="3" l="1"/>
  <c r="V34" i="3"/>
  <c r="V33" i="3"/>
  <c r="V31" i="3"/>
  <c r="W30" i="3"/>
  <c r="W33" i="3" s="1"/>
  <c r="W32" i="3" l="1"/>
  <c r="W34" i="3"/>
  <c r="W31" i="3"/>
  <c r="X30" i="3"/>
  <c r="X32" i="3" l="1"/>
  <c r="X34" i="3"/>
  <c r="X33" i="3"/>
  <c r="X31" i="3"/>
  <c r="Y30" i="3"/>
  <c r="Y34" i="3" l="1"/>
  <c r="Y32" i="3"/>
  <c r="Y33" i="3"/>
  <c r="Y31" i="3"/>
  <c r="Z30" i="3"/>
  <c r="Z32" i="3" l="1"/>
  <c r="Z34" i="3"/>
  <c r="Z31" i="3"/>
  <c r="Z33" i="3"/>
  <c r="AA30" i="3"/>
  <c r="AA32" i="3" l="1"/>
  <c r="AA34" i="3"/>
  <c r="AA33" i="3"/>
  <c r="AA31" i="3"/>
  <c r="AB30" i="3"/>
  <c r="AB34" i="3" l="1"/>
  <c r="AB32" i="3"/>
  <c r="AB31" i="3"/>
  <c r="AB33" i="3"/>
  <c r="AC30" i="3"/>
  <c r="AC34" i="3" l="1"/>
  <c r="AC32" i="3"/>
  <c r="AC33" i="3"/>
  <c r="AC31" i="3"/>
  <c r="AD30" i="3"/>
  <c r="AD34" i="3" l="1"/>
  <c r="AD32" i="3"/>
  <c r="AD31" i="3"/>
  <c r="AD33" i="3"/>
  <c r="AE30" i="3"/>
  <c r="AE32" i="3" l="1"/>
  <c r="AE34" i="3"/>
  <c r="AE33" i="3"/>
  <c r="AE31" i="3"/>
  <c r="AF30" i="3"/>
  <c r="AF32" i="3" l="1"/>
  <c r="AF34" i="3"/>
  <c r="AF33" i="3"/>
  <c r="AF31" i="3"/>
  <c r="AG30" i="3"/>
  <c r="AG32" i="3" l="1"/>
  <c r="AG34" i="3"/>
  <c r="AG33" i="3"/>
  <c r="AG31" i="3"/>
  <c r="AH30" i="3"/>
  <c r="AH32" i="3" l="1"/>
  <c r="AH34" i="3"/>
  <c r="AH33" i="3"/>
  <c r="AH31" i="3"/>
  <c r="AI30" i="3"/>
  <c r="AI34" i="3" l="1"/>
  <c r="AI32" i="3"/>
  <c r="AI31" i="3"/>
  <c r="AI33" i="3"/>
  <c r="AJ30" i="3"/>
  <c r="AJ34" i="3" l="1"/>
  <c r="AJ32" i="3"/>
  <c r="AJ31" i="3"/>
  <c r="AJ33" i="3"/>
  <c r="AK30" i="3"/>
  <c r="AK34" i="3" l="1"/>
  <c r="AK32" i="3"/>
  <c r="AK33" i="3"/>
  <c r="AK31" i="3"/>
  <c r="AL30" i="3"/>
  <c r="AL34" i="3" l="1"/>
  <c r="AL32" i="3"/>
  <c r="AL31" i="3"/>
  <c r="AL33" i="3"/>
  <c r="AM30" i="3"/>
  <c r="AM34" i="3" l="1"/>
  <c r="AM32" i="3"/>
  <c r="AM33" i="3"/>
  <c r="AM31" i="3"/>
  <c r="AN30" i="3"/>
  <c r="AN34" i="3" l="1"/>
  <c r="AN32" i="3"/>
  <c r="AN33" i="3"/>
  <c r="AN31" i="3"/>
  <c r="AO30" i="3"/>
  <c r="AO34" i="3" l="1"/>
  <c r="AO32" i="3"/>
  <c r="AO33" i="3"/>
  <c r="AO31" i="3"/>
  <c r="AP30" i="3"/>
  <c r="AP32" i="3" l="1"/>
  <c r="AP34" i="3"/>
  <c r="AP31" i="3"/>
  <c r="AP33" i="3"/>
  <c r="AQ30" i="3"/>
  <c r="AQ32" i="3" l="1"/>
  <c r="AQ34" i="3"/>
  <c r="AQ33" i="3"/>
  <c r="AQ31" i="3"/>
  <c r="AR30" i="3"/>
  <c r="AR34" i="3" l="1"/>
  <c r="AR32" i="3"/>
  <c r="AR31" i="3"/>
  <c r="AR33" i="3"/>
  <c r="AS30" i="3"/>
  <c r="AS32" i="3" l="1"/>
  <c r="AS34" i="3"/>
  <c r="AS33" i="3"/>
  <c r="AS31" i="3"/>
  <c r="AT30" i="3"/>
  <c r="AT32" i="3" l="1"/>
  <c r="AT34" i="3"/>
  <c r="AT33" i="3"/>
  <c r="AT31" i="3"/>
  <c r="AU30" i="3"/>
  <c r="AU32" i="3" l="1"/>
  <c r="AU34" i="3"/>
  <c r="AU31" i="3"/>
  <c r="AU33" i="3"/>
  <c r="AV30" i="3"/>
  <c r="AV32" i="3" l="1"/>
  <c r="AV34" i="3"/>
  <c r="AV33" i="3"/>
  <c r="AV31" i="3"/>
  <c r="AW30" i="3"/>
  <c r="AW34" i="3" l="1"/>
  <c r="AW32" i="3"/>
  <c r="AW33" i="3"/>
  <c r="AW31" i="3"/>
  <c r="AX30" i="3"/>
  <c r="AX32" i="3" l="1"/>
  <c r="AX34" i="3"/>
  <c r="AX33" i="3"/>
  <c r="AX31" i="3"/>
  <c r="AY30" i="3"/>
  <c r="AY32" i="3" l="1"/>
  <c r="AY34" i="3"/>
  <c r="AY31" i="3"/>
  <c r="AY33" i="3"/>
  <c r="AZ30" i="3"/>
  <c r="AZ34" i="3" l="1"/>
  <c r="AZ32" i="3"/>
  <c r="AZ33" i="3"/>
  <c r="AZ31" i="3"/>
  <c r="BA30" i="3"/>
  <c r="BA32" i="3" l="1"/>
  <c r="BA34" i="3"/>
  <c r="BA33" i="3"/>
  <c r="BA31" i="3"/>
  <c r="BB30" i="3"/>
  <c r="BB32" i="3" l="1"/>
  <c r="BB34" i="3"/>
  <c r="BB31" i="3"/>
  <c r="BB33" i="3"/>
  <c r="BC30" i="3"/>
  <c r="BC34" i="3" l="1"/>
  <c r="BC32" i="3"/>
  <c r="BC31" i="3"/>
  <c r="BC33" i="3"/>
  <c r="BD30" i="3"/>
  <c r="BD34" i="3" l="1"/>
  <c r="BD32" i="3"/>
  <c r="BD31" i="3"/>
  <c r="BD33" i="3"/>
  <c r="BE30" i="3"/>
  <c r="BE34" i="3" l="1"/>
  <c r="BE32" i="3"/>
  <c r="BE33" i="3"/>
  <c r="BE31" i="3"/>
  <c r="BF30" i="3"/>
  <c r="BF32" i="3" l="1"/>
  <c r="BF34" i="3"/>
  <c r="BF31" i="3"/>
  <c r="BF33" i="3"/>
  <c r="BG30" i="3"/>
  <c r="BG32" i="3" l="1"/>
  <c r="BG34" i="3"/>
  <c r="BG31" i="3"/>
  <c r="BG33" i="3"/>
  <c r="BH30" i="3"/>
  <c r="BH32" i="3" l="1"/>
  <c r="BH34" i="3"/>
  <c r="BH31" i="3"/>
  <c r="BH33" i="3"/>
  <c r="BI30" i="3"/>
  <c r="BI34" i="3" l="1"/>
  <c r="BI32" i="3"/>
  <c r="BI33" i="3"/>
  <c r="BI31" i="3"/>
  <c r="BJ30" i="3"/>
  <c r="BJ34" i="3" l="1"/>
  <c r="BJ32" i="3"/>
  <c r="BJ33" i="3"/>
  <c r="BJ31" i="3"/>
  <c r="BK30" i="3"/>
  <c r="BK32" i="3" l="1"/>
  <c r="BK34" i="3"/>
  <c r="BK33" i="3"/>
  <c r="BK31" i="3"/>
  <c r="BL30" i="3"/>
  <c r="BL32" i="3" l="1"/>
  <c r="BL34" i="3"/>
  <c r="BL33" i="3"/>
  <c r="BL31" i="3"/>
  <c r="BM30" i="3"/>
  <c r="BM32" i="3" l="1"/>
  <c r="BM34" i="3"/>
  <c r="BM33" i="3"/>
  <c r="BM31" i="3"/>
  <c r="E2" i="1" l="1"/>
</calcChain>
</file>

<file path=xl/sharedStrings.xml><?xml version="1.0" encoding="utf-8"?>
<sst xmlns="http://schemas.openxmlformats.org/spreadsheetml/2006/main" count="479" uniqueCount="231">
  <si>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</si>
  <si>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</si>
  <si>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</si>
  <si>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</si>
  <si>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</si>
  <si>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</si>
  <si>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</si>
  <si>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</si>
  <si>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</si>
  <si>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</si>
  <si>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</si>
  <si>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</si>
  <si>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</si>
  <si>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</si>
  <si>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</si>
  <si>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</si>
  <si>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</si>
  <si>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</si>
  <si>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</si>
  <si>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</si>
  <si>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</si>
  <si>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</si>
  <si>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</si>
  <si>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</si>
  <si>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</si>
  <si>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</si>
  <si>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</si>
  <si>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</si>
  <si>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</si>
  <si>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</si>
  <si>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</si>
  <si>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</si>
  <si>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</si>
  <si>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</si>
  <si>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</si>
  <si>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</si>
  <si>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</si>
  <si>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</si>
  <si>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</si>
  <si>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</si>
  <si>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</si>
  <si>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</si>
  <si>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</si>
  <si>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</si>
  <si>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</si>
  <si>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</si>
  <si>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</si>
  <si>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</si>
  <si>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</si>
  <si>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</si>
  <si>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</si>
  <si>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</si>
  <si>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</si>
  <si>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</si>
  <si>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</si>
  <si>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</si>
  <si>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</si>
  <si>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</si>
  <si>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</si>
  <si>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</si>
  <si>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</si>
  <si>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</si>
  <si>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</si>
  <si>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</si>
  <si>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</si>
  <si>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</si>
  <si>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</si>
  <si>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</si>
  <si>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</si>
  <si>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</si>
  <si>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</si>
  <si>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</si>
  <si>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</si>
  <si>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</si>
  <si>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</si>
  <si>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</si>
  <si>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</si>
  <si>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</si>
  <si>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</si>
  <si>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</si>
  <si>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</si>
  <si>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</si>
  <si>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</si>
  <si>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</si>
  <si>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</si>
  <si>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</si>
  <si>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</si>
  <si>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</si>
  <si>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</si>
  <si>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</si>
  <si>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</si>
  <si>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</si>
  <si>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</si>
  <si>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</si>
  <si>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</si>
  <si>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</si>
  <si>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</si>
  <si>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</si>
  <si>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</si>
  <si>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</si>
  <si>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</si>
  <si>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</si>
  <si>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</si>
  <si>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</si>
  <si>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</si>
  <si>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</si>
  <si>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</si>
  <si>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</si>
  <si>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</si>
  <si>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</si>
  <si>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</si>
  <si>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</si>
  <si>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</si>
  <si>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</si>
  <si>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</si>
  <si>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</si>
  <si>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</si>
  <si>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</si>
  <si>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</si>
  <si>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</si>
  <si>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</si>
  <si>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</si>
  <si>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</si>
  <si>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</si>
  <si>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</si>
  <si>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</si>
  <si>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</si>
  <si>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</si>
  <si>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</si>
  <si>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</si>
  <si>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</si>
  <si>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検収</t>
    <rPh sb="0" eb="2">
      <t>ケンシュウ</t>
    </rPh>
    <phoneticPr fontId="1"/>
  </si>
  <si>
    <t>テスト報告書</t>
    <rPh sb="3" eb="6">
      <t>ホウコクショ</t>
    </rPh>
    <phoneticPr fontId="1"/>
  </si>
  <si>
    <t>PV</t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</si>
  <si>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</si>
  <si>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</si>
  <si>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</si>
  <si>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</si>
  <si>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2014/5/30：
シニアからの指導があった</t>
    <rPh sb="17" eb="19">
      <t>シドウ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</si>
  <si>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</si>
  <si>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契約書</t>
    <rPh sb="0" eb="3">
      <t>ケイヤクショ</t>
    </rPh>
    <phoneticPr fontId="1"/>
  </si>
  <si>
    <t>　プロジェクト計画</t>
    <rPh sb="7" eb="9">
      <t>ケイカク</t>
    </rPh>
    <phoneticPr fontId="1"/>
  </si>
  <si>
    <t>　プロジェクト監視・コントロール</t>
    <rPh sb="7" eb="9">
      <t>カンシ</t>
    </rPh>
    <phoneticPr fontId="1"/>
  </si>
  <si>
    <t>　プロジェクト終結</t>
    <rPh sb="7" eb="9">
      <t>シュウケツ</t>
    </rPh>
    <phoneticPr fontId="1"/>
  </si>
  <si>
    <t>契約書作成</t>
    <rPh sb="0" eb="3">
      <t>ケイヤクショ</t>
    </rPh>
    <rPh sb="3" eb="5">
      <t>サクセイ</t>
    </rPh>
    <phoneticPr fontId="1"/>
  </si>
  <si>
    <t xml:space="preserve"> 外部設計</t>
    <rPh sb="1" eb="3">
      <t>ガイブ</t>
    </rPh>
    <rPh sb="3" eb="5">
      <t>セッケイ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</si>
  <si>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</si>
  <si>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 xml:space="preserve"> 発注書</t>
    <rPh sb="1" eb="4">
      <t>ハッチュウショ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</si>
  <si>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</si>
  <si>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</si>
  <si>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発注書</t>
    <rPh sb="0" eb="2">
      <t>ハッチュウ</t>
    </rPh>
    <rPh sb="2" eb="3">
      <t>ショ</t>
    </rPh>
    <phoneticPr fontId="1"/>
  </si>
  <si>
    <t>委託</t>
    <rPh sb="0" eb="2">
      <t>イタク</t>
    </rPh>
    <phoneticPr fontId="1"/>
  </si>
  <si>
    <t>納品書、マニュアル</t>
    <rPh sb="0" eb="2">
      <t>ノウヒン</t>
    </rPh>
    <rPh sb="2" eb="3">
      <t>ショ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</si>
  <si>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</si>
  <si>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</si>
  <si>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</si>
  <si>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</si>
  <si>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</si>
  <si>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○</t>
    <phoneticPr fontId="1"/>
  </si>
  <si>
    <t>プログラミング</t>
    <phoneticPr fontId="1"/>
  </si>
  <si>
    <t>プログラム</t>
    <phoneticPr fontId="1"/>
  </si>
  <si>
    <t>マネジメントレポート</t>
    <phoneticPr fontId="1"/>
  </si>
  <si>
    <t>ガントチャート、EVM</t>
    <phoneticPr fontId="1"/>
  </si>
  <si>
    <t>管理ツール</t>
    <rPh sb="0" eb="2">
      <t>カンリ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</si>
  <si>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</si>
  <si>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</si>
  <si>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</si>
  <si>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9.3.1</t>
    <phoneticPr fontId="1"/>
  </si>
  <si>
    <t>テスト</t>
    <phoneticPr fontId="1"/>
  </si>
  <si>
    <t>テスト</t>
    <phoneticPr fontId="1"/>
  </si>
  <si>
    <t>保留</t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</si>
  <si>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</si>
  <si>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</si>
  <si>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発注</t>
    <rPh sb="0" eb="2">
      <t>ハッチュウ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</si>
  <si>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</si>
  <si>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</si>
  <si>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</si>
  <si>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</si>
  <si>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システムテスト計画</t>
    <rPh sb="7" eb="9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</si>
  <si>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</si>
  <si>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納品書</t>
    <rPh sb="0" eb="2">
      <t>ノウヒン</t>
    </rPh>
    <rPh sb="2" eb="3">
      <t>ショ</t>
    </rPh>
    <phoneticPr fontId="1"/>
  </si>
  <si>
    <t>開発</t>
    <rPh sb="0" eb="2">
      <t>カイハツ</t>
    </rPh>
    <phoneticPr fontId="1"/>
  </si>
  <si>
    <t>プログラミング</t>
    <phoneticPr fontId="1"/>
  </si>
  <si>
    <t>ログイン機能</t>
    <rPh sb="4" eb="6">
      <t>キノウ</t>
    </rPh>
    <phoneticPr fontId="1"/>
  </si>
  <si>
    <t>メニュー機能</t>
    <rPh sb="4" eb="6">
      <t>キノウ</t>
    </rPh>
    <phoneticPr fontId="1"/>
  </si>
  <si>
    <t>ログアウト機能</t>
    <rPh sb="5" eb="7">
      <t>キノウ</t>
    </rPh>
    <phoneticPr fontId="1"/>
  </si>
  <si>
    <t>更新機能</t>
    <rPh sb="0" eb="2">
      <t>コウシン</t>
    </rPh>
    <rPh sb="2" eb="4">
      <t>キノウ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</si>
  <si>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</si>
  <si>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戻る機能</t>
    <rPh sb="0" eb="1">
      <t>モド</t>
    </rPh>
    <rPh sb="2" eb="4">
      <t>キノウ</t>
    </rPh>
    <phoneticPr fontId="1"/>
  </si>
  <si>
    <t>画面作成</t>
    <rPh sb="0" eb="2">
      <t>ガメン</t>
    </rPh>
    <rPh sb="2" eb="4">
      <t>サクセイ</t>
    </rPh>
    <phoneticPr fontId="1"/>
  </si>
  <si>
    <t>ログイン機能作成</t>
    <rPh sb="4" eb="6">
      <t>キノウ</t>
    </rPh>
    <rPh sb="6" eb="8">
      <t>サクセイ</t>
    </rPh>
    <phoneticPr fontId="1"/>
  </si>
  <si>
    <t>メニュー機能作成</t>
    <rPh sb="4" eb="6">
      <t>キノウ</t>
    </rPh>
    <rPh sb="6" eb="8">
      <t>サクセイ</t>
    </rPh>
    <phoneticPr fontId="1"/>
  </si>
  <si>
    <t>ログアウト機能作成</t>
    <rPh sb="5" eb="7">
      <t>キノウ</t>
    </rPh>
    <rPh sb="7" eb="9">
      <t>サクセイ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</si>
  <si>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</si>
  <si>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</si>
  <si>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</si>
  <si>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プログラム承認</t>
    <rPh sb="5" eb="7">
      <t>ショウニン</t>
    </rPh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</si>
  <si>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</si>
  <si>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</si>
  <si>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テスト報告書承認</t>
    <rPh sb="3" eb="6">
      <t>ホウコクショ</t>
    </rPh>
    <rPh sb="6" eb="8">
      <t>ショウニン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</si>
  <si>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</si>
  <si>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</si>
  <si>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</si>
  <si>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</si>
  <si>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プロジェクト監視・コントロール</t>
    <rPh sb="6" eb="8">
      <t>カンシ</t>
    </rPh>
    <phoneticPr fontId="1"/>
  </si>
  <si>
    <t>管理ツール作成</t>
    <rPh sb="0" eb="2">
      <t>カンリ</t>
    </rPh>
    <rPh sb="5" eb="7">
      <t>サクセイ</t>
    </rPh>
    <phoneticPr fontId="1"/>
  </si>
  <si>
    <t>プロジェクト終結</t>
    <rPh sb="6" eb="8">
      <t>シュウケツ</t>
    </rPh>
    <phoneticPr fontId="1"/>
  </si>
  <si>
    <t>マニュアル</t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</si>
  <si>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</si>
  <si>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</si>
  <si>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</t>
    <phoneticPr fontId="1"/>
  </si>
  <si>
    <t>システムテスト承認</t>
    <rPh sb="7" eb="9">
      <t>ショウニン</t>
    </rPh>
    <phoneticPr fontId="1"/>
  </si>
  <si>
    <t>○</t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</si>
  <si>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</si>
  <si>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</si>
  <si>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</si>
  <si>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</si>
  <si>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単体テスト計画作成</t>
    <rPh sb="0" eb="2">
      <t>タンタイ</t>
    </rPh>
    <rPh sb="5" eb="7">
      <t>ケイカク</t>
    </rPh>
    <rPh sb="7" eb="9">
      <t>サクセイ</t>
    </rPh>
    <phoneticPr fontId="1"/>
  </si>
  <si>
    <t>結合テスト計画作成</t>
    <rPh sb="0" eb="2">
      <t>ケツゴウ</t>
    </rPh>
    <rPh sb="5" eb="7">
      <t>ケイカク</t>
    </rPh>
    <rPh sb="7" eb="9">
      <t>サクセイ</t>
    </rPh>
    <phoneticPr fontId="1"/>
  </si>
  <si>
    <t>システムテスト計画作成</t>
    <rPh sb="7" eb="9">
      <t>ケイカク</t>
    </rPh>
    <rPh sb="9" eb="11">
      <t>サクセイ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</si>
  <si>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</si>
  <si>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画面</t>
    <rPh sb="0" eb="2">
      <t>ガメン</t>
    </rPh>
    <phoneticPr fontId="1"/>
  </si>
  <si>
    <t>承認版プログラム</t>
    <rPh sb="0" eb="2">
      <t>ショウニン</t>
    </rPh>
    <rPh sb="2" eb="3">
      <t>バン</t>
    </rPh>
    <phoneticPr fontId="1"/>
  </si>
  <si>
    <t>単体テスト報告</t>
    <rPh sb="0" eb="2">
      <t>タンタイ</t>
    </rPh>
    <rPh sb="5" eb="7">
      <t>ホウコク</t>
    </rPh>
    <phoneticPr fontId="1"/>
  </si>
  <si>
    <t>結合テスト報告</t>
    <rPh sb="0" eb="2">
      <t>ケツゴウ</t>
    </rPh>
    <rPh sb="5" eb="7">
      <t>ホウコク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</si>
  <si>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</si>
  <si>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</t>
    <phoneticPr fontId="1"/>
  </si>
  <si>
    <t>承認版マニュアル</t>
    <rPh sb="0" eb="2">
      <t>ショウニン</t>
    </rPh>
    <rPh sb="2" eb="3">
      <t>バン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</si>
  <si>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</si>
  <si>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システムテスト報告</t>
    <rPh sb="7" eb="9">
      <t>ホウコク</t>
    </rPh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</si>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</sst>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75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0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30032"/>
        <c:axId val="185030592"/>
      </c:lineChart>
      <c:dateAx>
        <c:axId val="1850300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85030592"/>
        <c:crosses val="autoZero"/>
        <c:auto val="1"/>
        <c:lblOffset val="100"/>
        <c:baseTimeUnit val="days"/>
      </c:dateAx>
      <c:valAx>
        <c:axId val="18503059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8503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70" zoomScaleNormal="85" zoomScaleSheetLayoutView="70" workbookViewId="0">
      <pane xSplit="10" ySplit="4" topLeftCell="BY62" activePane="bottomRight" state="frozen"/>
      <selection pane="topRight" activeCell="J1" sqref="J1"/>
      <selection pane="bottomLeft" activeCell="A5" sqref="A5"/>
      <selection pane="bottomRight" activeCell="F77" sqref="F77:F7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6" t="s">
        <v>127</v>
      </c>
      <c r="C1" s="77"/>
      <c r="D1" s="3" t="s">
        <v>3</v>
      </c>
      <c r="E1" s="79" t="s">
        <v>5</v>
      </c>
      <c r="F1" s="80"/>
      <c r="G1" s="80"/>
      <c r="H1" s="80"/>
      <c r="I1" s="80"/>
      <c r="J1" s="80"/>
      <c r="K1" s="80"/>
      <c r="L1" s="80"/>
      <c r="M1" s="80"/>
      <c r="N1" s="80"/>
      <c r="O1" s="81"/>
      <c r="P1" s="83" t="s">
        <v>0</v>
      </c>
      <c r="Q1" s="84"/>
      <c r="R1" s="84"/>
      <c r="S1" s="84"/>
      <c r="T1" s="85"/>
      <c r="U1" s="86" t="s">
        <v>167</v>
      </c>
      <c r="V1" s="87"/>
      <c r="W1" s="87"/>
      <c r="X1" s="87"/>
      <c r="Y1" s="87"/>
      <c r="Z1" s="88"/>
      <c r="AA1" s="83" t="s">
        <v>6</v>
      </c>
      <c r="AB1" s="84"/>
      <c r="AC1" s="85"/>
      <c r="AD1" s="86" t="s">
        <v>124</v>
      </c>
      <c r="AE1" s="87"/>
      <c r="AF1" s="87"/>
      <c r="AG1" s="87"/>
      <c r="AH1" s="88"/>
      <c r="AI1" s="82" t="s">
        <v>7</v>
      </c>
      <c r="AJ1" s="82"/>
      <c r="AK1" s="82"/>
      <c r="AL1" s="89">
        <v>41795</v>
      </c>
      <c r="AM1" s="90"/>
      <c r="AN1" s="90"/>
      <c r="AO1" s="90"/>
      <c r="AP1" s="91"/>
    </row>
    <row r="2" spans="1:122" x14ac:dyDescent="0.15">
      <c r="A2" s="4"/>
      <c r="D2" s="10" t="s">
        <v>26</v>
      </c>
      <c r="E2" s="11">
        <f>SUM(J5,J7,J11,J9,J13,J15,J17,J19,J23,J25,J27,J29,J31,J33,J21,J35,J37,J39,J41,J43,J45,J47,J49,J51,J53,J55,J57,J59,J61,J63,J65,J67,J69)/20</f>
        <v>1.3625</v>
      </c>
      <c r="F2" s="1" t="s">
        <v>27</v>
      </c>
      <c r="G2" s="1"/>
      <c r="H2" s="10" t="s">
        <v>28</v>
      </c>
      <c r="I2" s="11">
        <f>SUM(J6,J8,J12,J10,J14,J16,J18,J20,J24,J26,J28,J30,J32,J34,J22,J36,J38,J40,J42,J44,J46,J48,J50,J52,J54,J56,J58,J60,J62,J64,J66,J68,J70)/20</f>
        <v>0.98124999999999996</v>
      </c>
      <c r="J2" s="1" t="s">
        <v>27</v>
      </c>
      <c r="K2" s="1"/>
      <c r="L2" s="1"/>
    </row>
    <row r="3" spans="1:122" ht="28.5" customHeight="1" x14ac:dyDescent="0.15">
      <c r="A3" s="92" t="s">
        <v>29</v>
      </c>
      <c r="B3" s="78" t="s">
        <v>13</v>
      </c>
      <c r="C3" s="78" t="s">
        <v>30</v>
      </c>
      <c r="D3" s="78" t="s">
        <v>21</v>
      </c>
      <c r="E3" s="78" t="s">
        <v>1</v>
      </c>
      <c r="F3" s="78"/>
      <c r="G3" s="78"/>
      <c r="H3" s="78"/>
      <c r="I3" s="78" t="s">
        <v>2</v>
      </c>
      <c r="J3" s="16" t="s">
        <v>19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11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10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9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3"/>
      <c r="B4" s="78"/>
      <c r="C4" s="78"/>
      <c r="D4" s="78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8"/>
      <c r="J4" s="17" t="s">
        <v>20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0">
        <v>0</v>
      </c>
      <c r="B5" s="72" t="s">
        <v>127</v>
      </c>
      <c r="C5" s="70"/>
      <c r="D5" s="70"/>
      <c r="E5" s="71"/>
      <c r="F5" s="71"/>
      <c r="G5" s="71"/>
      <c r="H5" s="71"/>
      <c r="I5" s="71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0"/>
      <c r="B6" s="73"/>
      <c r="C6" s="70"/>
      <c r="D6" s="70"/>
      <c r="E6" s="71"/>
      <c r="F6" s="71"/>
      <c r="G6" s="71"/>
      <c r="H6" s="71"/>
      <c r="I6" s="71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0">
        <v>1</v>
      </c>
      <c r="B7" s="70" t="s">
        <v>18</v>
      </c>
      <c r="C7" s="72"/>
      <c r="D7" s="72"/>
      <c r="E7" s="71"/>
      <c r="F7" s="71"/>
      <c r="G7" s="71"/>
      <c r="H7" s="71"/>
      <c r="I7" s="71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0"/>
      <c r="B8" s="70"/>
      <c r="C8" s="73"/>
      <c r="D8" s="73"/>
      <c r="E8" s="71"/>
      <c r="F8" s="71"/>
      <c r="G8" s="71"/>
      <c r="H8" s="71"/>
      <c r="I8" s="71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0">
        <v>1.1000000000000001</v>
      </c>
      <c r="B9" s="70"/>
      <c r="C9" s="72" t="s">
        <v>14</v>
      </c>
      <c r="D9" s="72" t="s">
        <v>80</v>
      </c>
      <c r="E9" s="74" t="s">
        <v>24</v>
      </c>
      <c r="F9" s="74" t="s">
        <v>24</v>
      </c>
      <c r="G9" s="74" t="s">
        <v>24</v>
      </c>
      <c r="H9" s="74"/>
      <c r="I9" s="74" t="s">
        <v>109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0"/>
      <c r="B10" s="70"/>
      <c r="C10" s="73"/>
      <c r="D10" s="73"/>
      <c r="E10" s="75"/>
      <c r="F10" s="75"/>
      <c r="G10" s="75"/>
      <c r="H10" s="75"/>
      <c r="I10" s="75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0">
        <v>1.2</v>
      </c>
      <c r="B11" s="70"/>
      <c r="C11" s="72" t="s">
        <v>12</v>
      </c>
      <c r="D11" s="72" t="s">
        <v>22</v>
      </c>
      <c r="E11" s="74" t="s">
        <v>24</v>
      </c>
      <c r="F11" s="74" t="s">
        <v>81</v>
      </c>
      <c r="G11" s="74" t="s">
        <v>81</v>
      </c>
      <c r="H11" s="74"/>
      <c r="I11" s="74" t="s">
        <v>109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0"/>
      <c r="B12" s="70"/>
      <c r="C12" s="73"/>
      <c r="D12" s="73"/>
      <c r="E12" s="75"/>
      <c r="F12" s="75"/>
      <c r="G12" s="75"/>
      <c r="H12" s="75"/>
      <c r="I12" s="75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141</v>
      </c>
      <c r="C13" s="72"/>
      <c r="D13" s="72"/>
      <c r="E13" s="74"/>
      <c r="F13" s="74"/>
      <c r="G13" s="74"/>
      <c r="H13" s="74"/>
      <c r="I13" s="74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5"/>
      <c r="F14" s="75"/>
      <c r="G14" s="75"/>
      <c r="H14" s="75"/>
      <c r="I14" s="75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99</v>
      </c>
      <c r="D15" s="72" t="s">
        <v>100</v>
      </c>
      <c r="E15" s="74" t="s">
        <v>158</v>
      </c>
      <c r="F15" s="74" t="s">
        <v>158</v>
      </c>
      <c r="G15" s="74" t="s">
        <v>158</v>
      </c>
      <c r="H15" s="74"/>
      <c r="I15" s="74" t="s">
        <v>109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5"/>
      <c r="F16" s="75"/>
      <c r="G16" s="75"/>
      <c r="H16" s="75"/>
      <c r="I16" s="75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145</v>
      </c>
      <c r="C17" s="72"/>
      <c r="D17" s="72"/>
      <c r="E17" s="74"/>
      <c r="F17" s="74"/>
      <c r="G17" s="74"/>
      <c r="H17" s="74"/>
      <c r="I17" s="74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5"/>
      <c r="F18" s="75"/>
      <c r="G18" s="75"/>
      <c r="H18" s="75"/>
      <c r="I18" s="75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101</v>
      </c>
      <c r="D19" s="72" t="s">
        <v>102</v>
      </c>
      <c r="E19" s="74" t="s">
        <v>158</v>
      </c>
      <c r="F19" s="74" t="s">
        <v>158</v>
      </c>
      <c r="G19" s="74" t="s">
        <v>158</v>
      </c>
      <c r="H19" s="74"/>
      <c r="I19" s="74" t="s">
        <v>110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5"/>
      <c r="F20" s="75"/>
      <c r="G20" s="75"/>
      <c r="H20" s="75"/>
      <c r="I20" s="75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144</v>
      </c>
      <c r="D21" s="72" t="s">
        <v>140</v>
      </c>
      <c r="E21" s="74" t="s">
        <v>158</v>
      </c>
      <c r="F21" s="74" t="s">
        <v>158</v>
      </c>
      <c r="G21" s="74" t="s">
        <v>158</v>
      </c>
      <c r="H21" s="74"/>
      <c r="I21" s="74" t="s">
        <v>170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5"/>
      <c r="F22" s="75"/>
      <c r="G22" s="75"/>
      <c r="H22" s="75"/>
      <c r="I22" s="75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146</v>
      </c>
      <c r="C23" s="72"/>
      <c r="D23" s="72"/>
      <c r="E23" s="74"/>
      <c r="F23" s="74"/>
      <c r="G23" s="74"/>
      <c r="H23" s="74"/>
      <c r="I23" s="74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5"/>
      <c r="F24" s="75"/>
      <c r="G24" s="75"/>
      <c r="H24" s="75"/>
      <c r="I24" s="75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32</v>
      </c>
      <c r="D25" s="72" t="s">
        <v>103</v>
      </c>
      <c r="E25" s="74" t="s">
        <v>158</v>
      </c>
      <c r="F25" s="74" t="s">
        <v>158</v>
      </c>
      <c r="G25" s="74" t="s">
        <v>158</v>
      </c>
      <c r="H25" s="74"/>
      <c r="I25" s="74" t="s">
        <v>109</v>
      </c>
      <c r="J25" s="12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5"/>
      <c r="F26" s="75"/>
      <c r="G26" s="75"/>
      <c r="H26" s="75"/>
      <c r="I26" s="75"/>
      <c r="J26" s="13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164</v>
      </c>
      <c r="C27" s="72"/>
      <c r="D27" s="72"/>
      <c r="E27" s="74"/>
      <c r="F27" s="74"/>
      <c r="G27" s="74"/>
      <c r="H27" s="74"/>
      <c r="I27" s="74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5"/>
      <c r="F28" s="75"/>
      <c r="G28" s="75"/>
      <c r="H28" s="75"/>
      <c r="I28" s="75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72"/>
      <c r="B29" s="72"/>
      <c r="C29" s="72" t="s">
        <v>171</v>
      </c>
      <c r="D29" s="72" t="s">
        <v>213</v>
      </c>
      <c r="E29" s="74"/>
      <c r="F29" s="74" t="s">
        <v>212</v>
      </c>
      <c r="G29" s="74" t="s">
        <v>212</v>
      </c>
      <c r="H29" s="74"/>
      <c r="I29" s="74" t="s">
        <v>110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5"/>
      <c r="F30" s="75"/>
      <c r="G30" s="75"/>
      <c r="H30" s="75"/>
      <c r="I30" s="75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/>
      <c r="C31" s="72" t="s">
        <v>172</v>
      </c>
      <c r="D31" s="72" t="s">
        <v>214</v>
      </c>
      <c r="E31" s="74"/>
      <c r="F31" s="74" t="s">
        <v>212</v>
      </c>
      <c r="G31" s="74" t="s">
        <v>212</v>
      </c>
      <c r="H31" s="74"/>
      <c r="I31" s="74" t="s">
        <v>110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5"/>
      <c r="F32" s="75"/>
      <c r="G32" s="75"/>
      <c r="H32" s="75"/>
      <c r="I32" s="75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/>
      <c r="C33" s="72" t="s">
        <v>174</v>
      </c>
      <c r="D33" s="72" t="s">
        <v>215</v>
      </c>
      <c r="E33" s="74"/>
      <c r="F33" s="74" t="s">
        <v>212</v>
      </c>
      <c r="G33" s="74" t="s">
        <v>212</v>
      </c>
      <c r="H33" s="74"/>
      <c r="I33" s="74" t="s">
        <v>37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5"/>
      <c r="F34" s="75"/>
      <c r="G34" s="75"/>
      <c r="H34" s="75"/>
      <c r="I34" s="75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72"/>
      <c r="B35" s="72" t="s">
        <v>173</v>
      </c>
      <c r="C35" s="72"/>
      <c r="D35" s="72"/>
      <c r="E35" s="74"/>
      <c r="F35" s="74"/>
      <c r="G35" s="74"/>
      <c r="H35" s="74"/>
      <c r="I35" s="74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5"/>
      <c r="F36" s="75"/>
      <c r="G36" s="75"/>
      <c r="H36" s="75"/>
      <c r="I36" s="75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72"/>
      <c r="B37" s="72"/>
      <c r="C37" s="72" t="s">
        <v>139</v>
      </c>
      <c r="D37" s="72" t="s">
        <v>150</v>
      </c>
      <c r="E37" s="74" t="s">
        <v>212</v>
      </c>
      <c r="F37" s="74"/>
      <c r="G37" s="74"/>
      <c r="H37" s="74"/>
      <c r="I37" s="74" t="s">
        <v>110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5"/>
      <c r="F38" s="75"/>
      <c r="G38" s="75"/>
      <c r="H38" s="75"/>
      <c r="I38" s="75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/>
      <c r="C39" s="72" t="s">
        <v>175</v>
      </c>
      <c r="D39" s="72" t="s">
        <v>216</v>
      </c>
      <c r="E39" s="74" t="s">
        <v>212</v>
      </c>
      <c r="F39" s="74"/>
      <c r="G39" s="74"/>
      <c r="H39" s="74"/>
      <c r="I39" s="74" t="s">
        <v>37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5"/>
      <c r="F40" s="75"/>
      <c r="G40" s="75"/>
      <c r="H40" s="75"/>
      <c r="I40" s="75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72"/>
      <c r="B41" s="72" t="s">
        <v>149</v>
      </c>
      <c r="C41" s="72"/>
      <c r="D41" s="72"/>
      <c r="E41" s="74"/>
      <c r="F41" s="74"/>
      <c r="G41" s="74"/>
      <c r="H41" s="74"/>
      <c r="I41" s="74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5"/>
      <c r="F42" s="75"/>
      <c r="G42" s="75"/>
      <c r="H42" s="75"/>
      <c r="I42" s="75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72"/>
      <c r="B43" s="72"/>
      <c r="C43" s="72" t="s">
        <v>217</v>
      </c>
      <c r="D43" s="72" t="s">
        <v>176</v>
      </c>
      <c r="E43" s="74" t="s">
        <v>212</v>
      </c>
      <c r="F43" s="74" t="s">
        <v>212</v>
      </c>
      <c r="G43" s="74" t="s">
        <v>212</v>
      </c>
      <c r="H43" s="74"/>
      <c r="I43" s="74" t="s">
        <v>37</v>
      </c>
      <c r="J43" s="12">
        <f>IF(C43&lt;&gt;"",SUM(K43:DR43)/データ!$D$2,"")</f>
        <v>0.25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>
        <v>2</v>
      </c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5"/>
      <c r="F44" s="75"/>
      <c r="G44" s="75"/>
      <c r="H44" s="75"/>
      <c r="I44" s="75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72"/>
      <c r="B45" s="72"/>
      <c r="C45" s="72" t="s">
        <v>218</v>
      </c>
      <c r="D45" s="72" t="s">
        <v>177</v>
      </c>
      <c r="E45" s="74" t="s">
        <v>212</v>
      </c>
      <c r="F45" s="74" t="s">
        <v>212</v>
      </c>
      <c r="G45" s="74" t="s">
        <v>212</v>
      </c>
      <c r="H45" s="74"/>
      <c r="I45" s="74" t="s">
        <v>37</v>
      </c>
      <c r="J45" s="12">
        <f>IF(C45&lt;&gt;"",SUM(K45:DR45)/データ!$D$2,"")</f>
        <v>0.25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>
        <v>2</v>
      </c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5"/>
      <c r="F46" s="75"/>
      <c r="G46" s="75"/>
      <c r="H46" s="75"/>
      <c r="I46" s="75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ht="13.5" customHeight="1" x14ac:dyDescent="0.15">
      <c r="A47" s="72"/>
      <c r="B47" s="72"/>
      <c r="C47" s="72" t="s">
        <v>219</v>
      </c>
      <c r="D47" s="72" t="s">
        <v>178</v>
      </c>
      <c r="E47" s="74" t="s">
        <v>212</v>
      </c>
      <c r="F47" s="74" t="s">
        <v>212</v>
      </c>
      <c r="G47" s="74" t="s">
        <v>212</v>
      </c>
      <c r="H47" s="74"/>
      <c r="I47" s="74" t="s">
        <v>37</v>
      </c>
      <c r="J47" s="12">
        <f>IF(C47&lt;&gt;"",SUM(K47:DR47)/データ!$D$2,"")</f>
        <v>0.25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>
        <v>2</v>
      </c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5"/>
      <c r="F48" s="75"/>
      <c r="G48" s="75"/>
      <c r="H48" s="75"/>
      <c r="I48" s="75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179</v>
      </c>
      <c r="D49" s="72" t="s">
        <v>220</v>
      </c>
      <c r="E49" s="74" t="s">
        <v>212</v>
      </c>
      <c r="F49" s="74" t="s">
        <v>212</v>
      </c>
      <c r="G49" s="74" t="s">
        <v>212</v>
      </c>
      <c r="H49" s="74"/>
      <c r="I49" s="74" t="s">
        <v>37</v>
      </c>
      <c r="J49" s="12">
        <f>IF(C49&lt;&gt;"",SUM(K49:DR49)/データ!$D$2,"")</f>
        <v>0.625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>
        <v>2</v>
      </c>
      <c r="BZ49" s="37">
        <v>1</v>
      </c>
      <c r="CA49" s="37">
        <v>1</v>
      </c>
      <c r="CB49" s="37">
        <v>1</v>
      </c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5"/>
      <c r="F50" s="75"/>
      <c r="G50" s="75"/>
      <c r="H50" s="75"/>
      <c r="I50" s="75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72"/>
      <c r="B51" s="72" t="s">
        <v>181</v>
      </c>
      <c r="C51" s="72"/>
      <c r="D51" s="72"/>
      <c r="E51" s="74"/>
      <c r="F51" s="74"/>
      <c r="G51" s="74"/>
      <c r="H51" s="74"/>
      <c r="I51" s="74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5"/>
      <c r="F52" s="75"/>
      <c r="G52" s="75"/>
      <c r="H52" s="75"/>
      <c r="I52" s="75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2"/>
      <c r="B53" s="72" t="s">
        <v>182</v>
      </c>
      <c r="C53" s="72"/>
      <c r="D53" s="72"/>
      <c r="E53" s="74"/>
      <c r="F53" s="74"/>
      <c r="G53" s="74"/>
      <c r="H53" s="74"/>
      <c r="I53" s="74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5"/>
      <c r="F54" s="75"/>
      <c r="G54" s="75"/>
      <c r="H54" s="75"/>
      <c r="I54" s="75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 t="s">
        <v>189</v>
      </c>
      <c r="D55" s="72" t="s">
        <v>221</v>
      </c>
      <c r="E55" s="74" t="s">
        <v>212</v>
      </c>
      <c r="F55" s="74" t="s">
        <v>212</v>
      </c>
      <c r="G55" s="74" t="s">
        <v>212</v>
      </c>
      <c r="H55" s="74"/>
      <c r="I55" s="74" t="s">
        <v>37</v>
      </c>
      <c r="J55" s="12">
        <f>IF(C55&lt;&gt;"",SUM(K55:DR55)/データ!$D$2,"")</f>
        <v>1.875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>
        <v>12</v>
      </c>
      <c r="CD55" s="37"/>
      <c r="CE55" s="37"/>
      <c r="CF55" s="37">
        <v>3</v>
      </c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5"/>
      <c r="F56" s="75"/>
      <c r="G56" s="75"/>
      <c r="H56" s="75"/>
      <c r="I56" s="75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72"/>
      <c r="B57" s="72"/>
      <c r="C57" s="72" t="s">
        <v>190</v>
      </c>
      <c r="D57" s="72" t="s">
        <v>183</v>
      </c>
      <c r="E57" s="74" t="s">
        <v>212</v>
      </c>
      <c r="F57" s="74" t="s">
        <v>212</v>
      </c>
      <c r="G57" s="74" t="s">
        <v>212</v>
      </c>
      <c r="H57" s="74"/>
      <c r="I57" s="74" t="s">
        <v>37</v>
      </c>
      <c r="J57" s="12">
        <f>IF(C57&lt;&gt;"",SUM(K57:DR57)/データ!$D$2,"")</f>
        <v>0.375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>
        <v>3</v>
      </c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5"/>
      <c r="F58" s="75"/>
      <c r="G58" s="75"/>
      <c r="H58" s="75"/>
      <c r="I58" s="75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/>
      <c r="C59" s="72" t="s">
        <v>191</v>
      </c>
      <c r="D59" s="72" t="s">
        <v>184</v>
      </c>
      <c r="E59" s="74" t="s">
        <v>212</v>
      </c>
      <c r="F59" s="74" t="s">
        <v>212</v>
      </c>
      <c r="G59" s="74" t="s">
        <v>212</v>
      </c>
      <c r="H59" s="74"/>
      <c r="I59" s="74" t="s">
        <v>37</v>
      </c>
      <c r="J59" s="12">
        <f>IF(C59&lt;&gt;"",SUM(K59:DR59)/データ!$D$2,"")</f>
        <v>1.25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>
        <v>3</v>
      </c>
      <c r="CI59" s="37">
        <v>3</v>
      </c>
      <c r="CJ59" s="37">
        <v>4</v>
      </c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5"/>
      <c r="F60" s="75"/>
      <c r="G60" s="75"/>
      <c r="H60" s="75"/>
      <c r="I60" s="75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192</v>
      </c>
      <c r="D61" s="72" t="s">
        <v>185</v>
      </c>
      <c r="E61" s="74" t="s">
        <v>212</v>
      </c>
      <c r="F61" s="74" t="s">
        <v>212</v>
      </c>
      <c r="G61" s="74" t="s">
        <v>212</v>
      </c>
      <c r="H61" s="74"/>
      <c r="I61" s="74" t="s">
        <v>37</v>
      </c>
      <c r="J61" s="12">
        <f>IF(C61&lt;&gt;"",SUM(K61:DR61)/データ!$D$2,"")</f>
        <v>0.375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>
        <v>3</v>
      </c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5"/>
      <c r="F62" s="75"/>
      <c r="G62" s="75"/>
      <c r="H62" s="75"/>
      <c r="I62" s="75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ht="13.5" customHeight="1" x14ac:dyDescent="0.15">
      <c r="A63" s="72"/>
      <c r="B63" s="72"/>
      <c r="C63" s="72" t="s">
        <v>193</v>
      </c>
      <c r="D63" s="72" t="s">
        <v>188</v>
      </c>
      <c r="E63" s="74" t="s">
        <v>212</v>
      </c>
      <c r="F63" s="74" t="s">
        <v>212</v>
      </c>
      <c r="G63" s="74" t="s">
        <v>212</v>
      </c>
      <c r="H63" s="74"/>
      <c r="I63" s="74" t="s">
        <v>37</v>
      </c>
      <c r="J63" s="12">
        <f>IF(C63&lt;&gt;"",SUM(K63:DR63)/データ!$D$2,"")</f>
        <v>0.125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>
        <v>1</v>
      </c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5"/>
      <c r="F64" s="75"/>
      <c r="G64" s="75"/>
      <c r="H64" s="75"/>
      <c r="I64" s="75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 t="s">
        <v>194</v>
      </c>
      <c r="D65" s="72" t="s">
        <v>186</v>
      </c>
      <c r="E65" s="74" t="s">
        <v>212</v>
      </c>
      <c r="F65" s="74" t="s">
        <v>212</v>
      </c>
      <c r="G65" s="74" t="s">
        <v>212</v>
      </c>
      <c r="H65" s="74"/>
      <c r="I65" s="74" t="s">
        <v>37</v>
      </c>
      <c r="J65" s="12">
        <f>IF(C65&lt;&gt;"",SUM(K65:DR65)/データ!$D$2,"")</f>
        <v>0.25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>
        <v>2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5"/>
      <c r="F66" s="75"/>
      <c r="G66" s="75"/>
      <c r="H66" s="75"/>
      <c r="I66" s="75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 t="s">
        <v>195</v>
      </c>
      <c r="D67" s="72" t="s">
        <v>187</v>
      </c>
      <c r="E67" s="74" t="s">
        <v>212</v>
      </c>
      <c r="F67" s="74" t="s">
        <v>212</v>
      </c>
      <c r="G67" s="74" t="s">
        <v>212</v>
      </c>
      <c r="H67" s="74"/>
      <c r="I67" s="74" t="s">
        <v>37</v>
      </c>
      <c r="J67" s="12">
        <f>IF(C67&lt;&gt;"",SUM(K67:DR67)/データ!$D$2,"")</f>
        <v>0.75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>
        <v>3</v>
      </c>
      <c r="CN67" s="39">
        <v>3</v>
      </c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5"/>
      <c r="F68" s="75"/>
      <c r="G68" s="75"/>
      <c r="H68" s="75"/>
      <c r="I68" s="75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ht="13.5" customHeight="1" x14ac:dyDescent="0.15">
      <c r="A69" s="72"/>
      <c r="B69" s="72"/>
      <c r="C69" s="72" t="s">
        <v>196</v>
      </c>
      <c r="D69" s="72" t="s">
        <v>222</v>
      </c>
      <c r="E69" s="74" t="s">
        <v>212</v>
      </c>
      <c r="F69" s="74" t="s">
        <v>212</v>
      </c>
      <c r="G69" s="74" t="s">
        <v>212</v>
      </c>
      <c r="H69" s="74"/>
      <c r="I69" s="74" t="s">
        <v>37</v>
      </c>
      <c r="J69" s="12">
        <f>IF(C69&lt;&gt;"",SUM(K69:DR69)/データ!$D$2,"")</f>
        <v>1.875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>
        <v>3</v>
      </c>
      <c r="CP69" s="37">
        <v>3</v>
      </c>
      <c r="CQ69" s="37">
        <v>9</v>
      </c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5"/>
      <c r="F70" s="75"/>
      <c r="G70" s="75"/>
      <c r="H70" s="75"/>
      <c r="I70" s="75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ht="13.5" customHeight="1" x14ac:dyDescent="0.15">
      <c r="A71" s="72"/>
      <c r="B71" s="72" t="s">
        <v>132</v>
      </c>
      <c r="C71" s="72"/>
      <c r="D71" s="72"/>
      <c r="E71" s="74"/>
      <c r="F71" s="74"/>
      <c r="G71" s="74"/>
      <c r="H71" s="74"/>
      <c r="I71" s="74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5"/>
      <c r="F72" s="75"/>
      <c r="G72" s="75"/>
      <c r="H72" s="75"/>
      <c r="I72" s="75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ht="13.5" customHeight="1" x14ac:dyDescent="0.15">
      <c r="A73" s="72"/>
      <c r="B73" s="72"/>
      <c r="C73" s="72" t="s">
        <v>197</v>
      </c>
      <c r="D73" s="72" t="s">
        <v>223</v>
      </c>
      <c r="E73" s="74" t="s">
        <v>212</v>
      </c>
      <c r="F73" s="74" t="s">
        <v>212</v>
      </c>
      <c r="G73" s="74" t="s">
        <v>212</v>
      </c>
      <c r="H73" s="74"/>
      <c r="I73" s="74" t="s">
        <v>37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>
        <v>4</v>
      </c>
      <c r="CU73" s="37">
        <v>2</v>
      </c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5"/>
      <c r="F74" s="75"/>
      <c r="G74" s="75"/>
      <c r="H74" s="75"/>
      <c r="I74" s="75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198</v>
      </c>
      <c r="D75" s="72" t="s">
        <v>224</v>
      </c>
      <c r="E75" s="74" t="s">
        <v>212</v>
      </c>
      <c r="F75" s="74" t="s">
        <v>212</v>
      </c>
      <c r="G75" s="74" t="s">
        <v>212</v>
      </c>
      <c r="H75" s="74"/>
      <c r="I75" s="74" t="s">
        <v>37</v>
      </c>
      <c r="J75" s="12">
        <f>IF(C75&lt;&gt;"",SUM(K75:DR75)/データ!$D$2,"")</f>
        <v>0.75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>
        <v>2</v>
      </c>
      <c r="CV75" s="37">
        <v>4</v>
      </c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5"/>
      <c r="F76" s="75"/>
      <c r="G76" s="75"/>
      <c r="H76" s="75"/>
      <c r="I76" s="75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/>
      <c r="C77" s="72"/>
      <c r="D77" s="72"/>
      <c r="E77" s="74"/>
      <c r="F77" s="74"/>
      <c r="G77" s="74"/>
      <c r="H77" s="74"/>
      <c r="I77" s="74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5"/>
      <c r="F78" s="75"/>
      <c r="G78" s="75"/>
      <c r="H78" s="75"/>
      <c r="I78" s="75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199</v>
      </c>
      <c r="D79" s="72" t="s">
        <v>225</v>
      </c>
      <c r="E79" s="74" t="s">
        <v>212</v>
      </c>
      <c r="F79" s="74" t="s">
        <v>212</v>
      </c>
      <c r="G79" s="74" t="s">
        <v>212</v>
      </c>
      <c r="H79" s="74"/>
      <c r="I79" s="74" t="s">
        <v>37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>
        <v>1</v>
      </c>
      <c r="CX79" s="37">
        <v>5</v>
      </c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5"/>
      <c r="F80" s="75"/>
      <c r="G80" s="75"/>
      <c r="H80" s="75"/>
      <c r="I80" s="75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 t="s">
        <v>72</v>
      </c>
      <c r="C81" s="72"/>
      <c r="D81" s="72"/>
      <c r="E81" s="74"/>
      <c r="F81" s="74"/>
      <c r="G81" s="74"/>
      <c r="H81" s="74"/>
      <c r="I81" s="74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5"/>
      <c r="F82" s="75"/>
      <c r="G82" s="75"/>
      <c r="H82" s="75"/>
      <c r="I82" s="75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 t="s">
        <v>207</v>
      </c>
      <c r="C83" s="72"/>
      <c r="D83" s="72"/>
      <c r="E83" s="74"/>
      <c r="F83" s="74"/>
      <c r="G83" s="74"/>
      <c r="H83" s="74"/>
      <c r="I83" s="74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5"/>
      <c r="F84" s="75"/>
      <c r="G84" s="75"/>
      <c r="H84" s="75"/>
      <c r="I84" s="75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/>
      <c r="C85" s="72" t="s">
        <v>202</v>
      </c>
      <c r="D85" s="72" t="s">
        <v>226</v>
      </c>
      <c r="E85" s="74" t="s">
        <v>212</v>
      </c>
      <c r="F85" s="74" t="s">
        <v>212</v>
      </c>
      <c r="G85" s="74" t="s">
        <v>212</v>
      </c>
      <c r="H85" s="74"/>
      <c r="I85" s="74" t="s">
        <v>37</v>
      </c>
      <c r="J85" s="12">
        <f>IF(C85&lt;&gt;"",SUM(K85:DR85)/データ!$D$2,"")</f>
        <v>0.25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>
        <v>2</v>
      </c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5"/>
      <c r="F86" s="75"/>
      <c r="G86" s="75"/>
      <c r="H86" s="75"/>
      <c r="I86" s="75"/>
      <c r="J86" s="13">
        <f>IF(C85&lt;&gt;"",SUM(K86:DR86)/データ!$D$2,"")</f>
        <v>0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/>
      <c r="C87" s="72" t="s">
        <v>203</v>
      </c>
      <c r="D87" s="72" t="s">
        <v>227</v>
      </c>
      <c r="E87" s="74" t="s">
        <v>212</v>
      </c>
      <c r="F87" s="74" t="s">
        <v>212</v>
      </c>
      <c r="G87" s="74" t="s">
        <v>212</v>
      </c>
      <c r="H87" s="74"/>
      <c r="I87" s="74" t="s">
        <v>37</v>
      </c>
      <c r="J87" s="12">
        <f>IF(C87&lt;&gt;"",SUM(K87:DR87)/データ!$D$2,"")</f>
        <v>0.5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>
        <v>4</v>
      </c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5"/>
      <c r="F88" s="75"/>
      <c r="G88" s="75"/>
      <c r="H88" s="75"/>
      <c r="I88" s="75"/>
      <c r="J88" s="13">
        <f>IF(C87&lt;&gt;"",SUM(K88:DR88)/データ!$D$2,"")</f>
        <v>0</v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 t="s">
        <v>72</v>
      </c>
      <c r="C89" s="72"/>
      <c r="D89" s="72"/>
      <c r="E89" s="74"/>
      <c r="F89" s="74"/>
      <c r="G89" s="74"/>
      <c r="H89" s="74"/>
      <c r="I89" s="74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5"/>
      <c r="F90" s="75"/>
      <c r="G90" s="75"/>
      <c r="H90" s="75"/>
      <c r="I90" s="75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200</v>
      </c>
      <c r="D91" s="72" t="s">
        <v>180</v>
      </c>
      <c r="E91" s="74" t="s">
        <v>212</v>
      </c>
      <c r="F91" s="74" t="s">
        <v>212</v>
      </c>
      <c r="G91" s="74" t="s">
        <v>212</v>
      </c>
      <c r="H91" s="74"/>
      <c r="I91" s="74" t="s">
        <v>37</v>
      </c>
      <c r="J91" s="12">
        <f>IF(C91&lt;&gt;"",SUM(K91:DR91)/データ!$D$2,"")</f>
        <v>0.125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1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5"/>
      <c r="F92" s="75"/>
      <c r="G92" s="75"/>
      <c r="H92" s="75"/>
      <c r="I92" s="75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/>
      <c r="C93" s="72" t="s">
        <v>201</v>
      </c>
      <c r="D93" s="72" t="s">
        <v>228</v>
      </c>
      <c r="E93" s="74" t="s">
        <v>212</v>
      </c>
      <c r="F93" s="74" t="s">
        <v>212</v>
      </c>
      <c r="G93" s="74" t="s">
        <v>212</v>
      </c>
      <c r="H93" s="74"/>
      <c r="I93" s="74" t="s">
        <v>37</v>
      </c>
      <c r="J93" s="12">
        <f>IF(C93&lt;&gt;"",SUM(K93:DR93)/データ!$D$2,"")</f>
        <v>0.125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>
        <v>1</v>
      </c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5"/>
      <c r="F94" s="75"/>
      <c r="G94" s="75"/>
      <c r="H94" s="75"/>
      <c r="I94" s="75"/>
      <c r="J94" s="13">
        <f>IF(C93&lt;&gt;"",SUM(K94:DR94)/データ!$D$2,"")</f>
        <v>0</v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 t="s">
        <v>131</v>
      </c>
      <c r="C95" s="72"/>
      <c r="D95" s="72"/>
      <c r="E95" s="74"/>
      <c r="F95" s="74"/>
      <c r="G95" s="74"/>
      <c r="H95" s="74"/>
      <c r="I95" s="74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5"/>
      <c r="F96" s="75"/>
      <c r="G96" s="75"/>
      <c r="H96" s="75"/>
      <c r="I96" s="75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131</v>
      </c>
      <c r="D97" s="72" t="s">
        <v>208</v>
      </c>
      <c r="E97" s="74" t="s">
        <v>212</v>
      </c>
      <c r="F97" s="74" t="s">
        <v>212</v>
      </c>
      <c r="G97" s="74" t="s">
        <v>212</v>
      </c>
      <c r="H97" s="74"/>
      <c r="I97" s="74" t="s">
        <v>37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5"/>
      <c r="F98" s="75"/>
      <c r="G98" s="75"/>
      <c r="H98" s="75"/>
      <c r="I98" s="75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 t="s">
        <v>209</v>
      </c>
      <c r="C99" s="72"/>
      <c r="D99" s="72"/>
      <c r="E99" s="74"/>
      <c r="F99" s="74"/>
      <c r="G99" s="74"/>
      <c r="H99" s="74"/>
      <c r="I99" s="74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5"/>
      <c r="F100" s="75"/>
      <c r="G100" s="75"/>
      <c r="H100" s="75"/>
      <c r="I100" s="75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 t="s">
        <v>210</v>
      </c>
      <c r="D101" s="72" t="s">
        <v>229</v>
      </c>
      <c r="E101" s="74" t="s">
        <v>212</v>
      </c>
      <c r="F101" s="74" t="s">
        <v>212</v>
      </c>
      <c r="G101" s="74" t="s">
        <v>212</v>
      </c>
      <c r="H101" s="74"/>
      <c r="I101" s="74" t="s">
        <v>37</v>
      </c>
      <c r="J101" s="12">
        <f>IF(C101&lt;&gt;"",SUM(K101:DR101)/データ!$D$2,"")</f>
        <v>0.375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3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5"/>
      <c r="F102" s="75"/>
      <c r="G102" s="75"/>
      <c r="H102" s="75"/>
      <c r="I102" s="75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/>
      <c r="C103" s="72" t="s">
        <v>211</v>
      </c>
      <c r="D103" s="72" t="s">
        <v>225</v>
      </c>
      <c r="E103" s="74" t="s">
        <v>212</v>
      </c>
      <c r="F103" s="74" t="s">
        <v>212</v>
      </c>
      <c r="G103" s="74" t="s">
        <v>212</v>
      </c>
      <c r="H103" s="74"/>
      <c r="I103" s="74" t="s">
        <v>37</v>
      </c>
      <c r="J103" s="12">
        <f>IF(C103&lt;&gt;"",SUM(K103:DR103)/データ!$D$2,"")</f>
        <v>0.375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>
        <v>3</v>
      </c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5"/>
      <c r="F104" s="75"/>
      <c r="G104" s="75"/>
      <c r="H104" s="75"/>
      <c r="I104" s="75"/>
      <c r="J104" s="13">
        <f>IF(C103&lt;&gt;"",SUM(K104:DR104)/データ!$D$2,"")</f>
        <v>0</v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 t="s">
        <v>204</v>
      </c>
      <c r="C105" s="72"/>
      <c r="D105" s="72"/>
      <c r="E105" s="74"/>
      <c r="F105" s="74"/>
      <c r="G105" s="74"/>
      <c r="H105" s="74"/>
      <c r="I105" s="74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5"/>
      <c r="F106" s="75"/>
      <c r="G106" s="75"/>
      <c r="H106" s="75"/>
      <c r="I106" s="75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0"/>
      <c r="B107" s="70"/>
      <c r="C107" s="70" t="s">
        <v>154</v>
      </c>
      <c r="D107" s="70" t="s">
        <v>155</v>
      </c>
      <c r="E107" s="71"/>
      <c r="F107" s="71" t="s">
        <v>212</v>
      </c>
      <c r="G107" s="71"/>
      <c r="H107" s="71"/>
      <c r="I107" s="74" t="s">
        <v>110</v>
      </c>
      <c r="J107" s="12">
        <f>IF(C107&lt;&gt;"",SUM(K107:DR107)/データ!$D$2,"")</f>
        <v>1.875</v>
      </c>
      <c r="K107" s="37">
        <v>1</v>
      </c>
      <c r="L107" s="37"/>
      <c r="M107" s="37"/>
      <c r="N107" s="37"/>
      <c r="O107" s="37"/>
      <c r="P107" s="37"/>
      <c r="Q107" s="37"/>
      <c r="R107" s="37">
        <v>1</v>
      </c>
      <c r="S107" s="37"/>
      <c r="T107" s="37"/>
      <c r="U107" s="37"/>
      <c r="V107" s="37"/>
      <c r="W107" s="37"/>
      <c r="X107" s="37"/>
      <c r="Y107" s="37">
        <v>1</v>
      </c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>
        <v>1</v>
      </c>
      <c r="AN107" s="37"/>
      <c r="AO107" s="37"/>
      <c r="AP107" s="37"/>
      <c r="AQ107" s="37"/>
      <c r="AR107" s="37"/>
      <c r="AS107" s="37"/>
      <c r="AT107" s="37">
        <v>1</v>
      </c>
      <c r="AU107" s="37"/>
      <c r="AV107" s="37"/>
      <c r="AW107" s="37"/>
      <c r="AX107" s="37"/>
      <c r="AY107" s="37"/>
      <c r="AZ107" s="37"/>
      <c r="BA107" s="37">
        <v>1</v>
      </c>
      <c r="BB107" s="37"/>
      <c r="BC107" s="37"/>
      <c r="BD107" s="37"/>
      <c r="BE107" s="37"/>
      <c r="BF107" s="37"/>
      <c r="BG107" s="37"/>
      <c r="BH107" s="37">
        <v>1</v>
      </c>
      <c r="BI107" s="38"/>
      <c r="BJ107" s="39"/>
      <c r="BK107" s="37"/>
      <c r="BL107" s="37"/>
      <c r="BM107" s="37"/>
      <c r="BN107" s="37"/>
      <c r="BO107" s="37">
        <v>1</v>
      </c>
      <c r="BP107" s="37"/>
      <c r="BQ107" s="37"/>
      <c r="BR107" s="37"/>
      <c r="BS107" s="37"/>
      <c r="BT107" s="37"/>
      <c r="BU107" s="37"/>
      <c r="BV107" s="37">
        <v>1</v>
      </c>
      <c r="BW107" s="37"/>
      <c r="BX107" s="37"/>
      <c r="BY107" s="37"/>
      <c r="BZ107" s="37"/>
      <c r="CA107" s="37"/>
      <c r="CB107" s="37"/>
      <c r="CC107" s="37">
        <v>1</v>
      </c>
      <c r="CD107" s="37"/>
      <c r="CE107" s="37"/>
      <c r="CF107" s="37"/>
      <c r="CG107" s="37"/>
      <c r="CH107" s="37"/>
      <c r="CI107" s="37"/>
      <c r="CJ107" s="37">
        <v>1</v>
      </c>
      <c r="CK107" s="37"/>
      <c r="CL107" s="37"/>
      <c r="CM107" s="38"/>
      <c r="CN107" s="39"/>
      <c r="CO107" s="37"/>
      <c r="CP107" s="37"/>
      <c r="CQ107" s="37">
        <v>1</v>
      </c>
      <c r="CR107" s="37"/>
      <c r="CS107" s="37"/>
      <c r="CT107" s="37"/>
      <c r="CU107" s="37"/>
      <c r="CV107" s="37"/>
      <c r="CW107" s="37"/>
      <c r="CX107" s="37">
        <v>1</v>
      </c>
      <c r="CY107" s="37"/>
      <c r="CZ107" s="37"/>
      <c r="DA107" s="37"/>
      <c r="DB107" s="37"/>
      <c r="DC107" s="37"/>
      <c r="DD107" s="37"/>
      <c r="DE107" s="37">
        <v>1</v>
      </c>
      <c r="DF107" s="37"/>
      <c r="DG107" s="37"/>
      <c r="DH107" s="37"/>
      <c r="DI107" s="37"/>
      <c r="DJ107" s="37"/>
      <c r="DK107" s="37"/>
      <c r="DL107" s="37">
        <v>1</v>
      </c>
      <c r="DM107" s="37"/>
      <c r="DN107" s="37"/>
      <c r="DO107" s="37"/>
      <c r="DP107" s="37"/>
      <c r="DQ107" s="37"/>
      <c r="DR107" s="38"/>
    </row>
    <row r="108" spans="1:122" x14ac:dyDescent="0.15">
      <c r="A108" s="70"/>
      <c r="B108" s="70"/>
      <c r="C108" s="70"/>
      <c r="D108" s="70"/>
      <c r="E108" s="71"/>
      <c r="F108" s="71"/>
      <c r="G108" s="71"/>
      <c r="H108" s="71"/>
      <c r="I108" s="75"/>
      <c r="J108" s="13">
        <f>IF(C107&lt;&gt;"",SUM(K108:DR108)/データ!$D$2,"")</f>
        <v>1.125</v>
      </c>
      <c r="K108" s="40">
        <v>1</v>
      </c>
      <c r="L108" s="40"/>
      <c r="M108" s="40"/>
      <c r="N108" s="40"/>
      <c r="O108" s="40"/>
      <c r="P108" s="40"/>
      <c r="Q108" s="40"/>
      <c r="R108" s="40">
        <v>1</v>
      </c>
      <c r="S108" s="40"/>
      <c r="T108" s="40"/>
      <c r="U108" s="40"/>
      <c r="V108" s="40"/>
      <c r="W108" s="40"/>
      <c r="X108" s="40"/>
      <c r="Y108" s="40">
        <v>1</v>
      </c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>
        <v>1</v>
      </c>
      <c r="AN108" s="40"/>
      <c r="AO108" s="40"/>
      <c r="AP108" s="40"/>
      <c r="AQ108" s="40"/>
      <c r="AR108" s="40"/>
      <c r="AS108" s="40"/>
      <c r="AT108" s="40">
        <v>1</v>
      </c>
      <c r="AU108" s="40"/>
      <c r="AV108" s="40"/>
      <c r="AW108" s="40"/>
      <c r="AX108" s="40"/>
      <c r="AY108" s="40"/>
      <c r="AZ108" s="40"/>
      <c r="BA108" s="40">
        <v>1</v>
      </c>
      <c r="BB108" s="40"/>
      <c r="BC108" s="40"/>
      <c r="BD108" s="40"/>
      <c r="BE108" s="40"/>
      <c r="BF108" s="40"/>
      <c r="BG108" s="40"/>
      <c r="BH108" s="40">
        <v>1</v>
      </c>
      <c r="BI108" s="41"/>
      <c r="BJ108" s="42"/>
      <c r="BK108" s="40"/>
      <c r="BL108" s="40"/>
      <c r="BM108" s="40"/>
      <c r="BN108" s="40"/>
      <c r="BO108" s="40">
        <v>1</v>
      </c>
      <c r="BP108" s="40"/>
      <c r="BQ108" s="40"/>
      <c r="BR108" s="40"/>
      <c r="BS108" s="40"/>
      <c r="BT108" s="40"/>
      <c r="BU108" s="40"/>
      <c r="BV108" s="40">
        <v>1</v>
      </c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0"/>
      <c r="B109" s="70"/>
      <c r="C109" s="70" t="s">
        <v>156</v>
      </c>
      <c r="D109" s="70" t="s">
        <v>157</v>
      </c>
      <c r="E109" s="71"/>
      <c r="F109" s="71" t="s">
        <v>212</v>
      </c>
      <c r="G109" s="71"/>
      <c r="H109" s="71"/>
      <c r="I109" s="74" t="s">
        <v>110</v>
      </c>
      <c r="J109" s="12">
        <f>IF(C109&lt;&gt;"",SUM(K109:DR109)/データ!$D$2,"")</f>
        <v>1.875</v>
      </c>
      <c r="K109" s="37">
        <v>1</v>
      </c>
      <c r="L109" s="37"/>
      <c r="M109" s="37"/>
      <c r="N109" s="37"/>
      <c r="O109" s="37"/>
      <c r="P109" s="37"/>
      <c r="Q109" s="37"/>
      <c r="R109" s="37">
        <v>1</v>
      </c>
      <c r="S109" s="37"/>
      <c r="T109" s="37"/>
      <c r="U109" s="37"/>
      <c r="V109" s="37"/>
      <c r="W109" s="37"/>
      <c r="X109" s="37"/>
      <c r="Y109" s="37">
        <v>1</v>
      </c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>
        <v>1</v>
      </c>
      <c r="AN109" s="37"/>
      <c r="AO109" s="37"/>
      <c r="AP109" s="37"/>
      <c r="AQ109" s="37"/>
      <c r="AR109" s="37"/>
      <c r="AS109" s="37"/>
      <c r="AT109" s="37">
        <v>1</v>
      </c>
      <c r="AU109" s="37"/>
      <c r="AV109" s="37"/>
      <c r="AW109" s="37"/>
      <c r="AX109" s="37"/>
      <c r="AY109" s="37"/>
      <c r="AZ109" s="37"/>
      <c r="BA109" s="37">
        <v>1</v>
      </c>
      <c r="BB109" s="37"/>
      <c r="BC109" s="37"/>
      <c r="BD109" s="37"/>
      <c r="BE109" s="37"/>
      <c r="BF109" s="37"/>
      <c r="BG109" s="37"/>
      <c r="BH109" s="37">
        <v>1</v>
      </c>
      <c r="BI109" s="38"/>
      <c r="BJ109" s="39"/>
      <c r="BK109" s="37"/>
      <c r="BL109" s="37"/>
      <c r="BM109" s="37"/>
      <c r="BN109" s="37"/>
      <c r="BO109" s="37">
        <v>1</v>
      </c>
      <c r="BP109" s="37"/>
      <c r="BQ109" s="37"/>
      <c r="BR109" s="37"/>
      <c r="BS109" s="37"/>
      <c r="BT109" s="37"/>
      <c r="BU109" s="37"/>
      <c r="BV109" s="37">
        <v>1</v>
      </c>
      <c r="BW109" s="37"/>
      <c r="BX109" s="37"/>
      <c r="BY109" s="37"/>
      <c r="BZ109" s="37"/>
      <c r="CA109" s="37"/>
      <c r="CB109" s="37"/>
      <c r="CC109" s="37">
        <v>1</v>
      </c>
      <c r="CD109" s="37"/>
      <c r="CE109" s="37"/>
      <c r="CF109" s="37"/>
      <c r="CG109" s="37"/>
      <c r="CH109" s="37"/>
      <c r="CI109" s="37"/>
      <c r="CJ109" s="37">
        <v>1</v>
      </c>
      <c r="CK109" s="37"/>
      <c r="CL109" s="37"/>
      <c r="CM109" s="38"/>
      <c r="CN109" s="39"/>
      <c r="CO109" s="37"/>
      <c r="CP109" s="37"/>
      <c r="CQ109" s="37">
        <v>1</v>
      </c>
      <c r="CR109" s="37"/>
      <c r="CS109" s="37"/>
      <c r="CT109" s="37"/>
      <c r="CU109" s="37"/>
      <c r="CV109" s="37"/>
      <c r="CW109" s="37"/>
      <c r="CX109" s="37">
        <v>1</v>
      </c>
      <c r="CY109" s="37"/>
      <c r="CZ109" s="37"/>
      <c r="DA109" s="37"/>
      <c r="DB109" s="37"/>
      <c r="DC109" s="37"/>
      <c r="DD109" s="37"/>
      <c r="DE109" s="37">
        <v>1</v>
      </c>
      <c r="DF109" s="37"/>
      <c r="DG109" s="37"/>
      <c r="DH109" s="37"/>
      <c r="DI109" s="37"/>
      <c r="DJ109" s="37"/>
      <c r="DK109" s="37"/>
      <c r="DL109" s="37">
        <v>1</v>
      </c>
      <c r="DM109" s="37"/>
      <c r="DN109" s="37"/>
      <c r="DO109" s="37"/>
      <c r="DP109" s="37"/>
      <c r="DQ109" s="37"/>
      <c r="DR109" s="38"/>
    </row>
    <row r="110" spans="1:122" x14ac:dyDescent="0.15">
      <c r="A110" s="70"/>
      <c r="B110" s="70"/>
      <c r="C110" s="70"/>
      <c r="D110" s="70"/>
      <c r="E110" s="71"/>
      <c r="F110" s="71"/>
      <c r="G110" s="71"/>
      <c r="H110" s="71"/>
      <c r="I110" s="75"/>
      <c r="J110" s="13">
        <f>IF(C109&lt;&gt;"",SUM(K110:DR110)/データ!$D$2,"")</f>
        <v>1.125</v>
      </c>
      <c r="K110" s="40">
        <v>1</v>
      </c>
      <c r="L110" s="40"/>
      <c r="M110" s="40"/>
      <c r="N110" s="40"/>
      <c r="O110" s="40"/>
      <c r="P110" s="40"/>
      <c r="Q110" s="40"/>
      <c r="R110" s="40">
        <v>1</v>
      </c>
      <c r="S110" s="40"/>
      <c r="T110" s="40"/>
      <c r="U110" s="40"/>
      <c r="V110" s="40"/>
      <c r="W110" s="40"/>
      <c r="X110" s="40"/>
      <c r="Y110" s="40">
        <v>1</v>
      </c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>
        <v>1</v>
      </c>
      <c r="AN110" s="40"/>
      <c r="AO110" s="40"/>
      <c r="AP110" s="40"/>
      <c r="AQ110" s="40"/>
      <c r="AR110" s="40"/>
      <c r="AS110" s="40"/>
      <c r="AT110" s="40">
        <v>1</v>
      </c>
      <c r="AU110" s="40"/>
      <c r="AV110" s="40"/>
      <c r="AW110" s="40"/>
      <c r="AX110" s="40"/>
      <c r="AY110" s="40"/>
      <c r="AZ110" s="40"/>
      <c r="BA110" s="40">
        <v>1</v>
      </c>
      <c r="BB110" s="40"/>
      <c r="BC110" s="40"/>
      <c r="BD110" s="40"/>
      <c r="BE110" s="40"/>
      <c r="BF110" s="40"/>
      <c r="BG110" s="40"/>
      <c r="BH110" s="40">
        <v>1</v>
      </c>
      <c r="BI110" s="41"/>
      <c r="BJ110" s="42"/>
      <c r="BK110" s="40"/>
      <c r="BL110" s="40"/>
      <c r="BM110" s="40"/>
      <c r="BN110" s="40"/>
      <c r="BO110" s="40">
        <v>1</v>
      </c>
      <c r="BP110" s="40"/>
      <c r="BQ110" s="40"/>
      <c r="BR110" s="40"/>
      <c r="BS110" s="40"/>
      <c r="BT110" s="40"/>
      <c r="BU110" s="40"/>
      <c r="BV110" s="40">
        <v>1</v>
      </c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0"/>
      <c r="B111" s="70"/>
      <c r="C111" s="70" t="s">
        <v>205</v>
      </c>
      <c r="D111" s="70" t="s">
        <v>163</v>
      </c>
      <c r="E111" s="71" t="s">
        <v>212</v>
      </c>
      <c r="F111" s="71"/>
      <c r="G111" s="71"/>
      <c r="H111" s="71"/>
      <c r="I111" s="74" t="s">
        <v>110</v>
      </c>
      <c r="J111" s="12">
        <f>IF(C111&lt;&gt;"",SUM(K111:DR111)/データ!$D$2,"")</f>
        <v>1.5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70"/>
      <c r="B112" s="70"/>
      <c r="C112" s="70"/>
      <c r="D112" s="70"/>
      <c r="E112" s="71"/>
      <c r="F112" s="71"/>
      <c r="G112" s="71"/>
      <c r="H112" s="71"/>
      <c r="I112" s="75"/>
      <c r="J112" s="13">
        <f>IF(C111&lt;&gt;"",SUM(K112:DR112)/データ!$D$2,"")</f>
        <v>0.75</v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0"/>
      <c r="B113" s="70" t="s">
        <v>206</v>
      </c>
      <c r="C113" s="70"/>
      <c r="D113" s="70"/>
      <c r="E113" s="71"/>
      <c r="F113" s="71"/>
      <c r="G113" s="71"/>
      <c r="H113" s="71"/>
      <c r="I113" s="71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0"/>
      <c r="B114" s="70"/>
      <c r="C114" s="70"/>
      <c r="D114" s="70"/>
      <c r="E114" s="71"/>
      <c r="F114" s="71"/>
      <c r="G114" s="71"/>
      <c r="H114" s="71"/>
      <c r="I114" s="71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0"/>
      <c r="B115" s="70"/>
      <c r="C115" s="70" t="s">
        <v>104</v>
      </c>
      <c r="D115" s="70" t="s">
        <v>230</v>
      </c>
      <c r="E115" s="74" t="s">
        <v>212</v>
      </c>
      <c r="F115" s="74" t="s">
        <v>212</v>
      </c>
      <c r="G115" s="74" t="s">
        <v>212</v>
      </c>
      <c r="H115" s="71"/>
      <c r="I115" s="74" t="s">
        <v>37</v>
      </c>
      <c r="J115" s="12">
        <f>IF(C115&lt;&gt;"",SUM(K115:DR115)/データ!$D$2,"")</f>
        <v>1.125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>
        <v>3</v>
      </c>
      <c r="DB115" s="37">
        <v>3</v>
      </c>
      <c r="DC115" s="37">
        <v>3</v>
      </c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0"/>
      <c r="B116" s="70"/>
      <c r="C116" s="70"/>
      <c r="D116" s="70"/>
      <c r="E116" s="75"/>
      <c r="F116" s="75"/>
      <c r="G116" s="75"/>
      <c r="H116" s="71"/>
      <c r="I116" s="75"/>
      <c r="J116" s="13">
        <f>IF(C115&lt;&gt;"",SUM(K116:DR116)/データ!$D$2,"")</f>
        <v>0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0"/>
      <c r="B117" s="70"/>
      <c r="C117" s="70" t="s">
        <v>105</v>
      </c>
      <c r="D117" s="70" t="s">
        <v>105</v>
      </c>
      <c r="E117" s="74" t="s">
        <v>212</v>
      </c>
      <c r="F117" s="74" t="s">
        <v>212</v>
      </c>
      <c r="G117" s="74" t="s">
        <v>212</v>
      </c>
      <c r="H117" s="71"/>
      <c r="I117" s="74" t="s">
        <v>37</v>
      </c>
      <c r="J117" s="12">
        <f>IF(C117&lt;&gt;"",SUM(K117:DR117)/データ!$D$2,"")</f>
        <v>1.5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>
        <v>3</v>
      </c>
      <c r="DE117" s="37">
        <v>9</v>
      </c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0"/>
      <c r="B118" s="70"/>
      <c r="C118" s="70"/>
      <c r="D118" s="70"/>
      <c r="E118" s="75"/>
      <c r="F118" s="75"/>
      <c r="G118" s="75"/>
      <c r="H118" s="71"/>
      <c r="I118" s="75"/>
      <c r="J118" s="13">
        <f>IF(C117&lt;&gt;"",SUM(K118:DR118)/データ!$D$2,"")</f>
        <v>0</v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0"/>
      <c r="B119" s="70"/>
      <c r="C119" s="70" t="s">
        <v>107</v>
      </c>
      <c r="D119" s="70" t="s">
        <v>107</v>
      </c>
      <c r="E119" s="74" t="s">
        <v>212</v>
      </c>
      <c r="F119" s="74" t="s">
        <v>212</v>
      </c>
      <c r="G119" s="74" t="s">
        <v>212</v>
      </c>
      <c r="H119" s="71"/>
      <c r="I119" s="74" t="s">
        <v>37</v>
      </c>
      <c r="J119" s="12">
        <f>IF(C119&lt;&gt;"",SUM(K119:DR119)/データ!$D$2,"")</f>
        <v>2.75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>
        <v>3</v>
      </c>
      <c r="DI119" s="37">
        <v>3</v>
      </c>
      <c r="DJ119" s="37">
        <v>3</v>
      </c>
      <c r="DK119" s="37">
        <v>4</v>
      </c>
      <c r="DL119" s="37">
        <v>9</v>
      </c>
      <c r="DM119" s="37"/>
      <c r="DN119" s="37"/>
      <c r="DO119" s="37"/>
      <c r="DP119" s="37"/>
      <c r="DQ119" s="37"/>
      <c r="DR119" s="38"/>
    </row>
    <row r="120" spans="1:122" x14ac:dyDescent="0.15">
      <c r="A120" s="70"/>
      <c r="B120" s="70"/>
      <c r="C120" s="70"/>
      <c r="D120" s="70"/>
      <c r="E120" s="75"/>
      <c r="F120" s="75"/>
      <c r="G120" s="75"/>
      <c r="H120" s="71"/>
      <c r="I120" s="75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2"/>
      <c r="B121" s="72"/>
      <c r="C121" s="72"/>
      <c r="D121" s="72"/>
      <c r="E121" s="74"/>
      <c r="F121" s="74"/>
      <c r="G121" s="74"/>
      <c r="H121" s="74"/>
      <c r="I121" s="74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3"/>
      <c r="B122" s="73"/>
      <c r="C122" s="73"/>
      <c r="D122" s="73"/>
      <c r="E122" s="75"/>
      <c r="F122" s="75"/>
      <c r="G122" s="75"/>
      <c r="H122" s="75"/>
      <c r="I122" s="75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0"/>
      <c r="B123" s="70"/>
      <c r="C123" s="70"/>
      <c r="D123" s="70"/>
      <c r="E123" s="71"/>
      <c r="F123" s="71"/>
      <c r="G123" s="71"/>
      <c r="H123" s="71"/>
      <c r="I123" s="71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0"/>
      <c r="B124" s="70"/>
      <c r="C124" s="70"/>
      <c r="D124" s="70"/>
      <c r="E124" s="71"/>
      <c r="F124" s="71"/>
      <c r="G124" s="71"/>
      <c r="H124" s="71"/>
      <c r="I124" s="71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0"/>
      <c r="B125" s="70"/>
      <c r="C125" s="70"/>
      <c r="D125" s="70"/>
      <c r="E125" s="71"/>
      <c r="F125" s="71"/>
      <c r="G125" s="71"/>
      <c r="H125" s="71"/>
      <c r="I125" s="71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0"/>
      <c r="B126" s="70"/>
      <c r="C126" s="70"/>
      <c r="D126" s="70"/>
      <c r="E126" s="71"/>
      <c r="F126" s="71"/>
      <c r="G126" s="71"/>
      <c r="H126" s="71"/>
      <c r="I126" s="71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</row>
    <row r="129" spans="1:123" s="26" customFormat="1" x14ac:dyDescent="0.15">
      <c r="A129" s="25"/>
      <c r="J129" s="27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</row>
    <row r="130" spans="1:123" s="26" customFormat="1" x14ac:dyDescent="0.15">
      <c r="A130" s="25"/>
      <c r="J130" s="27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9"/>
    </row>
    <row r="131" spans="1:123" s="26" customFormat="1" x14ac:dyDescent="0.15">
      <c r="A131" s="25"/>
      <c r="J131" s="27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29"/>
    </row>
    <row r="132" spans="1:123" s="26" customFormat="1" x14ac:dyDescent="0.15">
      <c r="A132" s="25"/>
      <c r="J132" s="27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</row>
    <row r="133" spans="1:123" s="26" customFormat="1" x14ac:dyDescent="0.15">
      <c r="A133" s="25"/>
      <c r="J133" s="27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</row>
    <row r="134" spans="1:123" s="26" customFormat="1" x14ac:dyDescent="0.15">
      <c r="A134" s="25"/>
      <c r="J134" s="27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</row>
    <row r="135" spans="1:123" s="26" customFormat="1" x14ac:dyDescent="0.15">
      <c r="A135" s="25"/>
    </row>
    <row r="136" spans="1:123" s="26" customFormat="1" x14ac:dyDescent="0.15">
      <c r="A136" s="25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</row>
    <row r="138" spans="1:123" s="26" customFormat="1" x14ac:dyDescent="0.15">
      <c r="A138" s="25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</row>
    <row r="139" spans="1:123" s="26" customFormat="1" x14ac:dyDescent="0.15">
      <c r="A139" s="25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</row>
    <row r="140" spans="1:123" s="26" customFormat="1" x14ac:dyDescent="0.15">
      <c r="A140" s="25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</row>
    <row r="141" spans="1:123" s="26" customFormat="1" x14ac:dyDescent="0.15">
      <c r="A141" s="25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</row>
    <row r="142" spans="1:123" s="26" customFormat="1" x14ac:dyDescent="0.15">
      <c r="A142" s="25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</row>
    <row r="143" spans="1:123" s="26" customFormat="1" x14ac:dyDescent="0.15">
      <c r="A143" s="25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</row>
    <row r="144" spans="1:123" s="26" customFormat="1" x14ac:dyDescent="0.15">
      <c r="A144" s="25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</row>
    <row r="145" spans="1:122" s="26" customFormat="1" x14ac:dyDescent="0.15">
      <c r="A145" s="25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</row>
    <row r="146" spans="1:122" s="26" customFormat="1" x14ac:dyDescent="0.15">
      <c r="A146" s="25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</row>
    <row r="147" spans="1:122" s="26" customFormat="1" x14ac:dyDescent="0.15">
      <c r="A147" s="25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</row>
    <row r="148" spans="1:122" s="26" customFormat="1" x14ac:dyDescent="0.15">
      <c r="A148" s="25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  <c r="DQ148" s="29"/>
      <c r="DR148" s="29"/>
    </row>
    <row r="149" spans="1:122" s="26" customFormat="1" x14ac:dyDescent="0.15">
      <c r="A149" s="25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</row>
    <row r="150" spans="1:122" s="26" customFormat="1" x14ac:dyDescent="0.15">
      <c r="A150" s="25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  <c r="DQ150" s="29"/>
      <c r="DR150" s="29"/>
    </row>
    <row r="151" spans="1:122" s="26" customFormat="1" x14ac:dyDescent="0.15">
      <c r="A151" s="25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</row>
    <row r="152" spans="1:122" s="26" customFormat="1" x14ac:dyDescent="0.15">
      <c r="A152" s="25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</row>
    <row r="153" spans="1:122" s="26" customFormat="1" x14ac:dyDescent="0.15">
      <c r="A153" s="25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</row>
    <row r="154" spans="1:122" s="26" customFormat="1" x14ac:dyDescent="0.15">
      <c r="A154" s="25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  <c r="DJ154" s="29"/>
      <c r="DK154" s="29"/>
      <c r="DL154" s="29"/>
      <c r="DM154" s="29"/>
      <c r="DN154" s="29"/>
      <c r="DO154" s="29"/>
      <c r="DP154" s="29"/>
      <c r="DQ154" s="29"/>
      <c r="DR154" s="29"/>
    </row>
    <row r="155" spans="1:122" s="26" customFormat="1" x14ac:dyDescent="0.15">
      <c r="A155" s="25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</row>
    <row r="156" spans="1:122" s="26" customFormat="1" x14ac:dyDescent="0.15">
      <c r="A156" s="25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</row>
    <row r="157" spans="1:122" s="26" customFormat="1" x14ac:dyDescent="0.15">
      <c r="A157" s="25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</row>
    <row r="158" spans="1:122" s="26" customFormat="1" x14ac:dyDescent="0.15">
      <c r="A158" s="25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</row>
    <row r="159" spans="1:122" s="26" customFormat="1" x14ac:dyDescent="0.15">
      <c r="A159" s="25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</row>
    <row r="160" spans="1:122" s="26" customFormat="1" x14ac:dyDescent="0.15">
      <c r="A160" s="25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</row>
    <row r="161" spans="1:122" s="26" customFormat="1" x14ac:dyDescent="0.15">
      <c r="A161" s="25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</row>
    <row r="162" spans="1:122" s="26" customFormat="1" x14ac:dyDescent="0.15">
      <c r="A162" s="25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</row>
    <row r="163" spans="1:122" s="26" customFormat="1" x14ac:dyDescent="0.15">
      <c r="A163" s="25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</row>
    <row r="164" spans="1:122" s="26" customFormat="1" x14ac:dyDescent="0.15">
      <c r="A164" s="25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  <c r="DQ164" s="29"/>
      <c r="DR164" s="29"/>
    </row>
    <row r="165" spans="1:122" s="26" customFormat="1" x14ac:dyDescent="0.15">
      <c r="A165" s="25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</row>
    <row r="166" spans="1:122" s="26" customFormat="1" x14ac:dyDescent="0.15">
      <c r="A166" s="25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  <c r="DQ166" s="29"/>
      <c r="DR166" s="29"/>
    </row>
    <row r="167" spans="1:122" s="26" customFormat="1" x14ac:dyDescent="0.15">
      <c r="A167" s="25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</row>
    <row r="168" spans="1:122" s="26" customFormat="1" x14ac:dyDescent="0.15">
      <c r="A168" s="25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  <c r="DQ168" s="29"/>
      <c r="DR168" s="29"/>
    </row>
    <row r="169" spans="1:122" s="26" customFormat="1" x14ac:dyDescent="0.15">
      <c r="A169" s="25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</row>
    <row r="170" spans="1:122" s="26" customFormat="1" x14ac:dyDescent="0.15">
      <c r="A170" s="25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  <c r="DQ170" s="29"/>
      <c r="DR170" s="29"/>
    </row>
    <row r="171" spans="1:122" s="26" customFormat="1" x14ac:dyDescent="0.15">
      <c r="A171" s="25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</row>
    <row r="172" spans="1:122" s="26" customFormat="1" x14ac:dyDescent="0.15">
      <c r="A172" s="25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</row>
    <row r="173" spans="1:122" s="26" customFormat="1" x14ac:dyDescent="0.15">
      <c r="A173" s="25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</row>
    <row r="174" spans="1:122" s="26" customFormat="1" x14ac:dyDescent="0.15">
      <c r="A174" s="25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  <c r="DJ174" s="29"/>
      <c r="DK174" s="29"/>
      <c r="DL174" s="29"/>
      <c r="DM174" s="29"/>
      <c r="DN174" s="29"/>
      <c r="DO174" s="29"/>
      <c r="DP174" s="29"/>
      <c r="DQ174" s="29"/>
      <c r="DR174" s="29"/>
    </row>
    <row r="175" spans="1:122" s="26" customFormat="1" x14ac:dyDescent="0.15">
      <c r="A175" s="25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</row>
    <row r="176" spans="1:122" s="26" customFormat="1" x14ac:dyDescent="0.15">
      <c r="A176" s="25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</row>
    <row r="177" spans="1:122" s="26" customFormat="1" x14ac:dyDescent="0.15">
      <c r="A177" s="25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</row>
    <row r="178" spans="1:122" s="26" customFormat="1" x14ac:dyDescent="0.15">
      <c r="A178" s="25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</row>
    <row r="179" spans="1:122" s="26" customFormat="1" x14ac:dyDescent="0.15">
      <c r="A179" s="25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</row>
    <row r="180" spans="1:122" s="26" customFormat="1" x14ac:dyDescent="0.15">
      <c r="A180" s="25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  <c r="DQ180" s="29"/>
      <c r="DR180" s="29"/>
    </row>
    <row r="181" spans="1:122" s="26" customFormat="1" x14ac:dyDescent="0.15">
      <c r="A181" s="25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</row>
    <row r="182" spans="1:122" s="26" customFormat="1" x14ac:dyDescent="0.15">
      <c r="A182" s="25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  <c r="DQ182" s="29"/>
      <c r="DR182" s="29"/>
    </row>
    <row r="183" spans="1:122" s="26" customFormat="1" x14ac:dyDescent="0.15">
      <c r="A183" s="25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</row>
    <row r="184" spans="1:122" s="26" customFormat="1" x14ac:dyDescent="0.15">
      <c r="A184" s="25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</row>
    <row r="185" spans="1:122" s="26" customFormat="1" x14ac:dyDescent="0.15">
      <c r="A185" s="25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</row>
    <row r="186" spans="1:122" s="26" customFormat="1" x14ac:dyDescent="0.15">
      <c r="A186" s="25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</row>
    <row r="187" spans="1:122" s="26" customFormat="1" x14ac:dyDescent="0.15">
      <c r="A187" s="25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</row>
    <row r="188" spans="1:122" s="26" customFormat="1" x14ac:dyDescent="0.15">
      <c r="A188" s="25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</row>
    <row r="189" spans="1:122" s="26" customFormat="1" x14ac:dyDescent="0.15">
      <c r="A189" s="25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</row>
    <row r="190" spans="1:122" s="26" customFormat="1" x14ac:dyDescent="0.15">
      <c r="A190" s="25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</row>
    <row r="191" spans="1:122" s="26" customFormat="1" x14ac:dyDescent="0.15">
      <c r="A191" s="25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</row>
    <row r="192" spans="1:122" s="26" customFormat="1" x14ac:dyDescent="0.15">
      <c r="A192" s="25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</row>
    <row r="193" spans="1:122" s="26" customFormat="1" x14ac:dyDescent="0.15">
      <c r="A193" s="25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</row>
    <row r="194" spans="1:122" s="26" customFormat="1" x14ac:dyDescent="0.15">
      <c r="A194" s="25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</row>
    <row r="195" spans="1:122" s="26" customFormat="1" x14ac:dyDescent="0.15">
      <c r="A195" s="25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</row>
    <row r="196" spans="1:122" s="26" customFormat="1" x14ac:dyDescent="0.15">
      <c r="A196" s="25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  <c r="DQ196" s="29"/>
      <c r="DR196" s="29"/>
    </row>
    <row r="197" spans="1:122" s="26" customFormat="1" x14ac:dyDescent="0.15">
      <c r="A197" s="25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 DM5:DR48 DN47:DR50 DM31:DQ52 DN51:DQ54 K55:DR70">
    <cfRule type="expression" dxfId="754" priority="1423">
      <formula>ISERROR(MATCH(K$4,INDIRECT("データ!$B$2:$B$15"),0))=FALSE</formula>
    </cfRule>
    <cfRule type="expression" dxfId="753" priority="1424">
      <formula>WEEKDAY(K$4)=7</formula>
    </cfRule>
    <cfRule type="expression" dxfId="752" priority="1425">
      <formula>WEEKDAY(K$4)=1</formula>
    </cfRule>
  </conditionalFormatting>
  <conditionalFormatting sqref="J11 J17 J19 J23 J25 J27 J29 J31 J43 J45 J47 J49 J51 J53 J55 J57 J59 J61 J63 J65 J67 J69 J9 D9:D10 I9:I10 J41 J35 J37 J33 J21">
    <cfRule type="expression" dxfId="751" priority="1422">
      <formula>$C9=""</formula>
    </cfRule>
  </conditionalFormatting>
  <conditionalFormatting sqref="J12 J18 J20 J24 J26 J28 J30 J32 J44 J46 J48 J50 J52 J54 J56 J58 J60 J62 J64 J66 J68 J70 J10 J42 J36 J38 J34 J22">
    <cfRule type="expression" dxfId="750" priority="1421">
      <formula>$C9=""</formula>
    </cfRule>
  </conditionalFormatting>
  <conditionalFormatting sqref="J5">
    <cfRule type="expression" dxfId="749" priority="1403">
      <formula>$C5=""</formula>
    </cfRule>
  </conditionalFormatting>
  <conditionalFormatting sqref="J6">
    <cfRule type="expression" dxfId="748" priority="1402">
      <formula>$C5=""</formula>
    </cfRule>
  </conditionalFormatting>
  <conditionalFormatting sqref="J7">
    <cfRule type="expression" dxfId="747" priority="1401">
      <formula>$C7=""</formula>
    </cfRule>
  </conditionalFormatting>
  <conditionalFormatting sqref="J8">
    <cfRule type="expression" dxfId="746" priority="1400">
      <formula>$C7=""</formula>
    </cfRule>
  </conditionalFormatting>
  <conditionalFormatting sqref="G7:I8 D7:E8">
    <cfRule type="expression" dxfId="745" priority="1392">
      <formula>$C7=""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5:DR55 DM51:DQ51 DM49:DR49 DM47:DR47 DM45:DR45 DM43:DR43 DM41:DR41 DM39:DR39 K63:DR63 K61:DR61 K57:DR57 K59:DR59">
    <cfRule type="expression" dxfId="744" priority="1395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6:DR56 DM52:DQ52 DM50:DR50 DM48:DR48 DM42:DR42 DM40:DR40 DM46:DR46 DM44:DR44 K64:DR64 K62:DR62 K60:DR60 K58:DR58">
    <cfRule type="expression" dxfId="743" priority="1394">
      <formula>K6&lt;&gt;""</formula>
    </cfRule>
  </conditionalFormatting>
  <conditionalFormatting sqref="D11:E12">
    <cfRule type="expression" dxfId="742" priority="1390">
      <formula>$C11=""</formula>
    </cfRule>
  </conditionalFormatting>
  <conditionalFormatting sqref="F7:F8">
    <cfRule type="expression" dxfId="741" priority="1391">
      <formula>$C7=""</formula>
    </cfRule>
  </conditionalFormatting>
  <conditionalFormatting sqref="C7:C12">
    <cfRule type="expression" dxfId="740" priority="1385">
      <formula>$I7="遂行中"</formula>
    </cfRule>
    <cfRule type="expression" dxfId="739" priority="1387">
      <formula>$I7="完了"</formula>
    </cfRule>
  </conditionalFormatting>
  <conditionalFormatting sqref="F11:F12">
    <cfRule type="expression" dxfId="738" priority="1366">
      <formula>$C11=""</formula>
    </cfRule>
  </conditionalFormatting>
  <conditionalFormatting sqref="J15">
    <cfRule type="expression" dxfId="737" priority="1383">
      <formula>$C15=""</formula>
    </cfRule>
  </conditionalFormatting>
  <conditionalFormatting sqref="J16">
    <cfRule type="expression" dxfId="736" priority="1382">
      <formula>$C15=""</formula>
    </cfRule>
  </conditionalFormatting>
  <conditionalFormatting sqref="J13">
    <cfRule type="expression" dxfId="735" priority="1377">
      <formula>$C13=""</formula>
    </cfRule>
  </conditionalFormatting>
  <conditionalFormatting sqref="J14">
    <cfRule type="expression" dxfId="734" priority="1376">
      <formula>$C13=""</formula>
    </cfRule>
  </conditionalFormatting>
  <conditionalFormatting sqref="E9:E10 G9:H10">
    <cfRule type="expression" dxfId="733" priority="1365">
      <formula>$C9=""</formula>
    </cfRule>
  </conditionalFormatting>
  <conditionalFormatting sqref="F9:F10">
    <cfRule type="expression" dxfId="732" priority="1364">
      <formula>$C9=""</formula>
    </cfRule>
  </conditionalFormatting>
  <conditionalFormatting sqref="D5:I6">
    <cfRule type="expression" dxfId="731" priority="1336">
      <formula>$C5=""</formula>
    </cfRule>
  </conditionalFormatting>
  <conditionalFormatting sqref="C5:C6">
    <cfRule type="expression" dxfId="730" priority="1334">
      <formula>$I5="遂行中"</formula>
    </cfRule>
    <cfRule type="expression" dxfId="729" priority="1335">
      <formula>$I5="完了"</formula>
    </cfRule>
  </conditionalFormatting>
  <conditionalFormatting sqref="I11:I12">
    <cfRule type="expression" dxfId="728" priority="1333">
      <formula>$C11=""</formula>
    </cfRule>
  </conditionalFormatting>
  <conditionalFormatting sqref="G11:G12">
    <cfRule type="expression" dxfId="727" priority="1332">
      <formula>$C11=""</formula>
    </cfRule>
  </conditionalFormatting>
  <conditionalFormatting sqref="H11:H12">
    <cfRule type="expression" dxfId="726" priority="1331">
      <formula>$C11=""</formula>
    </cfRule>
  </conditionalFormatting>
  <conditionalFormatting sqref="J39">
    <cfRule type="expression" dxfId="725" priority="1325">
      <formula>$C39=""</formula>
    </cfRule>
  </conditionalFormatting>
  <conditionalFormatting sqref="J40">
    <cfRule type="expression" dxfId="724" priority="1324">
      <formula>$C39=""</formula>
    </cfRule>
  </conditionalFormatting>
  <conditionalFormatting sqref="K113:DR114 DM107:DR112 K121:DR126 K115:CS120 DM115:DR120 K71:DR106">
    <cfRule type="expression" dxfId="723" priority="1321">
      <formula>ISERROR(MATCH(K$4,INDIRECT("データ!$B$2:$B$15"),0))=FALSE</formula>
    </cfRule>
    <cfRule type="expression" dxfId="722" priority="1322">
      <formula>WEEKDAY(K$4)=7</formula>
    </cfRule>
    <cfRule type="expression" dxfId="721" priority="1323">
      <formula>WEEKDAY(K$4)=1</formula>
    </cfRule>
  </conditionalFormatting>
  <conditionalFormatting sqref="J73 J75 J79 J81 J83 J85 J87 J99 J101 J103 J105 J107 J109 J111 J113 J115 J117 J119 J121 J123 J125 J97 J91 J93 J89 J77 D113:I114 D121:I126 D115:D120 H115:H120 D107:H112">
    <cfRule type="expression" dxfId="720" priority="1320">
      <formula>$C73=""</formula>
    </cfRule>
  </conditionalFormatting>
  <conditionalFormatting sqref="J74 J76 J80 J82 J84 J86 J88 J100 J102 J104 J106 J108 J110 J112 J114 J116 J118 J120 J122 J124 J126 J98 J92 J94 J90 J78">
    <cfRule type="expression" dxfId="719" priority="1319">
      <formula>$C73=""</formula>
    </cfRule>
  </conditionalFormatting>
  <conditionalFormatting sqref="K125:DR125 K123:DR123 K121:DR121 K119:CS119 K117:CS117 K115:CS115 K113:DR113 DM107:DR107 K105:DR105 K103:DR103 K101:DR101 K99:DR99 K71:DR71 DM109:DR109 DM111:DR111 DM115:DR115 DM117:DR117 DM119:DR119 K87:DR87 K85:DR85 K83:DR83 K81:DR81 K79:DR79 K89:DR89 K75:DR75 K73:DR73 K77:DR77 K97:DR97 K95:DR95 K93:DR93 K91:DR91">
    <cfRule type="expression" dxfId="718" priority="1318">
      <formula>K71&lt;&gt;""</formula>
    </cfRule>
  </conditionalFormatting>
  <conditionalFormatting sqref="K126:DR126 K124:DR124 K122:DR122 K120:CS120 K118:CS118 K116:CS116 K114:DR114 DM112:DR112 DM110:DR110 DM108:DR108 K106:DR106 K104:DR104 K102:DR102 K100:DR100 K98:DR98 K72:DR72 DM116:DR116 DM118:DR118 DM120:DR120 K90:DR90 K88:DR88 K86:DR86 K84:DR84 K82:DR82 K80:DR80 K78:DR78 K76:DR76 K74:DR74 K96:DR96 K94:DR94 K92:DR92">
    <cfRule type="expression" dxfId="717" priority="1317">
      <formula>K72&lt;&gt;""</formula>
    </cfRule>
  </conditionalFormatting>
  <conditionalFormatting sqref="C107:C126">
    <cfRule type="expression" dxfId="716" priority="1315">
      <formula>$I107="遂行中"</formula>
    </cfRule>
    <cfRule type="expression" dxfId="715" priority="1316">
      <formula>$I107="完了"</formula>
    </cfRule>
  </conditionalFormatting>
  <conditionalFormatting sqref="J71">
    <cfRule type="expression" dxfId="714" priority="1313">
      <formula>$C71=""</formula>
    </cfRule>
  </conditionalFormatting>
  <conditionalFormatting sqref="J72">
    <cfRule type="expression" dxfId="713" priority="1312">
      <formula>$C71=""</formula>
    </cfRule>
  </conditionalFormatting>
  <conditionalFormatting sqref="J95">
    <cfRule type="expression" dxfId="712" priority="1308">
      <formula>$C95=""</formula>
    </cfRule>
  </conditionalFormatting>
  <conditionalFormatting sqref="J96">
    <cfRule type="expression" dxfId="711" priority="1307">
      <formula>$C95=""</formula>
    </cfRule>
  </conditionalFormatting>
  <conditionalFormatting sqref="K5:DL52">
    <cfRule type="expression" dxfId="710" priority="1285">
      <formula>ISERROR(MATCH(K$4,INDIRECT("データ!$B$2:$B$15"),0))=FALSE</formula>
    </cfRule>
    <cfRule type="expression" dxfId="709" priority="1286">
      <formula>WEEKDAY(K$4)=7</formula>
    </cfRule>
    <cfRule type="expression" dxfId="708" priority="1287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707" priority="1284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706" priority="1283">
      <formula>K6&lt;&gt;""</formula>
    </cfRule>
  </conditionalFormatting>
  <conditionalFormatting sqref="E17:I18 I15:I16 H19:I22">
    <cfRule type="expression" dxfId="705" priority="975">
      <formula>$C15=""</formula>
    </cfRule>
  </conditionalFormatting>
  <conditionalFormatting sqref="G13:I14 E13:E14">
    <cfRule type="expression" dxfId="704" priority="974">
      <formula>$C13=""</formula>
    </cfRule>
  </conditionalFormatting>
  <conditionalFormatting sqref="F13:F14">
    <cfRule type="expression" dxfId="703" priority="973">
      <formula>$C13=""</formula>
    </cfRule>
  </conditionalFormatting>
  <conditionalFormatting sqref="D15:D22">
    <cfRule type="expression" dxfId="702" priority="972">
      <formula>$C15=""</formula>
    </cfRule>
  </conditionalFormatting>
  <conditionalFormatting sqref="D13:D14">
    <cfRule type="expression" dxfId="701" priority="969">
      <formula>$C13=""</formula>
    </cfRule>
  </conditionalFormatting>
  <conditionalFormatting sqref="C15:C22">
    <cfRule type="expression" dxfId="700" priority="970">
      <formula>$I15="遂行中"</formula>
    </cfRule>
    <cfRule type="expression" dxfId="699" priority="971">
      <formula>$I15="完了"</formula>
    </cfRule>
  </conditionalFormatting>
  <conditionalFormatting sqref="C13:C14">
    <cfRule type="expression" dxfId="698" priority="967">
      <formula>$I13="遂行中"</formula>
    </cfRule>
    <cfRule type="expression" dxfId="697" priority="968">
      <formula>$I13="完了"</formula>
    </cfRule>
  </conditionalFormatting>
  <conditionalFormatting sqref="E15:E16">
    <cfRule type="expression" dxfId="696" priority="966">
      <formula>$C15=""</formula>
    </cfRule>
  </conditionalFormatting>
  <conditionalFormatting sqref="F15:F16">
    <cfRule type="expression" dxfId="695" priority="965">
      <formula>$C15=""</formula>
    </cfRule>
  </conditionalFormatting>
  <conditionalFormatting sqref="G15:G16">
    <cfRule type="expression" dxfId="694" priority="964">
      <formula>$C15=""</formula>
    </cfRule>
  </conditionalFormatting>
  <conditionalFormatting sqref="H15:H16">
    <cfRule type="expression" dxfId="693" priority="963">
      <formula>$C15=""</formula>
    </cfRule>
  </conditionalFormatting>
  <conditionalFormatting sqref="E19:E20">
    <cfRule type="expression" dxfId="692" priority="962">
      <formula>$C19=""</formula>
    </cfRule>
  </conditionalFormatting>
  <conditionalFormatting sqref="F19:F20">
    <cfRule type="expression" dxfId="691" priority="961">
      <formula>$C19=""</formula>
    </cfRule>
  </conditionalFormatting>
  <conditionalFormatting sqref="G19:G20">
    <cfRule type="expression" dxfId="690" priority="960">
      <formula>$C19=""</formula>
    </cfRule>
  </conditionalFormatting>
  <conditionalFormatting sqref="H23:I24">
    <cfRule type="expression" dxfId="689" priority="959">
      <formula>$C23=""</formula>
    </cfRule>
  </conditionalFormatting>
  <conditionalFormatting sqref="D23:D24">
    <cfRule type="expression" dxfId="688" priority="958">
      <formula>$C23=""</formula>
    </cfRule>
  </conditionalFormatting>
  <conditionalFormatting sqref="C23:C24">
    <cfRule type="expression" dxfId="687" priority="956">
      <formula>$I23="遂行中"</formula>
    </cfRule>
    <cfRule type="expression" dxfId="686" priority="957">
      <formula>$I23="完了"</formula>
    </cfRule>
  </conditionalFormatting>
  <conditionalFormatting sqref="E23:E24">
    <cfRule type="expression" dxfId="685" priority="955">
      <formula>$C23=""</formula>
    </cfRule>
  </conditionalFormatting>
  <conditionalFormatting sqref="F23:F24">
    <cfRule type="expression" dxfId="684" priority="954">
      <formula>$C23=""</formula>
    </cfRule>
  </conditionalFormatting>
  <conditionalFormatting sqref="G23:G24">
    <cfRule type="expression" dxfId="683" priority="953">
      <formula>$C23=""</formula>
    </cfRule>
  </conditionalFormatting>
  <conditionalFormatting sqref="E21:E22">
    <cfRule type="expression" dxfId="682" priority="952">
      <formula>$C21=""</formula>
    </cfRule>
  </conditionalFormatting>
  <conditionalFormatting sqref="F21:F22">
    <cfRule type="expression" dxfId="681" priority="951">
      <formula>$C21=""</formula>
    </cfRule>
  </conditionalFormatting>
  <conditionalFormatting sqref="G21:G22">
    <cfRule type="expression" dxfId="680" priority="950">
      <formula>$C21=""</formula>
    </cfRule>
  </conditionalFormatting>
  <conditionalFormatting sqref="H27:I28">
    <cfRule type="expression" dxfId="679" priority="949">
      <formula>$C27=""</formula>
    </cfRule>
  </conditionalFormatting>
  <conditionalFormatting sqref="D27:D30">
    <cfRule type="expression" dxfId="678" priority="948">
      <formula>$C27=""</formula>
    </cfRule>
  </conditionalFormatting>
  <conditionalFormatting sqref="C27:C28">
    <cfRule type="expression" dxfId="677" priority="946">
      <formula>$I27="遂行中"</formula>
    </cfRule>
    <cfRule type="expression" dxfId="676" priority="947">
      <formula>$I27="完了"</formula>
    </cfRule>
  </conditionalFormatting>
  <conditionalFormatting sqref="E27:E28">
    <cfRule type="expression" dxfId="675" priority="945">
      <formula>$C27=""</formula>
    </cfRule>
  </conditionalFormatting>
  <conditionalFormatting sqref="F27:F28">
    <cfRule type="expression" dxfId="674" priority="944">
      <formula>$C27=""</formula>
    </cfRule>
  </conditionalFormatting>
  <conditionalFormatting sqref="G27:G28">
    <cfRule type="expression" dxfId="673" priority="943">
      <formula>$C27=""</formula>
    </cfRule>
  </conditionalFormatting>
  <conditionalFormatting sqref="H29:I30">
    <cfRule type="expression" dxfId="672" priority="942">
      <formula>$C29=""</formula>
    </cfRule>
  </conditionalFormatting>
  <conditionalFormatting sqref="D29:D30">
    <cfRule type="expression" dxfId="671" priority="941">
      <formula>$C29=""</formula>
    </cfRule>
  </conditionalFormatting>
  <conditionalFormatting sqref="C29:C30">
    <cfRule type="expression" dxfId="670" priority="939">
      <formula>$I29="遂行中"</formula>
    </cfRule>
    <cfRule type="expression" dxfId="669" priority="940">
      <formula>$I29="完了"</formula>
    </cfRule>
  </conditionalFormatting>
  <conditionalFormatting sqref="H25:I26">
    <cfRule type="expression" dxfId="668" priority="928">
      <formula>$C25=""</formula>
    </cfRule>
  </conditionalFormatting>
  <conditionalFormatting sqref="D25:D26">
    <cfRule type="expression" dxfId="667" priority="927">
      <formula>$C25=""</formula>
    </cfRule>
  </conditionalFormatting>
  <conditionalFormatting sqref="C25:C26">
    <cfRule type="expression" dxfId="666" priority="925">
      <formula>$I25="遂行中"</formula>
    </cfRule>
    <cfRule type="expression" dxfId="665" priority="926">
      <formula>$I25="完了"</formula>
    </cfRule>
  </conditionalFormatting>
  <conditionalFormatting sqref="E25:E26">
    <cfRule type="expression" dxfId="664" priority="924">
      <formula>$C25=""</formula>
    </cfRule>
  </conditionalFormatting>
  <conditionalFormatting sqref="F25:F26">
    <cfRule type="expression" dxfId="663" priority="923">
      <formula>$C25=""</formula>
    </cfRule>
  </conditionalFormatting>
  <conditionalFormatting sqref="G25:G26">
    <cfRule type="expression" dxfId="662" priority="922">
      <formula>$C25=""</formula>
    </cfRule>
  </conditionalFormatting>
  <conditionalFormatting sqref="CT55:DL68">
    <cfRule type="expression" dxfId="661" priority="748">
      <formula>ISERROR(MATCH(CT$4,INDIRECT("データ!$B$2:$B$15"),0))=FALSE</formula>
    </cfRule>
    <cfRule type="expression" dxfId="660" priority="749">
      <formula>WEEKDAY(CT$4)=7</formula>
    </cfRule>
    <cfRule type="expression" dxfId="659" priority="750">
      <formula>WEEKDAY(CT$4)=1</formula>
    </cfRule>
  </conditionalFormatting>
  <conditionalFormatting sqref="CT67:DL67 CT65:DL65 CT57:DL57 CT55:DL55 CT63:DL63 CT61:DL61 CT59:DL59">
    <cfRule type="expression" dxfId="658" priority="747">
      <formula>CT55&lt;&gt;""</formula>
    </cfRule>
  </conditionalFormatting>
  <conditionalFormatting sqref="CT68:DL68 CT66:DL66 CT56:DL56 CT58:DL58 CT60:DL60 CT64:DL64 CT62:DL62">
    <cfRule type="expression" dxfId="657" priority="746">
      <formula>CT56&lt;&gt;""</formula>
    </cfRule>
  </conditionalFormatting>
  <conditionalFormatting sqref="DM49:DM50">
    <cfRule type="expression" dxfId="656" priority="743">
      <formula>ISERROR(MATCH(DM$4,INDIRECT("データ!$B$2:$B$15"),0))=FALSE</formula>
    </cfRule>
    <cfRule type="expression" dxfId="655" priority="744">
      <formula>WEEKDAY(DM$4)=7</formula>
    </cfRule>
    <cfRule type="expression" dxfId="654" priority="745">
      <formula>WEEKDAY(DM$4)=1</formula>
    </cfRule>
  </conditionalFormatting>
  <conditionalFormatting sqref="DM49">
    <cfRule type="expression" dxfId="653" priority="742">
      <formula>DM49&lt;&gt;""</formula>
    </cfRule>
  </conditionalFormatting>
  <conditionalFormatting sqref="DM50">
    <cfRule type="expression" dxfId="652" priority="741">
      <formula>DM50&lt;&gt;""</formula>
    </cfRule>
  </conditionalFormatting>
  <conditionalFormatting sqref="K49:DL50">
    <cfRule type="expression" dxfId="651" priority="738">
      <formula>ISERROR(MATCH(K$4,INDIRECT("データ!$B$2:$B$15"),0))=FALSE</formula>
    </cfRule>
    <cfRule type="expression" dxfId="650" priority="739">
      <formula>WEEKDAY(K$4)=7</formula>
    </cfRule>
    <cfRule type="expression" dxfId="649" priority="740">
      <formula>WEEKDAY(K$4)=1</formula>
    </cfRule>
  </conditionalFormatting>
  <conditionalFormatting sqref="K49:DL49">
    <cfRule type="expression" dxfId="648" priority="737">
      <formula>K49&lt;&gt;""</formula>
    </cfRule>
  </conditionalFormatting>
  <conditionalFormatting sqref="K50:DL50">
    <cfRule type="expression" dxfId="647" priority="736">
      <formula>K50&lt;&gt;""</formula>
    </cfRule>
  </conditionalFormatting>
  <conditionalFormatting sqref="DN51:DR52">
    <cfRule type="expression" dxfId="646" priority="713">
      <formula>ISERROR(MATCH(DN$4,INDIRECT("データ!$B$2:$B$15"),0))=FALSE</formula>
    </cfRule>
    <cfRule type="expression" dxfId="645" priority="714">
      <formula>WEEKDAY(DN$4)=7</formula>
    </cfRule>
    <cfRule type="expression" dxfId="644" priority="715">
      <formula>WEEKDAY(DN$4)=1</formula>
    </cfRule>
  </conditionalFormatting>
  <conditionalFormatting sqref="DN51:DR51">
    <cfRule type="expression" dxfId="643" priority="712">
      <formula>DN51&lt;&gt;""</formula>
    </cfRule>
  </conditionalFormatting>
  <conditionalFormatting sqref="DN52:DR52">
    <cfRule type="expression" dxfId="642" priority="711">
      <formula>DN52&lt;&gt;""</formula>
    </cfRule>
  </conditionalFormatting>
  <conditionalFormatting sqref="DM51:DM52">
    <cfRule type="expression" dxfId="641" priority="708">
      <formula>ISERROR(MATCH(DM$4,INDIRECT("データ!$B$2:$B$15"),0))=FALSE</formula>
    </cfRule>
    <cfRule type="expression" dxfId="640" priority="709">
      <formula>WEEKDAY(DM$4)=7</formula>
    </cfRule>
    <cfRule type="expression" dxfId="639" priority="710">
      <formula>WEEKDAY(DM$4)=1</formula>
    </cfRule>
  </conditionalFormatting>
  <conditionalFormatting sqref="DM51">
    <cfRule type="expression" dxfId="638" priority="707">
      <formula>DM51&lt;&gt;""</formula>
    </cfRule>
  </conditionalFormatting>
  <conditionalFormatting sqref="DM52">
    <cfRule type="expression" dxfId="637" priority="706">
      <formula>DM52&lt;&gt;""</formula>
    </cfRule>
  </conditionalFormatting>
  <conditionalFormatting sqref="K51:DL52">
    <cfRule type="expression" dxfId="636" priority="703">
      <formula>ISERROR(MATCH(K$4,INDIRECT("データ!$B$2:$B$15"),0))=FALSE</formula>
    </cfRule>
    <cfRule type="expression" dxfId="635" priority="704">
      <formula>WEEKDAY(K$4)=7</formula>
    </cfRule>
    <cfRule type="expression" dxfId="634" priority="705">
      <formula>WEEKDAY(K$4)=1</formula>
    </cfRule>
  </conditionalFormatting>
  <conditionalFormatting sqref="K51:DL51">
    <cfRule type="expression" dxfId="633" priority="702">
      <formula>K51&lt;&gt;""</formula>
    </cfRule>
  </conditionalFormatting>
  <conditionalFormatting sqref="K52:DL52">
    <cfRule type="expression" dxfId="632" priority="701">
      <formula>K52&lt;&gt;""</formula>
    </cfRule>
  </conditionalFormatting>
  <conditionalFormatting sqref="DN53:DR54">
    <cfRule type="expression" dxfId="631" priority="698">
      <formula>ISERROR(MATCH(DN$4,INDIRECT("データ!$B$2:$B$15"),0))=FALSE</formula>
    </cfRule>
    <cfRule type="expression" dxfId="630" priority="699">
      <formula>WEEKDAY(DN$4)=7</formula>
    </cfRule>
    <cfRule type="expression" dxfId="629" priority="700">
      <formula>WEEKDAY(DN$4)=1</formula>
    </cfRule>
  </conditionalFormatting>
  <conditionalFormatting sqref="DN53:DR53">
    <cfRule type="expression" dxfId="628" priority="697">
      <formula>DN53&lt;&gt;""</formula>
    </cfRule>
  </conditionalFormatting>
  <conditionalFormatting sqref="DN54:DR54">
    <cfRule type="expression" dxfId="627" priority="696">
      <formula>DN54&lt;&gt;""</formula>
    </cfRule>
  </conditionalFormatting>
  <conditionalFormatting sqref="DM53:DM54">
    <cfRule type="expression" dxfId="626" priority="693">
      <formula>ISERROR(MATCH(DM$4,INDIRECT("データ!$B$2:$B$15"),0))=FALSE</formula>
    </cfRule>
    <cfRule type="expression" dxfId="625" priority="694">
      <formula>WEEKDAY(DM$4)=7</formula>
    </cfRule>
    <cfRule type="expression" dxfId="624" priority="695">
      <formula>WEEKDAY(DM$4)=1</formula>
    </cfRule>
  </conditionalFormatting>
  <conditionalFormatting sqref="DM53">
    <cfRule type="expression" dxfId="623" priority="692">
      <formula>DM53&lt;&gt;""</formula>
    </cfRule>
  </conditionalFormatting>
  <conditionalFormatting sqref="DM54">
    <cfRule type="expression" dxfId="622" priority="691">
      <formula>DM54&lt;&gt;""</formula>
    </cfRule>
  </conditionalFormatting>
  <conditionalFormatting sqref="K53:DL54">
    <cfRule type="expression" dxfId="621" priority="688">
      <formula>ISERROR(MATCH(K$4,INDIRECT("データ!$B$2:$B$15"),0))=FALSE</formula>
    </cfRule>
    <cfRule type="expression" dxfId="620" priority="689">
      <formula>WEEKDAY(K$4)=7</formula>
    </cfRule>
    <cfRule type="expression" dxfId="619" priority="690">
      <formula>WEEKDAY(K$4)=1</formula>
    </cfRule>
  </conditionalFormatting>
  <conditionalFormatting sqref="K53:DL53">
    <cfRule type="expression" dxfId="618" priority="687">
      <formula>K53&lt;&gt;""</formula>
    </cfRule>
  </conditionalFormatting>
  <conditionalFormatting sqref="K54:DL54">
    <cfRule type="expression" dxfId="617" priority="686">
      <formula>K54&lt;&gt;""</formula>
    </cfRule>
  </conditionalFormatting>
  <conditionalFormatting sqref="DN55:DR56">
    <cfRule type="expression" dxfId="616" priority="683">
      <formula>ISERROR(MATCH(DN$4,INDIRECT("データ!$B$2:$B$15"),0))=FALSE</formula>
    </cfRule>
    <cfRule type="expression" dxfId="615" priority="684">
      <formula>WEEKDAY(DN$4)=7</formula>
    </cfRule>
    <cfRule type="expression" dxfId="614" priority="685">
      <formula>WEEKDAY(DN$4)=1</formula>
    </cfRule>
  </conditionalFormatting>
  <conditionalFormatting sqref="DN55:DR55">
    <cfRule type="expression" dxfId="613" priority="682">
      <formula>DN55&lt;&gt;""</formula>
    </cfRule>
  </conditionalFormatting>
  <conditionalFormatting sqref="DN56:DR56">
    <cfRule type="expression" dxfId="612" priority="681">
      <formula>DN56&lt;&gt;""</formula>
    </cfRule>
  </conditionalFormatting>
  <conditionalFormatting sqref="DM55:DM56">
    <cfRule type="expression" dxfId="611" priority="678">
      <formula>ISERROR(MATCH(DM$4,INDIRECT("データ!$B$2:$B$15"),0))=FALSE</formula>
    </cfRule>
    <cfRule type="expression" dxfId="610" priority="679">
      <formula>WEEKDAY(DM$4)=7</formula>
    </cfRule>
    <cfRule type="expression" dxfId="609" priority="680">
      <formula>WEEKDAY(DM$4)=1</formula>
    </cfRule>
  </conditionalFormatting>
  <conditionalFormatting sqref="DM55">
    <cfRule type="expression" dxfId="608" priority="677">
      <formula>DM55&lt;&gt;""</formula>
    </cfRule>
  </conditionalFormatting>
  <conditionalFormatting sqref="DM56">
    <cfRule type="expression" dxfId="607" priority="676">
      <formula>DM56&lt;&gt;""</formula>
    </cfRule>
  </conditionalFormatting>
  <conditionalFormatting sqref="K55:DL56">
    <cfRule type="expression" dxfId="606" priority="673">
      <formula>ISERROR(MATCH(K$4,INDIRECT("データ!$B$2:$B$15"),0))=FALSE</formula>
    </cfRule>
    <cfRule type="expression" dxfId="605" priority="674">
      <formula>WEEKDAY(K$4)=7</formula>
    </cfRule>
    <cfRule type="expression" dxfId="604" priority="675">
      <formula>WEEKDAY(K$4)=1</formula>
    </cfRule>
  </conditionalFormatting>
  <conditionalFormatting sqref="K55:DL55">
    <cfRule type="expression" dxfId="603" priority="672">
      <formula>K55&lt;&gt;""</formula>
    </cfRule>
  </conditionalFormatting>
  <conditionalFormatting sqref="K56:DL56">
    <cfRule type="expression" dxfId="602" priority="671">
      <formula>K56&lt;&gt;""</formula>
    </cfRule>
  </conditionalFormatting>
  <conditionalFormatting sqref="D67:D68">
    <cfRule type="expression" dxfId="601" priority="670">
      <formula>$C67=""</formula>
    </cfRule>
  </conditionalFormatting>
  <conditionalFormatting sqref="H67:H70">
    <cfRule type="expression" dxfId="600" priority="669">
      <formula>$C67=""</formula>
    </cfRule>
  </conditionalFormatting>
  <conditionalFormatting sqref="D67:D70">
    <cfRule type="expression" dxfId="599" priority="668">
      <formula>$C67=""</formula>
    </cfRule>
  </conditionalFormatting>
  <conditionalFormatting sqref="C69:D70">
    <cfRule type="expression" dxfId="598" priority="666">
      <formula>$I69="遂行中"</formula>
    </cfRule>
    <cfRule type="expression" dxfId="597" priority="667">
      <formula>$I69="完了"</formula>
    </cfRule>
  </conditionalFormatting>
  <conditionalFormatting sqref="H71:H72">
    <cfRule type="expression" dxfId="596" priority="647">
      <formula>$C71=""</formula>
    </cfRule>
  </conditionalFormatting>
  <conditionalFormatting sqref="D71:D74">
    <cfRule type="expression" dxfId="595" priority="646">
      <formula>$C71=""</formula>
    </cfRule>
  </conditionalFormatting>
  <conditionalFormatting sqref="C71:C72">
    <cfRule type="expression" dxfId="594" priority="644">
      <formula>$I71="遂行中"</formula>
    </cfRule>
    <cfRule type="expression" dxfId="593" priority="645">
      <formula>$I71="完了"</formula>
    </cfRule>
  </conditionalFormatting>
  <conditionalFormatting sqref="E71:E72">
    <cfRule type="expression" dxfId="592" priority="643">
      <formula>$C71=""</formula>
    </cfRule>
  </conditionalFormatting>
  <conditionalFormatting sqref="F71:F72">
    <cfRule type="expression" dxfId="591" priority="642">
      <formula>$C71=""</formula>
    </cfRule>
  </conditionalFormatting>
  <conditionalFormatting sqref="G71:G72">
    <cfRule type="expression" dxfId="590" priority="641">
      <formula>$C71=""</formula>
    </cfRule>
  </conditionalFormatting>
  <conditionalFormatting sqref="H73:H74">
    <cfRule type="expression" dxfId="589" priority="640">
      <formula>$C73=""</formula>
    </cfRule>
  </conditionalFormatting>
  <conditionalFormatting sqref="D73:D74">
    <cfRule type="expression" dxfId="588" priority="639">
      <formula>$C73=""</formula>
    </cfRule>
  </conditionalFormatting>
  <conditionalFormatting sqref="C73:C74">
    <cfRule type="expression" dxfId="587" priority="637">
      <formula>$I73="遂行中"</formula>
    </cfRule>
    <cfRule type="expression" dxfId="586" priority="638">
      <formula>$I73="完了"</formula>
    </cfRule>
  </conditionalFormatting>
  <conditionalFormatting sqref="E105:I106 H101:H104">
    <cfRule type="expression" dxfId="585" priority="571">
      <formula>$C101=""</formula>
    </cfRule>
  </conditionalFormatting>
  <conditionalFormatting sqref="D101:D106">
    <cfRule type="expression" dxfId="584" priority="570">
      <formula>$C101=""</formula>
    </cfRule>
  </conditionalFormatting>
  <conditionalFormatting sqref="D101:D102 C101:C106">
    <cfRule type="expression" dxfId="583" priority="568">
      <formula>$I101="遂行中"</formula>
    </cfRule>
    <cfRule type="expression" dxfId="582" priority="569">
      <formula>$I101="完了"</formula>
    </cfRule>
  </conditionalFormatting>
  <conditionalFormatting sqref="E105:E106">
    <cfRule type="expression" dxfId="581" priority="567">
      <formula>$C105=""</formula>
    </cfRule>
  </conditionalFormatting>
  <conditionalFormatting sqref="F105:F106">
    <cfRule type="expression" dxfId="580" priority="566">
      <formula>$C105=""</formula>
    </cfRule>
  </conditionalFormatting>
  <conditionalFormatting sqref="G105:G106">
    <cfRule type="expression" dxfId="579" priority="565">
      <formula>$C105=""</formula>
    </cfRule>
  </conditionalFormatting>
  <conditionalFormatting sqref="E29:E30">
    <cfRule type="expression" dxfId="578" priority="560">
      <formula>$C29=""</formula>
    </cfRule>
  </conditionalFormatting>
  <conditionalFormatting sqref="F29:F30">
    <cfRule type="expression" dxfId="577" priority="559">
      <formula>$C29=""</formula>
    </cfRule>
  </conditionalFormatting>
  <conditionalFormatting sqref="G29:G30">
    <cfRule type="expression" dxfId="576" priority="558">
      <formula>$C29=""</formula>
    </cfRule>
  </conditionalFormatting>
  <conditionalFormatting sqref="H31:I32">
    <cfRule type="expression" dxfId="575" priority="557">
      <formula>$C31=""</formula>
    </cfRule>
  </conditionalFormatting>
  <conditionalFormatting sqref="D31:D34">
    <cfRule type="expression" dxfId="574" priority="556">
      <formula>$C31=""</formula>
    </cfRule>
  </conditionalFormatting>
  <conditionalFormatting sqref="C31:C32">
    <cfRule type="expression" dxfId="573" priority="554">
      <formula>$I31="遂行中"</formula>
    </cfRule>
    <cfRule type="expression" dxfId="572" priority="555">
      <formula>$I31="完了"</formula>
    </cfRule>
  </conditionalFormatting>
  <conditionalFormatting sqref="E31:E32">
    <cfRule type="expression" dxfId="571" priority="553">
      <formula>$C31=""</formula>
    </cfRule>
  </conditionalFormatting>
  <conditionalFormatting sqref="F37:F38">
    <cfRule type="expression" dxfId="570" priority="552">
      <formula>$C37=""</formula>
    </cfRule>
  </conditionalFormatting>
  <conditionalFormatting sqref="G37:G38">
    <cfRule type="expression" dxfId="569" priority="551">
      <formula>$C37=""</formula>
    </cfRule>
  </conditionalFormatting>
  <conditionalFormatting sqref="H33:I38">
    <cfRule type="expression" dxfId="568" priority="550">
      <formula>$C33=""</formula>
    </cfRule>
  </conditionalFormatting>
  <conditionalFormatting sqref="D33:D38">
    <cfRule type="expression" dxfId="567" priority="549">
      <formula>$C33=""</formula>
    </cfRule>
  </conditionalFormatting>
  <conditionalFormatting sqref="C33:C38">
    <cfRule type="expression" dxfId="566" priority="547">
      <formula>$I33="遂行中"</formula>
    </cfRule>
    <cfRule type="expression" dxfId="565" priority="548">
      <formula>$I33="完了"</formula>
    </cfRule>
  </conditionalFormatting>
  <conditionalFormatting sqref="E33:E34 E37:E38">
    <cfRule type="expression" dxfId="564" priority="546">
      <formula>$C33=""</formula>
    </cfRule>
  </conditionalFormatting>
  <conditionalFormatting sqref="F37:F38">
    <cfRule type="expression" dxfId="563" priority="545">
      <formula>$C37=""</formula>
    </cfRule>
  </conditionalFormatting>
  <conditionalFormatting sqref="G37:G38">
    <cfRule type="expression" dxfId="562" priority="544">
      <formula>$C37=""</formula>
    </cfRule>
  </conditionalFormatting>
  <conditionalFormatting sqref="F35:F36">
    <cfRule type="expression" dxfId="561" priority="536">
      <formula>$C35=""</formula>
    </cfRule>
  </conditionalFormatting>
  <conditionalFormatting sqref="G35:G36">
    <cfRule type="expression" dxfId="560" priority="535">
      <formula>$C35=""</formula>
    </cfRule>
  </conditionalFormatting>
  <conditionalFormatting sqref="E35:E36">
    <cfRule type="expression" dxfId="559" priority="534">
      <formula>$C35=""</formula>
    </cfRule>
  </conditionalFormatting>
  <conditionalFormatting sqref="F35:F36">
    <cfRule type="expression" dxfId="558" priority="533">
      <formula>$C35=""</formula>
    </cfRule>
  </conditionalFormatting>
  <conditionalFormatting sqref="G35:G36">
    <cfRule type="expression" dxfId="557" priority="532">
      <formula>$C35=""</formula>
    </cfRule>
  </conditionalFormatting>
  <conditionalFormatting sqref="H65:H66">
    <cfRule type="expression" dxfId="556" priority="481">
      <formula>$C65=""</formula>
    </cfRule>
  </conditionalFormatting>
  <conditionalFormatting sqref="D65:D66">
    <cfRule type="expression" dxfId="555" priority="480">
      <formula>$C65=""</formula>
    </cfRule>
  </conditionalFormatting>
  <conditionalFormatting sqref="DM53:DM54">
    <cfRule type="expression" dxfId="554" priority="468">
      <formula>ISERROR(MATCH(DM$4,INDIRECT("データ!$B$2:$B$15"),0))=FALSE</formula>
    </cfRule>
    <cfRule type="expression" dxfId="553" priority="469">
      <formula>WEEKDAY(DM$4)=7</formula>
    </cfRule>
    <cfRule type="expression" dxfId="552" priority="470">
      <formula>WEEKDAY(DM$4)=1</formula>
    </cfRule>
  </conditionalFormatting>
  <conditionalFormatting sqref="DM53">
    <cfRule type="expression" dxfId="551" priority="467">
      <formula>DM53&lt;&gt;""</formula>
    </cfRule>
  </conditionalFormatting>
  <conditionalFormatting sqref="DM54">
    <cfRule type="expression" dxfId="550" priority="466">
      <formula>DM54&lt;&gt;""</formula>
    </cfRule>
  </conditionalFormatting>
  <conditionalFormatting sqref="K53:DL54">
    <cfRule type="expression" dxfId="549" priority="463">
      <formula>ISERROR(MATCH(K$4,INDIRECT("データ!$B$2:$B$15"),0))=FALSE</formula>
    </cfRule>
    <cfRule type="expression" dxfId="548" priority="464">
      <formula>WEEKDAY(K$4)=7</formula>
    </cfRule>
    <cfRule type="expression" dxfId="547" priority="465">
      <formula>WEEKDAY(K$4)=1</formula>
    </cfRule>
  </conditionalFormatting>
  <conditionalFormatting sqref="K53:DL53">
    <cfRule type="expression" dxfId="546" priority="462">
      <formula>K53&lt;&gt;""</formula>
    </cfRule>
  </conditionalFormatting>
  <conditionalFormatting sqref="K54:DL54">
    <cfRule type="expression" dxfId="545" priority="461">
      <formula>K54&lt;&gt;""</formula>
    </cfRule>
  </conditionalFormatting>
  <conditionalFormatting sqref="DN55:DQ56">
    <cfRule type="expression" dxfId="544" priority="458">
      <formula>ISERROR(MATCH(DN$4,INDIRECT("データ!$B$2:$B$15"),0))=FALSE</formula>
    </cfRule>
    <cfRule type="expression" dxfId="543" priority="459">
      <formula>WEEKDAY(DN$4)=7</formula>
    </cfRule>
    <cfRule type="expression" dxfId="542" priority="460">
      <formula>WEEKDAY(DN$4)=1</formula>
    </cfRule>
  </conditionalFormatting>
  <conditionalFormatting sqref="DN55:DQ55">
    <cfRule type="expression" dxfId="541" priority="457">
      <formula>DN55&lt;&gt;""</formula>
    </cfRule>
  </conditionalFormatting>
  <conditionalFormatting sqref="DN56:DQ56">
    <cfRule type="expression" dxfId="540" priority="456">
      <formula>DN56&lt;&gt;""</formula>
    </cfRule>
  </conditionalFormatting>
  <conditionalFormatting sqref="DM55:DM56">
    <cfRule type="expression" dxfId="539" priority="453">
      <formula>ISERROR(MATCH(DM$4,INDIRECT("データ!$B$2:$B$15"),0))=FALSE</formula>
    </cfRule>
    <cfRule type="expression" dxfId="538" priority="454">
      <formula>WEEKDAY(DM$4)=7</formula>
    </cfRule>
    <cfRule type="expression" dxfId="537" priority="455">
      <formula>WEEKDAY(DM$4)=1</formula>
    </cfRule>
  </conditionalFormatting>
  <conditionalFormatting sqref="DM55">
    <cfRule type="expression" dxfId="536" priority="452">
      <formula>DM55&lt;&gt;""</formula>
    </cfRule>
  </conditionalFormatting>
  <conditionalFormatting sqref="DM56">
    <cfRule type="expression" dxfId="535" priority="451">
      <formula>DM56&lt;&gt;""</formula>
    </cfRule>
  </conditionalFormatting>
  <conditionalFormatting sqref="K55:DL56">
    <cfRule type="expression" dxfId="534" priority="448">
      <formula>ISERROR(MATCH(K$4,INDIRECT("データ!$B$2:$B$15"),0))=FALSE</formula>
    </cfRule>
    <cfRule type="expression" dxfId="533" priority="449">
      <formula>WEEKDAY(K$4)=7</formula>
    </cfRule>
    <cfRule type="expression" dxfId="532" priority="450">
      <formula>WEEKDAY(K$4)=1</formula>
    </cfRule>
  </conditionalFormatting>
  <conditionalFormatting sqref="K55:DL55">
    <cfRule type="expression" dxfId="531" priority="447">
      <formula>K55&lt;&gt;""</formula>
    </cfRule>
  </conditionalFormatting>
  <conditionalFormatting sqref="K56:DL56">
    <cfRule type="expression" dxfId="530" priority="446">
      <formula>K56&lt;&gt;""</formula>
    </cfRule>
  </conditionalFormatting>
  <conditionalFormatting sqref="DN57:DQ58">
    <cfRule type="expression" dxfId="529" priority="443">
      <formula>ISERROR(MATCH(DN$4,INDIRECT("データ!$B$2:$B$15"),0))=FALSE</formula>
    </cfRule>
    <cfRule type="expression" dxfId="528" priority="444">
      <formula>WEEKDAY(DN$4)=7</formula>
    </cfRule>
    <cfRule type="expression" dxfId="527" priority="445">
      <formula>WEEKDAY(DN$4)=1</formula>
    </cfRule>
  </conditionalFormatting>
  <conditionalFormatting sqref="DN57:DQ57">
    <cfRule type="expression" dxfId="526" priority="442">
      <formula>DN57&lt;&gt;""</formula>
    </cfRule>
  </conditionalFormatting>
  <conditionalFormatting sqref="DN58:DQ58">
    <cfRule type="expression" dxfId="525" priority="441">
      <formula>DN58&lt;&gt;""</formula>
    </cfRule>
  </conditionalFormatting>
  <conditionalFormatting sqref="DM57:DM58">
    <cfRule type="expression" dxfId="524" priority="438">
      <formula>ISERROR(MATCH(DM$4,INDIRECT("データ!$B$2:$B$15"),0))=FALSE</formula>
    </cfRule>
    <cfRule type="expression" dxfId="523" priority="439">
      <formula>WEEKDAY(DM$4)=7</formula>
    </cfRule>
    <cfRule type="expression" dxfId="522" priority="440">
      <formula>WEEKDAY(DM$4)=1</formula>
    </cfRule>
  </conditionalFormatting>
  <conditionalFormatting sqref="DM57">
    <cfRule type="expression" dxfId="521" priority="437">
      <formula>DM57&lt;&gt;""</formula>
    </cfRule>
  </conditionalFormatting>
  <conditionalFormatting sqref="DM58">
    <cfRule type="expression" dxfId="520" priority="436">
      <formula>DM58&lt;&gt;""</formula>
    </cfRule>
  </conditionalFormatting>
  <conditionalFormatting sqref="K57:DL58">
    <cfRule type="expression" dxfId="519" priority="433">
      <formula>ISERROR(MATCH(K$4,INDIRECT("データ!$B$2:$B$15"),0))=FALSE</formula>
    </cfRule>
    <cfRule type="expression" dxfId="518" priority="434">
      <formula>WEEKDAY(K$4)=7</formula>
    </cfRule>
    <cfRule type="expression" dxfId="517" priority="435">
      <formula>WEEKDAY(K$4)=1</formula>
    </cfRule>
  </conditionalFormatting>
  <conditionalFormatting sqref="K57:DL57">
    <cfRule type="expression" dxfId="516" priority="432">
      <formula>K57&lt;&gt;""</formula>
    </cfRule>
  </conditionalFormatting>
  <conditionalFormatting sqref="K58:DL58">
    <cfRule type="expression" dxfId="515" priority="431">
      <formula>K58&lt;&gt;""</formula>
    </cfRule>
  </conditionalFormatting>
  <conditionalFormatting sqref="DN59:DQ60">
    <cfRule type="expression" dxfId="514" priority="428">
      <formula>ISERROR(MATCH(DN$4,INDIRECT("データ!$B$2:$B$15"),0))=FALSE</formula>
    </cfRule>
    <cfRule type="expression" dxfId="513" priority="429">
      <formula>WEEKDAY(DN$4)=7</formula>
    </cfRule>
    <cfRule type="expression" dxfId="512" priority="430">
      <formula>WEEKDAY(DN$4)=1</formula>
    </cfRule>
  </conditionalFormatting>
  <conditionalFormatting sqref="DN59:DQ59">
    <cfRule type="expression" dxfId="511" priority="427">
      <formula>DN59&lt;&gt;""</formula>
    </cfRule>
  </conditionalFormatting>
  <conditionalFormatting sqref="DN60:DQ60">
    <cfRule type="expression" dxfId="510" priority="426">
      <formula>DN60&lt;&gt;""</formula>
    </cfRule>
  </conditionalFormatting>
  <conditionalFormatting sqref="DM59:DM60">
    <cfRule type="expression" dxfId="509" priority="423">
      <formula>ISERROR(MATCH(DM$4,INDIRECT("データ!$B$2:$B$15"),0))=FALSE</formula>
    </cfRule>
    <cfRule type="expression" dxfId="508" priority="424">
      <formula>WEEKDAY(DM$4)=7</formula>
    </cfRule>
    <cfRule type="expression" dxfId="507" priority="425">
      <formula>WEEKDAY(DM$4)=1</formula>
    </cfRule>
  </conditionalFormatting>
  <conditionalFormatting sqref="DM59">
    <cfRule type="expression" dxfId="506" priority="422">
      <formula>DM59&lt;&gt;""</formula>
    </cfRule>
  </conditionalFormatting>
  <conditionalFormatting sqref="DM60">
    <cfRule type="expression" dxfId="505" priority="421">
      <formula>DM60&lt;&gt;""</formula>
    </cfRule>
  </conditionalFormatting>
  <conditionalFormatting sqref="K59:DL60">
    <cfRule type="expression" dxfId="504" priority="418">
      <formula>ISERROR(MATCH(K$4,INDIRECT("データ!$B$2:$B$15"),0))=FALSE</formula>
    </cfRule>
    <cfRule type="expression" dxfId="503" priority="419">
      <formula>WEEKDAY(K$4)=7</formula>
    </cfRule>
    <cfRule type="expression" dxfId="502" priority="420">
      <formula>WEEKDAY(K$4)=1</formula>
    </cfRule>
  </conditionalFormatting>
  <conditionalFormatting sqref="K59:DL59">
    <cfRule type="expression" dxfId="501" priority="417">
      <formula>K59&lt;&gt;""</formula>
    </cfRule>
  </conditionalFormatting>
  <conditionalFormatting sqref="K60:DL60">
    <cfRule type="expression" dxfId="500" priority="416">
      <formula>K60&lt;&gt;""</formula>
    </cfRule>
  </conditionalFormatting>
  <conditionalFormatting sqref="DM47:DM48">
    <cfRule type="expression" dxfId="499" priority="413">
      <formula>ISERROR(MATCH(DM$4,INDIRECT("データ!$B$2:$B$15"),0))=FALSE</formula>
    </cfRule>
    <cfRule type="expression" dxfId="498" priority="414">
      <formula>WEEKDAY(DM$4)=7</formula>
    </cfRule>
    <cfRule type="expression" dxfId="497" priority="415">
      <formula>WEEKDAY(DM$4)=1</formula>
    </cfRule>
  </conditionalFormatting>
  <conditionalFormatting sqref="DM47">
    <cfRule type="expression" dxfId="496" priority="412">
      <formula>DM47&lt;&gt;""</formula>
    </cfRule>
  </conditionalFormatting>
  <conditionalFormatting sqref="DM48">
    <cfRule type="expression" dxfId="495" priority="411">
      <formula>DM48&lt;&gt;""</formula>
    </cfRule>
  </conditionalFormatting>
  <conditionalFormatting sqref="K47:DL48">
    <cfRule type="expression" dxfId="494" priority="408">
      <formula>ISERROR(MATCH(K$4,INDIRECT("データ!$B$2:$B$15"),0))=FALSE</formula>
    </cfRule>
    <cfRule type="expression" dxfId="493" priority="409">
      <formula>WEEKDAY(K$4)=7</formula>
    </cfRule>
    <cfRule type="expression" dxfId="492" priority="410">
      <formula>WEEKDAY(K$4)=1</formula>
    </cfRule>
  </conditionalFormatting>
  <conditionalFormatting sqref="K47:DL47">
    <cfRule type="expression" dxfId="491" priority="407">
      <formula>K47&lt;&gt;""</formula>
    </cfRule>
  </conditionalFormatting>
  <conditionalFormatting sqref="K48:DL48">
    <cfRule type="expression" dxfId="490" priority="406">
      <formula>K48&lt;&gt;""</formula>
    </cfRule>
  </conditionalFormatting>
  <conditionalFormatting sqref="DN49:DR50">
    <cfRule type="expression" dxfId="489" priority="403">
      <formula>ISERROR(MATCH(DN$4,INDIRECT("データ!$B$2:$B$15"),0))=FALSE</formula>
    </cfRule>
    <cfRule type="expression" dxfId="488" priority="404">
      <formula>WEEKDAY(DN$4)=7</formula>
    </cfRule>
    <cfRule type="expression" dxfId="487" priority="405">
      <formula>WEEKDAY(DN$4)=1</formula>
    </cfRule>
  </conditionalFormatting>
  <conditionalFormatting sqref="DN49:DR49">
    <cfRule type="expression" dxfId="486" priority="402">
      <formula>DN49&lt;&gt;""</formula>
    </cfRule>
  </conditionalFormatting>
  <conditionalFormatting sqref="DN50:DR50">
    <cfRule type="expression" dxfId="485" priority="401">
      <formula>DN50&lt;&gt;""</formula>
    </cfRule>
  </conditionalFormatting>
  <conditionalFormatting sqref="DM49:DM50">
    <cfRule type="expression" dxfId="484" priority="398">
      <formula>ISERROR(MATCH(DM$4,INDIRECT("データ!$B$2:$B$15"),0))=FALSE</formula>
    </cfRule>
    <cfRule type="expression" dxfId="483" priority="399">
      <formula>WEEKDAY(DM$4)=7</formula>
    </cfRule>
    <cfRule type="expression" dxfId="482" priority="400">
      <formula>WEEKDAY(DM$4)=1</formula>
    </cfRule>
  </conditionalFormatting>
  <conditionalFormatting sqref="DM49">
    <cfRule type="expression" dxfId="481" priority="397">
      <formula>DM49&lt;&gt;""</formula>
    </cfRule>
  </conditionalFormatting>
  <conditionalFormatting sqref="DM50">
    <cfRule type="expression" dxfId="480" priority="396">
      <formula>DM50&lt;&gt;""</formula>
    </cfRule>
  </conditionalFormatting>
  <conditionalFormatting sqref="K49:DL50">
    <cfRule type="expression" dxfId="479" priority="393">
      <formula>ISERROR(MATCH(K$4,INDIRECT("データ!$B$2:$B$15"),0))=FALSE</formula>
    </cfRule>
    <cfRule type="expression" dxfId="478" priority="394">
      <formula>WEEKDAY(K$4)=7</formula>
    </cfRule>
    <cfRule type="expression" dxfId="477" priority="395">
      <formula>WEEKDAY(K$4)=1</formula>
    </cfRule>
  </conditionalFormatting>
  <conditionalFormatting sqref="K49:DL49">
    <cfRule type="expression" dxfId="476" priority="392">
      <formula>K49&lt;&gt;""</formula>
    </cfRule>
  </conditionalFormatting>
  <conditionalFormatting sqref="K50:DL50">
    <cfRule type="expression" dxfId="475" priority="391">
      <formula>K50&lt;&gt;""</formula>
    </cfRule>
  </conditionalFormatting>
  <conditionalFormatting sqref="DN51:DR52">
    <cfRule type="expression" dxfId="474" priority="388">
      <formula>ISERROR(MATCH(DN$4,INDIRECT("データ!$B$2:$B$15"),0))=FALSE</formula>
    </cfRule>
    <cfRule type="expression" dxfId="473" priority="389">
      <formula>WEEKDAY(DN$4)=7</formula>
    </cfRule>
    <cfRule type="expression" dxfId="472" priority="390">
      <formula>WEEKDAY(DN$4)=1</formula>
    </cfRule>
  </conditionalFormatting>
  <conditionalFormatting sqref="DN51:DR51">
    <cfRule type="expression" dxfId="471" priority="387">
      <formula>DN51&lt;&gt;""</formula>
    </cfRule>
  </conditionalFormatting>
  <conditionalFormatting sqref="DN52:DR52">
    <cfRule type="expression" dxfId="470" priority="386">
      <formula>DN52&lt;&gt;""</formula>
    </cfRule>
  </conditionalFormatting>
  <conditionalFormatting sqref="DM51:DM52">
    <cfRule type="expression" dxfId="469" priority="383">
      <formula>ISERROR(MATCH(DM$4,INDIRECT("データ!$B$2:$B$15"),0))=FALSE</formula>
    </cfRule>
    <cfRule type="expression" dxfId="468" priority="384">
      <formula>WEEKDAY(DM$4)=7</formula>
    </cfRule>
    <cfRule type="expression" dxfId="467" priority="385">
      <formula>WEEKDAY(DM$4)=1</formula>
    </cfRule>
  </conditionalFormatting>
  <conditionalFormatting sqref="DM51">
    <cfRule type="expression" dxfId="466" priority="382">
      <formula>DM51&lt;&gt;""</formula>
    </cfRule>
  </conditionalFormatting>
  <conditionalFormatting sqref="DM52">
    <cfRule type="expression" dxfId="465" priority="381">
      <formula>DM52&lt;&gt;""</formula>
    </cfRule>
  </conditionalFormatting>
  <conditionalFormatting sqref="K51:DL52">
    <cfRule type="expression" dxfId="464" priority="378">
      <formula>ISERROR(MATCH(K$4,INDIRECT("データ!$B$2:$B$15"),0))=FALSE</formula>
    </cfRule>
    <cfRule type="expression" dxfId="463" priority="379">
      <formula>WEEKDAY(K$4)=7</formula>
    </cfRule>
    <cfRule type="expression" dxfId="462" priority="380">
      <formula>WEEKDAY(K$4)=1</formula>
    </cfRule>
  </conditionalFormatting>
  <conditionalFormatting sqref="K51:DL51">
    <cfRule type="expression" dxfId="461" priority="377">
      <formula>K51&lt;&gt;""</formula>
    </cfRule>
  </conditionalFormatting>
  <conditionalFormatting sqref="K52:DL52">
    <cfRule type="expression" dxfId="460" priority="376">
      <formula>K52&lt;&gt;""</formula>
    </cfRule>
  </conditionalFormatting>
  <conditionalFormatting sqref="DN53:DR54">
    <cfRule type="expression" dxfId="459" priority="373">
      <formula>ISERROR(MATCH(DN$4,INDIRECT("データ!$B$2:$B$15"),0))=FALSE</formula>
    </cfRule>
    <cfRule type="expression" dxfId="458" priority="374">
      <formula>WEEKDAY(DN$4)=7</formula>
    </cfRule>
    <cfRule type="expression" dxfId="457" priority="375">
      <formula>WEEKDAY(DN$4)=1</formula>
    </cfRule>
  </conditionalFormatting>
  <conditionalFormatting sqref="DN53:DR53">
    <cfRule type="expression" dxfId="456" priority="372">
      <formula>DN53&lt;&gt;""</formula>
    </cfRule>
  </conditionalFormatting>
  <conditionalFormatting sqref="DN54:DR54">
    <cfRule type="expression" dxfId="455" priority="371">
      <formula>DN54&lt;&gt;""</formula>
    </cfRule>
  </conditionalFormatting>
  <conditionalFormatting sqref="DM53:DM54">
    <cfRule type="expression" dxfId="454" priority="368">
      <formula>ISERROR(MATCH(DM$4,INDIRECT("データ!$B$2:$B$15"),0))=FALSE</formula>
    </cfRule>
    <cfRule type="expression" dxfId="453" priority="369">
      <formula>WEEKDAY(DM$4)=7</formula>
    </cfRule>
    <cfRule type="expression" dxfId="452" priority="370">
      <formula>WEEKDAY(DM$4)=1</formula>
    </cfRule>
  </conditionalFormatting>
  <conditionalFormatting sqref="DM53">
    <cfRule type="expression" dxfId="451" priority="367">
      <formula>DM53&lt;&gt;""</formula>
    </cfRule>
  </conditionalFormatting>
  <conditionalFormatting sqref="DM54">
    <cfRule type="expression" dxfId="450" priority="366">
      <formula>DM54&lt;&gt;""</formula>
    </cfRule>
  </conditionalFormatting>
  <conditionalFormatting sqref="K53:DL54">
    <cfRule type="expression" dxfId="449" priority="363">
      <formula>ISERROR(MATCH(K$4,INDIRECT("データ!$B$2:$B$15"),0))=FALSE</formula>
    </cfRule>
    <cfRule type="expression" dxfId="448" priority="364">
      <formula>WEEKDAY(K$4)=7</formula>
    </cfRule>
    <cfRule type="expression" dxfId="447" priority="365">
      <formula>WEEKDAY(K$4)=1</formula>
    </cfRule>
  </conditionalFormatting>
  <conditionalFormatting sqref="K53:DL53">
    <cfRule type="expression" dxfId="446" priority="362">
      <formula>K53&lt;&gt;""</formula>
    </cfRule>
  </conditionalFormatting>
  <conditionalFormatting sqref="K54:DL54">
    <cfRule type="expression" dxfId="445" priority="361">
      <formula>K54&lt;&gt;""</formula>
    </cfRule>
  </conditionalFormatting>
  <conditionalFormatting sqref="DM51:DM52">
    <cfRule type="expression" dxfId="444" priority="358">
      <formula>ISERROR(MATCH(DM$4,INDIRECT("データ!$B$2:$B$15"),0))=FALSE</formula>
    </cfRule>
    <cfRule type="expression" dxfId="443" priority="359">
      <formula>WEEKDAY(DM$4)=7</formula>
    </cfRule>
    <cfRule type="expression" dxfId="442" priority="360">
      <formula>WEEKDAY(DM$4)=1</formula>
    </cfRule>
  </conditionalFormatting>
  <conditionalFormatting sqref="DM51">
    <cfRule type="expression" dxfId="441" priority="357">
      <formula>DM51&lt;&gt;""</formula>
    </cfRule>
  </conditionalFormatting>
  <conditionalFormatting sqref="DM52">
    <cfRule type="expression" dxfId="440" priority="356">
      <formula>DM52&lt;&gt;""</formula>
    </cfRule>
  </conditionalFormatting>
  <conditionalFormatting sqref="K51:DL52">
    <cfRule type="expression" dxfId="439" priority="353">
      <formula>ISERROR(MATCH(K$4,INDIRECT("データ!$B$2:$B$15"),0))=FALSE</formula>
    </cfRule>
    <cfRule type="expression" dxfId="438" priority="354">
      <formula>WEEKDAY(K$4)=7</formula>
    </cfRule>
    <cfRule type="expression" dxfId="437" priority="355">
      <formula>WEEKDAY(K$4)=1</formula>
    </cfRule>
  </conditionalFormatting>
  <conditionalFormatting sqref="K51:DL51">
    <cfRule type="expression" dxfId="436" priority="352">
      <formula>K51&lt;&gt;""</formula>
    </cfRule>
  </conditionalFormatting>
  <conditionalFormatting sqref="K52:DL52">
    <cfRule type="expression" dxfId="435" priority="351">
      <formula>K52&lt;&gt;""</formula>
    </cfRule>
  </conditionalFormatting>
  <conditionalFormatting sqref="DN53:DQ54">
    <cfRule type="expression" dxfId="434" priority="348">
      <formula>ISERROR(MATCH(DN$4,INDIRECT("データ!$B$2:$B$15"),0))=FALSE</formula>
    </cfRule>
    <cfRule type="expression" dxfId="433" priority="349">
      <formula>WEEKDAY(DN$4)=7</formula>
    </cfRule>
    <cfRule type="expression" dxfId="432" priority="350">
      <formula>WEEKDAY(DN$4)=1</formula>
    </cfRule>
  </conditionalFormatting>
  <conditionalFormatting sqref="DN53:DQ53">
    <cfRule type="expression" dxfId="431" priority="347">
      <formula>DN53&lt;&gt;""</formula>
    </cfRule>
  </conditionalFormatting>
  <conditionalFormatting sqref="DN54:DQ54">
    <cfRule type="expression" dxfId="430" priority="346">
      <formula>DN54&lt;&gt;""</formula>
    </cfRule>
  </conditionalFormatting>
  <conditionalFormatting sqref="DM53:DM54">
    <cfRule type="expression" dxfId="429" priority="343">
      <formula>ISERROR(MATCH(DM$4,INDIRECT("データ!$B$2:$B$15"),0))=FALSE</formula>
    </cfRule>
    <cfRule type="expression" dxfId="428" priority="344">
      <formula>WEEKDAY(DM$4)=7</formula>
    </cfRule>
    <cfRule type="expression" dxfId="427" priority="345">
      <formula>WEEKDAY(DM$4)=1</formula>
    </cfRule>
  </conditionalFormatting>
  <conditionalFormatting sqref="DM53">
    <cfRule type="expression" dxfId="426" priority="342">
      <formula>DM53&lt;&gt;""</formula>
    </cfRule>
  </conditionalFormatting>
  <conditionalFormatting sqref="DM54">
    <cfRule type="expression" dxfId="425" priority="341">
      <formula>DM54&lt;&gt;""</formula>
    </cfRule>
  </conditionalFormatting>
  <conditionalFormatting sqref="K53:DL54">
    <cfRule type="expression" dxfId="424" priority="338">
      <formula>ISERROR(MATCH(K$4,INDIRECT("データ!$B$2:$B$15"),0))=FALSE</formula>
    </cfRule>
    <cfRule type="expression" dxfId="423" priority="339">
      <formula>WEEKDAY(K$4)=7</formula>
    </cfRule>
    <cfRule type="expression" dxfId="422" priority="340">
      <formula>WEEKDAY(K$4)=1</formula>
    </cfRule>
  </conditionalFormatting>
  <conditionalFormatting sqref="K53:DL53">
    <cfRule type="expression" dxfId="421" priority="337">
      <formula>K53&lt;&gt;""</formula>
    </cfRule>
  </conditionalFormatting>
  <conditionalFormatting sqref="K54:DL54">
    <cfRule type="expression" dxfId="420" priority="336">
      <formula>K54&lt;&gt;""</formula>
    </cfRule>
  </conditionalFormatting>
  <conditionalFormatting sqref="DN55:DQ56">
    <cfRule type="expression" dxfId="419" priority="333">
      <formula>ISERROR(MATCH(DN$4,INDIRECT("データ!$B$2:$B$15"),0))=FALSE</formula>
    </cfRule>
    <cfRule type="expression" dxfId="418" priority="334">
      <formula>WEEKDAY(DN$4)=7</formula>
    </cfRule>
    <cfRule type="expression" dxfId="417" priority="335">
      <formula>WEEKDAY(DN$4)=1</formula>
    </cfRule>
  </conditionalFormatting>
  <conditionalFormatting sqref="DN55:DQ55">
    <cfRule type="expression" dxfId="416" priority="332">
      <formula>DN55&lt;&gt;""</formula>
    </cfRule>
  </conditionalFormatting>
  <conditionalFormatting sqref="DN56:DQ56">
    <cfRule type="expression" dxfId="415" priority="331">
      <formula>DN56&lt;&gt;""</formula>
    </cfRule>
  </conditionalFormatting>
  <conditionalFormatting sqref="DM55:DM56">
    <cfRule type="expression" dxfId="414" priority="328">
      <formula>ISERROR(MATCH(DM$4,INDIRECT("データ!$B$2:$B$15"),0))=FALSE</formula>
    </cfRule>
    <cfRule type="expression" dxfId="413" priority="329">
      <formula>WEEKDAY(DM$4)=7</formula>
    </cfRule>
    <cfRule type="expression" dxfId="412" priority="330">
      <formula>WEEKDAY(DM$4)=1</formula>
    </cfRule>
  </conditionalFormatting>
  <conditionalFormatting sqref="DM55">
    <cfRule type="expression" dxfId="411" priority="327">
      <formula>DM55&lt;&gt;""</formula>
    </cfRule>
  </conditionalFormatting>
  <conditionalFormatting sqref="DM56">
    <cfRule type="expression" dxfId="410" priority="326">
      <formula>DM56&lt;&gt;""</formula>
    </cfRule>
  </conditionalFormatting>
  <conditionalFormatting sqref="K55:DL56">
    <cfRule type="expression" dxfId="409" priority="323">
      <formula>ISERROR(MATCH(K$4,INDIRECT("データ!$B$2:$B$15"),0))=FALSE</formula>
    </cfRule>
    <cfRule type="expression" dxfId="408" priority="324">
      <formula>WEEKDAY(K$4)=7</formula>
    </cfRule>
    <cfRule type="expression" dxfId="407" priority="325">
      <formula>WEEKDAY(K$4)=1</formula>
    </cfRule>
  </conditionalFormatting>
  <conditionalFormatting sqref="K55:DL55">
    <cfRule type="expression" dxfId="406" priority="322">
      <formula>K55&lt;&gt;""</formula>
    </cfRule>
  </conditionalFormatting>
  <conditionalFormatting sqref="K56:DL56">
    <cfRule type="expression" dxfId="405" priority="321">
      <formula>K56&lt;&gt;""</formula>
    </cfRule>
  </conditionalFormatting>
  <conditionalFormatting sqref="DN57:DQ58">
    <cfRule type="expression" dxfId="404" priority="318">
      <formula>ISERROR(MATCH(DN$4,INDIRECT("データ!$B$2:$B$15"),0))=FALSE</formula>
    </cfRule>
    <cfRule type="expression" dxfId="403" priority="319">
      <formula>WEEKDAY(DN$4)=7</formula>
    </cfRule>
    <cfRule type="expression" dxfId="402" priority="320">
      <formula>WEEKDAY(DN$4)=1</formula>
    </cfRule>
  </conditionalFormatting>
  <conditionalFormatting sqref="DN57:DQ57">
    <cfRule type="expression" dxfId="401" priority="317">
      <formula>DN57&lt;&gt;""</formula>
    </cfRule>
  </conditionalFormatting>
  <conditionalFormatting sqref="DN58:DQ58">
    <cfRule type="expression" dxfId="400" priority="316">
      <formula>DN58&lt;&gt;""</formula>
    </cfRule>
  </conditionalFormatting>
  <conditionalFormatting sqref="DM57:DM58">
    <cfRule type="expression" dxfId="399" priority="313">
      <formula>ISERROR(MATCH(DM$4,INDIRECT("データ!$B$2:$B$15"),0))=FALSE</formula>
    </cfRule>
    <cfRule type="expression" dxfId="398" priority="314">
      <formula>WEEKDAY(DM$4)=7</formula>
    </cfRule>
    <cfRule type="expression" dxfId="397" priority="315">
      <formula>WEEKDAY(DM$4)=1</formula>
    </cfRule>
  </conditionalFormatting>
  <conditionalFormatting sqref="DM57">
    <cfRule type="expression" dxfId="396" priority="312">
      <formula>DM57&lt;&gt;""</formula>
    </cfRule>
  </conditionalFormatting>
  <conditionalFormatting sqref="DM58">
    <cfRule type="expression" dxfId="395" priority="311">
      <formula>DM58&lt;&gt;""</formula>
    </cfRule>
  </conditionalFormatting>
  <conditionalFormatting sqref="K57:DL58">
    <cfRule type="expression" dxfId="394" priority="308">
      <formula>ISERROR(MATCH(K$4,INDIRECT("データ!$B$2:$B$15"),0))=FALSE</formula>
    </cfRule>
    <cfRule type="expression" dxfId="393" priority="309">
      <formula>WEEKDAY(K$4)=7</formula>
    </cfRule>
    <cfRule type="expression" dxfId="392" priority="310">
      <formula>WEEKDAY(K$4)=1</formula>
    </cfRule>
  </conditionalFormatting>
  <conditionalFormatting sqref="K57:DL57">
    <cfRule type="expression" dxfId="391" priority="307">
      <formula>K57&lt;&gt;""</formula>
    </cfRule>
  </conditionalFormatting>
  <conditionalFormatting sqref="K58:DL58">
    <cfRule type="expression" dxfId="390" priority="306">
      <formula>K58&lt;&gt;""</formula>
    </cfRule>
  </conditionalFormatting>
  <conditionalFormatting sqref="H75:H82">
    <cfRule type="expression" dxfId="389" priority="305">
      <formula>$C75=""</formula>
    </cfRule>
  </conditionalFormatting>
  <conditionalFormatting sqref="D75:D82">
    <cfRule type="expression" dxfId="388" priority="304">
      <formula>$C75=""</formula>
    </cfRule>
  </conditionalFormatting>
  <conditionalFormatting sqref="C75:C78">
    <cfRule type="expression" dxfId="387" priority="302">
      <formula>$I75="遂行中"</formula>
    </cfRule>
    <cfRule type="expression" dxfId="386" priority="303">
      <formula>$I75="完了"</formula>
    </cfRule>
  </conditionalFormatting>
  <conditionalFormatting sqref="F81:F82">
    <cfRule type="expression" dxfId="385" priority="301">
      <formula>$C81=""</formula>
    </cfRule>
  </conditionalFormatting>
  <conditionalFormatting sqref="G81:G82">
    <cfRule type="expression" dxfId="384" priority="300">
      <formula>$C81=""</formula>
    </cfRule>
  </conditionalFormatting>
  <conditionalFormatting sqref="E81:H82">
    <cfRule type="expression" dxfId="383" priority="299">
      <formula>$C81=""</formula>
    </cfRule>
  </conditionalFormatting>
  <conditionalFormatting sqref="D81:D82">
    <cfRule type="expression" dxfId="382" priority="298">
      <formula>$C81=""</formula>
    </cfRule>
  </conditionalFormatting>
  <conditionalFormatting sqref="E81:E82">
    <cfRule type="expression" dxfId="381" priority="295">
      <formula>$C81=""</formula>
    </cfRule>
  </conditionalFormatting>
  <conditionalFormatting sqref="F81:F82">
    <cfRule type="expression" dxfId="380" priority="294">
      <formula>$C81=""</formula>
    </cfRule>
  </conditionalFormatting>
  <conditionalFormatting sqref="G81:G82">
    <cfRule type="expression" dxfId="379" priority="293">
      <formula>$C81=""</formula>
    </cfRule>
  </conditionalFormatting>
  <conditionalFormatting sqref="H83:H84">
    <cfRule type="expression" dxfId="378" priority="292">
      <formula>$C83=""</formula>
    </cfRule>
  </conditionalFormatting>
  <conditionalFormatting sqref="D83:D84">
    <cfRule type="expression" dxfId="377" priority="291">
      <formula>$C83=""</formula>
    </cfRule>
  </conditionalFormatting>
  <conditionalFormatting sqref="H83:H84">
    <cfRule type="expression" dxfId="376" priority="290">
      <formula>$C83=""</formula>
    </cfRule>
  </conditionalFormatting>
  <conditionalFormatting sqref="D83:D84">
    <cfRule type="expression" dxfId="375" priority="289">
      <formula>$C83=""</formula>
    </cfRule>
  </conditionalFormatting>
  <conditionalFormatting sqref="F83:F84">
    <cfRule type="expression" dxfId="374" priority="276">
      <formula>$C83=""</formula>
    </cfRule>
  </conditionalFormatting>
  <conditionalFormatting sqref="G83:G84">
    <cfRule type="expression" dxfId="373" priority="275">
      <formula>$C83=""</formula>
    </cfRule>
  </conditionalFormatting>
  <conditionalFormatting sqref="E83:E84">
    <cfRule type="expression" dxfId="372" priority="274">
      <formula>$C83=""</formula>
    </cfRule>
  </conditionalFormatting>
  <conditionalFormatting sqref="F83:F84">
    <cfRule type="expression" dxfId="371" priority="273">
      <formula>$C83=""</formula>
    </cfRule>
  </conditionalFormatting>
  <conditionalFormatting sqref="G83:G84">
    <cfRule type="expression" dxfId="370" priority="272">
      <formula>$C83=""</formula>
    </cfRule>
  </conditionalFormatting>
  <conditionalFormatting sqref="H85:H88">
    <cfRule type="expression" dxfId="369" priority="271">
      <formula>$C85=""</formula>
    </cfRule>
  </conditionalFormatting>
  <conditionalFormatting sqref="D85:D88">
    <cfRule type="expression" dxfId="368" priority="270">
      <formula>$C85=""</formula>
    </cfRule>
  </conditionalFormatting>
  <conditionalFormatting sqref="F85:F86">
    <cfRule type="expression" dxfId="367" priority="269">
      <formula>$C85=""</formula>
    </cfRule>
  </conditionalFormatting>
  <conditionalFormatting sqref="G85:G86">
    <cfRule type="expression" dxfId="366" priority="268">
      <formula>$C85=""</formula>
    </cfRule>
  </conditionalFormatting>
  <conditionalFormatting sqref="E85:H88">
    <cfRule type="expression" dxfId="365" priority="267">
      <formula>$C85=""</formula>
    </cfRule>
  </conditionalFormatting>
  <conditionalFormatting sqref="D85:D88">
    <cfRule type="expression" dxfId="364" priority="266">
      <formula>$C85=""</formula>
    </cfRule>
  </conditionalFormatting>
  <conditionalFormatting sqref="D87:D88">
    <cfRule type="expression" dxfId="363" priority="264">
      <formula>$I87="遂行中"</formula>
    </cfRule>
    <cfRule type="expression" dxfId="362" priority="265">
      <formula>$I87="完了"</formula>
    </cfRule>
  </conditionalFormatting>
  <conditionalFormatting sqref="E87:E88">
    <cfRule type="expression" dxfId="361" priority="263">
      <formula>$C87=""</formula>
    </cfRule>
  </conditionalFormatting>
  <conditionalFormatting sqref="F87:F88">
    <cfRule type="expression" dxfId="360" priority="262">
      <formula>$C87=""</formula>
    </cfRule>
  </conditionalFormatting>
  <conditionalFormatting sqref="G87:G88">
    <cfRule type="expression" dxfId="359" priority="261">
      <formula>$C87=""</formula>
    </cfRule>
  </conditionalFormatting>
  <conditionalFormatting sqref="E85:E88">
    <cfRule type="expression" dxfId="358" priority="260">
      <formula>$C85=""</formula>
    </cfRule>
  </conditionalFormatting>
  <conditionalFormatting sqref="F85:F88">
    <cfRule type="expression" dxfId="357" priority="259">
      <formula>$C85=""</formula>
    </cfRule>
  </conditionalFormatting>
  <conditionalFormatting sqref="G85:G88">
    <cfRule type="expression" dxfId="356" priority="258">
      <formula>$C85=""</formula>
    </cfRule>
  </conditionalFormatting>
  <conditionalFormatting sqref="D89:D90">
    <cfRule type="expression" dxfId="355" priority="257">
      <formula>$C89=""</formula>
    </cfRule>
  </conditionalFormatting>
  <conditionalFormatting sqref="H89:H92">
    <cfRule type="expression" dxfId="354" priority="256">
      <formula>$C89=""</formula>
    </cfRule>
  </conditionalFormatting>
  <conditionalFormatting sqref="D89:D92">
    <cfRule type="expression" dxfId="353" priority="255">
      <formula>$C89=""</formula>
    </cfRule>
  </conditionalFormatting>
  <conditionalFormatting sqref="C91:D92">
    <cfRule type="expression" dxfId="352" priority="253">
      <formula>$I91="遂行中"</formula>
    </cfRule>
    <cfRule type="expression" dxfId="351" priority="254">
      <formula>$I91="完了"</formula>
    </cfRule>
  </conditionalFormatting>
  <conditionalFormatting sqref="E89:G90">
    <cfRule type="expression" dxfId="350" priority="252">
      <formula>$C89=""</formula>
    </cfRule>
  </conditionalFormatting>
  <conditionalFormatting sqref="E89:E90">
    <cfRule type="expression" dxfId="349" priority="251">
      <formula>$C89=""</formula>
    </cfRule>
  </conditionalFormatting>
  <conditionalFormatting sqref="F89:F90">
    <cfRule type="expression" dxfId="348" priority="250">
      <formula>$C89=""</formula>
    </cfRule>
  </conditionalFormatting>
  <conditionalFormatting sqref="G89:G90">
    <cfRule type="expression" dxfId="347" priority="249">
      <formula>$C89=""</formula>
    </cfRule>
  </conditionalFormatting>
  <conditionalFormatting sqref="E89:E90">
    <cfRule type="expression" dxfId="346" priority="248">
      <formula>$C89=""</formula>
    </cfRule>
  </conditionalFormatting>
  <conditionalFormatting sqref="F89:F90">
    <cfRule type="expression" dxfId="345" priority="247">
      <formula>$C89=""</formula>
    </cfRule>
  </conditionalFormatting>
  <conditionalFormatting sqref="G89:G90">
    <cfRule type="expression" dxfId="344" priority="246">
      <formula>$C89=""</formula>
    </cfRule>
  </conditionalFormatting>
  <conditionalFormatting sqref="D93:D94">
    <cfRule type="expression" dxfId="343" priority="243">
      <formula>$C93=""</formula>
    </cfRule>
  </conditionalFormatting>
  <conditionalFormatting sqref="E95:I96 H93:H94 E99:I100 H97:H98">
    <cfRule type="expression" dxfId="342" priority="242">
      <formula>$C93=""</formula>
    </cfRule>
  </conditionalFormatting>
  <conditionalFormatting sqref="D93:D100">
    <cfRule type="expression" dxfId="341" priority="241">
      <formula>$C93=""</formula>
    </cfRule>
  </conditionalFormatting>
  <conditionalFormatting sqref="D95:D96 C93:C100">
    <cfRule type="expression" dxfId="340" priority="239">
      <formula>$I93="遂行中"</formula>
    </cfRule>
    <cfRule type="expression" dxfId="339" priority="240">
      <formula>$I93="完了"</formula>
    </cfRule>
  </conditionalFormatting>
  <conditionalFormatting sqref="E95:E96 E99:E100">
    <cfRule type="expression" dxfId="338" priority="238">
      <formula>$C95=""</formula>
    </cfRule>
  </conditionalFormatting>
  <conditionalFormatting sqref="F95:F96 F99:F100">
    <cfRule type="expression" dxfId="337" priority="237">
      <formula>$C95=""</formula>
    </cfRule>
  </conditionalFormatting>
  <conditionalFormatting sqref="G95:G96 G99:G100">
    <cfRule type="expression" dxfId="336" priority="236">
      <formula>$C95=""</formula>
    </cfRule>
  </conditionalFormatting>
  <conditionalFormatting sqref="H39:I42 H43:H46">
    <cfRule type="expression" dxfId="335" priority="231">
      <formula>$C39=""</formula>
    </cfRule>
  </conditionalFormatting>
  <conditionalFormatting sqref="D39:D46">
    <cfRule type="expression" dxfId="334" priority="230">
      <formula>$C39=""</formula>
    </cfRule>
  </conditionalFormatting>
  <conditionalFormatting sqref="C39:C44">
    <cfRule type="expression" dxfId="333" priority="228">
      <formula>$I39="遂行中"</formula>
    </cfRule>
    <cfRule type="expression" dxfId="332" priority="229">
      <formula>$I39="完了"</formula>
    </cfRule>
  </conditionalFormatting>
  <conditionalFormatting sqref="H45:H46">
    <cfRule type="expression" dxfId="331" priority="225">
      <formula>$C45=""</formula>
    </cfRule>
  </conditionalFormatting>
  <conditionalFormatting sqref="D45:D46">
    <cfRule type="expression" dxfId="330" priority="224">
      <formula>$C45=""</formula>
    </cfRule>
  </conditionalFormatting>
  <conditionalFormatting sqref="C45:C46">
    <cfRule type="expression" dxfId="329" priority="222">
      <formula>$I45="遂行中"</formula>
    </cfRule>
    <cfRule type="expression" dxfId="328" priority="223">
      <formula>$I45="完了"</formula>
    </cfRule>
  </conditionalFormatting>
  <conditionalFormatting sqref="H47:H48">
    <cfRule type="expression" dxfId="327" priority="218">
      <formula>$C47=""</formula>
    </cfRule>
  </conditionalFormatting>
  <conditionalFormatting sqref="D47:D48">
    <cfRule type="expression" dxfId="326" priority="217">
      <formula>$C47=""</formula>
    </cfRule>
  </conditionalFormatting>
  <conditionalFormatting sqref="H47:H48">
    <cfRule type="expression" dxfId="325" priority="216">
      <formula>$C47=""</formula>
    </cfRule>
  </conditionalFormatting>
  <conditionalFormatting sqref="D47:D48">
    <cfRule type="expression" dxfId="324" priority="215">
      <formula>$C47=""</formula>
    </cfRule>
  </conditionalFormatting>
  <conditionalFormatting sqref="C47:C48">
    <cfRule type="expression" dxfId="323" priority="213">
      <formula>$I47="遂行中"</formula>
    </cfRule>
    <cfRule type="expression" dxfId="322" priority="214">
      <formula>$I47="完了"</formula>
    </cfRule>
  </conditionalFormatting>
  <conditionalFormatting sqref="F41:F42">
    <cfRule type="expression" dxfId="321" priority="212">
      <formula>$C41=""</formula>
    </cfRule>
  </conditionalFormatting>
  <conditionalFormatting sqref="G41:G42">
    <cfRule type="expression" dxfId="320" priority="211">
      <formula>$C41=""</formula>
    </cfRule>
  </conditionalFormatting>
  <conditionalFormatting sqref="E41:E42">
    <cfRule type="expression" dxfId="319" priority="210">
      <formula>$C41=""</formula>
    </cfRule>
  </conditionalFormatting>
  <conditionalFormatting sqref="F41:F42">
    <cfRule type="expression" dxfId="318" priority="209">
      <formula>$C41=""</formula>
    </cfRule>
  </conditionalFormatting>
  <conditionalFormatting sqref="G41:G42">
    <cfRule type="expression" dxfId="317" priority="208">
      <formula>$C41=""</formula>
    </cfRule>
  </conditionalFormatting>
  <conditionalFormatting sqref="F39:F40 F43:F44">
    <cfRule type="expression" dxfId="316" priority="207">
      <formula>$C39=""</formula>
    </cfRule>
  </conditionalFormatting>
  <conditionalFormatting sqref="G39:G40 G43:G44">
    <cfRule type="expression" dxfId="315" priority="206">
      <formula>$C39=""</formula>
    </cfRule>
  </conditionalFormatting>
  <conditionalFormatting sqref="E39:E40 E43:E44">
    <cfRule type="expression" dxfId="314" priority="205">
      <formula>$C39=""</formula>
    </cfRule>
  </conditionalFormatting>
  <conditionalFormatting sqref="F39:F40 F43:F44">
    <cfRule type="expression" dxfId="313" priority="204">
      <formula>$C39=""</formula>
    </cfRule>
  </conditionalFormatting>
  <conditionalFormatting sqref="G39:G40 G43:G44">
    <cfRule type="expression" dxfId="312" priority="203">
      <formula>$C39=""</formula>
    </cfRule>
  </conditionalFormatting>
  <conditionalFormatting sqref="H51:I52 H49:H50">
    <cfRule type="expression" dxfId="311" priority="197">
      <formula>$C49=""</formula>
    </cfRule>
  </conditionalFormatting>
  <conditionalFormatting sqref="D49:D52">
    <cfRule type="expression" dxfId="310" priority="196">
      <formula>$C49=""</formula>
    </cfRule>
  </conditionalFormatting>
  <conditionalFormatting sqref="E51:I52 H49:H50">
    <cfRule type="expression" dxfId="309" priority="193">
      <formula>$C49=""</formula>
    </cfRule>
  </conditionalFormatting>
  <conditionalFormatting sqref="D49:D52">
    <cfRule type="expression" dxfId="308" priority="192">
      <formula>$C49=""</formula>
    </cfRule>
  </conditionalFormatting>
  <conditionalFormatting sqref="D51:D52 C49:C52">
    <cfRule type="expression" dxfId="307" priority="190">
      <formula>$I49="遂行中"</formula>
    </cfRule>
    <cfRule type="expression" dxfId="306" priority="191">
      <formula>$I49="完了"</formula>
    </cfRule>
  </conditionalFormatting>
  <conditionalFormatting sqref="E51:E52">
    <cfRule type="expression" dxfId="305" priority="189">
      <formula>$C51=""</formula>
    </cfRule>
  </conditionalFormatting>
  <conditionalFormatting sqref="F51:F52">
    <cfRule type="expression" dxfId="304" priority="188">
      <formula>$C51=""</formula>
    </cfRule>
  </conditionalFormatting>
  <conditionalFormatting sqref="G51:G52">
    <cfRule type="expression" dxfId="303" priority="187">
      <formula>$C51=""</formula>
    </cfRule>
  </conditionalFormatting>
  <conditionalFormatting sqref="E51:E52">
    <cfRule type="expression" dxfId="302" priority="186">
      <formula>$C51=""</formula>
    </cfRule>
  </conditionalFormatting>
  <conditionalFormatting sqref="F51:F52">
    <cfRule type="expression" dxfId="301" priority="185">
      <formula>$C51=""</formula>
    </cfRule>
  </conditionalFormatting>
  <conditionalFormatting sqref="G51:G52">
    <cfRule type="expression" dxfId="300" priority="184">
      <formula>$C51=""</formula>
    </cfRule>
  </conditionalFormatting>
  <conditionalFormatting sqref="D53:D54">
    <cfRule type="expression" dxfId="299" priority="183">
      <formula>$C53=""</formula>
    </cfRule>
  </conditionalFormatting>
  <conditionalFormatting sqref="H53:H56">
    <cfRule type="expression" dxfId="298" priority="182">
      <formula>$C53=""</formula>
    </cfRule>
  </conditionalFormatting>
  <conditionalFormatting sqref="D53:D56">
    <cfRule type="expression" dxfId="297" priority="181">
      <formula>$C53=""</formula>
    </cfRule>
  </conditionalFormatting>
  <conditionalFormatting sqref="D55:D56 C53:C56">
    <cfRule type="expression" dxfId="296" priority="179">
      <formula>$I53="遂行中"</formula>
    </cfRule>
    <cfRule type="expression" dxfId="295" priority="180">
      <formula>$I53="完了"</formula>
    </cfRule>
  </conditionalFormatting>
  <conditionalFormatting sqref="E53:G54">
    <cfRule type="expression" dxfId="294" priority="178">
      <formula>$C53=""</formula>
    </cfRule>
  </conditionalFormatting>
  <conditionalFormatting sqref="E53:E54">
    <cfRule type="expression" dxfId="293" priority="177">
      <formula>$C53=""</formula>
    </cfRule>
  </conditionalFormatting>
  <conditionalFormatting sqref="F53:F54">
    <cfRule type="expression" dxfId="292" priority="176">
      <formula>$C53=""</formula>
    </cfRule>
  </conditionalFormatting>
  <conditionalFormatting sqref="G53:G54">
    <cfRule type="expression" dxfId="291" priority="175">
      <formula>$C53=""</formula>
    </cfRule>
  </conditionalFormatting>
  <conditionalFormatting sqref="E53:E54">
    <cfRule type="expression" dxfId="290" priority="174">
      <formula>$C53=""</formula>
    </cfRule>
  </conditionalFormatting>
  <conditionalFormatting sqref="F53:F54">
    <cfRule type="expression" dxfId="289" priority="173">
      <formula>$C53=""</formula>
    </cfRule>
  </conditionalFormatting>
  <conditionalFormatting sqref="G53:G54">
    <cfRule type="expression" dxfId="288" priority="172">
      <formula>$C53=""</formula>
    </cfRule>
  </conditionalFormatting>
  <conditionalFormatting sqref="I53:I54">
    <cfRule type="expression" dxfId="287" priority="171">
      <formula>$C53=""</formula>
    </cfRule>
  </conditionalFormatting>
  <conditionalFormatting sqref="I53:I54">
    <cfRule type="expression" dxfId="286" priority="170">
      <formula>$C53=""</formula>
    </cfRule>
  </conditionalFormatting>
  <conditionalFormatting sqref="D57:D58">
    <cfRule type="expression" dxfId="285" priority="169">
      <formula>$C57=""</formula>
    </cfRule>
  </conditionalFormatting>
  <conditionalFormatting sqref="H57:H64">
    <cfRule type="expression" dxfId="284" priority="168">
      <formula>$C57=""</formula>
    </cfRule>
  </conditionalFormatting>
  <conditionalFormatting sqref="D57:D64">
    <cfRule type="expression" dxfId="283" priority="167">
      <formula>$C57=""</formula>
    </cfRule>
  </conditionalFormatting>
  <conditionalFormatting sqref="D59:D60">
    <cfRule type="expression" dxfId="282" priority="165">
      <formula>$I59="遂行中"</formula>
    </cfRule>
    <cfRule type="expression" dxfId="281" priority="166">
      <formula>$I59="完了"</formula>
    </cfRule>
  </conditionalFormatting>
  <conditionalFormatting sqref="C89:C90">
    <cfRule type="expression" dxfId="280" priority="156">
      <formula>$I89="遂行中"</formula>
    </cfRule>
    <cfRule type="expression" dxfId="279" priority="157">
      <formula>$I89="完了"</formula>
    </cfRule>
  </conditionalFormatting>
  <conditionalFormatting sqref="C79:C80">
    <cfRule type="expression" dxfId="278" priority="154">
      <formula>$I79="遂行中"</formula>
    </cfRule>
    <cfRule type="expression" dxfId="277" priority="155">
      <formula>$I79="完了"</formula>
    </cfRule>
  </conditionalFormatting>
  <conditionalFormatting sqref="C81:C88">
    <cfRule type="expression" dxfId="276" priority="152">
      <formula>$I81="遂行中"</formula>
    </cfRule>
    <cfRule type="expression" dxfId="275" priority="153">
      <formula>$I81="完了"</formula>
    </cfRule>
  </conditionalFormatting>
  <conditionalFormatting sqref="C67:C68">
    <cfRule type="expression" dxfId="274" priority="150">
      <formula>$I67="遂行中"</formula>
    </cfRule>
    <cfRule type="expression" dxfId="273" priority="151">
      <formula>$I67="完了"</formula>
    </cfRule>
  </conditionalFormatting>
  <conditionalFormatting sqref="C57:C58">
    <cfRule type="expression" dxfId="272" priority="148">
      <formula>$I57="遂行中"</formula>
    </cfRule>
    <cfRule type="expression" dxfId="271" priority="149">
      <formula>$I57="完了"</formula>
    </cfRule>
  </conditionalFormatting>
  <conditionalFormatting sqref="C59:C66">
    <cfRule type="expression" dxfId="270" priority="146">
      <formula>$I59="遂行中"</formula>
    </cfRule>
    <cfRule type="expression" dxfId="269" priority="147">
      <formula>$I59="完了"</formula>
    </cfRule>
  </conditionalFormatting>
  <conditionalFormatting sqref="K111:DL112">
    <cfRule type="expression" dxfId="268" priority="143">
      <formula>ISERROR(MATCH(K$4,INDIRECT("データ!$B$2:$B$15"),0))=FALSE</formula>
    </cfRule>
    <cfRule type="expression" dxfId="267" priority="144">
      <formula>WEEKDAY(K$4)=7</formula>
    </cfRule>
    <cfRule type="expression" dxfId="266" priority="145">
      <formula>WEEKDAY(K$4)=1</formula>
    </cfRule>
  </conditionalFormatting>
  <conditionalFormatting sqref="K111:DL111">
    <cfRule type="expression" dxfId="265" priority="142">
      <formula>K111&lt;&gt;""</formula>
    </cfRule>
  </conditionalFormatting>
  <conditionalFormatting sqref="K112:DL112">
    <cfRule type="expression" dxfId="264" priority="141">
      <formula>K112&lt;&gt;""</formula>
    </cfRule>
  </conditionalFormatting>
  <conditionalFormatting sqref="K107:DL108">
    <cfRule type="expression" dxfId="263" priority="138">
      <formula>ISERROR(MATCH(K$4,INDIRECT("データ!$B$2:$B$15"),0))=FALSE</formula>
    </cfRule>
    <cfRule type="expression" dxfId="262" priority="139">
      <formula>WEEKDAY(K$4)=7</formula>
    </cfRule>
    <cfRule type="expression" dxfId="261" priority="140">
      <formula>WEEKDAY(K$4)=1</formula>
    </cfRule>
  </conditionalFormatting>
  <conditionalFormatting sqref="K107:DL107">
    <cfRule type="expression" dxfId="260" priority="137">
      <formula>K107&lt;&gt;""</formula>
    </cfRule>
  </conditionalFormatting>
  <conditionalFormatting sqref="K108:DL108">
    <cfRule type="expression" dxfId="259" priority="136">
      <formula>K108&lt;&gt;""</formula>
    </cfRule>
  </conditionalFormatting>
  <conditionalFormatting sqref="CT111:DL112">
    <cfRule type="expression" dxfId="258" priority="133">
      <formula>ISERROR(MATCH(CT$4,INDIRECT("データ!$B$2:$B$15"),0))=FALSE</formula>
    </cfRule>
    <cfRule type="expression" dxfId="257" priority="134">
      <formula>WEEKDAY(CT$4)=7</formula>
    </cfRule>
    <cfRule type="expression" dxfId="256" priority="135">
      <formula>WEEKDAY(CT$4)=1</formula>
    </cfRule>
  </conditionalFormatting>
  <conditionalFormatting sqref="CT111:DL111">
    <cfRule type="expression" dxfId="255" priority="132">
      <formula>CT111&lt;&gt;""</formula>
    </cfRule>
  </conditionalFormatting>
  <conditionalFormatting sqref="CT112:DL112">
    <cfRule type="expression" dxfId="254" priority="131">
      <formula>CT112&lt;&gt;""</formula>
    </cfRule>
  </conditionalFormatting>
  <conditionalFormatting sqref="K107:DL108">
    <cfRule type="expression" dxfId="253" priority="128">
      <formula>ISERROR(MATCH(K$4,INDIRECT("データ!$B$2:$B$15"),0))=FALSE</formula>
    </cfRule>
    <cfRule type="expression" dxfId="252" priority="129">
      <formula>WEEKDAY(K$4)=7</formula>
    </cfRule>
    <cfRule type="expression" dxfId="251" priority="130">
      <formula>WEEKDAY(K$4)=1</formula>
    </cfRule>
  </conditionalFormatting>
  <conditionalFormatting sqref="K107:DL107">
    <cfRule type="expression" dxfId="250" priority="127">
      <formula>K107&lt;&gt;""</formula>
    </cfRule>
  </conditionalFormatting>
  <conditionalFormatting sqref="K108:DL108">
    <cfRule type="expression" dxfId="249" priority="126">
      <formula>K108&lt;&gt;""</formula>
    </cfRule>
  </conditionalFormatting>
  <conditionalFormatting sqref="K109:DL110">
    <cfRule type="expression" dxfId="248" priority="123">
      <formula>ISERROR(MATCH(K$4,INDIRECT("データ!$B$2:$B$15"),0))=FALSE</formula>
    </cfRule>
    <cfRule type="expression" dxfId="247" priority="124">
      <formula>WEEKDAY(K$4)=7</formula>
    </cfRule>
    <cfRule type="expression" dxfId="246" priority="125">
      <formula>WEEKDAY(K$4)=1</formula>
    </cfRule>
  </conditionalFormatting>
  <conditionalFormatting sqref="K109:DL109">
    <cfRule type="expression" dxfId="245" priority="122">
      <formula>K109&lt;&gt;""</formula>
    </cfRule>
  </conditionalFormatting>
  <conditionalFormatting sqref="K110:DL110">
    <cfRule type="expression" dxfId="244" priority="121">
      <formula>K110&lt;&gt;""</formula>
    </cfRule>
  </conditionalFormatting>
  <conditionalFormatting sqref="K111:DL112">
    <cfRule type="expression" dxfId="243" priority="118">
      <formula>ISERROR(MATCH(K$4,INDIRECT("データ!$B$2:$B$15"),0))=FALSE</formula>
    </cfRule>
    <cfRule type="expression" dxfId="242" priority="119">
      <formula>WEEKDAY(K$4)=7</formula>
    </cfRule>
    <cfRule type="expression" dxfId="241" priority="120">
      <formula>WEEKDAY(K$4)=1</formula>
    </cfRule>
  </conditionalFormatting>
  <conditionalFormatting sqref="K111:DL111">
    <cfRule type="expression" dxfId="240" priority="117">
      <formula>K111&lt;&gt;""</formula>
    </cfRule>
  </conditionalFormatting>
  <conditionalFormatting sqref="K112:DL112">
    <cfRule type="expression" dxfId="239" priority="116">
      <formula>K112&lt;&gt;""</formula>
    </cfRule>
  </conditionalFormatting>
  <conditionalFormatting sqref="K109:DL110">
    <cfRule type="expression" dxfId="238" priority="113">
      <formula>ISERROR(MATCH(K$4,INDIRECT("データ!$B$2:$B$15"),0))=FALSE</formula>
    </cfRule>
    <cfRule type="expression" dxfId="237" priority="114">
      <formula>WEEKDAY(K$4)=7</formula>
    </cfRule>
    <cfRule type="expression" dxfId="236" priority="115">
      <formula>WEEKDAY(K$4)=1</formula>
    </cfRule>
  </conditionalFormatting>
  <conditionalFormatting sqref="K109:DL109">
    <cfRule type="expression" dxfId="235" priority="112">
      <formula>K109&lt;&gt;""</formula>
    </cfRule>
  </conditionalFormatting>
  <conditionalFormatting sqref="K110:DL110">
    <cfRule type="expression" dxfId="234" priority="111">
      <formula>K110&lt;&gt;""</formula>
    </cfRule>
  </conditionalFormatting>
  <conditionalFormatting sqref="K111:DL112">
    <cfRule type="expression" dxfId="233" priority="108">
      <formula>ISERROR(MATCH(K$4,INDIRECT("データ!$B$2:$B$15"),0))=FALSE</formula>
    </cfRule>
    <cfRule type="expression" dxfId="232" priority="109">
      <formula>WEEKDAY(K$4)=7</formula>
    </cfRule>
    <cfRule type="expression" dxfId="231" priority="110">
      <formula>WEEKDAY(K$4)=1</formula>
    </cfRule>
  </conditionalFormatting>
  <conditionalFormatting sqref="K111:DL111">
    <cfRule type="expression" dxfId="230" priority="107">
      <formula>K111&lt;&gt;""</formula>
    </cfRule>
  </conditionalFormatting>
  <conditionalFormatting sqref="K112:DL112">
    <cfRule type="expression" dxfId="229" priority="106">
      <formula>K112&lt;&gt;""</formula>
    </cfRule>
  </conditionalFormatting>
  <conditionalFormatting sqref="K107:DL108">
    <cfRule type="expression" dxfId="228" priority="103">
      <formula>ISERROR(MATCH(K$4,INDIRECT("データ!$B$2:$B$15"),0))=FALSE</formula>
    </cfRule>
    <cfRule type="expression" dxfId="227" priority="104">
      <formula>WEEKDAY(K$4)=7</formula>
    </cfRule>
    <cfRule type="expression" dxfId="226" priority="105">
      <formula>WEEKDAY(K$4)=1</formula>
    </cfRule>
  </conditionalFormatting>
  <conditionalFormatting sqref="K107:DL107">
    <cfRule type="expression" dxfId="225" priority="102">
      <formula>K107&lt;&gt;""</formula>
    </cfRule>
  </conditionalFormatting>
  <conditionalFormatting sqref="K108:DL108">
    <cfRule type="expression" dxfId="224" priority="101">
      <formula>K108&lt;&gt;""</formula>
    </cfRule>
  </conditionalFormatting>
  <conditionalFormatting sqref="K109:DL110">
    <cfRule type="expression" dxfId="223" priority="98">
      <formula>ISERROR(MATCH(K$4,INDIRECT("データ!$B$2:$B$15"),0))=FALSE</formula>
    </cfRule>
    <cfRule type="expression" dxfId="222" priority="99">
      <formula>WEEKDAY(K$4)=7</formula>
    </cfRule>
    <cfRule type="expression" dxfId="221" priority="100">
      <formula>WEEKDAY(K$4)=1</formula>
    </cfRule>
  </conditionalFormatting>
  <conditionalFormatting sqref="K109:DL109">
    <cfRule type="expression" dxfId="220" priority="97">
      <formula>K109&lt;&gt;""</formula>
    </cfRule>
  </conditionalFormatting>
  <conditionalFormatting sqref="K110:DL110">
    <cfRule type="expression" dxfId="219" priority="96">
      <formula>K110&lt;&gt;""</formula>
    </cfRule>
  </conditionalFormatting>
  <conditionalFormatting sqref="K107:DL108">
    <cfRule type="expression" dxfId="218" priority="93">
      <formula>ISERROR(MATCH(K$4,INDIRECT("データ!$B$2:$B$15"),0))=FALSE</formula>
    </cfRule>
    <cfRule type="expression" dxfId="217" priority="94">
      <formula>WEEKDAY(K$4)=7</formula>
    </cfRule>
    <cfRule type="expression" dxfId="216" priority="95">
      <formula>WEEKDAY(K$4)=1</formula>
    </cfRule>
  </conditionalFormatting>
  <conditionalFormatting sqref="K107:DL107">
    <cfRule type="expression" dxfId="215" priority="92">
      <formula>K107&lt;&gt;""</formula>
    </cfRule>
  </conditionalFormatting>
  <conditionalFormatting sqref="K108:DL108">
    <cfRule type="expression" dxfId="214" priority="91">
      <formula>K108&lt;&gt;""</formula>
    </cfRule>
  </conditionalFormatting>
  <conditionalFormatting sqref="K109:DL110">
    <cfRule type="expression" dxfId="213" priority="88">
      <formula>ISERROR(MATCH(K$4,INDIRECT("データ!$B$2:$B$15"),0))=FALSE</formula>
    </cfRule>
    <cfRule type="expression" dxfId="212" priority="89">
      <formula>WEEKDAY(K$4)=7</formula>
    </cfRule>
    <cfRule type="expression" dxfId="211" priority="90">
      <formula>WEEKDAY(K$4)=1</formula>
    </cfRule>
  </conditionalFormatting>
  <conditionalFormatting sqref="K109:DL109">
    <cfRule type="expression" dxfId="210" priority="87">
      <formula>K109&lt;&gt;""</formula>
    </cfRule>
  </conditionalFormatting>
  <conditionalFormatting sqref="K110:DL110">
    <cfRule type="expression" dxfId="209" priority="86">
      <formula>K110&lt;&gt;""</formula>
    </cfRule>
  </conditionalFormatting>
  <conditionalFormatting sqref="K111:DL112">
    <cfRule type="expression" dxfId="208" priority="83">
      <formula>ISERROR(MATCH(K$4,INDIRECT("データ!$B$2:$B$15"),0))=FALSE</formula>
    </cfRule>
    <cfRule type="expression" dxfId="207" priority="84">
      <formula>WEEKDAY(K$4)=7</formula>
    </cfRule>
    <cfRule type="expression" dxfId="206" priority="85">
      <formula>WEEKDAY(K$4)=1</formula>
    </cfRule>
  </conditionalFormatting>
  <conditionalFormatting sqref="K111:DL111">
    <cfRule type="expression" dxfId="205" priority="82">
      <formula>K111&lt;&gt;""</formula>
    </cfRule>
  </conditionalFormatting>
  <conditionalFormatting sqref="K112:DL112">
    <cfRule type="expression" dxfId="204" priority="81">
      <formula>K112&lt;&gt;""</formula>
    </cfRule>
  </conditionalFormatting>
  <conditionalFormatting sqref="CT115:DL120">
    <cfRule type="expression" dxfId="203" priority="78">
      <formula>ISERROR(MATCH(CT$4,INDIRECT("データ!$B$2:$B$15"),0))=FALSE</formula>
    </cfRule>
    <cfRule type="expression" dxfId="202" priority="79">
      <formula>WEEKDAY(CT$4)=7</formula>
    </cfRule>
    <cfRule type="expression" dxfId="201" priority="80">
      <formula>WEEKDAY(CT$4)=1</formula>
    </cfRule>
  </conditionalFormatting>
  <conditionalFormatting sqref="CT119:DL119 CT117:DL117 CT115:DL115">
    <cfRule type="expression" dxfId="200" priority="77">
      <formula>CT115&lt;&gt;""</formula>
    </cfRule>
  </conditionalFormatting>
  <conditionalFormatting sqref="CT120:DL120 CT118:DL118 CT116:DL116">
    <cfRule type="expression" dxfId="199" priority="76">
      <formula>CT116&lt;&gt;""</formula>
    </cfRule>
  </conditionalFormatting>
  <conditionalFormatting sqref="CT115:DL120">
    <cfRule type="expression" dxfId="198" priority="73">
      <formula>ISERROR(MATCH(CT$4,INDIRECT("データ!$B$2:$B$15"),0))=FALSE</formula>
    </cfRule>
    <cfRule type="expression" dxfId="197" priority="74">
      <formula>WEEKDAY(CT$4)=7</formula>
    </cfRule>
    <cfRule type="expression" dxfId="196" priority="75">
      <formula>WEEKDAY(CT$4)=1</formula>
    </cfRule>
  </conditionalFormatting>
  <conditionalFormatting sqref="CT119:DL119 CT117:DL117 CT115:DL115">
    <cfRule type="expression" dxfId="195" priority="72">
      <formula>CT115&lt;&gt;""</formula>
    </cfRule>
  </conditionalFormatting>
  <conditionalFormatting sqref="CT116:DL116 CT120:DL120 CT118:DL118">
    <cfRule type="expression" dxfId="194" priority="71">
      <formula>CT116&lt;&gt;""</formula>
    </cfRule>
  </conditionalFormatting>
  <conditionalFormatting sqref="CT115:DL116">
    <cfRule type="expression" dxfId="193" priority="68">
      <formula>ISERROR(MATCH(CT$4,INDIRECT("データ!$B$2:$B$15"),0))=FALSE</formula>
    </cfRule>
    <cfRule type="expression" dxfId="192" priority="69">
      <formula>WEEKDAY(CT$4)=7</formula>
    </cfRule>
    <cfRule type="expression" dxfId="191" priority="70">
      <formula>WEEKDAY(CT$4)=1</formula>
    </cfRule>
  </conditionalFormatting>
  <conditionalFormatting sqref="CT115:DL115">
    <cfRule type="expression" dxfId="190" priority="67">
      <formula>CT115&lt;&gt;""</formula>
    </cfRule>
  </conditionalFormatting>
  <conditionalFormatting sqref="CT116:DL116">
    <cfRule type="expression" dxfId="189" priority="66">
      <formula>CT116&lt;&gt;""</formula>
    </cfRule>
  </conditionalFormatting>
  <conditionalFormatting sqref="F31:F34">
    <cfRule type="expression" dxfId="188" priority="65">
      <formula>$C31=""</formula>
    </cfRule>
  </conditionalFormatting>
  <conditionalFormatting sqref="G31:G34">
    <cfRule type="expression" dxfId="187" priority="64">
      <formula>$C31=""</formula>
    </cfRule>
  </conditionalFormatting>
  <conditionalFormatting sqref="F45:F50">
    <cfRule type="expression" dxfId="186" priority="63">
      <formula>$C45=""</formula>
    </cfRule>
  </conditionalFormatting>
  <conditionalFormatting sqref="G45:G50">
    <cfRule type="expression" dxfId="185" priority="62">
      <formula>$C45=""</formula>
    </cfRule>
  </conditionalFormatting>
  <conditionalFormatting sqref="E45:E50">
    <cfRule type="expression" dxfId="184" priority="61">
      <formula>$C45=""</formula>
    </cfRule>
  </conditionalFormatting>
  <conditionalFormatting sqref="F45:F50">
    <cfRule type="expression" dxfId="183" priority="60">
      <formula>$C45=""</formula>
    </cfRule>
  </conditionalFormatting>
  <conditionalFormatting sqref="G45:G50">
    <cfRule type="expression" dxfId="182" priority="59">
      <formula>$C45=""</formula>
    </cfRule>
  </conditionalFormatting>
  <conditionalFormatting sqref="F55:F56 F63:F64">
    <cfRule type="expression" dxfId="181" priority="58">
      <formula>$C55=""</formula>
    </cfRule>
  </conditionalFormatting>
  <conditionalFormatting sqref="G55:G56 G63:G64">
    <cfRule type="expression" dxfId="180" priority="57">
      <formula>$C55=""</formula>
    </cfRule>
  </conditionalFormatting>
  <conditionalFormatting sqref="E55:E56 E63:E64">
    <cfRule type="expression" dxfId="179" priority="56">
      <formula>$C55=""</formula>
    </cfRule>
  </conditionalFormatting>
  <conditionalFormatting sqref="F55:F56 F63:F64">
    <cfRule type="expression" dxfId="178" priority="55">
      <formula>$C55=""</formula>
    </cfRule>
  </conditionalFormatting>
  <conditionalFormatting sqref="G55:G56 G63:G64">
    <cfRule type="expression" dxfId="177" priority="54">
      <formula>$C55=""</formula>
    </cfRule>
  </conditionalFormatting>
  <conditionalFormatting sqref="F57:F62 F65:F70">
    <cfRule type="expression" dxfId="176" priority="53">
      <formula>$C57=""</formula>
    </cfRule>
  </conditionalFormatting>
  <conditionalFormatting sqref="G57:G62 G65:G70">
    <cfRule type="expression" dxfId="175" priority="52">
      <formula>$C57=""</formula>
    </cfRule>
  </conditionalFormatting>
  <conditionalFormatting sqref="E57:E62 E65:E70">
    <cfRule type="expression" dxfId="174" priority="51">
      <formula>$C57=""</formula>
    </cfRule>
  </conditionalFormatting>
  <conditionalFormatting sqref="F57:F62 F65:F70">
    <cfRule type="expression" dxfId="173" priority="50">
      <formula>$C57=""</formula>
    </cfRule>
  </conditionalFormatting>
  <conditionalFormatting sqref="G57:G62 G65:G70">
    <cfRule type="expression" dxfId="172" priority="49">
      <formula>$C57=""</formula>
    </cfRule>
  </conditionalFormatting>
  <conditionalFormatting sqref="F73:F74">
    <cfRule type="expression" dxfId="171" priority="48">
      <formula>$C73=""</formula>
    </cfRule>
  </conditionalFormatting>
  <conditionalFormatting sqref="G73:G74">
    <cfRule type="expression" dxfId="170" priority="47">
      <formula>$C73=""</formula>
    </cfRule>
  </conditionalFormatting>
  <conditionalFormatting sqref="E73:E74">
    <cfRule type="expression" dxfId="169" priority="46">
      <formula>$C73=""</formula>
    </cfRule>
  </conditionalFormatting>
  <conditionalFormatting sqref="F73:F74">
    <cfRule type="expression" dxfId="168" priority="45">
      <formula>$C73=""</formula>
    </cfRule>
  </conditionalFormatting>
  <conditionalFormatting sqref="G73:G74">
    <cfRule type="expression" dxfId="167" priority="44">
      <formula>$C73=""</formula>
    </cfRule>
  </conditionalFormatting>
  <conditionalFormatting sqref="F75:F80">
    <cfRule type="expression" dxfId="166" priority="43">
      <formula>$C75=""</formula>
    </cfRule>
  </conditionalFormatting>
  <conditionalFormatting sqref="G75:G80">
    <cfRule type="expression" dxfId="165" priority="42">
      <formula>$C75=""</formula>
    </cfRule>
  </conditionalFormatting>
  <conditionalFormatting sqref="E75:E80">
    <cfRule type="expression" dxfId="164" priority="41">
      <formula>$C75=""</formula>
    </cfRule>
  </conditionalFormatting>
  <conditionalFormatting sqref="F75:F80">
    <cfRule type="expression" dxfId="163" priority="40">
      <formula>$C75=""</formula>
    </cfRule>
  </conditionalFormatting>
  <conditionalFormatting sqref="G75:G80">
    <cfRule type="expression" dxfId="162" priority="39">
      <formula>$C75=""</formula>
    </cfRule>
  </conditionalFormatting>
  <conditionalFormatting sqref="F87:F88">
    <cfRule type="expression" dxfId="161" priority="38">
      <formula>$C87=""</formula>
    </cfRule>
  </conditionalFormatting>
  <conditionalFormatting sqref="G87:G88">
    <cfRule type="expression" dxfId="160" priority="37">
      <formula>$C87=""</formula>
    </cfRule>
  </conditionalFormatting>
  <conditionalFormatting sqref="F91:F94">
    <cfRule type="expression" dxfId="159" priority="36">
      <formula>$C91=""</formula>
    </cfRule>
  </conditionalFormatting>
  <conditionalFormatting sqref="G91:G94">
    <cfRule type="expression" dxfId="158" priority="35">
      <formula>$C91=""</formula>
    </cfRule>
  </conditionalFormatting>
  <conditionalFormatting sqref="E91:G94">
    <cfRule type="expression" dxfId="157" priority="34">
      <formula>$C91=""</formula>
    </cfRule>
  </conditionalFormatting>
  <conditionalFormatting sqref="E91:E94">
    <cfRule type="expression" dxfId="156" priority="33">
      <formula>$C91=""</formula>
    </cfRule>
  </conditionalFormatting>
  <conditionalFormatting sqref="F91:F94">
    <cfRule type="expression" dxfId="155" priority="32">
      <formula>$C91=""</formula>
    </cfRule>
  </conditionalFormatting>
  <conditionalFormatting sqref="G91:G94">
    <cfRule type="expression" dxfId="154" priority="31">
      <formula>$C91=""</formula>
    </cfRule>
  </conditionalFormatting>
  <conditionalFormatting sqref="F97:F98">
    <cfRule type="expression" dxfId="153" priority="30">
      <formula>$C97=""</formula>
    </cfRule>
  </conditionalFormatting>
  <conditionalFormatting sqref="G97:G98">
    <cfRule type="expression" dxfId="152" priority="29">
      <formula>$C97=""</formula>
    </cfRule>
  </conditionalFormatting>
  <conditionalFormatting sqref="E97:G98">
    <cfRule type="expression" dxfId="151" priority="28">
      <formula>$C97=""</formula>
    </cfRule>
  </conditionalFormatting>
  <conditionalFormatting sqref="E97:E98">
    <cfRule type="expression" dxfId="150" priority="27">
      <formula>$C97=""</formula>
    </cfRule>
  </conditionalFormatting>
  <conditionalFormatting sqref="F97:F98">
    <cfRule type="expression" dxfId="149" priority="26">
      <formula>$C97=""</formula>
    </cfRule>
  </conditionalFormatting>
  <conditionalFormatting sqref="G97:G98">
    <cfRule type="expression" dxfId="148" priority="25">
      <formula>$C97=""</formula>
    </cfRule>
  </conditionalFormatting>
  <conditionalFormatting sqref="F101:F102">
    <cfRule type="expression" dxfId="147" priority="24">
      <formula>$C101=""</formula>
    </cfRule>
  </conditionalFormatting>
  <conditionalFormatting sqref="G101:G102">
    <cfRule type="expression" dxfId="146" priority="23">
      <formula>$C101=""</formula>
    </cfRule>
  </conditionalFormatting>
  <conditionalFormatting sqref="E101:G102">
    <cfRule type="expression" dxfId="145" priority="22">
      <formula>$C101=""</formula>
    </cfRule>
  </conditionalFormatting>
  <conditionalFormatting sqref="E101:E102">
    <cfRule type="expression" dxfId="144" priority="21">
      <formula>$C101=""</formula>
    </cfRule>
  </conditionalFormatting>
  <conditionalFormatting sqref="F101:F102">
    <cfRule type="expression" dxfId="143" priority="20">
      <formula>$C101=""</formula>
    </cfRule>
  </conditionalFormatting>
  <conditionalFormatting sqref="G101:G102">
    <cfRule type="expression" dxfId="142" priority="19">
      <formula>$C101=""</formula>
    </cfRule>
  </conditionalFormatting>
  <conditionalFormatting sqref="F103:F104">
    <cfRule type="expression" dxfId="141" priority="18">
      <formula>$C103=""</formula>
    </cfRule>
  </conditionalFormatting>
  <conditionalFormatting sqref="G103:G104">
    <cfRule type="expression" dxfId="140" priority="17">
      <formula>$C103=""</formula>
    </cfRule>
  </conditionalFormatting>
  <conditionalFormatting sqref="E103:G104">
    <cfRule type="expression" dxfId="139" priority="16">
      <formula>$C103=""</formula>
    </cfRule>
  </conditionalFormatting>
  <conditionalFormatting sqref="E103:E104">
    <cfRule type="expression" dxfId="138" priority="15">
      <formula>$C103=""</formula>
    </cfRule>
  </conditionalFormatting>
  <conditionalFormatting sqref="F103:F104">
    <cfRule type="expression" dxfId="137" priority="14">
      <formula>$C103=""</formula>
    </cfRule>
  </conditionalFormatting>
  <conditionalFormatting sqref="G103:G104">
    <cfRule type="expression" dxfId="136" priority="13">
      <formula>$C103=""</formula>
    </cfRule>
  </conditionalFormatting>
  <conditionalFormatting sqref="F115:F120">
    <cfRule type="expression" dxfId="135" priority="12">
      <formula>$C115=""</formula>
    </cfRule>
  </conditionalFormatting>
  <conditionalFormatting sqref="G115:G120">
    <cfRule type="expression" dxfId="134" priority="11">
      <formula>$C115=""</formula>
    </cfRule>
  </conditionalFormatting>
  <conditionalFormatting sqref="E115:G120">
    <cfRule type="expression" dxfId="133" priority="10">
      <formula>$C115=""</formula>
    </cfRule>
  </conditionalFormatting>
  <conditionalFormatting sqref="E115:E120">
    <cfRule type="expression" dxfId="132" priority="9">
      <formula>$C115=""</formula>
    </cfRule>
  </conditionalFormatting>
  <conditionalFormatting sqref="F115:F120">
    <cfRule type="expression" dxfId="131" priority="8">
      <formula>$C115=""</formula>
    </cfRule>
  </conditionalFormatting>
  <conditionalFormatting sqref="G115:G120">
    <cfRule type="expression" dxfId="130" priority="7">
      <formula>$C115=""</formula>
    </cfRule>
  </conditionalFormatting>
  <conditionalFormatting sqref="I43:I50">
    <cfRule type="expression" dxfId="129" priority="6">
      <formula>$C43=""</formula>
    </cfRule>
  </conditionalFormatting>
  <conditionalFormatting sqref="I55:I94">
    <cfRule type="expression" dxfId="128" priority="5">
      <formula>$C55=""</formula>
    </cfRule>
  </conditionalFormatting>
  <conditionalFormatting sqref="I97:I98">
    <cfRule type="expression" dxfId="127" priority="4">
      <formula>$C97=""</formula>
    </cfRule>
  </conditionalFormatting>
  <conditionalFormatting sqref="I101:I104">
    <cfRule type="expression" dxfId="126" priority="3">
      <formula>$C101=""</formula>
    </cfRule>
  </conditionalFormatting>
  <conditionalFormatting sqref="I107:I112">
    <cfRule type="expression" dxfId="125" priority="2">
      <formula>$C107=""</formula>
    </cfRule>
  </conditionalFormatting>
  <conditionalFormatting sqref="I115:I120">
    <cfRule type="expression" dxfId="124" priority="1">
      <formula>$C115=""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27" sqref="B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>
        <f>ガント!J131</f>
        <v>0</v>
      </c>
      <c r="B27" s="52">
        <f>ガント!K131</f>
        <v>0</v>
      </c>
      <c r="C27" s="52">
        <f>ガント!L131</f>
        <v>0</v>
      </c>
      <c r="D27" s="52">
        <f>ガント!M131</f>
        <v>0</v>
      </c>
      <c r="E27" s="52">
        <f>ガント!N131</f>
        <v>0</v>
      </c>
      <c r="F27" s="52">
        <f>ガント!O131</f>
        <v>0</v>
      </c>
      <c r="G27" s="52">
        <f>ガント!P131</f>
        <v>0</v>
      </c>
      <c r="H27" s="52">
        <f>ガント!Q131</f>
        <v>0</v>
      </c>
      <c r="I27" s="52">
        <f>ガント!R131</f>
        <v>0</v>
      </c>
      <c r="J27" s="52">
        <f>ガント!S131</f>
        <v>0</v>
      </c>
      <c r="K27" s="52">
        <f>ガント!T131</f>
        <v>0</v>
      </c>
      <c r="L27" s="52">
        <f>ガント!U131</f>
        <v>0</v>
      </c>
      <c r="M27" s="52">
        <f>ガント!V131</f>
        <v>0</v>
      </c>
      <c r="N27" s="52">
        <f>ガント!W131</f>
        <v>0</v>
      </c>
      <c r="O27" s="52">
        <f>ガント!X131</f>
        <v>0</v>
      </c>
      <c r="P27" s="52">
        <f>ガント!Y131</f>
        <v>0</v>
      </c>
      <c r="Q27" s="52">
        <f>ガント!Z131</f>
        <v>0</v>
      </c>
      <c r="R27" s="52">
        <f>ガント!AA131</f>
        <v>0</v>
      </c>
      <c r="S27" s="52">
        <f>ガント!AB131</f>
        <v>0</v>
      </c>
      <c r="T27" s="52">
        <f>ガント!AC131</f>
        <v>0</v>
      </c>
      <c r="U27" s="52">
        <f>ガント!AD131</f>
        <v>0</v>
      </c>
      <c r="V27" s="52">
        <f>ガント!AE131</f>
        <v>0</v>
      </c>
      <c r="W27" s="52">
        <f>ガント!AF131</f>
        <v>0</v>
      </c>
      <c r="X27" s="52">
        <f>ガント!AG131</f>
        <v>0</v>
      </c>
      <c r="Y27" s="52">
        <f>ガント!AH131</f>
        <v>0</v>
      </c>
      <c r="Z27" s="52">
        <f>ガント!AI131</f>
        <v>0</v>
      </c>
      <c r="AA27" s="52">
        <f>ガント!AJ131</f>
        <v>0</v>
      </c>
      <c r="AB27" s="52">
        <f>ガント!AK131</f>
        <v>0</v>
      </c>
      <c r="AC27" s="52">
        <f>ガント!AL131</f>
        <v>0</v>
      </c>
      <c r="AD27" s="52">
        <f>ガント!AM131</f>
        <v>0</v>
      </c>
      <c r="AE27" s="52">
        <f>ガント!AN131</f>
        <v>0</v>
      </c>
      <c r="AF27" s="52">
        <f>ガント!AO131</f>
        <v>0</v>
      </c>
      <c r="AG27" s="52">
        <f>ガント!AP131</f>
        <v>0</v>
      </c>
      <c r="AH27" s="52">
        <f>ガント!AQ131</f>
        <v>0</v>
      </c>
      <c r="AI27" s="52">
        <f>ガント!AR131</f>
        <v>0</v>
      </c>
      <c r="AJ27" s="52">
        <f>ガント!AS131</f>
        <v>0</v>
      </c>
      <c r="AK27" s="52">
        <f>ガント!AT131</f>
        <v>0</v>
      </c>
      <c r="AL27" s="52">
        <f>ガント!AU131</f>
        <v>0</v>
      </c>
      <c r="AM27" s="52">
        <f>ガント!AV131</f>
        <v>0</v>
      </c>
      <c r="AN27" s="52">
        <f>ガント!AW131</f>
        <v>0</v>
      </c>
      <c r="AO27" s="52">
        <f>ガント!AX131</f>
        <v>0</v>
      </c>
      <c r="AP27" s="52">
        <f>ガント!AY131</f>
        <v>0</v>
      </c>
      <c r="AQ27" s="52">
        <f>ガント!AZ131</f>
        <v>0</v>
      </c>
      <c r="AR27" s="52">
        <f>ガント!BA131</f>
        <v>0</v>
      </c>
      <c r="AS27" s="52">
        <f>ガント!BB131</f>
        <v>0</v>
      </c>
      <c r="AT27" s="52">
        <f>ガント!BC131</f>
        <v>0</v>
      </c>
      <c r="AU27" s="52">
        <f>ガント!BD131</f>
        <v>0</v>
      </c>
      <c r="AV27" s="52">
        <f>ガント!BE131</f>
        <v>0</v>
      </c>
      <c r="AW27" s="52">
        <f>ガント!BF131</f>
        <v>0</v>
      </c>
      <c r="AX27" s="52">
        <f>ガント!BG131</f>
        <v>0</v>
      </c>
      <c r="AY27" s="52">
        <f>ガント!BH131</f>
        <v>0</v>
      </c>
      <c r="AZ27" s="52">
        <f>ガント!BI131</f>
        <v>0</v>
      </c>
      <c r="BA27" s="52">
        <f>ガント!BJ131</f>
        <v>0</v>
      </c>
      <c r="BB27" s="52">
        <f>ガント!BK131</f>
        <v>0</v>
      </c>
      <c r="BC27" s="52">
        <f>ガント!BL131</f>
        <v>0</v>
      </c>
      <c r="BD27" s="52">
        <f>ガント!BM131</f>
        <v>0</v>
      </c>
      <c r="BE27" s="52">
        <f>ガント!BN131</f>
        <v>0</v>
      </c>
      <c r="BF27" s="52">
        <f>ガント!BO131</f>
        <v>0</v>
      </c>
      <c r="BG27" s="52">
        <f>ガント!BP131</f>
        <v>0</v>
      </c>
      <c r="BH27" s="52">
        <f>ガント!BQ131</f>
        <v>0</v>
      </c>
      <c r="BI27" s="52">
        <f>ガント!BR131</f>
        <v>0</v>
      </c>
      <c r="BJ27" s="52">
        <f>ガント!BS131</f>
        <v>0</v>
      </c>
      <c r="BK27" s="52">
        <f>ガント!BT131</f>
        <v>0</v>
      </c>
      <c r="BL27" s="52">
        <f>ガント!BU131</f>
        <v>0</v>
      </c>
      <c r="BM27" s="52">
        <f>ガント!BV131</f>
        <v>0</v>
      </c>
      <c r="BN27" s="52">
        <f>ガント!BW131</f>
        <v>0</v>
      </c>
      <c r="BO27" s="52">
        <f>ガント!BX131</f>
        <v>0</v>
      </c>
      <c r="BP27" s="52">
        <f>ガント!BY131</f>
        <v>0</v>
      </c>
      <c r="BQ27" s="52">
        <f>ガント!BZ131</f>
        <v>0</v>
      </c>
      <c r="BR27" s="52">
        <f>ガント!CA131</f>
        <v>0</v>
      </c>
      <c r="BS27" s="52">
        <f>ガント!CB131</f>
        <v>0</v>
      </c>
      <c r="BT27" s="52">
        <f>ガント!CC131</f>
        <v>0</v>
      </c>
      <c r="BU27" s="52">
        <f>ガント!CD131</f>
        <v>0</v>
      </c>
      <c r="BV27" s="52">
        <f>ガント!CE131</f>
        <v>0</v>
      </c>
      <c r="BW27" s="52">
        <f>ガント!CF131</f>
        <v>0</v>
      </c>
      <c r="BX27" s="52">
        <f>ガント!CG131</f>
        <v>0</v>
      </c>
      <c r="BY27" s="52">
        <f>ガント!CH131</f>
        <v>0</v>
      </c>
      <c r="BZ27" s="52">
        <f>ガント!CI131</f>
        <v>0</v>
      </c>
      <c r="CA27" s="52">
        <f>ガント!CJ131</f>
        <v>0</v>
      </c>
      <c r="CB27" s="52">
        <f>ガント!CK131</f>
        <v>0</v>
      </c>
      <c r="CC27" s="52">
        <f>ガント!CL131</f>
        <v>0</v>
      </c>
      <c r="CD27" s="52">
        <f>ガント!CM131</f>
        <v>0</v>
      </c>
      <c r="CE27" s="52">
        <f>ガント!CN131</f>
        <v>0</v>
      </c>
      <c r="CF27" s="52">
        <f>ガント!CO131</f>
        <v>0</v>
      </c>
      <c r="CG27" s="52">
        <f>ガント!CP131</f>
        <v>0</v>
      </c>
      <c r="CH27" s="52">
        <f>ガント!CQ131</f>
        <v>0</v>
      </c>
      <c r="CI27" s="52">
        <f>ガント!CR131</f>
        <v>0</v>
      </c>
      <c r="CJ27" s="52">
        <f>ガント!CS131</f>
        <v>0</v>
      </c>
      <c r="CK27" s="52">
        <f>ガント!CT131</f>
        <v>0</v>
      </c>
      <c r="CL27" s="52">
        <f>ガント!CU131</f>
        <v>0</v>
      </c>
      <c r="CM27" s="52">
        <f>ガント!CV131</f>
        <v>0</v>
      </c>
      <c r="CN27" s="52">
        <f>ガント!CW131</f>
        <v>0</v>
      </c>
      <c r="CO27" s="52">
        <f>ガント!CX131</f>
        <v>0</v>
      </c>
      <c r="CP27" s="52">
        <f>ガント!CY131</f>
        <v>0</v>
      </c>
      <c r="CQ27" s="52">
        <f>ガント!CZ131</f>
        <v>0</v>
      </c>
      <c r="CR27" s="52">
        <f>ガント!DA131</f>
        <v>0</v>
      </c>
      <c r="CS27" s="52">
        <f>ガント!DB131</f>
        <v>0</v>
      </c>
      <c r="CT27" s="52">
        <f>ガント!DC131</f>
        <v>0</v>
      </c>
      <c r="CU27" s="52">
        <f>ガント!DD131</f>
        <v>0</v>
      </c>
      <c r="CV27" s="52">
        <f>ガント!DE131</f>
        <v>0</v>
      </c>
      <c r="CW27" s="52">
        <f>ガント!DF131</f>
        <v>0</v>
      </c>
      <c r="CX27" s="52">
        <f>ガント!DG131</f>
        <v>0</v>
      </c>
      <c r="CY27" s="52">
        <f>ガント!DH131</f>
        <v>0</v>
      </c>
      <c r="CZ27" s="52">
        <f>ガント!DI131</f>
        <v>0</v>
      </c>
      <c r="DA27" s="52">
        <f>ガント!DJ131</f>
        <v>0</v>
      </c>
      <c r="DB27" s="52">
        <f>ガント!DK131</f>
        <v>0</v>
      </c>
      <c r="DC27" s="52">
        <f>ガント!DL131</f>
        <v>0</v>
      </c>
      <c r="DD27" s="52">
        <f>ガント!DM131</f>
        <v>0</v>
      </c>
      <c r="DE27" s="52">
        <f>ガント!DN131</f>
        <v>0</v>
      </c>
      <c r="DF27" s="52">
        <f>ガント!DO131</f>
        <v>0</v>
      </c>
      <c r="DG27" s="52">
        <f>ガント!DP131</f>
        <v>0</v>
      </c>
      <c r="DH27" s="52">
        <f>ガント!DQ131</f>
        <v>0</v>
      </c>
      <c r="DI27" s="52">
        <f>ガント!DR131</f>
        <v>0</v>
      </c>
    </row>
    <row r="28" spans="1:113" ht="14.25" thickTop="1" x14ac:dyDescent="0.15">
      <c r="A28" s="50">
        <f>ガント!J132</f>
        <v>0</v>
      </c>
      <c r="B28" s="51">
        <f>ガント!K132</f>
        <v>0</v>
      </c>
      <c r="C28" s="51">
        <f>ガント!L132</f>
        <v>0</v>
      </c>
      <c r="D28" s="51">
        <f>ガント!M132</f>
        <v>0</v>
      </c>
      <c r="E28" s="51">
        <f>ガント!N132</f>
        <v>0</v>
      </c>
      <c r="F28" s="51">
        <f>ガント!O132</f>
        <v>0</v>
      </c>
      <c r="G28" s="51">
        <f>ガント!P132</f>
        <v>0</v>
      </c>
      <c r="H28" s="51">
        <f>ガント!Q132</f>
        <v>0</v>
      </c>
      <c r="I28" s="51">
        <f>ガント!R132</f>
        <v>0</v>
      </c>
      <c r="J28" s="51">
        <f>ガント!S132</f>
        <v>0</v>
      </c>
      <c r="K28" s="51">
        <f>ガント!T132</f>
        <v>0</v>
      </c>
      <c r="L28" s="51">
        <f>ガント!U132</f>
        <v>0</v>
      </c>
      <c r="M28" s="51">
        <f>ガント!V132</f>
        <v>0</v>
      </c>
      <c r="N28" s="51">
        <f>ガント!W132</f>
        <v>0</v>
      </c>
      <c r="O28" s="51">
        <f>ガント!X132</f>
        <v>0</v>
      </c>
      <c r="P28" s="51">
        <f>ガント!Y132</f>
        <v>0</v>
      </c>
      <c r="Q28" s="51">
        <f>ガント!Z132</f>
        <v>0</v>
      </c>
      <c r="R28" s="51">
        <f>ガント!AA132</f>
        <v>0</v>
      </c>
      <c r="S28" s="51">
        <f>ガント!AB132</f>
        <v>0</v>
      </c>
      <c r="T28" s="51">
        <f>ガント!AC132</f>
        <v>0</v>
      </c>
      <c r="U28" s="51">
        <f>ガント!AD132</f>
        <v>0</v>
      </c>
      <c r="V28" s="51">
        <f>ガント!AE132</f>
        <v>0</v>
      </c>
      <c r="W28" s="51">
        <f>ガント!AF132</f>
        <v>0</v>
      </c>
      <c r="X28" s="51">
        <f>ガント!AG132</f>
        <v>0</v>
      </c>
      <c r="Y28" s="51">
        <f>ガント!AH132</f>
        <v>0</v>
      </c>
      <c r="Z28" s="51">
        <f>ガント!AI132</f>
        <v>0</v>
      </c>
      <c r="AA28" s="51">
        <f>ガント!AJ132</f>
        <v>0</v>
      </c>
      <c r="AB28" s="51">
        <f>ガント!AK132</f>
        <v>0</v>
      </c>
      <c r="AC28" s="51">
        <f>ガント!AL132</f>
        <v>0</v>
      </c>
      <c r="AD28" s="51">
        <f>ガント!AM132</f>
        <v>0</v>
      </c>
      <c r="AE28" s="51">
        <f>ガント!AN132</f>
        <v>0</v>
      </c>
      <c r="AF28" s="51">
        <f>ガント!AO132</f>
        <v>0</v>
      </c>
      <c r="AG28" s="51">
        <f>ガント!AP132</f>
        <v>0</v>
      </c>
      <c r="AH28" s="51">
        <f>ガント!AQ132</f>
        <v>0</v>
      </c>
      <c r="AI28" s="51">
        <f>ガント!AR132</f>
        <v>0</v>
      </c>
      <c r="AJ28" s="51">
        <f>ガント!AS132</f>
        <v>0</v>
      </c>
      <c r="AK28" s="51">
        <f>ガント!AT132</f>
        <v>0</v>
      </c>
      <c r="AL28" s="51">
        <f>ガント!AU132</f>
        <v>0</v>
      </c>
      <c r="AM28" s="51">
        <f>ガント!AV132</f>
        <v>0</v>
      </c>
      <c r="AN28" s="51">
        <f>ガント!AW132</f>
        <v>0</v>
      </c>
      <c r="AO28" s="51">
        <f>ガント!AX132</f>
        <v>0</v>
      </c>
      <c r="AP28" s="51">
        <f>ガント!AY132</f>
        <v>0</v>
      </c>
      <c r="AQ28" s="51">
        <f>ガント!AZ132</f>
        <v>0</v>
      </c>
      <c r="AR28" s="51">
        <f>ガント!BA132</f>
        <v>0</v>
      </c>
      <c r="AS28" s="51">
        <f>ガント!BB132</f>
        <v>0</v>
      </c>
      <c r="AT28" s="51">
        <f>ガント!BC132</f>
        <v>0</v>
      </c>
      <c r="AU28" s="51">
        <f>ガント!BD132</f>
        <v>0</v>
      </c>
      <c r="AV28" s="51">
        <f>ガント!BE132</f>
        <v>0</v>
      </c>
      <c r="AW28" s="51">
        <f>ガント!BF132</f>
        <v>0</v>
      </c>
      <c r="AX28" s="51">
        <f>ガント!BG132</f>
        <v>0</v>
      </c>
      <c r="AY28" s="51">
        <f>ガント!BH132</f>
        <v>0</v>
      </c>
      <c r="AZ28" s="51">
        <f>ガント!BI132</f>
        <v>0</v>
      </c>
      <c r="BA28" s="51">
        <f>ガント!BJ132</f>
        <v>0</v>
      </c>
      <c r="BB28" s="51">
        <f>ガント!BK132</f>
        <v>0</v>
      </c>
      <c r="BC28" s="51">
        <f>ガント!BL132</f>
        <v>0</v>
      </c>
      <c r="BD28" s="51">
        <f>ガント!BM132</f>
        <v>0</v>
      </c>
      <c r="BE28" s="51">
        <f>ガント!BN132</f>
        <v>0</v>
      </c>
      <c r="BF28" s="51">
        <f>ガント!BO132</f>
        <v>0</v>
      </c>
      <c r="BG28" s="51">
        <f>ガント!BP132</f>
        <v>0</v>
      </c>
      <c r="BH28" s="51">
        <f>ガント!BQ132</f>
        <v>0</v>
      </c>
      <c r="BI28" s="51">
        <f>ガント!BR132</f>
        <v>0</v>
      </c>
      <c r="BJ28" s="51">
        <f>ガント!BS132</f>
        <v>0</v>
      </c>
      <c r="BK28" s="51">
        <f>ガント!BT132</f>
        <v>0</v>
      </c>
      <c r="BL28" s="51">
        <f>ガント!BU132</f>
        <v>0</v>
      </c>
      <c r="BM28" s="51">
        <f>ガント!BV132</f>
        <v>0</v>
      </c>
      <c r="BN28" s="51">
        <f>ガント!BW132</f>
        <v>0</v>
      </c>
      <c r="BO28" s="51">
        <f>ガント!BX132</f>
        <v>0</v>
      </c>
      <c r="BP28" s="51">
        <f>ガント!BY132</f>
        <v>0</v>
      </c>
      <c r="BQ28" s="51">
        <f>ガント!BZ132</f>
        <v>0</v>
      </c>
      <c r="BR28" s="51">
        <f>ガント!CA132</f>
        <v>0</v>
      </c>
      <c r="BS28" s="51">
        <f>ガント!CB132</f>
        <v>0</v>
      </c>
      <c r="BT28" s="51">
        <f>ガント!CC132</f>
        <v>0</v>
      </c>
      <c r="BU28" s="51">
        <f>ガント!CD132</f>
        <v>0</v>
      </c>
      <c r="BV28" s="51">
        <f>ガント!CE132</f>
        <v>0</v>
      </c>
      <c r="BW28" s="51">
        <f>ガント!CF132</f>
        <v>0</v>
      </c>
      <c r="BX28" s="51">
        <f>ガント!CG132</f>
        <v>0</v>
      </c>
      <c r="BY28" s="51">
        <f>ガント!CH132</f>
        <v>0</v>
      </c>
      <c r="BZ28" s="51">
        <f>ガント!CI132</f>
        <v>0</v>
      </c>
      <c r="CA28" s="51">
        <f>ガント!CJ132</f>
        <v>0</v>
      </c>
      <c r="CB28" s="51">
        <f>ガント!CK132</f>
        <v>0</v>
      </c>
      <c r="CC28" s="51">
        <f>ガント!CL132</f>
        <v>0</v>
      </c>
      <c r="CD28" s="51">
        <f>ガント!CM132</f>
        <v>0</v>
      </c>
      <c r="CE28" s="51">
        <f>ガント!CN132</f>
        <v>0</v>
      </c>
      <c r="CF28" s="51">
        <f>ガント!CO132</f>
        <v>0</v>
      </c>
      <c r="CG28" s="51">
        <f>ガント!CP132</f>
        <v>0</v>
      </c>
      <c r="CH28" s="51">
        <f>ガント!CQ132</f>
        <v>0</v>
      </c>
      <c r="CI28" s="51">
        <f>ガント!CR132</f>
        <v>0</v>
      </c>
      <c r="CJ28" s="51">
        <f>ガント!CS132</f>
        <v>0</v>
      </c>
      <c r="CK28" s="51">
        <f>ガント!CT132</f>
        <v>0</v>
      </c>
      <c r="CL28" s="51">
        <f>ガント!CU132</f>
        <v>0</v>
      </c>
      <c r="CM28" s="51">
        <f>ガント!CV132</f>
        <v>0</v>
      </c>
      <c r="CN28" s="51">
        <f>ガント!CW132</f>
        <v>0</v>
      </c>
      <c r="CO28" s="51">
        <f>ガント!CX132</f>
        <v>0</v>
      </c>
      <c r="CP28" s="51">
        <f>ガント!CY132</f>
        <v>0</v>
      </c>
      <c r="CQ28" s="51">
        <f>ガント!CZ132</f>
        <v>0</v>
      </c>
      <c r="CR28" s="51">
        <f>ガント!DA132</f>
        <v>0</v>
      </c>
      <c r="CS28" s="51">
        <f>ガント!DB132</f>
        <v>0</v>
      </c>
      <c r="CT28" s="51">
        <f>ガント!DC132</f>
        <v>0</v>
      </c>
      <c r="CU28" s="51">
        <f>ガント!DD132</f>
        <v>0</v>
      </c>
      <c r="CV28" s="51">
        <f>ガント!DE132</f>
        <v>0</v>
      </c>
      <c r="CW28" s="51">
        <f>ガント!DF132</f>
        <v>0</v>
      </c>
      <c r="CX28" s="51">
        <f>ガント!DG132</f>
        <v>0</v>
      </c>
      <c r="CY28" s="51">
        <f>ガント!DH132</f>
        <v>0</v>
      </c>
      <c r="CZ28" s="51">
        <f>ガント!DI132</f>
        <v>0</v>
      </c>
      <c r="DA28" s="51">
        <f>ガント!DJ132</f>
        <v>0</v>
      </c>
      <c r="DB28" s="51">
        <f>ガント!DK132</f>
        <v>0</v>
      </c>
      <c r="DC28" s="51">
        <f>ガント!DL132</f>
        <v>0</v>
      </c>
      <c r="DD28" s="51">
        <f>ガント!DM132</f>
        <v>0</v>
      </c>
      <c r="DE28" s="51">
        <f>ガント!DN132</f>
        <v>0</v>
      </c>
      <c r="DF28" s="51">
        <f>ガント!DO132</f>
        <v>0</v>
      </c>
      <c r="DG28" s="51">
        <f>ガント!DP132</f>
        <v>0</v>
      </c>
      <c r="DH28" s="51">
        <f>ガント!DQ132</f>
        <v>0</v>
      </c>
      <c r="DI28" s="51">
        <f>ガント!DR132</f>
        <v>0</v>
      </c>
    </row>
    <row r="29" spans="1:113" x14ac:dyDescent="0.15">
      <c r="A29" s="36">
        <f>ガント!J133</f>
        <v>0</v>
      </c>
      <c r="B29" s="51">
        <f ca="1">IF(TODAY()&gt;=B$27,ガント!K133,NA())</f>
        <v>0</v>
      </c>
      <c r="C29" s="51">
        <f ca="1">IF(TODAY()&gt;=C$27,ガント!L133,NA())</f>
        <v>0</v>
      </c>
      <c r="D29" s="51">
        <f ca="1">IF(TODAY()&gt;=D$27,ガント!M133,NA())</f>
        <v>0</v>
      </c>
      <c r="E29" s="51">
        <f ca="1">IF(TODAY()&gt;=E$27,ガント!N133,NA())</f>
        <v>0</v>
      </c>
      <c r="F29" s="51">
        <f ca="1">IF(TODAY()&gt;=F$27,ガント!O133,NA())</f>
        <v>0</v>
      </c>
      <c r="G29" s="51">
        <f ca="1">IF(TODAY()&gt;=G$27,ガント!P133,NA())</f>
        <v>0</v>
      </c>
      <c r="H29" s="51">
        <f ca="1">IF(TODAY()&gt;=H$27,ガント!Q133,NA())</f>
        <v>0</v>
      </c>
      <c r="I29" s="51">
        <f ca="1">IF(TODAY()&gt;=I$27,ガント!R133,NA())</f>
        <v>0</v>
      </c>
      <c r="J29" s="51">
        <f ca="1">IF(TODAY()&gt;=J$27,ガント!S133,NA())</f>
        <v>0</v>
      </c>
      <c r="K29" s="51">
        <f ca="1">IF(TODAY()&gt;=K$27,ガント!T133,NA())</f>
        <v>0</v>
      </c>
      <c r="L29" s="51">
        <f ca="1">IF(TODAY()&gt;=L$27,ガント!U133,NA())</f>
        <v>0</v>
      </c>
      <c r="M29" s="51">
        <f ca="1">IF(TODAY()&gt;=M$27,ガント!V133,NA())</f>
        <v>0</v>
      </c>
      <c r="N29" s="51">
        <f ca="1">IF(TODAY()&gt;=N$27,ガント!W133,NA())</f>
        <v>0</v>
      </c>
      <c r="O29" s="51">
        <f ca="1">IF(TODAY()&gt;=O$27,ガント!X133,NA())</f>
        <v>0</v>
      </c>
      <c r="P29" s="51">
        <f ca="1">IF(TODAY()&gt;=P$27,ガント!Y133,NA())</f>
        <v>0</v>
      </c>
      <c r="Q29" s="51">
        <f ca="1">IF(TODAY()&gt;=Q$27,ガント!Z133,NA())</f>
        <v>0</v>
      </c>
      <c r="R29" s="51">
        <f ca="1">IF(TODAY()&gt;=R$27,ガント!AA133,NA())</f>
        <v>0</v>
      </c>
      <c r="S29" s="51">
        <f ca="1">IF(TODAY()&gt;=S$27,ガント!AB133,NA())</f>
        <v>0</v>
      </c>
      <c r="T29" s="51">
        <f ca="1">IF(TODAY()&gt;=T$27,ガント!AC133,NA())</f>
        <v>0</v>
      </c>
      <c r="U29" s="51">
        <f ca="1">IF(TODAY()&gt;=U$27,ガント!AD133,NA())</f>
        <v>0</v>
      </c>
      <c r="V29" s="51">
        <f ca="1">IF(TODAY()&gt;=V$27,ガント!AE133,NA())</f>
        <v>0</v>
      </c>
      <c r="W29" s="51">
        <f ca="1">IF(TODAY()&gt;=W$27,ガント!AF133,NA())</f>
        <v>0</v>
      </c>
      <c r="X29" s="51">
        <f ca="1">IF(TODAY()&gt;=X$27,ガント!AG133,NA())</f>
        <v>0</v>
      </c>
      <c r="Y29" s="51">
        <f ca="1">IF(TODAY()&gt;=Y$27,ガント!AH133,NA())</f>
        <v>0</v>
      </c>
      <c r="Z29" s="51">
        <f ca="1">IF(TODAY()&gt;=Z$27,ガント!AI133,NA())</f>
        <v>0</v>
      </c>
      <c r="AA29" s="51">
        <f ca="1">IF(TODAY()&gt;=AA$27,ガント!AJ133,NA())</f>
        <v>0</v>
      </c>
      <c r="AB29" s="51">
        <f ca="1">IF(TODAY()&gt;=AB$27,ガント!AK133,NA())</f>
        <v>0</v>
      </c>
      <c r="AC29" s="51">
        <f ca="1">IF(TODAY()&gt;=AC$27,ガント!AL133,NA())</f>
        <v>0</v>
      </c>
      <c r="AD29" s="51">
        <f ca="1">IF(TODAY()&gt;=AD$27,ガント!AM133,NA())</f>
        <v>0</v>
      </c>
      <c r="AE29" s="51">
        <f ca="1">IF(TODAY()&gt;=AE$27,ガント!AN133,NA())</f>
        <v>0</v>
      </c>
      <c r="AF29" s="51">
        <f ca="1">IF(TODAY()&gt;=AF$27,ガント!AO133,NA())</f>
        <v>0</v>
      </c>
      <c r="AG29" s="51">
        <f ca="1">IF(TODAY()&gt;=AG$27,ガント!AP133,NA())</f>
        <v>0</v>
      </c>
      <c r="AH29" s="51">
        <f ca="1">IF(TODAY()&gt;=AH$27,ガント!AQ133,NA())</f>
        <v>0</v>
      </c>
      <c r="AI29" s="51">
        <f ca="1">IF(TODAY()&gt;=AI$27,ガント!AR133,NA())</f>
        <v>0</v>
      </c>
      <c r="AJ29" s="51">
        <f ca="1">IF(TODAY()&gt;=AJ$27,ガント!AS133,NA())</f>
        <v>0</v>
      </c>
      <c r="AK29" s="51">
        <f ca="1">IF(TODAY()&gt;=AK$27,ガント!AT133,NA())</f>
        <v>0</v>
      </c>
      <c r="AL29" s="51">
        <f ca="1">IF(TODAY()&gt;=AL$27,ガント!AU133,NA())</f>
        <v>0</v>
      </c>
      <c r="AM29" s="51">
        <f ca="1">IF(TODAY()&gt;=AM$27,ガント!AV133,NA())</f>
        <v>0</v>
      </c>
      <c r="AN29" s="51">
        <f ca="1">IF(TODAY()&gt;=AN$27,ガント!AW133,NA())</f>
        <v>0</v>
      </c>
      <c r="AO29" s="51">
        <f ca="1">IF(TODAY()&gt;=AO$27,ガント!AX133,NA())</f>
        <v>0</v>
      </c>
      <c r="AP29" s="51">
        <f ca="1">IF(TODAY()&gt;=AP$27,ガント!AY133,NA())</f>
        <v>0</v>
      </c>
      <c r="AQ29" s="51">
        <f ca="1">IF(TODAY()&gt;=AQ$27,ガント!AZ133,NA())</f>
        <v>0</v>
      </c>
      <c r="AR29" s="51">
        <f ca="1">IF(TODAY()&gt;=AR$27,ガント!BA133,NA())</f>
        <v>0</v>
      </c>
      <c r="AS29" s="51">
        <f ca="1">IF(TODAY()&gt;=AS$27,ガント!BB133,NA())</f>
        <v>0</v>
      </c>
      <c r="AT29" s="51">
        <f ca="1">IF(TODAY()&gt;=AT$27,ガント!BC133,NA())</f>
        <v>0</v>
      </c>
      <c r="AU29" s="51">
        <f ca="1">IF(TODAY()&gt;=AU$27,ガント!BD133,NA())</f>
        <v>0</v>
      </c>
      <c r="AV29" s="51">
        <f ca="1">IF(TODAY()&gt;=AV$27,ガント!BE133,NA())</f>
        <v>0</v>
      </c>
      <c r="AW29" s="51">
        <f ca="1">IF(TODAY()&gt;=AW$27,ガント!BF133,NA())</f>
        <v>0</v>
      </c>
      <c r="AX29" s="51">
        <f ca="1">IF(TODAY()&gt;=AX$27,ガント!BG133,NA())</f>
        <v>0</v>
      </c>
      <c r="AY29" s="51">
        <f ca="1">IF(TODAY()&gt;=AY$27,ガント!BH133,NA())</f>
        <v>0</v>
      </c>
      <c r="AZ29" s="51">
        <f ca="1">IF(TODAY()&gt;=AZ$27,ガント!BI133,NA())</f>
        <v>0</v>
      </c>
      <c r="BA29" s="51">
        <f ca="1">IF(TODAY()&gt;=BA$27,ガント!BJ133,NA())</f>
        <v>0</v>
      </c>
      <c r="BB29" s="51">
        <f ca="1">IF(TODAY()&gt;=BB$27,ガント!BK133,NA())</f>
        <v>0</v>
      </c>
      <c r="BC29" s="51">
        <f ca="1">IF(TODAY()&gt;=BC$27,ガント!BL133,NA())</f>
        <v>0</v>
      </c>
      <c r="BD29" s="51">
        <f ca="1">IF(TODAY()&gt;=BD$27,ガント!BM133,NA())</f>
        <v>0</v>
      </c>
      <c r="BE29" s="51">
        <f ca="1">IF(TODAY()&gt;=BE$27,ガント!BN133,NA())</f>
        <v>0</v>
      </c>
      <c r="BF29" s="51">
        <f ca="1">IF(TODAY()&gt;=BF$27,ガント!BO133,NA())</f>
        <v>0</v>
      </c>
      <c r="BG29" s="51">
        <f ca="1">IF(TODAY()&gt;=BG$27,ガント!BP133,NA())</f>
        <v>0</v>
      </c>
      <c r="BH29" s="51">
        <f ca="1">IF(TODAY()&gt;=BH$27,ガント!BQ133,NA())</f>
        <v>0</v>
      </c>
      <c r="BI29" s="51">
        <f ca="1">IF(TODAY()&gt;=BI$27,ガント!BR133,NA())</f>
        <v>0</v>
      </c>
      <c r="BJ29" s="51">
        <f ca="1">IF(TODAY()&gt;=BJ$27,ガント!BS133,NA())</f>
        <v>0</v>
      </c>
      <c r="BK29" s="51">
        <f ca="1">IF(TODAY()&gt;=BK$27,ガント!BT133,NA())</f>
        <v>0</v>
      </c>
      <c r="BL29" s="51">
        <f ca="1">IF(TODAY()&gt;=BL$27,ガント!BU133,NA())</f>
        <v>0</v>
      </c>
      <c r="BM29" s="51">
        <f ca="1">IF(TODAY()&gt;=BM$27,ガント!BV133,NA())</f>
        <v>0</v>
      </c>
      <c r="BN29" s="51">
        <f ca="1">IF(TODAY()&gt;=BN$27,ガント!BW133,NA())</f>
        <v>0</v>
      </c>
      <c r="BO29" s="51">
        <f ca="1">IF(TODAY()&gt;=BO$27,ガント!BX133,NA())</f>
        <v>0</v>
      </c>
      <c r="BP29" s="51">
        <f ca="1">IF(TODAY()&gt;=BP$27,ガント!BY133,NA())</f>
        <v>0</v>
      </c>
      <c r="BQ29" s="51">
        <f ca="1">IF(TODAY()&gt;=BQ$27,ガント!BZ133,NA())</f>
        <v>0</v>
      </c>
      <c r="BR29" s="51">
        <f ca="1">IF(TODAY()&gt;=BR$27,ガント!CA133,NA())</f>
        <v>0</v>
      </c>
      <c r="BS29" s="51">
        <f ca="1">IF(TODAY()&gt;=BS$27,ガント!CB133,NA())</f>
        <v>0</v>
      </c>
      <c r="BT29" s="51">
        <f ca="1">IF(TODAY()&gt;=BT$27,ガント!CC133,NA())</f>
        <v>0</v>
      </c>
      <c r="BU29" s="51">
        <f ca="1">IF(TODAY()&gt;=BU$27,ガント!CD133,NA())</f>
        <v>0</v>
      </c>
      <c r="BV29" s="51">
        <f ca="1">IF(TODAY()&gt;=BV$27,ガント!CE133,NA())</f>
        <v>0</v>
      </c>
      <c r="BW29" s="51">
        <f ca="1">IF(TODAY()&gt;=BW$27,ガント!CF133,NA())</f>
        <v>0</v>
      </c>
      <c r="BX29" s="51">
        <f ca="1">IF(TODAY()&gt;=BX$27,ガント!CG133,NA())</f>
        <v>0</v>
      </c>
      <c r="BY29" s="51">
        <f ca="1">IF(TODAY()&gt;=BY$27,ガント!CH133,NA())</f>
        <v>0</v>
      </c>
      <c r="BZ29" s="51">
        <f ca="1">IF(TODAY()&gt;=BZ$27,ガント!CI133,NA())</f>
        <v>0</v>
      </c>
      <c r="CA29" s="51">
        <f ca="1">IF(TODAY()&gt;=CA$27,ガント!CJ133,NA())</f>
        <v>0</v>
      </c>
      <c r="CB29" s="51">
        <f ca="1">IF(TODAY()&gt;=CB$27,ガント!CK133,NA())</f>
        <v>0</v>
      </c>
      <c r="CC29" s="51">
        <f ca="1">IF(TODAY()&gt;=CC$27,ガント!CL133,NA())</f>
        <v>0</v>
      </c>
      <c r="CD29" s="51">
        <f ca="1">IF(TODAY()&gt;=CD$27,ガント!CM133,NA())</f>
        <v>0</v>
      </c>
      <c r="CE29" s="51">
        <f ca="1">IF(TODAY()&gt;=CE$27,ガント!CN133,NA())</f>
        <v>0</v>
      </c>
      <c r="CF29" s="51">
        <f ca="1">IF(TODAY()&gt;=CF$27,ガント!CO133,NA())</f>
        <v>0</v>
      </c>
      <c r="CG29" s="51">
        <f ca="1">IF(TODAY()&gt;=CG$27,ガント!CP133,NA())</f>
        <v>0</v>
      </c>
      <c r="CH29" s="51">
        <f ca="1">IF(TODAY()&gt;=CH$27,ガント!CQ133,NA())</f>
        <v>0</v>
      </c>
      <c r="CI29" s="51">
        <f ca="1">IF(TODAY()&gt;=CI$27,ガント!CR133,NA())</f>
        <v>0</v>
      </c>
      <c r="CJ29" s="51">
        <f ca="1">IF(TODAY()&gt;=CJ$27,ガント!CS133,NA())</f>
        <v>0</v>
      </c>
      <c r="CK29" s="51">
        <f ca="1">IF(TODAY()&gt;=CK$27,ガント!CT133,NA())</f>
        <v>0</v>
      </c>
      <c r="CL29" s="51">
        <f ca="1">IF(TODAY()&gt;=CL$27,ガント!CU133,NA())</f>
        <v>0</v>
      </c>
      <c r="CM29" s="51">
        <f ca="1">IF(TODAY()&gt;=CM$27,ガント!CV133,NA())</f>
        <v>0</v>
      </c>
      <c r="CN29" s="51">
        <f ca="1">IF(TODAY()&gt;=CN$27,ガント!CW133,NA())</f>
        <v>0</v>
      </c>
      <c r="CO29" s="51">
        <f ca="1">IF(TODAY()&gt;=CO$27,ガント!CX133,NA())</f>
        <v>0</v>
      </c>
      <c r="CP29" s="51">
        <f ca="1">IF(TODAY()&gt;=CP$27,ガント!CY133,NA())</f>
        <v>0</v>
      </c>
      <c r="CQ29" s="51">
        <f ca="1">IF(TODAY()&gt;=CQ$27,ガント!CZ133,NA())</f>
        <v>0</v>
      </c>
      <c r="CR29" s="51">
        <f ca="1">IF(TODAY()&gt;=CR$27,ガント!DA133,NA())</f>
        <v>0</v>
      </c>
      <c r="CS29" s="51">
        <f ca="1">IF(TODAY()&gt;=CS$27,ガント!DB133,NA())</f>
        <v>0</v>
      </c>
      <c r="CT29" s="51">
        <f ca="1">IF(TODAY()&gt;=CT$27,ガント!DC133,NA())</f>
        <v>0</v>
      </c>
      <c r="CU29" s="51">
        <f ca="1">IF(TODAY()&gt;=CU$27,ガント!DD133,NA())</f>
        <v>0</v>
      </c>
      <c r="CV29" s="51">
        <f ca="1">IF(TODAY()&gt;=CV$27,ガント!DE133,NA())</f>
        <v>0</v>
      </c>
      <c r="CW29" s="51">
        <f ca="1">IF(TODAY()&gt;=CW$27,ガント!DF133,NA())</f>
        <v>0</v>
      </c>
      <c r="CX29" s="51">
        <f ca="1">IF(TODAY()&gt;=CX$27,ガント!DG133,NA())</f>
        <v>0</v>
      </c>
      <c r="CY29" s="51">
        <f ca="1">IF(TODAY()&gt;=CY$27,ガント!DH133,NA())</f>
        <v>0</v>
      </c>
      <c r="CZ29" s="51">
        <f ca="1">IF(TODAY()&gt;=CZ$27,ガント!DI133,NA())</f>
        <v>0</v>
      </c>
      <c r="DA29" s="51">
        <f ca="1">IF(TODAY()&gt;=DA$27,ガント!DJ133,NA())</f>
        <v>0</v>
      </c>
      <c r="DB29" s="51">
        <f ca="1">IF(TODAY()&gt;=DB$27,ガント!DK133,NA())</f>
        <v>0</v>
      </c>
      <c r="DC29" s="51">
        <f ca="1">IF(TODAY()&gt;=DC$27,ガント!DL133,NA())</f>
        <v>0</v>
      </c>
      <c r="DD29" s="51">
        <f ca="1">IF(TODAY()&gt;=DD$27,ガント!DM133,NA())</f>
        <v>0</v>
      </c>
      <c r="DE29" s="51">
        <f ca="1">IF(TODAY()&gt;=DE$27,ガント!DN133,NA())</f>
        <v>0</v>
      </c>
      <c r="DF29" s="51">
        <f ca="1">IF(TODAY()&gt;=DF$27,ガント!DO133,NA())</f>
        <v>0</v>
      </c>
      <c r="DG29" s="51">
        <f ca="1">IF(TODAY()&gt;=DG$27,ガント!DP133,NA())</f>
        <v>0</v>
      </c>
      <c r="DH29" s="51">
        <f ca="1">IF(TODAY()&gt;=DH$27,ガント!DQ133,NA())</f>
        <v>0</v>
      </c>
      <c r="DI29" s="51">
        <f ca="1">IF(TODAY()&gt;=DI$27,ガント!DR133,NA())</f>
        <v>0</v>
      </c>
    </row>
    <row r="30" spans="1:113" ht="14.25" thickBot="1" x14ac:dyDescent="0.2">
      <c r="A30" s="47">
        <f>ガント!J134</f>
        <v>0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0</v>
      </c>
      <c r="J30" s="48">
        <f ca="1">IF(TODAY()&gt;=J$27,ガント!S134,NA())</f>
        <v>0</v>
      </c>
      <c r="K30" s="48">
        <f ca="1">IF(TODAY()&gt;=K$27,ガント!T134,NA())</f>
        <v>0</v>
      </c>
      <c r="L30" s="48">
        <f ca="1">IF(TODAY()&gt;=L$27,ガント!U134,NA())</f>
        <v>0</v>
      </c>
      <c r="M30" s="48">
        <f ca="1">IF(TODAY()&gt;=M$27,ガント!V134,NA())</f>
        <v>0</v>
      </c>
      <c r="N30" s="48">
        <f ca="1">IF(TODAY()&gt;=N$27,ガント!W134,NA())</f>
        <v>0</v>
      </c>
      <c r="O30" s="48">
        <f ca="1">IF(TODAY()&gt;=O$27,ガント!X134,NA())</f>
        <v>0</v>
      </c>
      <c r="P30" s="48">
        <f ca="1">IF(TODAY()&gt;=P$27,ガント!Y134,NA())</f>
        <v>0</v>
      </c>
      <c r="Q30" s="48">
        <f ca="1">IF(TODAY()&gt;=Q$27,ガント!Z134,NA())</f>
        <v>0</v>
      </c>
      <c r="R30" s="48">
        <f ca="1">IF(TODAY()&gt;=R$27,ガント!AA134,NA())</f>
        <v>0</v>
      </c>
      <c r="S30" s="48">
        <f ca="1">IF(TODAY()&gt;=S$27,ガント!AB134,NA())</f>
        <v>0</v>
      </c>
      <c r="T30" s="48">
        <f ca="1">IF(TODAY()&gt;=T$27,ガント!AC134,NA())</f>
        <v>0</v>
      </c>
      <c r="U30" s="48">
        <f ca="1">IF(TODAY()&gt;=U$27,ガント!AD134,NA())</f>
        <v>0</v>
      </c>
      <c r="V30" s="48">
        <f ca="1">IF(TODAY()&gt;=V$27,ガント!AE134,NA())</f>
        <v>0</v>
      </c>
      <c r="W30" s="48">
        <f ca="1">IF(TODAY()&gt;=W$27,ガント!AF134,NA())</f>
        <v>0</v>
      </c>
      <c r="X30" s="48">
        <f ca="1">IF(TODAY()&gt;=X$27,ガント!AG134,NA())</f>
        <v>0</v>
      </c>
      <c r="Y30" s="48">
        <f ca="1">IF(TODAY()&gt;=Y$27,ガント!AH134,NA())</f>
        <v>0</v>
      </c>
      <c r="Z30" s="48">
        <f ca="1">IF(TODAY()&gt;=Z$27,ガント!AI134,NA())</f>
        <v>0</v>
      </c>
      <c r="AA30" s="48">
        <f ca="1">IF(TODAY()&gt;=AA$27,ガント!AJ134,NA())</f>
        <v>0</v>
      </c>
      <c r="AB30" s="48">
        <f ca="1">IF(TODAY()&gt;=AB$27,ガント!AK134,NA())</f>
        <v>0</v>
      </c>
      <c r="AC30" s="48">
        <f ca="1">IF(TODAY()&gt;=AC$27,ガント!AL134,NA())</f>
        <v>0</v>
      </c>
      <c r="AD30" s="48">
        <f ca="1">IF(TODAY()&gt;=AD$27,ガント!AM134,NA())</f>
        <v>0</v>
      </c>
      <c r="AE30" s="48">
        <f ca="1">IF(TODAY()&gt;=AE$27,ガント!AN134,NA())</f>
        <v>0</v>
      </c>
      <c r="AF30" s="48">
        <f ca="1">IF(TODAY()&gt;=AF$27,ガント!AO134,NA())</f>
        <v>0</v>
      </c>
      <c r="AG30" s="48">
        <f ca="1">IF(TODAY()&gt;=AG$27,ガント!AP134,NA())</f>
        <v>0</v>
      </c>
      <c r="AH30" s="48">
        <f ca="1">IF(TODAY()&gt;=AH$27,ガント!AQ134,NA())</f>
        <v>0</v>
      </c>
      <c r="AI30" s="48">
        <f ca="1">IF(TODAY()&gt;=AI$27,ガント!AR134,NA())</f>
        <v>0</v>
      </c>
      <c r="AJ30" s="48">
        <f ca="1">IF(TODAY()&gt;=AJ$27,ガント!AS134,NA())</f>
        <v>0</v>
      </c>
      <c r="AK30" s="48">
        <f ca="1">IF(TODAY()&gt;=AK$27,ガント!AT134,NA())</f>
        <v>0</v>
      </c>
      <c r="AL30" s="48">
        <f ca="1">IF(TODAY()&gt;=AL$27,ガント!AU134,NA())</f>
        <v>0</v>
      </c>
      <c r="AM30" s="48">
        <f ca="1">IF(TODAY()&gt;=AM$27,ガント!AV134,NA())</f>
        <v>0</v>
      </c>
      <c r="AN30" s="48">
        <f ca="1">IF(TODAY()&gt;=AN$27,ガント!AW134,NA())</f>
        <v>0</v>
      </c>
      <c r="AO30" s="48">
        <f ca="1">IF(TODAY()&gt;=AO$27,ガント!AX134,NA())</f>
        <v>0</v>
      </c>
      <c r="AP30" s="48">
        <f ca="1">IF(TODAY()&gt;=AP$27,ガント!AY134,NA())</f>
        <v>0</v>
      </c>
      <c r="AQ30" s="48">
        <f ca="1">IF(TODAY()&gt;=AQ$27,ガント!AZ134,NA())</f>
        <v>0</v>
      </c>
      <c r="AR30" s="48">
        <f ca="1">IF(TODAY()&gt;=AR$27,ガント!BA134,NA())</f>
        <v>0</v>
      </c>
      <c r="AS30" s="48">
        <f ca="1">IF(TODAY()&gt;=AS$27,ガント!BB134,NA())</f>
        <v>0</v>
      </c>
      <c r="AT30" s="48">
        <f ca="1">IF(TODAY()&gt;=AT$27,ガント!BC134,NA())</f>
        <v>0</v>
      </c>
      <c r="AU30" s="48">
        <f ca="1">IF(TODAY()&gt;=AU$27,ガント!BD134,NA())</f>
        <v>0</v>
      </c>
      <c r="AV30" s="48">
        <f ca="1">IF(TODAY()&gt;=AV$27,ガント!BE134,NA())</f>
        <v>0</v>
      </c>
      <c r="AW30" s="48">
        <f ca="1">IF(TODAY()&gt;=AW$27,ガント!BF134,NA())</f>
        <v>0</v>
      </c>
      <c r="AX30" s="48">
        <f ca="1">IF(TODAY()&gt;=AX$27,ガント!BG134,NA())</f>
        <v>0</v>
      </c>
      <c r="AY30" s="48">
        <f ca="1">IF(TODAY()&gt;=AY$27,ガント!BH134,NA())</f>
        <v>0</v>
      </c>
      <c r="AZ30" s="48">
        <f ca="1">IF(TODAY()&gt;=AZ$27,ガント!BI134,NA())</f>
        <v>0</v>
      </c>
      <c r="BA30" s="48">
        <f ca="1">IF(TODAY()&gt;=BA$27,ガント!BJ134,NA())</f>
        <v>0</v>
      </c>
      <c r="BB30" s="48">
        <f ca="1">IF(TODAY()&gt;=BB$27,ガント!BK134,NA())</f>
        <v>0</v>
      </c>
      <c r="BC30" s="48">
        <f ca="1">IF(TODAY()&gt;=BC$27,ガント!BL134,NA())</f>
        <v>0</v>
      </c>
      <c r="BD30" s="48">
        <f ca="1">IF(TODAY()&gt;=BD$27,ガント!BM134,NA())</f>
        <v>0</v>
      </c>
      <c r="BE30" s="48">
        <f ca="1">IF(TODAY()&gt;=BE$27,ガント!BN134,NA())</f>
        <v>0</v>
      </c>
      <c r="BF30" s="48">
        <f ca="1">IF(TODAY()&gt;=BF$27,ガント!BO134,NA())</f>
        <v>0</v>
      </c>
      <c r="BG30" s="48">
        <f ca="1">IF(TODAY()&gt;=BG$27,ガント!BP134,NA())</f>
        <v>0</v>
      </c>
      <c r="BH30" s="48">
        <f ca="1">IF(TODAY()&gt;=BH$27,ガント!BQ134,NA())</f>
        <v>0</v>
      </c>
      <c r="BI30" s="48">
        <f ca="1">IF(TODAY()&gt;=BI$27,ガント!BR134,NA())</f>
        <v>0</v>
      </c>
      <c r="BJ30" s="48">
        <f ca="1">IF(TODAY()&gt;=BJ$27,ガント!BS134,NA())</f>
        <v>0</v>
      </c>
      <c r="BK30" s="48">
        <f ca="1">IF(TODAY()&gt;=BK$27,ガント!BT134,NA())</f>
        <v>0</v>
      </c>
      <c r="BL30" s="48">
        <f ca="1">IF(TODAY()&gt;=BL$27,ガント!BU134,NA())</f>
        <v>0</v>
      </c>
      <c r="BM30" s="48">
        <f ca="1">IF(TODAY()&gt;=BM$27,ガント!BV134,NA())</f>
        <v>0</v>
      </c>
      <c r="BN30" s="48">
        <f ca="1">IF(TODAY()&gt;=BN$27,ガント!BW134,NA())</f>
        <v>0</v>
      </c>
      <c r="BO30" s="48">
        <f ca="1">IF(TODAY()&gt;=BO$27,ガント!BX134,NA())</f>
        <v>0</v>
      </c>
      <c r="BP30" s="48">
        <f ca="1">IF(TODAY()&gt;=BP$27,ガント!BY134,NA())</f>
        <v>0</v>
      </c>
      <c r="BQ30" s="48">
        <f ca="1">IF(TODAY()&gt;=BQ$27,ガント!BZ134,NA())</f>
        <v>0</v>
      </c>
      <c r="BR30" s="48">
        <f ca="1">IF(TODAY()&gt;=BR$27,ガント!CA134,NA())</f>
        <v>0</v>
      </c>
      <c r="BS30" s="48">
        <f ca="1">IF(TODAY()&gt;=BS$27,ガント!CB134,NA())</f>
        <v>0</v>
      </c>
      <c r="BT30" s="48">
        <f ca="1">IF(TODAY()&gt;=BT$27,ガント!CC134,NA())</f>
        <v>0</v>
      </c>
      <c r="BU30" s="48">
        <f ca="1">IF(TODAY()&gt;=BU$27,ガント!CD134,NA())</f>
        <v>0</v>
      </c>
      <c r="BV30" s="48">
        <f ca="1">IF(TODAY()&gt;=BV$27,ガント!CE134,NA())</f>
        <v>0</v>
      </c>
      <c r="BW30" s="48">
        <f ca="1">IF(TODAY()&gt;=BW$27,ガント!CF134,NA())</f>
        <v>0</v>
      </c>
      <c r="BX30" s="48">
        <f ca="1">IF(TODAY()&gt;=BX$27,ガント!CG134,NA())</f>
        <v>0</v>
      </c>
      <c r="BY30" s="48">
        <f ca="1">IF(TODAY()&gt;=BY$27,ガント!CH134,NA())</f>
        <v>0</v>
      </c>
      <c r="BZ30" s="48">
        <f ca="1">IF(TODAY()&gt;=BZ$27,ガント!CI134,NA())</f>
        <v>0</v>
      </c>
      <c r="CA30" s="48">
        <f ca="1">IF(TODAY()&gt;=CA$27,ガント!CJ134,NA())</f>
        <v>0</v>
      </c>
      <c r="CB30" s="48">
        <f ca="1">IF(TODAY()&gt;=CB$27,ガント!CK134,NA())</f>
        <v>0</v>
      </c>
      <c r="CC30" s="48">
        <f ca="1">IF(TODAY()&gt;=CC$27,ガント!CL134,NA())</f>
        <v>0</v>
      </c>
      <c r="CD30" s="48">
        <f ca="1">IF(TODAY()&gt;=CD$27,ガント!CM134,NA())</f>
        <v>0</v>
      </c>
      <c r="CE30" s="48">
        <f ca="1">IF(TODAY()&gt;=CE$27,ガント!CN134,NA())</f>
        <v>0</v>
      </c>
      <c r="CF30" s="48">
        <f ca="1">IF(TODAY()&gt;=CF$27,ガント!CO134,NA())</f>
        <v>0</v>
      </c>
      <c r="CG30" s="48">
        <f ca="1">IF(TODAY()&gt;=CG$27,ガント!CP134,NA())</f>
        <v>0</v>
      </c>
      <c r="CH30" s="48">
        <f ca="1">IF(TODAY()&gt;=CH$27,ガント!CQ134,NA())</f>
        <v>0</v>
      </c>
      <c r="CI30" s="48">
        <f ca="1">IF(TODAY()&gt;=CI$27,ガント!CR134,NA())</f>
        <v>0</v>
      </c>
      <c r="CJ30" s="48">
        <f ca="1">IF(TODAY()&gt;=CJ$27,ガント!CS134,NA())</f>
        <v>0</v>
      </c>
      <c r="CK30" s="48">
        <f ca="1">IF(TODAY()&gt;=CK$27,ガント!CT134,NA())</f>
        <v>0</v>
      </c>
      <c r="CL30" s="48">
        <f ca="1">IF(TODAY()&gt;=CL$27,ガント!CU134,NA())</f>
        <v>0</v>
      </c>
      <c r="CM30" s="48">
        <f ca="1">IF(TODAY()&gt;=CM$27,ガント!CV134,NA())</f>
        <v>0</v>
      </c>
      <c r="CN30" s="48">
        <f ca="1">IF(TODAY()&gt;=CN$27,ガント!CW134,NA())</f>
        <v>0</v>
      </c>
      <c r="CO30" s="48">
        <f ca="1">IF(TODAY()&gt;=CO$27,ガント!CX134,NA())</f>
        <v>0</v>
      </c>
      <c r="CP30" s="48">
        <f ca="1">IF(TODAY()&gt;=CP$27,ガント!CY134,NA())</f>
        <v>0</v>
      </c>
      <c r="CQ30" s="48">
        <f ca="1">IF(TODAY()&gt;=CQ$27,ガント!CZ134,NA())</f>
        <v>0</v>
      </c>
      <c r="CR30" s="48">
        <f ca="1">IF(TODAY()&gt;=CR$27,ガント!DA134,NA())</f>
        <v>0</v>
      </c>
      <c r="CS30" s="48">
        <f ca="1">IF(TODAY()&gt;=CS$27,ガント!DB134,NA())</f>
        <v>0</v>
      </c>
      <c r="CT30" s="48">
        <f ca="1">IF(TODAY()&gt;=CT$27,ガント!DC134,NA())</f>
        <v>0</v>
      </c>
      <c r="CU30" s="48">
        <f ca="1">IF(TODAY()&gt;=CU$27,ガント!DD134,NA())</f>
        <v>0</v>
      </c>
      <c r="CV30" s="48">
        <f ca="1">IF(TODAY()&gt;=CV$27,ガント!DE134,NA())</f>
        <v>0</v>
      </c>
      <c r="CW30" s="48">
        <f ca="1">IF(TODAY()&gt;=CW$27,ガント!DF134,NA())</f>
        <v>0</v>
      </c>
      <c r="CX30" s="48">
        <f ca="1">IF(TODAY()&gt;=CX$27,ガント!DG134,NA())</f>
        <v>0</v>
      </c>
      <c r="CY30" s="48">
        <f ca="1">IF(TODAY()&gt;=CY$27,ガント!DH134,NA())</f>
        <v>0</v>
      </c>
      <c r="CZ30" s="48">
        <f ca="1">IF(TODAY()&gt;=CZ$27,ガント!DI134,NA())</f>
        <v>0</v>
      </c>
      <c r="DA30" s="48">
        <f ca="1">IF(TODAY()&gt;=DA$27,ガント!DJ134,NA())</f>
        <v>0</v>
      </c>
      <c r="DB30" s="48">
        <f ca="1">IF(TODAY()&gt;=DB$27,ガント!DK134,NA())</f>
        <v>0</v>
      </c>
      <c r="DC30" s="48">
        <f ca="1">IF(TODAY()&gt;=DC$27,ガント!DL134,NA())</f>
        <v>0</v>
      </c>
      <c r="DD30" s="48">
        <f ca="1">IF(TODAY()&gt;=DD$27,ガント!DM134,NA())</f>
        <v>0</v>
      </c>
      <c r="DE30" s="48">
        <f ca="1">IF(TODAY()&gt;=DE$27,ガント!DN134,NA())</f>
        <v>0</v>
      </c>
      <c r="DF30" s="48">
        <f ca="1">IF(TODAY()&gt;=DF$27,ガント!DO134,NA())</f>
        <v>0</v>
      </c>
      <c r="DG30" s="48">
        <f ca="1">IF(TODAY()&gt;=DG$27,ガント!DP134,NA())</f>
        <v>0</v>
      </c>
      <c r="DH30" s="48">
        <f ca="1">IF(TODAY()&gt;=DH$27,ガント!DQ134,NA())</f>
        <v>0</v>
      </c>
      <c r="DI30" s="48">
        <f ca="1">IF(TODAY()&gt;=DI$27,ガント!DR134,NA())</f>
        <v>0</v>
      </c>
    </row>
    <row r="31" spans="1:113" ht="14.25" thickTop="1" x14ac:dyDescent="0.15">
      <c r="A31" s="45" t="s">
        <v>33</v>
      </c>
      <c r="B31" s="46">
        <f t="shared" ref="B31:AG31" ca="1" si="0">IF(ISERR(B30-B28),NA(),B30-B28)</f>
        <v>0</v>
      </c>
      <c r="C31" s="46">
        <f t="shared" ca="1" si="0"/>
        <v>0</v>
      </c>
      <c r="D31" s="46">
        <f t="shared" ca="1" si="0"/>
        <v>0</v>
      </c>
      <c r="E31" s="46">
        <f t="shared" ca="1" si="0"/>
        <v>0</v>
      </c>
      <c r="F31" s="46">
        <f t="shared" ca="1" si="0"/>
        <v>0</v>
      </c>
      <c r="G31" s="46">
        <f t="shared" ca="1" si="0"/>
        <v>0</v>
      </c>
      <c r="H31" s="46">
        <f t="shared" ca="1" si="0"/>
        <v>0</v>
      </c>
      <c r="I31" s="46">
        <f t="shared" ca="1" si="0"/>
        <v>0</v>
      </c>
      <c r="J31" s="46">
        <f t="shared" ca="1" si="0"/>
        <v>0</v>
      </c>
      <c r="K31" s="46">
        <f t="shared" ca="1" si="0"/>
        <v>0</v>
      </c>
      <c r="L31" s="46">
        <f t="shared" ca="1" si="0"/>
        <v>0</v>
      </c>
      <c r="M31" s="46">
        <f t="shared" ca="1" si="0"/>
        <v>0</v>
      </c>
      <c r="N31" s="46">
        <f t="shared" ca="1" si="0"/>
        <v>0</v>
      </c>
      <c r="O31" s="46">
        <f t="shared" ca="1" si="0"/>
        <v>0</v>
      </c>
      <c r="P31" s="46">
        <f t="shared" ca="1" si="0"/>
        <v>0</v>
      </c>
      <c r="Q31" s="46">
        <f t="shared" ca="1" si="0"/>
        <v>0</v>
      </c>
      <c r="R31" s="46">
        <f t="shared" ca="1" si="0"/>
        <v>0</v>
      </c>
      <c r="S31" s="46">
        <f t="shared" ca="1" si="0"/>
        <v>0</v>
      </c>
      <c r="T31" s="46">
        <f t="shared" ca="1" si="0"/>
        <v>0</v>
      </c>
      <c r="U31" s="46">
        <f t="shared" ca="1" si="0"/>
        <v>0</v>
      </c>
      <c r="V31" s="46">
        <f t="shared" ca="1" si="0"/>
        <v>0</v>
      </c>
      <c r="W31" s="46">
        <f t="shared" ca="1" si="0"/>
        <v>0</v>
      </c>
      <c r="X31" s="46">
        <f t="shared" ca="1" si="0"/>
        <v>0</v>
      </c>
      <c r="Y31" s="46">
        <f t="shared" ca="1" si="0"/>
        <v>0</v>
      </c>
      <c r="Z31" s="46">
        <f t="shared" ca="1" si="0"/>
        <v>0</v>
      </c>
      <c r="AA31" s="46">
        <f t="shared" ca="1" si="0"/>
        <v>0</v>
      </c>
      <c r="AB31" s="46">
        <f t="shared" ca="1" si="0"/>
        <v>0</v>
      </c>
      <c r="AC31" s="46">
        <f t="shared" ca="1" si="0"/>
        <v>0</v>
      </c>
      <c r="AD31" s="46">
        <f ca="1">IF(ISERR(AD30-AD28),NA(),AD30-AD28)</f>
        <v>0</v>
      </c>
      <c r="AE31" s="46">
        <f t="shared" ca="1" si="0"/>
        <v>0</v>
      </c>
      <c r="AF31" s="46">
        <f t="shared" ca="1" si="0"/>
        <v>0</v>
      </c>
      <c r="AG31" s="46">
        <f t="shared" ca="1" si="0"/>
        <v>0</v>
      </c>
      <c r="AH31" s="46">
        <f t="shared" ref="AH31:BM31" ca="1" si="1">IF(ISERR(AH30-AH28),NA(),AH30-AH28)</f>
        <v>0</v>
      </c>
      <c r="AI31" s="46">
        <f t="shared" ca="1" si="1"/>
        <v>0</v>
      </c>
      <c r="AJ31" s="46">
        <f t="shared" ca="1" si="1"/>
        <v>0</v>
      </c>
      <c r="AK31" s="46">
        <f t="shared" ca="1" si="1"/>
        <v>0</v>
      </c>
      <c r="AL31" s="46">
        <f t="shared" ca="1" si="1"/>
        <v>0</v>
      </c>
      <c r="AM31" s="46">
        <f t="shared" ca="1" si="1"/>
        <v>0</v>
      </c>
      <c r="AN31" s="46">
        <f t="shared" ca="1" si="1"/>
        <v>0</v>
      </c>
      <c r="AO31" s="46">
        <f t="shared" ca="1" si="1"/>
        <v>0</v>
      </c>
      <c r="AP31" s="46">
        <f t="shared" ca="1" si="1"/>
        <v>0</v>
      </c>
      <c r="AQ31" s="46">
        <f t="shared" ca="1" si="1"/>
        <v>0</v>
      </c>
      <c r="AR31" s="46">
        <f t="shared" ca="1" si="1"/>
        <v>0</v>
      </c>
      <c r="AS31" s="46">
        <f t="shared" ca="1" si="1"/>
        <v>0</v>
      </c>
      <c r="AT31" s="46">
        <f t="shared" ca="1" si="1"/>
        <v>0</v>
      </c>
      <c r="AU31" s="46">
        <f t="shared" ca="1" si="1"/>
        <v>0</v>
      </c>
      <c r="AV31" s="46">
        <f t="shared" ca="1" si="1"/>
        <v>0</v>
      </c>
      <c r="AW31" s="46">
        <f t="shared" ca="1" si="1"/>
        <v>0</v>
      </c>
      <c r="AX31" s="46">
        <f t="shared" ca="1" si="1"/>
        <v>0</v>
      </c>
      <c r="AY31" s="46">
        <f t="shared" ca="1" si="1"/>
        <v>0</v>
      </c>
      <c r="AZ31" s="46">
        <f t="shared" ca="1" si="1"/>
        <v>0</v>
      </c>
      <c r="BA31" s="46">
        <f t="shared" ca="1" si="1"/>
        <v>0</v>
      </c>
      <c r="BB31" s="46">
        <f t="shared" ca="1" si="1"/>
        <v>0</v>
      </c>
      <c r="BC31" s="46">
        <f t="shared" ca="1" si="1"/>
        <v>0</v>
      </c>
      <c r="BD31" s="46">
        <f t="shared" ca="1" si="1"/>
        <v>0</v>
      </c>
      <c r="BE31" s="46">
        <f t="shared" ca="1" si="1"/>
        <v>0</v>
      </c>
      <c r="BF31" s="46">
        <f t="shared" ca="1" si="1"/>
        <v>0</v>
      </c>
      <c r="BG31" s="46">
        <f t="shared" ca="1" si="1"/>
        <v>0</v>
      </c>
      <c r="BH31" s="46">
        <f t="shared" ca="1" si="1"/>
        <v>0</v>
      </c>
      <c r="BI31" s="46">
        <f t="shared" ca="1" si="1"/>
        <v>0</v>
      </c>
      <c r="BJ31" s="46">
        <f t="shared" ca="1" si="1"/>
        <v>0</v>
      </c>
      <c r="BK31" s="46">
        <f t="shared" ca="1" si="1"/>
        <v>0</v>
      </c>
      <c r="BL31" s="46">
        <f t="shared" ca="1" si="1"/>
        <v>0</v>
      </c>
      <c r="BM31" s="46">
        <f t="shared" ca="1" si="1"/>
        <v>0</v>
      </c>
      <c r="BN31" s="46">
        <f t="shared" ref="BN31:CS31" ca="1" si="2">IF(ISERR(BN30-BN28),NA(),BN30-BN28)</f>
        <v>0</v>
      </c>
      <c r="BO31" s="46">
        <f t="shared" ca="1" si="2"/>
        <v>0</v>
      </c>
      <c r="BP31" s="46">
        <f t="shared" ca="1" si="2"/>
        <v>0</v>
      </c>
      <c r="BQ31" s="46">
        <f t="shared" ca="1" si="2"/>
        <v>0</v>
      </c>
      <c r="BR31" s="46">
        <f t="shared" ca="1" si="2"/>
        <v>0</v>
      </c>
      <c r="BS31" s="46">
        <f t="shared" ca="1" si="2"/>
        <v>0</v>
      </c>
      <c r="BT31" s="46">
        <f t="shared" ca="1" si="2"/>
        <v>0</v>
      </c>
      <c r="BU31" s="46">
        <f t="shared" ca="1" si="2"/>
        <v>0</v>
      </c>
      <c r="BV31" s="46">
        <f t="shared" ca="1" si="2"/>
        <v>0</v>
      </c>
      <c r="BW31" s="46">
        <f t="shared" ca="1" si="2"/>
        <v>0</v>
      </c>
      <c r="BX31" s="46">
        <f t="shared" ca="1" si="2"/>
        <v>0</v>
      </c>
      <c r="BY31" s="46">
        <f t="shared" ca="1" si="2"/>
        <v>0</v>
      </c>
      <c r="BZ31" s="46">
        <f t="shared" ca="1" si="2"/>
        <v>0</v>
      </c>
      <c r="CA31" s="46">
        <f t="shared" ca="1" si="2"/>
        <v>0</v>
      </c>
      <c r="CB31" s="46">
        <f t="shared" ca="1" si="2"/>
        <v>0</v>
      </c>
      <c r="CC31" s="46">
        <f t="shared" ca="1" si="2"/>
        <v>0</v>
      </c>
      <c r="CD31" s="46">
        <f t="shared" ca="1" si="2"/>
        <v>0</v>
      </c>
      <c r="CE31" s="46">
        <f t="shared" ca="1" si="2"/>
        <v>0</v>
      </c>
      <c r="CF31" s="46">
        <f t="shared" ca="1" si="2"/>
        <v>0</v>
      </c>
      <c r="CG31" s="46">
        <f t="shared" ca="1" si="2"/>
        <v>0</v>
      </c>
      <c r="CH31" s="46">
        <f t="shared" ca="1" si="2"/>
        <v>0</v>
      </c>
      <c r="CI31" s="46">
        <f t="shared" ca="1" si="2"/>
        <v>0</v>
      </c>
      <c r="CJ31" s="46">
        <f t="shared" ca="1" si="2"/>
        <v>0</v>
      </c>
      <c r="CK31" s="46">
        <f t="shared" ca="1" si="2"/>
        <v>0</v>
      </c>
      <c r="CL31" s="46">
        <f t="shared" ca="1" si="2"/>
        <v>0</v>
      </c>
      <c r="CM31" s="46">
        <f t="shared" ca="1" si="2"/>
        <v>0</v>
      </c>
      <c r="CN31" s="46">
        <f t="shared" ca="1" si="2"/>
        <v>0</v>
      </c>
      <c r="CO31" s="46">
        <f t="shared" ca="1" si="2"/>
        <v>0</v>
      </c>
      <c r="CP31" s="46">
        <f t="shared" ca="1" si="2"/>
        <v>0</v>
      </c>
      <c r="CQ31" s="46">
        <f t="shared" ca="1" si="2"/>
        <v>0</v>
      </c>
      <c r="CR31" s="46">
        <f t="shared" ca="1" si="2"/>
        <v>0</v>
      </c>
      <c r="CS31" s="46">
        <f t="shared" ca="1" si="2"/>
        <v>0</v>
      </c>
      <c r="CT31" s="46">
        <f t="shared" ref="CT31:DI31" ca="1" si="3">IF(ISERR(CT30-CT28),NA(),CT30-CT28)</f>
        <v>0</v>
      </c>
      <c r="CU31" s="46">
        <f t="shared" ca="1" si="3"/>
        <v>0</v>
      </c>
      <c r="CV31" s="46">
        <f t="shared" ca="1" si="3"/>
        <v>0</v>
      </c>
      <c r="CW31" s="46">
        <f t="shared" ca="1" si="3"/>
        <v>0</v>
      </c>
      <c r="CX31" s="46">
        <f t="shared" ca="1" si="3"/>
        <v>0</v>
      </c>
      <c r="CY31" s="46">
        <f t="shared" ca="1" si="3"/>
        <v>0</v>
      </c>
      <c r="CZ31" s="46">
        <f t="shared" ca="1" si="3"/>
        <v>0</v>
      </c>
      <c r="DA31" s="46">
        <f t="shared" ca="1" si="3"/>
        <v>0</v>
      </c>
      <c r="DB31" s="46">
        <f t="shared" ca="1" si="3"/>
        <v>0</v>
      </c>
      <c r="DC31" s="46">
        <f t="shared" ca="1" si="3"/>
        <v>0</v>
      </c>
      <c r="DD31" s="46">
        <f t="shared" ca="1" si="3"/>
        <v>0</v>
      </c>
      <c r="DE31" s="46">
        <f t="shared" ca="1" si="3"/>
        <v>0</v>
      </c>
      <c r="DF31" s="46">
        <f t="shared" ca="1" si="3"/>
        <v>0</v>
      </c>
      <c r="DG31" s="46">
        <f t="shared" ca="1" si="3"/>
        <v>0</v>
      </c>
      <c r="DH31" s="46">
        <f t="shared" ca="1" si="3"/>
        <v>0</v>
      </c>
      <c r="DI31" s="46">
        <f t="shared" ca="1" si="3"/>
        <v>0</v>
      </c>
    </row>
    <row r="32" spans="1:113" x14ac:dyDescent="0.15">
      <c r="A32" s="43" t="s">
        <v>34</v>
      </c>
      <c r="B32" s="44">
        <f t="shared" ref="B32:AG32" ca="1" si="4">IF(ISERR(B30-B29),NA(),B30-B29)</f>
        <v>0</v>
      </c>
      <c r="C32" s="44">
        <f t="shared" ca="1" si="4"/>
        <v>0</v>
      </c>
      <c r="D32" s="44">
        <f t="shared" ca="1" si="4"/>
        <v>0</v>
      </c>
      <c r="E32" s="44">
        <f t="shared" ca="1" si="4"/>
        <v>0</v>
      </c>
      <c r="F32" s="44">
        <f t="shared" ca="1" si="4"/>
        <v>0</v>
      </c>
      <c r="G32" s="44">
        <f t="shared" ca="1" si="4"/>
        <v>0</v>
      </c>
      <c r="H32" s="44">
        <f t="shared" ca="1" si="4"/>
        <v>0</v>
      </c>
      <c r="I32" s="44">
        <f t="shared" ca="1" si="4"/>
        <v>0</v>
      </c>
      <c r="J32" s="44">
        <f t="shared" ca="1" si="4"/>
        <v>0</v>
      </c>
      <c r="K32" s="44">
        <f t="shared" ca="1" si="4"/>
        <v>0</v>
      </c>
      <c r="L32" s="44">
        <f t="shared" ca="1" si="4"/>
        <v>0</v>
      </c>
      <c r="M32" s="44">
        <f t="shared" ca="1" si="4"/>
        <v>0</v>
      </c>
      <c r="N32" s="44">
        <f t="shared" ca="1" si="4"/>
        <v>0</v>
      </c>
      <c r="O32" s="44">
        <f t="shared" ca="1" si="4"/>
        <v>0</v>
      </c>
      <c r="P32" s="44">
        <f t="shared" ca="1" si="4"/>
        <v>0</v>
      </c>
      <c r="Q32" s="44">
        <f t="shared" ca="1" si="4"/>
        <v>0</v>
      </c>
      <c r="R32" s="44">
        <f t="shared" ca="1" si="4"/>
        <v>0</v>
      </c>
      <c r="S32" s="44">
        <f t="shared" ca="1" si="4"/>
        <v>0</v>
      </c>
      <c r="T32" s="44">
        <f t="shared" ca="1" si="4"/>
        <v>0</v>
      </c>
      <c r="U32" s="44">
        <f t="shared" ca="1" si="4"/>
        <v>0</v>
      </c>
      <c r="V32" s="44">
        <f t="shared" ca="1" si="4"/>
        <v>0</v>
      </c>
      <c r="W32" s="44">
        <f t="shared" ca="1" si="4"/>
        <v>0</v>
      </c>
      <c r="X32" s="44">
        <f t="shared" ca="1" si="4"/>
        <v>0</v>
      </c>
      <c r="Y32" s="44">
        <f t="shared" ca="1" si="4"/>
        <v>0</v>
      </c>
      <c r="Z32" s="44">
        <f t="shared" ca="1" si="4"/>
        <v>0</v>
      </c>
      <c r="AA32" s="44">
        <f t="shared" ca="1" si="4"/>
        <v>0</v>
      </c>
      <c r="AB32" s="44">
        <f t="shared" ca="1" si="4"/>
        <v>0</v>
      </c>
      <c r="AC32" s="44">
        <f t="shared" ca="1" si="4"/>
        <v>0</v>
      </c>
      <c r="AD32" s="44">
        <f t="shared" ca="1" si="4"/>
        <v>0</v>
      </c>
      <c r="AE32" s="44">
        <f t="shared" ca="1" si="4"/>
        <v>0</v>
      </c>
      <c r="AF32" s="44">
        <f t="shared" ca="1" si="4"/>
        <v>0</v>
      </c>
      <c r="AG32" s="44">
        <f t="shared" ca="1" si="4"/>
        <v>0</v>
      </c>
      <c r="AH32" s="44">
        <f t="shared" ref="AH32:BM32" ca="1" si="5">IF(ISERR(AH30-AH29),NA(),AH30-AH29)</f>
        <v>0</v>
      </c>
      <c r="AI32" s="44">
        <f t="shared" ca="1" si="5"/>
        <v>0</v>
      </c>
      <c r="AJ32" s="44">
        <f t="shared" ca="1" si="5"/>
        <v>0</v>
      </c>
      <c r="AK32" s="44">
        <f t="shared" ca="1" si="5"/>
        <v>0</v>
      </c>
      <c r="AL32" s="44">
        <f t="shared" ca="1" si="5"/>
        <v>0</v>
      </c>
      <c r="AM32" s="44">
        <f t="shared" ca="1" si="5"/>
        <v>0</v>
      </c>
      <c r="AN32" s="44">
        <f t="shared" ca="1" si="5"/>
        <v>0</v>
      </c>
      <c r="AO32" s="44">
        <f t="shared" ca="1" si="5"/>
        <v>0</v>
      </c>
      <c r="AP32" s="44">
        <f t="shared" ca="1" si="5"/>
        <v>0</v>
      </c>
      <c r="AQ32" s="44">
        <f t="shared" ca="1" si="5"/>
        <v>0</v>
      </c>
      <c r="AR32" s="44">
        <f t="shared" ca="1" si="5"/>
        <v>0</v>
      </c>
      <c r="AS32" s="44">
        <f t="shared" ca="1" si="5"/>
        <v>0</v>
      </c>
      <c r="AT32" s="44">
        <f t="shared" ca="1" si="5"/>
        <v>0</v>
      </c>
      <c r="AU32" s="44">
        <f t="shared" ca="1" si="5"/>
        <v>0</v>
      </c>
      <c r="AV32" s="44">
        <f t="shared" ca="1" si="5"/>
        <v>0</v>
      </c>
      <c r="AW32" s="44">
        <f t="shared" ca="1" si="5"/>
        <v>0</v>
      </c>
      <c r="AX32" s="44">
        <f t="shared" ca="1" si="5"/>
        <v>0</v>
      </c>
      <c r="AY32" s="44">
        <f t="shared" ca="1" si="5"/>
        <v>0</v>
      </c>
      <c r="AZ32" s="44">
        <f t="shared" ca="1" si="5"/>
        <v>0</v>
      </c>
      <c r="BA32" s="44">
        <f t="shared" ca="1" si="5"/>
        <v>0</v>
      </c>
      <c r="BB32" s="44">
        <f t="shared" ca="1" si="5"/>
        <v>0</v>
      </c>
      <c r="BC32" s="44">
        <f t="shared" ca="1" si="5"/>
        <v>0</v>
      </c>
      <c r="BD32" s="44">
        <f t="shared" ca="1" si="5"/>
        <v>0</v>
      </c>
      <c r="BE32" s="44">
        <f t="shared" ca="1" si="5"/>
        <v>0</v>
      </c>
      <c r="BF32" s="44">
        <f t="shared" ca="1" si="5"/>
        <v>0</v>
      </c>
      <c r="BG32" s="44">
        <f t="shared" ca="1" si="5"/>
        <v>0</v>
      </c>
      <c r="BH32" s="44">
        <f t="shared" ca="1" si="5"/>
        <v>0</v>
      </c>
      <c r="BI32" s="44">
        <f t="shared" ca="1" si="5"/>
        <v>0</v>
      </c>
      <c r="BJ32" s="44">
        <f t="shared" ca="1" si="5"/>
        <v>0</v>
      </c>
      <c r="BK32" s="44">
        <f t="shared" ca="1" si="5"/>
        <v>0</v>
      </c>
      <c r="BL32" s="44">
        <f t="shared" ca="1" si="5"/>
        <v>0</v>
      </c>
      <c r="BM32" s="44">
        <f t="shared" ca="1" si="5"/>
        <v>0</v>
      </c>
      <c r="BN32" s="44">
        <f t="shared" ref="BN32:CS32" ca="1" si="6">IF(ISERR(BN30-BN29),NA(),BN30-BN29)</f>
        <v>0</v>
      </c>
      <c r="BO32" s="44">
        <f t="shared" ca="1" si="6"/>
        <v>0</v>
      </c>
      <c r="BP32" s="44">
        <f t="shared" ca="1" si="6"/>
        <v>0</v>
      </c>
      <c r="BQ32" s="44">
        <f t="shared" ca="1" si="6"/>
        <v>0</v>
      </c>
      <c r="BR32" s="44">
        <f t="shared" ca="1" si="6"/>
        <v>0</v>
      </c>
      <c r="BS32" s="44">
        <f t="shared" ca="1" si="6"/>
        <v>0</v>
      </c>
      <c r="BT32" s="44">
        <f t="shared" ca="1" si="6"/>
        <v>0</v>
      </c>
      <c r="BU32" s="44">
        <f t="shared" ca="1" si="6"/>
        <v>0</v>
      </c>
      <c r="BV32" s="44">
        <f t="shared" ca="1" si="6"/>
        <v>0</v>
      </c>
      <c r="BW32" s="44">
        <f t="shared" ca="1" si="6"/>
        <v>0</v>
      </c>
      <c r="BX32" s="44">
        <f t="shared" ca="1" si="6"/>
        <v>0</v>
      </c>
      <c r="BY32" s="44">
        <f t="shared" ca="1" si="6"/>
        <v>0</v>
      </c>
      <c r="BZ32" s="44">
        <f t="shared" ca="1" si="6"/>
        <v>0</v>
      </c>
      <c r="CA32" s="44">
        <f t="shared" ca="1" si="6"/>
        <v>0</v>
      </c>
      <c r="CB32" s="44">
        <f t="shared" ca="1" si="6"/>
        <v>0</v>
      </c>
      <c r="CC32" s="44">
        <f t="shared" ca="1" si="6"/>
        <v>0</v>
      </c>
      <c r="CD32" s="44">
        <f t="shared" ca="1" si="6"/>
        <v>0</v>
      </c>
      <c r="CE32" s="44">
        <f t="shared" ca="1" si="6"/>
        <v>0</v>
      </c>
      <c r="CF32" s="44">
        <f t="shared" ca="1" si="6"/>
        <v>0</v>
      </c>
      <c r="CG32" s="44">
        <f t="shared" ca="1" si="6"/>
        <v>0</v>
      </c>
      <c r="CH32" s="44">
        <f t="shared" ca="1" si="6"/>
        <v>0</v>
      </c>
      <c r="CI32" s="44">
        <f t="shared" ca="1" si="6"/>
        <v>0</v>
      </c>
      <c r="CJ32" s="44">
        <f t="shared" ca="1" si="6"/>
        <v>0</v>
      </c>
      <c r="CK32" s="44">
        <f t="shared" ca="1" si="6"/>
        <v>0</v>
      </c>
      <c r="CL32" s="44">
        <f t="shared" ca="1" si="6"/>
        <v>0</v>
      </c>
      <c r="CM32" s="44">
        <f t="shared" ca="1" si="6"/>
        <v>0</v>
      </c>
      <c r="CN32" s="44">
        <f t="shared" ca="1" si="6"/>
        <v>0</v>
      </c>
      <c r="CO32" s="44">
        <f t="shared" ca="1" si="6"/>
        <v>0</v>
      </c>
      <c r="CP32" s="44">
        <f t="shared" ca="1" si="6"/>
        <v>0</v>
      </c>
      <c r="CQ32" s="44">
        <f t="shared" ca="1" si="6"/>
        <v>0</v>
      </c>
      <c r="CR32" s="44">
        <f t="shared" ca="1" si="6"/>
        <v>0</v>
      </c>
      <c r="CS32" s="44">
        <f t="shared" ca="1" si="6"/>
        <v>0</v>
      </c>
      <c r="CT32" s="44">
        <f t="shared" ref="CT32:DI32" ca="1" si="7">IF(ISERR(CT30-CT29),NA(),CT30-CT29)</f>
        <v>0</v>
      </c>
      <c r="CU32" s="44">
        <f t="shared" ca="1" si="7"/>
        <v>0</v>
      </c>
      <c r="CV32" s="44">
        <f t="shared" ca="1" si="7"/>
        <v>0</v>
      </c>
      <c r="CW32" s="44">
        <f t="shared" ca="1" si="7"/>
        <v>0</v>
      </c>
      <c r="CX32" s="44">
        <f t="shared" ca="1" si="7"/>
        <v>0</v>
      </c>
      <c r="CY32" s="44">
        <f t="shared" ca="1" si="7"/>
        <v>0</v>
      </c>
      <c r="CZ32" s="44">
        <f t="shared" ca="1" si="7"/>
        <v>0</v>
      </c>
      <c r="DA32" s="44">
        <f t="shared" ca="1" si="7"/>
        <v>0</v>
      </c>
      <c r="DB32" s="44">
        <f t="shared" ca="1" si="7"/>
        <v>0</v>
      </c>
      <c r="DC32" s="44">
        <f t="shared" ca="1" si="7"/>
        <v>0</v>
      </c>
      <c r="DD32" s="44">
        <f t="shared" ca="1" si="7"/>
        <v>0</v>
      </c>
      <c r="DE32" s="44">
        <f t="shared" ca="1" si="7"/>
        <v>0</v>
      </c>
      <c r="DF32" s="44">
        <f t="shared" ca="1" si="7"/>
        <v>0</v>
      </c>
      <c r="DG32" s="44">
        <f t="shared" ca="1" si="7"/>
        <v>0</v>
      </c>
      <c r="DH32" s="44">
        <f t="shared" ca="1" si="7"/>
        <v>0</v>
      </c>
      <c r="DI32" s="44">
        <f t="shared" ca="1" si="7"/>
        <v>0</v>
      </c>
    </row>
    <row r="33" spans="1:113" x14ac:dyDescent="0.15">
      <c r="A33" s="43" t="s">
        <v>35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 t="e">
        <f t="shared" ca="1" si="8"/>
        <v>#N/A</v>
      </c>
      <c r="Q33" s="49" t="e">
        <f t="shared" ca="1" si="8"/>
        <v>#N/A</v>
      </c>
      <c r="R33" s="49" t="e">
        <f t="shared" ca="1" si="8"/>
        <v>#N/A</v>
      </c>
      <c r="S33" s="49" t="e">
        <f t="shared" ca="1" si="8"/>
        <v>#N/A</v>
      </c>
      <c r="T33" s="49" t="e">
        <f t="shared" ca="1" si="8"/>
        <v>#N/A</v>
      </c>
      <c r="U33" s="49" t="e">
        <f t="shared" ca="1" si="8"/>
        <v>#N/A</v>
      </c>
      <c r="V33" s="49" t="e">
        <f t="shared" ca="1" si="8"/>
        <v>#N/A</v>
      </c>
      <c r="W33" s="49" t="e">
        <f ca="1">IF(ISERR(W30/W28),NA(),W30/W28)</f>
        <v>#N/A</v>
      </c>
      <c r="X33" s="49" t="e">
        <f t="shared" ca="1" si="8"/>
        <v>#N/A</v>
      </c>
      <c r="Y33" s="49" t="e">
        <f t="shared" ca="1" si="8"/>
        <v>#N/A</v>
      </c>
      <c r="Z33" s="49" t="e">
        <f t="shared" ca="1" si="8"/>
        <v>#N/A</v>
      </c>
      <c r="AA33" s="49" t="e">
        <f t="shared" ca="1" si="8"/>
        <v>#N/A</v>
      </c>
      <c r="AB33" s="49" t="e">
        <f t="shared" ca="1" si="8"/>
        <v>#N/A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36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 t="e">
        <f t="shared" ca="1" si="12"/>
        <v>#N/A</v>
      </c>
      <c r="Q34" s="49" t="e">
        <f t="shared" ca="1" si="12"/>
        <v>#N/A</v>
      </c>
      <c r="R34" s="49" t="e">
        <f t="shared" ca="1" si="12"/>
        <v>#N/A</v>
      </c>
      <c r="S34" s="49" t="e">
        <f t="shared" ca="1" si="12"/>
        <v>#N/A</v>
      </c>
      <c r="T34" s="49" t="e">
        <f t="shared" ca="1" si="12"/>
        <v>#N/A</v>
      </c>
      <c r="U34" s="49" t="e">
        <f t="shared" ca="1" si="12"/>
        <v>#N/A</v>
      </c>
      <c r="V34" s="49" t="e">
        <f t="shared" ca="1" si="12"/>
        <v>#N/A</v>
      </c>
      <c r="W34" s="49" t="e">
        <f t="shared" ca="1" si="12"/>
        <v>#N/A</v>
      </c>
      <c r="X34" s="49" t="e">
        <f t="shared" ca="1" si="12"/>
        <v>#N/A</v>
      </c>
      <c r="Y34" s="49" t="e">
        <f t="shared" ca="1" si="12"/>
        <v>#N/A</v>
      </c>
      <c r="Z34" s="49" t="e">
        <f t="shared" ca="1" si="12"/>
        <v>#N/A</v>
      </c>
      <c r="AA34" s="49" t="e">
        <f t="shared" ca="1" si="12"/>
        <v>#N/A</v>
      </c>
      <c r="AB34" s="49" t="e">
        <f t="shared" ca="1" si="12"/>
        <v>#N/A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123" priority="1">
      <formula>ISERROR(MATCH(B$4,INDIRECT("データ!$B$2:$B$15"),0))=FALSE</formula>
    </cfRule>
    <cfRule type="expression" dxfId="122" priority="2">
      <formula>WEEKDAY(B$4)=7</formula>
    </cfRule>
    <cfRule type="expression" dxfId="121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1" sqref="F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83</v>
      </c>
    </row>
    <row r="3" spans="1:8" ht="27" customHeight="1" x14ac:dyDescent="0.15">
      <c r="A3" s="61" t="s">
        <v>84</v>
      </c>
      <c r="B3" s="62" t="s">
        <v>92</v>
      </c>
      <c r="C3" s="62" t="s">
        <v>85</v>
      </c>
      <c r="D3" s="62" t="s">
        <v>86</v>
      </c>
      <c r="E3" s="62" t="s">
        <v>87</v>
      </c>
      <c r="F3" s="62" t="s">
        <v>88</v>
      </c>
      <c r="G3" s="62" t="s">
        <v>89</v>
      </c>
      <c r="H3" s="62" t="s">
        <v>90</v>
      </c>
    </row>
    <row r="4" spans="1:8" ht="27" x14ac:dyDescent="0.15">
      <c r="A4" s="67" t="s">
        <v>94</v>
      </c>
      <c r="B4" s="64" t="s">
        <v>95</v>
      </c>
      <c r="C4" s="64" t="s">
        <v>93</v>
      </c>
      <c r="D4" s="65" t="s">
        <v>96</v>
      </c>
      <c r="E4" s="64" t="s">
        <v>91</v>
      </c>
      <c r="F4" s="65" t="s">
        <v>97</v>
      </c>
      <c r="G4" s="64" t="s">
        <v>23</v>
      </c>
      <c r="H4" s="65"/>
    </row>
    <row r="5" spans="1:8" ht="27" x14ac:dyDescent="0.15">
      <c r="A5" s="63">
        <f>ROW()-4</f>
        <v>1</v>
      </c>
      <c r="B5" s="64" t="s">
        <v>111</v>
      </c>
      <c r="C5" s="64" t="s">
        <v>112</v>
      </c>
      <c r="D5" s="65" t="s">
        <v>113</v>
      </c>
      <c r="E5" s="64" t="s">
        <v>109</v>
      </c>
      <c r="F5" s="65" t="s">
        <v>114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115</v>
      </c>
      <c r="C6" s="64" t="s">
        <v>93</v>
      </c>
      <c r="D6" s="65" t="s">
        <v>116</v>
      </c>
      <c r="E6" s="64" t="s">
        <v>109</v>
      </c>
      <c r="F6" s="65" t="s">
        <v>117</v>
      </c>
      <c r="G6" s="64"/>
      <c r="H6" s="65"/>
    </row>
    <row r="7" spans="1:8" ht="27" x14ac:dyDescent="0.15">
      <c r="A7" s="63">
        <f t="shared" si="0"/>
        <v>3</v>
      </c>
      <c r="B7" s="64" t="s">
        <v>115</v>
      </c>
      <c r="C7" s="64" t="s">
        <v>93</v>
      </c>
      <c r="D7" s="65" t="s">
        <v>118</v>
      </c>
      <c r="E7" s="64" t="s">
        <v>91</v>
      </c>
      <c r="F7" s="65" t="s">
        <v>119</v>
      </c>
      <c r="G7" s="64"/>
      <c r="H7" s="65"/>
    </row>
    <row r="8" spans="1:8" ht="27" x14ac:dyDescent="0.15">
      <c r="A8" s="63">
        <f t="shared" si="0"/>
        <v>4</v>
      </c>
      <c r="B8" s="64" t="s">
        <v>95</v>
      </c>
      <c r="C8" s="64" t="s">
        <v>93</v>
      </c>
      <c r="D8" s="65" t="s">
        <v>120</v>
      </c>
      <c r="E8" s="64" t="s">
        <v>91</v>
      </c>
      <c r="F8" s="65" t="s">
        <v>121</v>
      </c>
      <c r="G8" s="64"/>
      <c r="H8" s="65"/>
    </row>
    <row r="9" spans="1:8" ht="27" x14ac:dyDescent="0.15">
      <c r="A9" s="63">
        <f t="shared" si="0"/>
        <v>5</v>
      </c>
      <c r="B9" s="64" t="s">
        <v>95</v>
      </c>
      <c r="C9" s="64" t="s">
        <v>115</v>
      </c>
      <c r="D9" s="65" t="s">
        <v>122</v>
      </c>
      <c r="E9" s="64" t="s">
        <v>109</v>
      </c>
      <c r="F9" s="65" t="s">
        <v>123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128</v>
      </c>
      <c r="C10" s="64" t="s">
        <v>129</v>
      </c>
      <c r="D10" s="65" t="s">
        <v>130</v>
      </c>
      <c r="E10" s="64" t="s">
        <v>91</v>
      </c>
      <c r="F10" s="65" t="s">
        <v>138</v>
      </c>
      <c r="G10" s="64"/>
      <c r="H10" s="65"/>
    </row>
    <row r="11" spans="1:8" ht="27" x14ac:dyDescent="0.15">
      <c r="A11" s="63">
        <f t="shared" si="1"/>
        <v>7</v>
      </c>
      <c r="B11" s="64" t="s">
        <v>134</v>
      </c>
      <c r="C11" s="64" t="s">
        <v>135</v>
      </c>
      <c r="D11" s="65" t="s">
        <v>136</v>
      </c>
      <c r="E11" s="64" t="s">
        <v>109</v>
      </c>
      <c r="F11" s="65" t="s">
        <v>137</v>
      </c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120" priority="4">
      <formula>$E4="完了"</formula>
    </cfRule>
  </conditionalFormatting>
  <conditionalFormatting sqref="C4 C10:C29">
    <cfRule type="expression" dxfId="119" priority="3">
      <formula>$E4="完了"</formula>
    </cfRule>
  </conditionalFormatting>
  <conditionalFormatting sqref="A5:B9 D5:H9">
    <cfRule type="expression" dxfId="118" priority="2">
      <formula>$E5="完了"</formula>
    </cfRule>
  </conditionalFormatting>
  <conditionalFormatting sqref="C5:C9">
    <cfRule type="expression" dxfId="117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A4" sqref="A4"/>
    </sheetView>
  </sheetViews>
  <sheetFormatPr defaultRowHeight="13.5" x14ac:dyDescent="0.15"/>
  <cols>
    <col min="1" max="1" width="5.25" bestFit="1" customWidth="1"/>
    <col min="2" max="6" width="5.5" bestFit="1" customWidth="1"/>
    <col min="7" max="17" width="6.5" bestFit="1" customWidth="1"/>
  </cols>
  <sheetData>
    <row r="1" spans="1:17" ht="14.25" thickBot="1" x14ac:dyDescent="0.2">
      <c r="A1" s="69" t="s">
        <v>31</v>
      </c>
      <c r="B1" s="52">
        <v>41740</v>
      </c>
      <c r="C1" s="52">
        <v>41747</v>
      </c>
      <c r="D1" s="52">
        <v>41754</v>
      </c>
      <c r="E1" s="52">
        <v>41761</v>
      </c>
      <c r="F1" s="52">
        <v>41768</v>
      </c>
      <c r="G1" s="52">
        <v>41775</v>
      </c>
      <c r="H1" s="52">
        <v>41782</v>
      </c>
      <c r="I1" s="52">
        <v>41789</v>
      </c>
      <c r="J1" s="52">
        <v>41796</v>
      </c>
      <c r="K1" s="52">
        <v>41803</v>
      </c>
      <c r="L1" s="52">
        <v>41810</v>
      </c>
      <c r="M1" s="52">
        <v>41817</v>
      </c>
      <c r="N1" s="52">
        <v>41824</v>
      </c>
      <c r="O1" s="52">
        <v>41831</v>
      </c>
      <c r="P1" s="52">
        <v>41838</v>
      </c>
      <c r="Q1" s="52">
        <v>41845</v>
      </c>
    </row>
    <row r="2" spans="1:17" ht="14.25" thickTop="1" x14ac:dyDescent="0.15">
      <c r="A2" s="68" t="s">
        <v>133</v>
      </c>
      <c r="B2" s="51">
        <v>7</v>
      </c>
      <c r="C2" s="51">
        <v>31</v>
      </c>
      <c r="D2" s="51">
        <v>59</v>
      </c>
      <c r="E2" s="51">
        <v>65</v>
      </c>
      <c r="F2" s="51">
        <v>79</v>
      </c>
      <c r="G2" s="51">
        <v>104</v>
      </c>
      <c r="H2" s="51">
        <v>130</v>
      </c>
      <c r="I2" s="51">
        <v>156</v>
      </c>
      <c r="J2" s="51">
        <v>182</v>
      </c>
      <c r="K2" s="51">
        <v>207</v>
      </c>
      <c r="L2" s="51">
        <v>233</v>
      </c>
      <c r="M2" s="51">
        <v>259</v>
      </c>
      <c r="N2" s="51">
        <v>285</v>
      </c>
      <c r="O2" s="51">
        <v>307</v>
      </c>
      <c r="P2" s="51">
        <v>333</v>
      </c>
      <c r="Q2" s="51">
        <v>360</v>
      </c>
    </row>
    <row r="3" spans="1:17" x14ac:dyDescent="0.15">
      <c r="A3" t="s">
        <v>169</v>
      </c>
    </row>
  </sheetData>
  <phoneticPr fontId="1"/>
  <conditionalFormatting sqref="B1:Q1">
    <cfRule type="expression" dxfId="116" priority="1">
      <formula>ISERROR(MATCH(B$4,INDIRECT("データ!$B$2:$B$15"),0))=FALSE</formula>
    </cfRule>
    <cfRule type="expression" dxfId="115" priority="2">
      <formula>WEEKDAY(B$4)=7</formula>
    </cfRule>
    <cfRule type="expression" dxfId="114" priority="3">
      <formula>WEEKDAY(B$4)=1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38</v>
      </c>
      <c r="B1" s="35" t="s">
        <v>39</v>
      </c>
      <c r="C1" s="94" t="s">
        <v>40</v>
      </c>
      <c r="D1" s="95"/>
      <c r="E1" s="96"/>
      <c r="F1" s="35" t="s">
        <v>41</v>
      </c>
      <c r="G1" s="35" t="s">
        <v>42</v>
      </c>
      <c r="H1" s="35" t="s">
        <v>21</v>
      </c>
      <c r="I1" s="35" t="s">
        <v>98</v>
      </c>
    </row>
    <row r="2" spans="1:9" x14ac:dyDescent="0.15">
      <c r="B2" s="53">
        <v>1</v>
      </c>
      <c r="C2" s="54"/>
      <c r="D2" s="55" t="s">
        <v>43</v>
      </c>
      <c r="E2" s="56">
        <v>41740</v>
      </c>
      <c r="F2" s="53" t="s">
        <v>44</v>
      </c>
      <c r="G2" s="53" t="s">
        <v>45</v>
      </c>
      <c r="H2" s="53" t="s">
        <v>46</v>
      </c>
      <c r="I2" s="57" t="s">
        <v>82</v>
      </c>
    </row>
    <row r="3" spans="1:9" x14ac:dyDescent="0.15">
      <c r="A3" t="s">
        <v>47</v>
      </c>
      <c r="B3" s="53">
        <v>2</v>
      </c>
      <c r="C3" s="54">
        <v>41743</v>
      </c>
      <c r="D3" s="55" t="s">
        <v>43</v>
      </c>
      <c r="E3" s="56">
        <v>41747</v>
      </c>
      <c r="F3" s="53" t="s">
        <v>48</v>
      </c>
      <c r="G3" s="53" t="s">
        <v>49</v>
      </c>
      <c r="H3" s="53" t="s">
        <v>50</v>
      </c>
      <c r="I3" s="58"/>
    </row>
    <row r="4" spans="1:9" x14ac:dyDescent="0.15">
      <c r="B4" s="53">
        <v>3</v>
      </c>
      <c r="C4" s="54">
        <v>41750</v>
      </c>
      <c r="D4" s="55" t="s">
        <v>43</v>
      </c>
      <c r="E4" s="56">
        <v>41754</v>
      </c>
      <c r="F4" s="53" t="s">
        <v>51</v>
      </c>
      <c r="G4" s="53" t="s">
        <v>52</v>
      </c>
      <c r="H4" s="53" t="s">
        <v>53</v>
      </c>
      <c r="I4" s="58" t="s">
        <v>54</v>
      </c>
    </row>
    <row r="5" spans="1:9" x14ac:dyDescent="0.15">
      <c r="B5" s="53">
        <v>4</v>
      </c>
      <c r="C5" s="54">
        <v>41757</v>
      </c>
      <c r="D5" s="55" t="s">
        <v>55</v>
      </c>
      <c r="E5" s="56">
        <v>41768</v>
      </c>
      <c r="F5" s="53" t="s">
        <v>56</v>
      </c>
      <c r="G5" s="53" t="s">
        <v>57</v>
      </c>
      <c r="H5" s="53" t="s">
        <v>58</v>
      </c>
      <c r="I5" s="57"/>
    </row>
    <row r="6" spans="1:9" x14ac:dyDescent="0.15">
      <c r="A6" t="s">
        <v>59</v>
      </c>
      <c r="B6" s="53">
        <v>5</v>
      </c>
      <c r="C6" s="54">
        <v>41771</v>
      </c>
      <c r="D6" s="55" t="s">
        <v>55</v>
      </c>
      <c r="E6" s="56">
        <v>41775</v>
      </c>
      <c r="F6" s="53" t="s">
        <v>60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55</v>
      </c>
      <c r="E7" s="56">
        <v>41782</v>
      </c>
      <c r="F7" s="53" t="s">
        <v>60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55</v>
      </c>
      <c r="E8" s="56">
        <v>41789</v>
      </c>
      <c r="F8" s="53" t="s">
        <v>60</v>
      </c>
      <c r="G8" s="53" t="s">
        <v>61</v>
      </c>
      <c r="H8" s="53" t="s">
        <v>62</v>
      </c>
      <c r="I8" s="57"/>
    </row>
    <row r="9" spans="1:9" x14ac:dyDescent="0.15">
      <c r="B9" s="53">
        <v>8</v>
      </c>
      <c r="C9" s="54">
        <v>41792</v>
      </c>
      <c r="D9" s="55" t="s">
        <v>55</v>
      </c>
      <c r="E9" s="56">
        <v>41796</v>
      </c>
      <c r="F9" s="53" t="s">
        <v>63</v>
      </c>
      <c r="G9" s="53" t="s">
        <v>32</v>
      </c>
      <c r="H9" s="53" t="s">
        <v>64</v>
      </c>
      <c r="I9" s="57"/>
    </row>
    <row r="10" spans="1:9" x14ac:dyDescent="0.15">
      <c r="A10" t="s">
        <v>65</v>
      </c>
      <c r="B10" s="53">
        <v>9</v>
      </c>
      <c r="C10" s="54">
        <v>41799</v>
      </c>
      <c r="D10" s="55" t="s">
        <v>55</v>
      </c>
      <c r="E10" s="56">
        <v>41803</v>
      </c>
      <c r="F10" s="53" t="s">
        <v>66</v>
      </c>
      <c r="G10" s="53"/>
      <c r="H10" s="53" t="s">
        <v>67</v>
      </c>
      <c r="I10" s="57"/>
    </row>
    <row r="11" spans="1:9" x14ac:dyDescent="0.15">
      <c r="B11" s="53">
        <v>10</v>
      </c>
      <c r="C11" s="54">
        <v>41806</v>
      </c>
      <c r="D11" s="55" t="s">
        <v>55</v>
      </c>
      <c r="E11" s="56">
        <v>41810</v>
      </c>
      <c r="F11" s="53" t="s">
        <v>68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55</v>
      </c>
      <c r="E12" s="56">
        <v>41817</v>
      </c>
      <c r="F12" s="53" t="s">
        <v>68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55</v>
      </c>
      <c r="E13" s="56">
        <v>41824</v>
      </c>
      <c r="F13" s="53" t="s">
        <v>68</v>
      </c>
      <c r="G13" s="53" t="s">
        <v>69</v>
      </c>
      <c r="H13" s="53" t="s">
        <v>70</v>
      </c>
      <c r="I13" s="57"/>
    </row>
    <row r="14" spans="1:9" x14ac:dyDescent="0.15">
      <c r="B14" s="53">
        <v>13</v>
      </c>
      <c r="C14" s="54">
        <v>41827</v>
      </c>
      <c r="D14" s="55" t="s">
        <v>55</v>
      </c>
      <c r="E14" s="56">
        <v>41831</v>
      </c>
      <c r="F14" s="53" t="s">
        <v>71</v>
      </c>
      <c r="G14" s="53" t="s">
        <v>72</v>
      </c>
      <c r="H14" s="53" t="s">
        <v>73</v>
      </c>
      <c r="I14" s="57"/>
    </row>
    <row r="15" spans="1:9" x14ac:dyDescent="0.15">
      <c r="A15" t="s">
        <v>74</v>
      </c>
      <c r="B15" s="53">
        <v>14</v>
      </c>
      <c r="C15" s="54">
        <v>41834</v>
      </c>
      <c r="D15" s="55" t="s">
        <v>55</v>
      </c>
      <c r="E15" s="56">
        <v>41838</v>
      </c>
      <c r="F15" s="53" t="s">
        <v>75</v>
      </c>
      <c r="G15" s="53" t="s">
        <v>76</v>
      </c>
      <c r="H15" s="53" t="s">
        <v>77</v>
      </c>
      <c r="I15" s="57"/>
    </row>
    <row r="16" spans="1:9" x14ac:dyDescent="0.15">
      <c r="B16" s="53">
        <v>15</v>
      </c>
      <c r="C16" s="54">
        <v>41841</v>
      </c>
      <c r="D16" s="55" t="s">
        <v>55</v>
      </c>
      <c r="E16" s="56">
        <v>41845</v>
      </c>
      <c r="F16" s="53" t="s">
        <v>78</v>
      </c>
      <c r="G16" s="53" t="s">
        <v>79</v>
      </c>
      <c r="H16" s="53" t="s">
        <v>77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15</v>
      </c>
      <c r="B1" s="97" t="s">
        <v>16</v>
      </c>
      <c r="C1" s="97"/>
      <c r="D1" s="9" t="s">
        <v>25</v>
      </c>
    </row>
    <row r="2" spans="1:4" x14ac:dyDescent="0.15">
      <c r="A2" s="21" t="s">
        <v>124</v>
      </c>
      <c r="B2" s="22">
        <v>41759</v>
      </c>
      <c r="C2" s="21" t="s">
        <v>17</v>
      </c>
      <c r="D2" s="23">
        <v>8</v>
      </c>
    </row>
    <row r="3" spans="1:4" x14ac:dyDescent="0.15">
      <c r="A3" s="21" t="s">
        <v>125</v>
      </c>
      <c r="B3" s="22">
        <v>41760</v>
      </c>
      <c r="C3" s="21" t="s">
        <v>17</v>
      </c>
    </row>
    <row r="4" spans="1:4" x14ac:dyDescent="0.15">
      <c r="A4" s="21" t="s">
        <v>126</v>
      </c>
      <c r="B4" s="22">
        <v>41761</v>
      </c>
      <c r="C4" s="21" t="s">
        <v>17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sqref="A1:I40"/>
    </sheetView>
  </sheetViews>
  <sheetFormatPr defaultRowHeight="13.5" x14ac:dyDescent="0.15"/>
  <sheetData>
    <row r="1" spans="1:9" x14ac:dyDescent="0.15">
      <c r="A1" s="72">
        <v>5</v>
      </c>
      <c r="B1" s="72" t="s">
        <v>164</v>
      </c>
      <c r="C1" s="72"/>
      <c r="D1" s="72"/>
      <c r="E1" s="74"/>
      <c r="F1" s="74"/>
      <c r="G1" s="74"/>
      <c r="H1" s="74"/>
      <c r="I1" s="74"/>
    </row>
    <row r="2" spans="1:9" x14ac:dyDescent="0.15">
      <c r="A2" s="73"/>
      <c r="B2" s="73"/>
      <c r="C2" s="73"/>
      <c r="D2" s="73"/>
      <c r="E2" s="75"/>
      <c r="F2" s="75"/>
      <c r="G2" s="75"/>
      <c r="H2" s="75"/>
      <c r="I2" s="75"/>
    </row>
    <row r="3" spans="1:9" x14ac:dyDescent="0.15">
      <c r="A3" s="72">
        <v>5.0999999999999996</v>
      </c>
      <c r="B3" s="72"/>
      <c r="C3" s="72" t="s">
        <v>165</v>
      </c>
      <c r="D3" s="72" t="s">
        <v>166</v>
      </c>
      <c r="E3" s="74" t="s">
        <v>81</v>
      </c>
      <c r="F3" s="74" t="s">
        <v>81</v>
      </c>
      <c r="G3" s="74" t="s">
        <v>81</v>
      </c>
      <c r="H3" s="74"/>
      <c r="I3" s="74" t="s">
        <v>37</v>
      </c>
    </row>
    <row r="4" spans="1:9" x14ac:dyDescent="0.15">
      <c r="A4" s="73"/>
      <c r="B4" s="73"/>
      <c r="C4" s="73"/>
      <c r="D4" s="73"/>
      <c r="E4" s="75"/>
      <c r="F4" s="75"/>
      <c r="G4" s="75"/>
      <c r="H4" s="75"/>
      <c r="I4" s="75"/>
    </row>
    <row r="5" spans="1:9" x14ac:dyDescent="0.15">
      <c r="A5" s="72">
        <v>6</v>
      </c>
      <c r="B5" s="72" t="s">
        <v>147</v>
      </c>
      <c r="C5" s="72"/>
      <c r="D5" s="72"/>
      <c r="E5" s="74"/>
      <c r="F5" s="74"/>
      <c r="G5" s="74"/>
      <c r="H5" s="74"/>
      <c r="I5" s="74"/>
    </row>
    <row r="6" spans="1:9" x14ac:dyDescent="0.15">
      <c r="A6" s="73"/>
      <c r="B6" s="73"/>
      <c r="C6" s="73"/>
      <c r="D6" s="73"/>
      <c r="E6" s="75"/>
      <c r="F6" s="75"/>
      <c r="G6" s="75"/>
      <c r="H6" s="75"/>
      <c r="I6" s="75"/>
    </row>
    <row r="7" spans="1:9" x14ac:dyDescent="0.15">
      <c r="A7" s="72">
        <v>6.1</v>
      </c>
      <c r="B7" s="72"/>
      <c r="C7" s="72" t="s">
        <v>139</v>
      </c>
      <c r="D7" s="72" t="s">
        <v>150</v>
      </c>
      <c r="E7" s="74" t="s">
        <v>81</v>
      </c>
      <c r="F7" s="74" t="s">
        <v>81</v>
      </c>
      <c r="G7" s="74" t="s">
        <v>81</v>
      </c>
      <c r="H7" s="74"/>
      <c r="I7" s="74" t="s">
        <v>37</v>
      </c>
    </row>
    <row r="8" spans="1:9" x14ac:dyDescent="0.15">
      <c r="A8" s="73"/>
      <c r="B8" s="73"/>
      <c r="C8" s="73"/>
      <c r="D8" s="73"/>
      <c r="E8" s="75"/>
      <c r="F8" s="75"/>
      <c r="G8" s="75"/>
      <c r="H8" s="75"/>
      <c r="I8" s="75"/>
    </row>
    <row r="9" spans="1:9" x14ac:dyDescent="0.15">
      <c r="A9" s="72">
        <v>6.2</v>
      </c>
      <c r="B9" s="72"/>
      <c r="C9" s="72" t="s">
        <v>148</v>
      </c>
      <c r="D9" s="72" t="s">
        <v>149</v>
      </c>
      <c r="E9" s="74" t="s">
        <v>81</v>
      </c>
      <c r="F9" s="74" t="s">
        <v>81</v>
      </c>
      <c r="G9" s="74" t="s">
        <v>81</v>
      </c>
      <c r="H9" s="74"/>
      <c r="I9" s="74" t="s">
        <v>37</v>
      </c>
    </row>
    <row r="10" spans="1:9" x14ac:dyDescent="0.15">
      <c r="A10" s="73"/>
      <c r="B10" s="73"/>
      <c r="C10" s="73"/>
      <c r="D10" s="73"/>
      <c r="E10" s="75"/>
      <c r="F10" s="75"/>
      <c r="G10" s="75"/>
      <c r="H10" s="75"/>
      <c r="I10" s="75"/>
    </row>
    <row r="11" spans="1:9" x14ac:dyDescent="0.15">
      <c r="A11" s="72">
        <v>7</v>
      </c>
      <c r="B11" s="72" t="s">
        <v>151</v>
      </c>
      <c r="C11" s="72"/>
      <c r="D11" s="72"/>
      <c r="E11" s="74"/>
      <c r="F11" s="74"/>
      <c r="G11" s="74"/>
      <c r="H11" s="74"/>
      <c r="I11" s="74"/>
    </row>
    <row r="12" spans="1:9" x14ac:dyDescent="0.15">
      <c r="A12" s="73"/>
      <c r="B12" s="73"/>
      <c r="C12" s="73"/>
      <c r="D12" s="73"/>
      <c r="E12" s="75"/>
      <c r="F12" s="75"/>
      <c r="G12" s="75"/>
      <c r="H12" s="75"/>
      <c r="I12" s="75"/>
    </row>
    <row r="13" spans="1:9" x14ac:dyDescent="0.15">
      <c r="A13" s="72">
        <v>7.1</v>
      </c>
      <c r="B13" s="72"/>
      <c r="C13" s="72" t="s">
        <v>159</v>
      </c>
      <c r="D13" s="72" t="s">
        <v>160</v>
      </c>
      <c r="E13" s="74" t="s">
        <v>81</v>
      </c>
      <c r="F13" s="74" t="s">
        <v>81</v>
      </c>
      <c r="G13" s="74" t="s">
        <v>81</v>
      </c>
      <c r="H13" s="74"/>
      <c r="I13" s="74" t="s">
        <v>37</v>
      </c>
    </row>
    <row r="14" spans="1:9" x14ac:dyDescent="0.15">
      <c r="A14" s="73"/>
      <c r="B14" s="73"/>
      <c r="C14" s="73"/>
      <c r="D14" s="73"/>
      <c r="E14" s="75"/>
      <c r="F14" s="75"/>
      <c r="G14" s="75"/>
      <c r="H14" s="75"/>
      <c r="I14" s="75"/>
    </row>
    <row r="15" spans="1:9" x14ac:dyDescent="0.15">
      <c r="A15" s="72">
        <v>7.2</v>
      </c>
      <c r="B15" s="72"/>
      <c r="C15" s="72" t="s">
        <v>168</v>
      </c>
      <c r="D15" s="72" t="s">
        <v>132</v>
      </c>
      <c r="E15" s="74" t="s">
        <v>81</v>
      </c>
      <c r="F15" s="74" t="s">
        <v>81</v>
      </c>
      <c r="G15" s="74" t="s">
        <v>81</v>
      </c>
      <c r="H15" s="74"/>
      <c r="I15" s="74" t="s">
        <v>37</v>
      </c>
    </row>
    <row r="16" spans="1:9" x14ac:dyDescent="0.15">
      <c r="A16" s="73"/>
      <c r="B16" s="73"/>
      <c r="C16" s="73"/>
      <c r="D16" s="73"/>
      <c r="E16" s="75"/>
      <c r="F16" s="75"/>
      <c r="G16" s="75"/>
      <c r="H16" s="75"/>
      <c r="I16" s="75"/>
    </row>
    <row r="17" spans="1:9" x14ac:dyDescent="0.15">
      <c r="A17" s="72">
        <v>7.3</v>
      </c>
      <c r="B17" s="72"/>
      <c r="C17" s="72" t="s">
        <v>72</v>
      </c>
      <c r="D17" s="72" t="s">
        <v>152</v>
      </c>
      <c r="E17" s="74" t="s">
        <v>81</v>
      </c>
      <c r="F17" s="74" t="s">
        <v>81</v>
      </c>
      <c r="G17" s="74" t="s">
        <v>81</v>
      </c>
      <c r="H17" s="74"/>
      <c r="I17" s="74" t="s">
        <v>37</v>
      </c>
    </row>
    <row r="18" spans="1:9" x14ac:dyDescent="0.15">
      <c r="A18" s="73"/>
      <c r="B18" s="73"/>
      <c r="C18" s="73"/>
      <c r="D18" s="73"/>
      <c r="E18" s="75"/>
      <c r="F18" s="75"/>
      <c r="G18" s="75"/>
      <c r="H18" s="75"/>
      <c r="I18" s="75"/>
    </row>
    <row r="19" spans="1:9" x14ac:dyDescent="0.15">
      <c r="A19" s="72">
        <v>8</v>
      </c>
      <c r="B19" s="72" t="s">
        <v>131</v>
      </c>
      <c r="C19" s="72"/>
      <c r="D19" s="72"/>
      <c r="E19" s="74"/>
      <c r="F19" s="74"/>
      <c r="G19" s="74"/>
      <c r="H19" s="74"/>
      <c r="I19" s="74"/>
    </row>
    <row r="20" spans="1:9" x14ac:dyDescent="0.15">
      <c r="A20" s="73"/>
      <c r="B20" s="73"/>
      <c r="C20" s="73"/>
      <c r="D20" s="73"/>
      <c r="E20" s="75"/>
      <c r="F20" s="75"/>
      <c r="G20" s="75"/>
      <c r="H20" s="75"/>
      <c r="I20" s="75"/>
    </row>
    <row r="21" spans="1:9" x14ac:dyDescent="0.15">
      <c r="A21" s="72">
        <v>8.1</v>
      </c>
      <c r="B21" s="72"/>
      <c r="C21" s="72" t="s">
        <v>131</v>
      </c>
      <c r="D21" s="72" t="s">
        <v>153</v>
      </c>
      <c r="E21" s="74" t="s">
        <v>81</v>
      </c>
      <c r="F21" s="74" t="s">
        <v>81</v>
      </c>
      <c r="G21" s="74" t="s">
        <v>81</v>
      </c>
      <c r="H21" s="74"/>
      <c r="I21" s="74" t="s">
        <v>37</v>
      </c>
    </row>
    <row r="22" spans="1:9" x14ac:dyDescent="0.15">
      <c r="A22" s="73"/>
      <c r="B22" s="73"/>
      <c r="C22" s="73"/>
      <c r="D22" s="73"/>
      <c r="E22" s="75"/>
      <c r="F22" s="75"/>
      <c r="G22" s="75"/>
      <c r="H22" s="75"/>
      <c r="I22" s="75"/>
    </row>
    <row r="23" spans="1:9" x14ac:dyDescent="0.15">
      <c r="A23" s="72">
        <v>9</v>
      </c>
      <c r="B23" s="72" t="s">
        <v>142</v>
      </c>
      <c r="C23" s="72"/>
      <c r="D23" s="72"/>
      <c r="E23" s="74"/>
      <c r="F23" s="74"/>
      <c r="G23" s="74"/>
      <c r="H23" s="74"/>
      <c r="I23" s="74"/>
    </row>
    <row r="24" spans="1:9" x14ac:dyDescent="0.15">
      <c r="A24" s="73"/>
      <c r="B24" s="73"/>
      <c r="C24" s="73"/>
      <c r="D24" s="73"/>
      <c r="E24" s="75"/>
      <c r="F24" s="75"/>
      <c r="G24" s="75"/>
      <c r="H24" s="75"/>
      <c r="I24" s="75"/>
    </row>
    <row r="25" spans="1:9" x14ac:dyDescent="0.15">
      <c r="A25" s="72">
        <v>9.1</v>
      </c>
      <c r="B25" s="72"/>
      <c r="C25" s="72" t="s">
        <v>154</v>
      </c>
      <c r="D25" s="72" t="s">
        <v>155</v>
      </c>
      <c r="E25" s="74" t="s">
        <v>81</v>
      </c>
      <c r="F25" s="74" t="s">
        <v>81</v>
      </c>
      <c r="G25" s="74" t="s">
        <v>81</v>
      </c>
      <c r="H25" s="74"/>
      <c r="I25" s="74" t="s">
        <v>110</v>
      </c>
    </row>
    <row r="26" spans="1:9" x14ac:dyDescent="0.15">
      <c r="A26" s="73"/>
      <c r="B26" s="73"/>
      <c r="C26" s="73"/>
      <c r="D26" s="73"/>
      <c r="E26" s="75"/>
      <c r="F26" s="75"/>
      <c r="G26" s="75"/>
      <c r="H26" s="75"/>
      <c r="I26" s="75"/>
    </row>
    <row r="27" spans="1:9" x14ac:dyDescent="0.15">
      <c r="A27" s="72">
        <v>9.1999999999999993</v>
      </c>
      <c r="B27" s="72"/>
      <c r="C27" s="72" t="s">
        <v>156</v>
      </c>
      <c r="D27" s="72" t="s">
        <v>157</v>
      </c>
      <c r="E27" s="74" t="s">
        <v>81</v>
      </c>
      <c r="F27" s="74" t="s">
        <v>81</v>
      </c>
      <c r="G27" s="74" t="s">
        <v>81</v>
      </c>
      <c r="H27" s="74"/>
      <c r="I27" s="74" t="s">
        <v>110</v>
      </c>
    </row>
    <row r="28" spans="1:9" x14ac:dyDescent="0.15">
      <c r="A28" s="73"/>
      <c r="B28" s="73"/>
      <c r="C28" s="73"/>
      <c r="D28" s="73"/>
      <c r="E28" s="75"/>
      <c r="F28" s="75"/>
      <c r="G28" s="75"/>
      <c r="H28" s="75"/>
      <c r="I28" s="75"/>
    </row>
    <row r="29" spans="1:9" x14ac:dyDescent="0.15">
      <c r="A29" s="72">
        <v>9.3000000000000007</v>
      </c>
      <c r="B29" s="72"/>
      <c r="C29" s="72" t="s">
        <v>163</v>
      </c>
      <c r="D29" s="72" t="s">
        <v>162</v>
      </c>
      <c r="E29" s="74" t="s">
        <v>81</v>
      </c>
      <c r="F29" s="74" t="s">
        <v>81</v>
      </c>
      <c r="G29" s="74" t="s">
        <v>81</v>
      </c>
      <c r="H29" s="74"/>
      <c r="I29" s="74" t="s">
        <v>110</v>
      </c>
    </row>
    <row r="30" spans="1:9" x14ac:dyDescent="0.15">
      <c r="A30" s="73"/>
      <c r="B30" s="73"/>
      <c r="C30" s="73"/>
      <c r="D30" s="73"/>
      <c r="E30" s="75"/>
      <c r="F30" s="75"/>
      <c r="G30" s="75"/>
      <c r="H30" s="75"/>
      <c r="I30" s="75"/>
    </row>
    <row r="31" spans="1:9" x14ac:dyDescent="0.15">
      <c r="A31" s="72">
        <v>10</v>
      </c>
      <c r="B31" s="72" t="s">
        <v>143</v>
      </c>
      <c r="C31" s="72"/>
      <c r="D31" s="72"/>
      <c r="E31" s="74"/>
      <c r="F31" s="74"/>
      <c r="G31" s="74"/>
      <c r="H31" s="74"/>
      <c r="I31" s="74"/>
    </row>
    <row r="32" spans="1:9" x14ac:dyDescent="0.15">
      <c r="A32" s="73"/>
      <c r="B32" s="73"/>
      <c r="C32" s="73"/>
      <c r="D32" s="73"/>
      <c r="E32" s="75"/>
      <c r="F32" s="75"/>
      <c r="G32" s="75"/>
      <c r="H32" s="75"/>
      <c r="I32" s="75"/>
    </row>
    <row r="33" spans="1:9" x14ac:dyDescent="0.15">
      <c r="A33" s="72">
        <v>10.1</v>
      </c>
      <c r="B33" s="72"/>
      <c r="C33" s="72" t="s">
        <v>104</v>
      </c>
      <c r="D33" s="72" t="s">
        <v>161</v>
      </c>
      <c r="E33" s="74" t="s">
        <v>81</v>
      </c>
      <c r="F33" s="74" t="s">
        <v>81</v>
      </c>
      <c r="G33" s="74" t="s">
        <v>81</v>
      </c>
      <c r="H33" s="74"/>
      <c r="I33" s="74" t="s">
        <v>37</v>
      </c>
    </row>
    <row r="34" spans="1:9" x14ac:dyDescent="0.15">
      <c r="A34" s="73"/>
      <c r="B34" s="73"/>
      <c r="C34" s="73"/>
      <c r="D34" s="73"/>
      <c r="E34" s="75"/>
      <c r="F34" s="75"/>
      <c r="G34" s="75"/>
      <c r="H34" s="75"/>
      <c r="I34" s="75"/>
    </row>
    <row r="35" spans="1:9" x14ac:dyDescent="0.15">
      <c r="A35" s="72">
        <v>10.199999999999999</v>
      </c>
      <c r="B35" s="72"/>
      <c r="C35" s="72" t="s">
        <v>105</v>
      </c>
      <c r="D35" s="72" t="s">
        <v>106</v>
      </c>
      <c r="E35" s="74" t="s">
        <v>81</v>
      </c>
      <c r="F35" s="74" t="s">
        <v>81</v>
      </c>
      <c r="G35" s="74" t="s">
        <v>81</v>
      </c>
      <c r="H35" s="74"/>
      <c r="I35" s="74" t="s">
        <v>37</v>
      </c>
    </row>
    <row r="36" spans="1:9" x14ac:dyDescent="0.15">
      <c r="A36" s="73"/>
      <c r="B36" s="73"/>
      <c r="C36" s="73"/>
      <c r="D36" s="73"/>
      <c r="E36" s="75"/>
      <c r="F36" s="75"/>
      <c r="G36" s="75"/>
      <c r="H36" s="75"/>
      <c r="I36" s="75"/>
    </row>
    <row r="37" spans="1:9" x14ac:dyDescent="0.15">
      <c r="A37" s="72">
        <v>10.3</v>
      </c>
      <c r="B37" s="72"/>
      <c r="C37" s="72" t="s">
        <v>107</v>
      </c>
      <c r="D37" s="72" t="s">
        <v>108</v>
      </c>
      <c r="E37" s="74" t="s">
        <v>81</v>
      </c>
      <c r="F37" s="74" t="s">
        <v>81</v>
      </c>
      <c r="G37" s="74" t="s">
        <v>81</v>
      </c>
      <c r="H37" s="74"/>
      <c r="I37" s="74" t="s">
        <v>37</v>
      </c>
    </row>
    <row r="38" spans="1:9" x14ac:dyDescent="0.15">
      <c r="A38" s="73"/>
      <c r="B38" s="73"/>
      <c r="C38" s="73"/>
      <c r="D38" s="73"/>
      <c r="E38" s="75"/>
      <c r="F38" s="75"/>
      <c r="G38" s="75"/>
      <c r="H38" s="75"/>
      <c r="I38" s="75"/>
    </row>
    <row r="39" spans="1:9" x14ac:dyDescent="0.15">
      <c r="A39" s="72"/>
      <c r="B39" s="72"/>
      <c r="C39" s="72"/>
      <c r="D39" s="72"/>
      <c r="E39" s="74"/>
      <c r="F39" s="74"/>
      <c r="G39" s="74"/>
      <c r="H39" s="74"/>
      <c r="I39" s="74"/>
    </row>
    <row r="40" spans="1:9" x14ac:dyDescent="0.15">
      <c r="A40" s="73"/>
      <c r="B40" s="73"/>
      <c r="C40" s="73"/>
      <c r="D40" s="73"/>
      <c r="E40" s="75"/>
      <c r="F40" s="75"/>
      <c r="G40" s="75"/>
      <c r="H40" s="75"/>
      <c r="I40" s="75"/>
    </row>
  </sheetData>
  <mergeCells count="180">
    <mergeCell ref="G1:G2"/>
    <mergeCell ref="H1:H2"/>
    <mergeCell ref="I1:I2"/>
    <mergeCell ref="A3:A4"/>
    <mergeCell ref="B3:B4"/>
    <mergeCell ref="C3:C4"/>
    <mergeCell ref="D3:D4"/>
    <mergeCell ref="E3:E4"/>
    <mergeCell ref="F3:F4"/>
    <mergeCell ref="G3:G4"/>
    <mergeCell ref="A1:A2"/>
    <mergeCell ref="B1:B2"/>
    <mergeCell ref="C1:C2"/>
    <mergeCell ref="D1:D2"/>
    <mergeCell ref="E1:E2"/>
    <mergeCell ref="F1:F2"/>
    <mergeCell ref="H3:H4"/>
    <mergeCell ref="I3:I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G9:G10"/>
    <mergeCell ref="H9:H10"/>
    <mergeCell ref="I9:I10"/>
    <mergeCell ref="A11:A12"/>
    <mergeCell ref="B11:B12"/>
    <mergeCell ref="C11:C12"/>
    <mergeCell ref="D11:D12"/>
    <mergeCell ref="E11:E12"/>
    <mergeCell ref="F11:F12"/>
    <mergeCell ref="G11:G12"/>
    <mergeCell ref="A9:A10"/>
    <mergeCell ref="B9:B10"/>
    <mergeCell ref="C9:C10"/>
    <mergeCell ref="D9:D10"/>
    <mergeCell ref="E9:E10"/>
    <mergeCell ref="F9:F10"/>
    <mergeCell ref="H11:H12"/>
    <mergeCell ref="I11:I1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G17:G18"/>
    <mergeCell ref="H17:H18"/>
    <mergeCell ref="I17:I18"/>
    <mergeCell ref="A19:A20"/>
    <mergeCell ref="B19:B20"/>
    <mergeCell ref="C19:C20"/>
    <mergeCell ref="D19:D20"/>
    <mergeCell ref="E19:E20"/>
    <mergeCell ref="F19:F20"/>
    <mergeCell ref="G19:G20"/>
    <mergeCell ref="A17:A18"/>
    <mergeCell ref="B17:B18"/>
    <mergeCell ref="C17:C18"/>
    <mergeCell ref="D17:D18"/>
    <mergeCell ref="E17:E18"/>
    <mergeCell ref="F17:F18"/>
    <mergeCell ref="H19:H20"/>
    <mergeCell ref="I19:I20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G25:G26"/>
    <mergeCell ref="H25:H26"/>
    <mergeCell ref="I25:I26"/>
    <mergeCell ref="A27:A28"/>
    <mergeCell ref="B27:B28"/>
    <mergeCell ref="C27:C28"/>
    <mergeCell ref="D27:D28"/>
    <mergeCell ref="E27:E28"/>
    <mergeCell ref="F27:F28"/>
    <mergeCell ref="G27:G28"/>
    <mergeCell ref="A25:A26"/>
    <mergeCell ref="B25:B26"/>
    <mergeCell ref="C25:C26"/>
    <mergeCell ref="D25:D26"/>
    <mergeCell ref="E25:E26"/>
    <mergeCell ref="F25:F26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G33:G34"/>
    <mergeCell ref="H33:H34"/>
    <mergeCell ref="I33:I34"/>
    <mergeCell ref="A35:A36"/>
    <mergeCell ref="B35:B36"/>
    <mergeCell ref="C35:C36"/>
    <mergeCell ref="D35:D36"/>
    <mergeCell ref="E35:E36"/>
    <mergeCell ref="F35:F36"/>
    <mergeCell ref="G35:G36"/>
    <mergeCell ref="A33:A34"/>
    <mergeCell ref="B33:B34"/>
    <mergeCell ref="C33:C34"/>
    <mergeCell ref="D33:D34"/>
    <mergeCell ref="E33:E34"/>
    <mergeCell ref="F33:F34"/>
    <mergeCell ref="H35:H36"/>
    <mergeCell ref="I35:I36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</mergeCells>
  <phoneticPr fontId="1"/>
  <conditionalFormatting sqref="H1:I2">
    <cfRule type="expression" dxfId="113" priority="114">
      <formula>$C1=""</formula>
    </cfRule>
  </conditionalFormatting>
  <conditionalFormatting sqref="D1:D4">
    <cfRule type="expression" dxfId="112" priority="113">
      <formula>$C1=""</formula>
    </cfRule>
  </conditionalFormatting>
  <conditionalFormatting sqref="C1:C2">
    <cfRule type="expression" dxfId="111" priority="111">
      <formula>$I1="遂行中"</formula>
    </cfRule>
    <cfRule type="expression" dxfId="110" priority="112">
      <formula>$I1="完了"</formula>
    </cfRule>
  </conditionalFormatting>
  <conditionalFormatting sqref="E1:E2">
    <cfRule type="expression" dxfId="109" priority="110">
      <formula>$C1=""</formula>
    </cfRule>
  </conditionalFormatting>
  <conditionalFormatting sqref="F1:F2">
    <cfRule type="expression" dxfId="108" priority="109">
      <formula>$C1=""</formula>
    </cfRule>
  </conditionalFormatting>
  <conditionalFormatting sqref="G1:G2">
    <cfRule type="expression" dxfId="107" priority="108">
      <formula>$C1=""</formula>
    </cfRule>
  </conditionalFormatting>
  <conditionalFormatting sqref="H3:I4">
    <cfRule type="expression" dxfId="106" priority="107">
      <formula>$C3=""</formula>
    </cfRule>
  </conditionalFormatting>
  <conditionalFormatting sqref="D3:D4">
    <cfRule type="expression" dxfId="105" priority="106">
      <formula>$C3=""</formula>
    </cfRule>
  </conditionalFormatting>
  <conditionalFormatting sqref="C3:C4">
    <cfRule type="expression" dxfId="104" priority="104">
      <formula>$I3="遂行中"</formula>
    </cfRule>
    <cfRule type="expression" dxfId="103" priority="105">
      <formula>$I3="完了"</formula>
    </cfRule>
  </conditionalFormatting>
  <conditionalFormatting sqref="E3:E4">
    <cfRule type="expression" dxfId="102" priority="103">
      <formula>$C3=""</formula>
    </cfRule>
  </conditionalFormatting>
  <conditionalFormatting sqref="F3:F4">
    <cfRule type="expression" dxfId="101" priority="102">
      <formula>$C3=""</formula>
    </cfRule>
  </conditionalFormatting>
  <conditionalFormatting sqref="G3:G4">
    <cfRule type="expression" dxfId="100" priority="101">
      <formula>$C3=""</formula>
    </cfRule>
  </conditionalFormatting>
  <conditionalFormatting sqref="H5:I6">
    <cfRule type="expression" dxfId="99" priority="100">
      <formula>$C5=""</formula>
    </cfRule>
  </conditionalFormatting>
  <conditionalFormatting sqref="D5:D8">
    <cfRule type="expression" dxfId="98" priority="99">
      <formula>$C5=""</formula>
    </cfRule>
  </conditionalFormatting>
  <conditionalFormatting sqref="C5:C6">
    <cfRule type="expression" dxfId="97" priority="97">
      <formula>$I5="遂行中"</formula>
    </cfRule>
    <cfRule type="expression" dxfId="96" priority="98">
      <formula>$I5="完了"</formula>
    </cfRule>
  </conditionalFormatting>
  <conditionalFormatting sqref="E5:E6">
    <cfRule type="expression" dxfId="95" priority="96">
      <formula>$C5=""</formula>
    </cfRule>
  </conditionalFormatting>
  <conditionalFormatting sqref="F5:F8 F11:F12">
    <cfRule type="expression" dxfId="94" priority="95">
      <formula>$C5=""</formula>
    </cfRule>
  </conditionalFormatting>
  <conditionalFormatting sqref="G5:G8 G11:G12">
    <cfRule type="expression" dxfId="93" priority="94">
      <formula>$C5=""</formula>
    </cfRule>
  </conditionalFormatting>
  <conditionalFormatting sqref="H7:I12">
    <cfRule type="expression" dxfId="92" priority="93">
      <formula>$C7=""</formula>
    </cfRule>
  </conditionalFormatting>
  <conditionalFormatting sqref="D7:D12">
    <cfRule type="expression" dxfId="91" priority="92">
      <formula>$C7=""</formula>
    </cfRule>
  </conditionalFormatting>
  <conditionalFormatting sqref="C7:C12">
    <cfRule type="expression" dxfId="90" priority="90">
      <formula>$I7="遂行中"</formula>
    </cfRule>
    <cfRule type="expression" dxfId="89" priority="91">
      <formula>$I7="完了"</formula>
    </cfRule>
  </conditionalFormatting>
  <conditionalFormatting sqref="E7:E8 E11:E12">
    <cfRule type="expression" dxfId="88" priority="89">
      <formula>$C7=""</formula>
    </cfRule>
  </conditionalFormatting>
  <conditionalFormatting sqref="F7:F8 F11:F12">
    <cfRule type="expression" dxfId="87" priority="88">
      <formula>$C7=""</formula>
    </cfRule>
  </conditionalFormatting>
  <conditionalFormatting sqref="G7:G8 G11:G12">
    <cfRule type="expression" dxfId="86" priority="87">
      <formula>$C7=""</formula>
    </cfRule>
  </conditionalFormatting>
  <conditionalFormatting sqref="F9:F10">
    <cfRule type="expression" dxfId="85" priority="86">
      <formula>$C9=""</formula>
    </cfRule>
  </conditionalFormatting>
  <conditionalFormatting sqref="G9:G10">
    <cfRule type="expression" dxfId="84" priority="85">
      <formula>$C9=""</formula>
    </cfRule>
  </conditionalFormatting>
  <conditionalFormatting sqref="E9:E10">
    <cfRule type="expression" dxfId="83" priority="84">
      <formula>$C9=""</formula>
    </cfRule>
  </conditionalFormatting>
  <conditionalFormatting sqref="F9:F10">
    <cfRule type="expression" dxfId="82" priority="83">
      <formula>$C9=""</formula>
    </cfRule>
  </conditionalFormatting>
  <conditionalFormatting sqref="G9:G10">
    <cfRule type="expression" dxfId="81" priority="82">
      <formula>$C9=""</formula>
    </cfRule>
  </conditionalFormatting>
  <conditionalFormatting sqref="E39:I40">
    <cfRule type="expression" dxfId="80" priority="81">
      <formula>$C39=""</formula>
    </cfRule>
  </conditionalFormatting>
  <conditionalFormatting sqref="D39:D40">
    <cfRule type="expression" dxfId="79" priority="80">
      <formula>$C39=""</formula>
    </cfRule>
  </conditionalFormatting>
  <conditionalFormatting sqref="C39:C40">
    <cfRule type="expression" dxfId="78" priority="78">
      <formula>$I39="遂行中"</formula>
    </cfRule>
    <cfRule type="expression" dxfId="77" priority="79">
      <formula>$I39="完了"</formula>
    </cfRule>
  </conditionalFormatting>
  <conditionalFormatting sqref="E39:E40">
    <cfRule type="expression" dxfId="76" priority="77">
      <formula>$C39=""</formula>
    </cfRule>
  </conditionalFormatting>
  <conditionalFormatting sqref="F39:F40">
    <cfRule type="expression" dxfId="75" priority="76">
      <formula>$C39=""</formula>
    </cfRule>
  </conditionalFormatting>
  <conditionalFormatting sqref="G39:G40">
    <cfRule type="expression" dxfId="74" priority="75">
      <formula>$C39=""</formula>
    </cfRule>
  </conditionalFormatting>
  <conditionalFormatting sqref="H13:I20">
    <cfRule type="expression" dxfId="73" priority="74">
      <formula>$C13=""</formula>
    </cfRule>
  </conditionalFormatting>
  <conditionalFormatting sqref="D13:D20">
    <cfRule type="expression" dxfId="72" priority="73">
      <formula>$C13=""</formula>
    </cfRule>
  </conditionalFormatting>
  <conditionalFormatting sqref="C13:C18">
    <cfRule type="expression" dxfId="71" priority="71">
      <formula>$I13="遂行中"</formula>
    </cfRule>
    <cfRule type="expression" dxfId="70" priority="72">
      <formula>$I13="完了"</formula>
    </cfRule>
  </conditionalFormatting>
  <conditionalFormatting sqref="F19:F20">
    <cfRule type="expression" dxfId="69" priority="70">
      <formula>$C19=""</formula>
    </cfRule>
  </conditionalFormatting>
  <conditionalFormatting sqref="G19:G20">
    <cfRule type="expression" dxfId="68" priority="69">
      <formula>$C19=""</formula>
    </cfRule>
  </conditionalFormatting>
  <conditionalFormatting sqref="E19:I20">
    <cfRule type="expression" dxfId="67" priority="68">
      <formula>$C19=""</formula>
    </cfRule>
  </conditionalFormatting>
  <conditionalFormatting sqref="D19:D20">
    <cfRule type="expression" dxfId="66" priority="67">
      <formula>$C19=""</formula>
    </cfRule>
  </conditionalFormatting>
  <conditionalFormatting sqref="C19:C20">
    <cfRule type="expression" dxfId="65" priority="65">
      <formula>$I19="遂行中"</formula>
    </cfRule>
    <cfRule type="expression" dxfId="64" priority="66">
      <formula>$I19="完了"</formula>
    </cfRule>
  </conditionalFormatting>
  <conditionalFormatting sqref="E19:E20">
    <cfRule type="expression" dxfId="63" priority="64">
      <formula>$C19=""</formula>
    </cfRule>
  </conditionalFormatting>
  <conditionalFormatting sqref="F19:F20">
    <cfRule type="expression" dxfId="62" priority="63">
      <formula>$C19=""</formula>
    </cfRule>
  </conditionalFormatting>
  <conditionalFormatting sqref="G19:G20">
    <cfRule type="expression" dxfId="61" priority="62">
      <formula>$C19=""</formula>
    </cfRule>
  </conditionalFormatting>
  <conditionalFormatting sqref="H21:H22">
    <cfRule type="expression" dxfId="60" priority="61">
      <formula>$C21=""</formula>
    </cfRule>
  </conditionalFormatting>
  <conditionalFormatting sqref="D21:D22">
    <cfRule type="expression" dxfId="59" priority="60">
      <formula>$C21=""</formula>
    </cfRule>
  </conditionalFormatting>
  <conditionalFormatting sqref="H21:H22">
    <cfRule type="expression" dxfId="58" priority="59">
      <formula>$C21=""</formula>
    </cfRule>
  </conditionalFormatting>
  <conditionalFormatting sqref="D21:D22">
    <cfRule type="expression" dxfId="57" priority="58">
      <formula>$C21=""</formula>
    </cfRule>
  </conditionalFormatting>
  <conditionalFormatting sqref="C21:C22">
    <cfRule type="expression" dxfId="56" priority="56">
      <formula>$I21="遂行中"</formula>
    </cfRule>
    <cfRule type="expression" dxfId="55" priority="57">
      <formula>$I21="完了"</formula>
    </cfRule>
  </conditionalFormatting>
  <conditionalFormatting sqref="F15:F16">
    <cfRule type="expression" dxfId="54" priority="55">
      <formula>$C15=""</formula>
    </cfRule>
  </conditionalFormatting>
  <conditionalFormatting sqref="G15:G16">
    <cfRule type="expression" dxfId="53" priority="54">
      <formula>$C15=""</formula>
    </cfRule>
  </conditionalFormatting>
  <conditionalFormatting sqref="E15:E16">
    <cfRule type="expression" dxfId="52" priority="53">
      <formula>$C15=""</formula>
    </cfRule>
  </conditionalFormatting>
  <conditionalFormatting sqref="F15:F16">
    <cfRule type="expression" dxfId="51" priority="52">
      <formula>$C15=""</formula>
    </cfRule>
  </conditionalFormatting>
  <conditionalFormatting sqref="G15:G16">
    <cfRule type="expression" dxfId="50" priority="51">
      <formula>$C15=""</formula>
    </cfRule>
  </conditionalFormatting>
  <conditionalFormatting sqref="F13:F14 F17:F18">
    <cfRule type="expression" dxfId="49" priority="50">
      <formula>$C13=""</formula>
    </cfRule>
  </conditionalFormatting>
  <conditionalFormatting sqref="G13:G14 G17:G18">
    <cfRule type="expression" dxfId="48" priority="49">
      <formula>$C13=""</formula>
    </cfRule>
  </conditionalFormatting>
  <conditionalFormatting sqref="E13:E14 E17:E18">
    <cfRule type="expression" dxfId="47" priority="48">
      <formula>$C13=""</formula>
    </cfRule>
  </conditionalFormatting>
  <conditionalFormatting sqref="F13:F14 F17:F18">
    <cfRule type="expression" dxfId="46" priority="47">
      <formula>$C13=""</formula>
    </cfRule>
  </conditionalFormatting>
  <conditionalFormatting sqref="G13:G14 G17:G18">
    <cfRule type="expression" dxfId="45" priority="46">
      <formula>$C13=""</formula>
    </cfRule>
  </conditionalFormatting>
  <conditionalFormatting sqref="F21:F22">
    <cfRule type="expression" dxfId="44" priority="45">
      <formula>$C21=""</formula>
    </cfRule>
  </conditionalFormatting>
  <conditionalFormatting sqref="G21:G22">
    <cfRule type="expression" dxfId="43" priority="44">
      <formula>$C21=""</formula>
    </cfRule>
  </conditionalFormatting>
  <conditionalFormatting sqref="E21:E22">
    <cfRule type="expression" dxfId="42" priority="43">
      <formula>$C21=""</formula>
    </cfRule>
  </conditionalFormatting>
  <conditionalFormatting sqref="F21:F22">
    <cfRule type="expression" dxfId="41" priority="42">
      <formula>$C21=""</formula>
    </cfRule>
  </conditionalFormatting>
  <conditionalFormatting sqref="G21:G22">
    <cfRule type="expression" dxfId="40" priority="41">
      <formula>$C21=""</formula>
    </cfRule>
  </conditionalFormatting>
  <conditionalFormatting sqref="H23:I26">
    <cfRule type="expression" dxfId="39" priority="40">
      <formula>$C23=""</formula>
    </cfRule>
  </conditionalFormatting>
  <conditionalFormatting sqref="D23:D26">
    <cfRule type="expression" dxfId="38" priority="39">
      <formula>$C23=""</formula>
    </cfRule>
  </conditionalFormatting>
  <conditionalFormatting sqref="F23:F24">
    <cfRule type="expression" dxfId="37" priority="38">
      <formula>$C23=""</formula>
    </cfRule>
  </conditionalFormatting>
  <conditionalFormatting sqref="G23:G24">
    <cfRule type="expression" dxfId="36" priority="37">
      <formula>$C23=""</formula>
    </cfRule>
  </conditionalFormatting>
  <conditionalFormatting sqref="E23:I26">
    <cfRule type="expression" dxfId="35" priority="36">
      <formula>$C23=""</formula>
    </cfRule>
  </conditionalFormatting>
  <conditionalFormatting sqref="D23:D26">
    <cfRule type="expression" dxfId="34" priority="35">
      <formula>$C23=""</formula>
    </cfRule>
  </conditionalFormatting>
  <conditionalFormatting sqref="D25:D26 C23:C26">
    <cfRule type="expression" dxfId="33" priority="33">
      <formula>$I23="遂行中"</formula>
    </cfRule>
    <cfRule type="expression" dxfId="32" priority="34">
      <formula>$I23="完了"</formula>
    </cfRule>
  </conditionalFormatting>
  <conditionalFormatting sqref="E25:E26">
    <cfRule type="expression" dxfId="31" priority="32">
      <formula>$C25=""</formula>
    </cfRule>
  </conditionalFormatting>
  <conditionalFormatting sqref="F25:F26">
    <cfRule type="expression" dxfId="30" priority="31">
      <formula>$C25=""</formula>
    </cfRule>
  </conditionalFormatting>
  <conditionalFormatting sqref="G25:G26">
    <cfRule type="expression" dxfId="29" priority="30">
      <formula>$C25=""</formula>
    </cfRule>
  </conditionalFormatting>
  <conditionalFormatting sqref="E23:E26">
    <cfRule type="expression" dxfId="28" priority="29">
      <formula>$C23=""</formula>
    </cfRule>
  </conditionalFormatting>
  <conditionalFormatting sqref="F23:F26">
    <cfRule type="expression" dxfId="27" priority="28">
      <formula>$C23=""</formula>
    </cfRule>
  </conditionalFormatting>
  <conditionalFormatting sqref="G23:G26">
    <cfRule type="expression" dxfId="26" priority="27">
      <formula>$C23=""</formula>
    </cfRule>
  </conditionalFormatting>
  <conditionalFormatting sqref="D27:D28">
    <cfRule type="expression" dxfId="25" priority="26">
      <formula>$C27=""</formula>
    </cfRule>
  </conditionalFormatting>
  <conditionalFormatting sqref="H27:H30">
    <cfRule type="expression" dxfId="24" priority="25">
      <formula>$C27=""</formula>
    </cfRule>
  </conditionalFormatting>
  <conditionalFormatting sqref="D27:D30">
    <cfRule type="expression" dxfId="23" priority="24">
      <formula>$C27=""</formula>
    </cfRule>
  </conditionalFormatting>
  <conditionalFormatting sqref="D29:D30 C27:C30">
    <cfRule type="expression" dxfId="22" priority="22">
      <formula>$I27="遂行中"</formula>
    </cfRule>
    <cfRule type="expression" dxfId="21" priority="23">
      <formula>$I27="完了"</formula>
    </cfRule>
  </conditionalFormatting>
  <conditionalFormatting sqref="E27:G30">
    <cfRule type="expression" dxfId="20" priority="21">
      <formula>$C27=""</formula>
    </cfRule>
  </conditionalFormatting>
  <conditionalFormatting sqref="E27:E30">
    <cfRule type="expression" dxfId="19" priority="20">
      <formula>$C27=""</formula>
    </cfRule>
  </conditionalFormatting>
  <conditionalFormatting sqref="F27:F30">
    <cfRule type="expression" dxfId="18" priority="19">
      <formula>$C27=""</formula>
    </cfRule>
  </conditionalFormatting>
  <conditionalFormatting sqref="G27:G30">
    <cfRule type="expression" dxfId="17" priority="18">
      <formula>$C27=""</formula>
    </cfRule>
  </conditionalFormatting>
  <conditionalFormatting sqref="E27:E30">
    <cfRule type="expression" dxfId="16" priority="17">
      <formula>$C27=""</formula>
    </cfRule>
  </conditionalFormatting>
  <conditionalFormatting sqref="F27:F30">
    <cfRule type="expression" dxfId="15" priority="16">
      <formula>$C27=""</formula>
    </cfRule>
  </conditionalFormatting>
  <conditionalFormatting sqref="G27:G30">
    <cfRule type="expression" dxfId="14" priority="15">
      <formula>$C27=""</formula>
    </cfRule>
  </conditionalFormatting>
  <conditionalFormatting sqref="I27:I30">
    <cfRule type="expression" dxfId="13" priority="14">
      <formula>$C27=""</formula>
    </cfRule>
  </conditionalFormatting>
  <conditionalFormatting sqref="I27:I30">
    <cfRule type="expression" dxfId="12" priority="13">
      <formula>$C27=""</formula>
    </cfRule>
  </conditionalFormatting>
  <conditionalFormatting sqref="D31:D32">
    <cfRule type="expression" dxfId="11" priority="12">
      <formula>$C31=""</formula>
    </cfRule>
  </conditionalFormatting>
  <conditionalFormatting sqref="E31:I38">
    <cfRule type="expression" dxfId="10" priority="11">
      <formula>$C31=""</formula>
    </cfRule>
  </conditionalFormatting>
  <conditionalFormatting sqref="D31:D38">
    <cfRule type="expression" dxfId="9" priority="10">
      <formula>$C31=""</formula>
    </cfRule>
  </conditionalFormatting>
  <conditionalFormatting sqref="D33:D34 C31:C38">
    <cfRule type="expression" dxfId="8" priority="8">
      <formula>$I31="遂行中"</formula>
    </cfRule>
    <cfRule type="expression" dxfId="7" priority="9">
      <formula>$I31="完了"</formula>
    </cfRule>
  </conditionalFormatting>
  <conditionalFormatting sqref="E33:E38">
    <cfRule type="expression" dxfId="6" priority="7">
      <formula>$C33=""</formula>
    </cfRule>
  </conditionalFormatting>
  <conditionalFormatting sqref="F33:F38">
    <cfRule type="expression" dxfId="5" priority="6">
      <formula>$C33=""</formula>
    </cfRule>
  </conditionalFormatting>
  <conditionalFormatting sqref="G33:G38">
    <cfRule type="expression" dxfId="4" priority="5">
      <formula>$C33=""</formula>
    </cfRule>
  </conditionalFormatting>
  <conditionalFormatting sqref="E31:E32">
    <cfRule type="expression" dxfId="3" priority="4">
      <formula>$C31=""</formula>
    </cfRule>
  </conditionalFormatting>
  <conditionalFormatting sqref="F31:F32">
    <cfRule type="expression" dxfId="2" priority="3">
      <formula>$C31=""</formula>
    </cfRule>
  </conditionalFormatting>
  <conditionalFormatting sqref="G31:G32">
    <cfRule type="expression" dxfId="1" priority="2">
      <formula>$C31=""</formula>
    </cfRule>
  </conditionalFormatting>
  <conditionalFormatting sqref="I21:I22">
    <cfRule type="expression" dxfId="0" priority="1">
      <formula>$C21=""</formula>
    </cfRule>
  </conditionalFormatting>
  <dataValidations count="2">
    <dataValidation type="list" allowBlank="1" showInputMessage="1" showErrorMessage="1" sqref="E1:H40">
      <formula1>"○"</formula1>
    </dataValidation>
    <dataValidation type="list" allowBlank="1" showInputMessage="1" showErrorMessage="1" sqref="I1:I40">
      <formula1>"未着手,遂行中,完了,保留"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ガント</vt:lpstr>
      <vt:lpstr>EVM</vt:lpstr>
      <vt:lpstr>懸案</vt:lpstr>
      <vt:lpstr>参考→</vt:lpstr>
      <vt:lpstr>予定表</vt:lpstr>
      <vt:lpstr>データ</vt:lpstr>
      <vt:lpstr>Sheet1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2014-06-13T06:11:39Z</dcterms:modified>
</cp:coreProperties>
</file>