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03" i="1"/>
  <c r="J104" i="1"/>
  <c r="J105" i="1"/>
  <c r="J106" i="1"/>
  <c r="J107" i="1"/>
  <c r="J108" i="1"/>
  <c r="J109" i="1"/>
  <c r="J110" i="1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K142" i="1"/>
  <c r="L142" i="1" s="1"/>
  <c r="K140" i="1"/>
  <c r="L140" i="1" s="1"/>
  <c r="J65" i="1"/>
  <c r="J66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CL30" i="3"/>
  <c r="CL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DG30" i="3"/>
  <c r="DG29" i="3"/>
  <c r="CQ30" i="3"/>
  <c r="CQ29" i="3"/>
  <c r="CI30" i="3"/>
  <c r="CI29" i="3"/>
  <c r="CY30" i="3"/>
  <c r="CY29" i="3"/>
  <c r="CM30" i="3"/>
  <c r="CM29" i="3"/>
  <c r="DF30" i="3"/>
  <c r="DF29" i="3"/>
  <c r="CT30" i="3"/>
  <c r="CT29" i="3"/>
  <c r="CH30" i="3"/>
  <c r="CH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CL32" i="3"/>
  <c r="CJ34" i="3"/>
  <c r="CJ32" i="3"/>
  <c r="CK34" i="3"/>
  <c r="CK32" i="3"/>
  <c r="DI34" i="3"/>
  <c r="DI32" i="3"/>
  <c r="CT34" i="3"/>
  <c r="DB34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Z34" i="3"/>
  <c r="CZ32" i="3"/>
  <c r="DH34" i="3"/>
  <c r="DH32" i="3"/>
  <c r="CS34" i="3"/>
  <c r="CS32" i="3"/>
  <c r="CP34" i="3"/>
  <c r="CP32" i="3"/>
  <c r="CH32" i="3"/>
  <c r="CH34" i="3"/>
  <c r="DF32" i="3"/>
  <c r="DF34" i="3"/>
  <c r="CM34" i="3"/>
  <c r="CM32" i="3"/>
  <c r="CQ34" i="3"/>
  <c r="CQ32" i="3"/>
  <c r="CF32" i="3"/>
  <c r="CF34" i="3"/>
  <c r="CN34" i="3"/>
  <c r="CN32" i="3"/>
  <c r="CV32" i="3"/>
  <c r="CV34" i="3"/>
  <c r="DD32" i="3"/>
  <c r="DD34" i="3"/>
  <c r="CG34" i="3"/>
  <c r="CG32" i="3"/>
  <c r="CO34" i="3"/>
  <c r="CO32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K136" i="1"/>
  <c r="K133" i="1"/>
  <c r="B29" i="3" s="1"/>
  <c r="K132" i="1"/>
  <c r="H4" i="1"/>
  <c r="G4" i="1"/>
  <c r="F4" i="1"/>
  <c r="K147" i="1"/>
  <c r="J59" i="1"/>
  <c r="J60" i="1"/>
  <c r="J61" i="1"/>
  <c r="J62" i="1"/>
  <c r="J63" i="1"/>
  <c r="J64" i="1"/>
  <c r="J67" i="1"/>
  <c r="J68" i="1"/>
  <c r="J69" i="1"/>
  <c r="J70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/>
  <c r="X29" i="3" s="1"/>
  <c r="AH147" i="1" l="1"/>
  <c r="AL137" i="1"/>
  <c r="AH133" i="1"/>
  <c r="Y29" i="3" s="1"/>
  <c r="AG132" i="1"/>
  <c r="X28" i="3" s="1"/>
  <c r="AI147" i="1" l="1"/>
  <c r="AM137" i="1"/>
  <c r="AH132" i="1"/>
  <c r="Y28" i="3" s="1"/>
  <c r="AI133" i="1"/>
  <c r="Z29" i="3" s="1"/>
  <c r="AJ147" i="1" l="1"/>
  <c r="AN137" i="1"/>
  <c r="AJ133" i="1"/>
  <c r="AA29" i="3" s="1"/>
  <c r="AI132" i="1"/>
  <c r="Z28" i="3" s="1"/>
  <c r="AK147" i="1" l="1"/>
  <c r="AO137" i="1"/>
  <c r="AJ132" i="1"/>
  <c r="AA28" i="3" s="1"/>
  <c r="AK133" i="1"/>
  <c r="AB29" i="3" s="1"/>
  <c r="AL147" i="1" l="1"/>
  <c r="AP137" i="1"/>
  <c r="AL133" i="1"/>
  <c r="AC29" i="3" s="1"/>
  <c r="AK132" i="1"/>
  <c r="AB28" i="3" s="1"/>
  <c r="AM147" i="1" l="1"/>
  <c r="AQ137" i="1"/>
  <c r="AL132" i="1"/>
  <c r="AC28" i="3" s="1"/>
  <c r="AM133" i="1"/>
  <c r="AD29" i="3" s="1"/>
  <c r="AN147" i="1" l="1"/>
  <c r="AR137" i="1"/>
  <c r="AN133" i="1"/>
  <c r="AE29" i="3" s="1"/>
  <c r="AM132" i="1"/>
  <c r="AD28" i="3" s="1"/>
  <c r="AO147" i="1" l="1"/>
  <c r="AS137" i="1"/>
  <c r="AN132" i="1"/>
  <c r="AE28" i="3" s="1"/>
  <c r="AO133" i="1"/>
  <c r="AF29" i="3" s="1"/>
  <c r="AP147" i="1" l="1"/>
  <c r="AT137" i="1"/>
  <c r="AP133" i="1"/>
  <c r="AG29" i="3" s="1"/>
  <c r="AO132" i="1"/>
  <c r="AF28" i="3" s="1"/>
  <c r="AQ147" i="1" l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P147" i="1" l="1"/>
  <c r="CT137" i="1"/>
  <c r="CP133" i="1"/>
  <c r="CO132" i="1"/>
  <c r="CF28" i="3" s="1"/>
  <c r="CQ147" i="1" l="1"/>
  <c r="CU137" i="1"/>
  <c r="CF31" i="3"/>
  <c r="CF33" i="3"/>
  <c r="CP132" i="1"/>
  <c r="CG28" i="3" s="1"/>
  <c r="CQ133" i="1"/>
  <c r="CR147" i="1" l="1"/>
  <c r="CV137" i="1"/>
  <c r="CG33" i="3"/>
  <c r="CG31" i="3"/>
  <c r="CR133" i="1"/>
  <c r="CQ132" i="1"/>
  <c r="CH28" i="3" s="1"/>
  <c r="CS147" i="1" l="1"/>
  <c r="CW137" i="1"/>
  <c r="CH33" i="3"/>
  <c r="CH31" i="3"/>
  <c r="CR132" i="1"/>
  <c r="CI28" i="3" s="1"/>
  <c r="CS133" i="1"/>
  <c r="CT147" i="1" l="1"/>
  <c r="CX137" i="1"/>
  <c r="CI31" i="3"/>
  <c r="CI33" i="3"/>
  <c r="CS132" i="1"/>
  <c r="CJ28" i="3" s="1"/>
  <c r="CT133" i="1"/>
  <c r="CU147" i="1" l="1"/>
  <c r="CY137" i="1"/>
  <c r="CJ33" i="3"/>
  <c r="CJ31" i="3"/>
  <c r="CU133" i="1"/>
  <c r="CT132" i="1"/>
  <c r="CK28" i="3" s="1"/>
  <c r="CV147" i="1" l="1"/>
  <c r="CZ137" i="1"/>
  <c r="CK33" i="3"/>
  <c r="CK31" i="3"/>
  <c r="CU132" i="1"/>
  <c r="CL28" i="3" s="1"/>
  <c r="CV133" i="1"/>
  <c r="CW147" i="1" l="1"/>
  <c r="DA137" i="1"/>
  <c r="CL31" i="3"/>
  <c r="CL33" i="3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K130" i="1" s="1"/>
  <c r="K134" i="1" s="1"/>
  <c r="B30" i="3" s="1"/>
  <c r="DR129" i="1" a="1"/>
  <c r="DR129" i="1" s="1"/>
  <c r="DR133" i="1" s="1"/>
  <c r="DR128" i="1" a="1"/>
  <c r="DR128" i="1" s="1"/>
  <c r="DR132" i="1" s="1"/>
  <c r="DI28" i="3" s="1"/>
  <c r="E2" i="1"/>
  <c r="L139" i="1" l="1"/>
  <c r="M139" i="1" s="1"/>
  <c r="M130" i="1" s="1"/>
  <c r="DI33" i="3"/>
  <c r="DI31" i="3"/>
  <c r="B32" i="3"/>
  <c r="B33" i="3"/>
  <c r="B34" i="3"/>
  <c r="B31" i="3"/>
  <c r="L130" i="1" l="1"/>
  <c r="L134" i="1" s="1"/>
  <c r="C30" i="3" s="1"/>
  <c r="C33" i="3" s="1"/>
  <c r="N139" i="1"/>
  <c r="N130" i="1" s="1"/>
  <c r="O139" i="1" l="1"/>
  <c r="O130" i="1" s="1"/>
  <c r="C32" i="3"/>
  <c r="C34" i="3"/>
  <c r="M134" i="1"/>
  <c r="D30" i="3" s="1"/>
  <c r="D31" i="3" s="1"/>
  <c r="C31" i="3"/>
  <c r="P139" i="1" l="1"/>
  <c r="P130" i="1" s="1"/>
  <c r="D34" i="3"/>
  <c r="N134" i="1"/>
  <c r="E30" i="3" s="1"/>
  <c r="E33" i="3" s="1"/>
  <c r="D32" i="3"/>
  <c r="D33" i="3"/>
  <c r="Q139" i="1" l="1"/>
  <c r="Q130" i="1" s="1"/>
  <c r="O134" i="1"/>
  <c r="F30" i="3" s="1"/>
  <c r="F32" i="3" s="1"/>
  <c r="E31" i="3"/>
  <c r="E34" i="3"/>
  <c r="E32" i="3"/>
  <c r="R139" i="1" l="1"/>
  <c r="R130" i="1" s="1"/>
  <c r="P134" i="1"/>
  <c r="G30" i="3" s="1"/>
  <c r="G34" i="3" s="1"/>
  <c r="F34" i="3"/>
  <c r="F31" i="3"/>
  <c r="F33" i="3"/>
  <c r="S139" i="1" l="1"/>
  <c r="S130" i="1" s="1"/>
  <c r="G33" i="3"/>
  <c r="G32" i="3"/>
  <c r="G31" i="3"/>
  <c r="Q134" i="1"/>
  <c r="H30" i="3" s="1"/>
  <c r="H31" i="3" s="1"/>
  <c r="T139" i="1" l="1"/>
  <c r="T130" i="1" s="1"/>
  <c r="R134" i="1"/>
  <c r="I30" i="3" s="1"/>
  <c r="I31" i="3" s="1"/>
  <c r="H32" i="3"/>
  <c r="H33" i="3"/>
  <c r="H34" i="3"/>
  <c r="I34" i="3" l="1"/>
  <c r="U139" i="1"/>
  <c r="U130" i="1" s="1"/>
  <c r="S134" i="1"/>
  <c r="J30" i="3" s="1"/>
  <c r="J31" i="3" s="1"/>
  <c r="I33" i="3"/>
  <c r="I32" i="3"/>
  <c r="V139" i="1" l="1"/>
  <c r="T134" i="1"/>
  <c r="K30" i="3" s="1"/>
  <c r="K31" i="3" s="1"/>
  <c r="J32" i="3"/>
  <c r="J33" i="3"/>
  <c r="J34" i="3"/>
  <c r="U134" i="1"/>
  <c r="L30" i="3" s="1"/>
  <c r="L33" i="3" s="1"/>
  <c r="K34" i="3" l="1"/>
  <c r="W139" i="1"/>
  <c r="V130" i="1"/>
  <c r="V134" i="1" s="1"/>
  <c r="M30" i="3" s="1"/>
  <c r="M33" i="3" s="1"/>
  <c r="K32" i="3"/>
  <c r="K33" i="3"/>
  <c r="L34" i="3"/>
  <c r="L32" i="3"/>
  <c r="L31" i="3"/>
  <c r="M34" i="3" l="1"/>
  <c r="M32" i="3"/>
  <c r="M31" i="3"/>
  <c r="W130" i="1"/>
  <c r="W134" i="1" s="1"/>
  <c r="N30" i="3" s="1"/>
  <c r="N32" i="3" s="1"/>
  <c r="X139" i="1"/>
  <c r="N33" i="3" l="1"/>
  <c r="N31" i="3"/>
  <c r="N34" i="3"/>
  <c r="Y139" i="1"/>
  <c r="Y130" i="1" s="1"/>
  <c r="X130" i="1"/>
  <c r="X134" i="1" s="1"/>
  <c r="O30" i="3" s="1"/>
  <c r="O32" i="3" s="1"/>
  <c r="Y134" i="1" l="1"/>
  <c r="P30" i="3" s="1"/>
  <c r="P31" i="3" s="1"/>
  <c r="O31" i="3"/>
  <c r="O33" i="3"/>
  <c r="O34" i="3"/>
  <c r="Z139" i="1"/>
  <c r="Z130" i="1" s="1"/>
  <c r="Z134" i="1" s="1"/>
  <c r="Q30" i="3" s="1"/>
  <c r="AA139" i="1" l="1"/>
  <c r="AA130" i="1" s="1"/>
  <c r="P33" i="3"/>
  <c r="P34" i="3"/>
  <c r="P32" i="3"/>
  <c r="AB139" i="1"/>
  <c r="AC139" i="1" s="1"/>
  <c r="AD139" i="1" s="1"/>
  <c r="AA134" i="1"/>
  <c r="R30" i="3" s="1"/>
  <c r="Q32" i="3"/>
  <c r="Q33" i="3"/>
  <c r="Q31" i="3"/>
  <c r="Q34" i="3"/>
  <c r="AB130" i="1" l="1"/>
  <c r="AD130" i="1"/>
  <c r="AC130" i="1"/>
  <c r="AE139" i="1"/>
  <c r="AE130" i="1" s="1"/>
  <c r="AB134" i="1"/>
  <c r="S30" i="3" s="1"/>
  <c r="R34" i="3"/>
  <c r="R31" i="3"/>
  <c r="R33" i="3"/>
  <c r="R32" i="3"/>
  <c r="AF139" i="1" l="1"/>
  <c r="AF130" i="1" s="1"/>
  <c r="AC134" i="1"/>
  <c r="T30" i="3" s="1"/>
  <c r="S31" i="3"/>
  <c r="S33" i="3"/>
  <c r="S34" i="3"/>
  <c r="S32" i="3"/>
  <c r="AG139" i="1" l="1"/>
  <c r="AG130" i="1" s="1"/>
  <c r="AD134" i="1"/>
  <c r="U30" i="3" s="1"/>
  <c r="T32" i="3"/>
  <c r="T34" i="3"/>
  <c r="T33" i="3"/>
  <c r="T31" i="3"/>
  <c r="AH139" i="1" l="1"/>
  <c r="AH130" i="1" s="1"/>
  <c r="AE134" i="1"/>
  <c r="V30" i="3" s="1"/>
  <c r="U34" i="3"/>
  <c r="U32" i="3"/>
  <c r="U33" i="3"/>
  <c r="U31" i="3"/>
  <c r="AI139" i="1" l="1"/>
  <c r="AI130" i="1" s="1"/>
  <c r="AF134" i="1"/>
  <c r="W30" i="3" s="1"/>
  <c r="V32" i="3"/>
  <c r="V33" i="3"/>
  <c r="V34" i="3"/>
  <c r="V31" i="3"/>
  <c r="AJ139" i="1" l="1"/>
  <c r="AJ130" i="1" s="1"/>
  <c r="AG134" i="1"/>
  <c r="X30" i="3" s="1"/>
  <c r="W34" i="3"/>
  <c r="W33" i="3"/>
  <c r="W32" i="3"/>
  <c r="W31" i="3"/>
  <c r="AK139" i="1" l="1"/>
  <c r="AK130" i="1" s="1"/>
  <c r="AH134" i="1"/>
  <c r="AI134" i="1" s="1"/>
  <c r="X33" i="3"/>
  <c r="X34" i="3"/>
  <c r="X31" i="3"/>
  <c r="X32" i="3"/>
  <c r="AL139" i="1" l="1"/>
  <c r="AL130" i="1" s="1"/>
  <c r="Y30" i="3"/>
  <c r="Y31" i="3" s="1"/>
  <c r="Z30" i="3"/>
  <c r="AJ134" i="1"/>
  <c r="AM139" i="1" l="1"/>
  <c r="AM130" i="1" s="1"/>
  <c r="Y33" i="3"/>
  <c r="Y34" i="3"/>
  <c r="Y32" i="3"/>
  <c r="AA30" i="3"/>
  <c r="AK134" i="1"/>
  <c r="Z33" i="3"/>
  <c r="Z32" i="3"/>
  <c r="Z34" i="3"/>
  <c r="Z31" i="3"/>
  <c r="AN139" i="1" l="1"/>
  <c r="AN130" i="1" s="1"/>
  <c r="AB30" i="3"/>
  <c r="AL134" i="1"/>
  <c r="AA34" i="3"/>
  <c r="AA33" i="3"/>
  <c r="AA32" i="3"/>
  <c r="AA31" i="3"/>
  <c r="AO139" i="1" l="1"/>
  <c r="AC30" i="3"/>
  <c r="AM134" i="1"/>
  <c r="AB34" i="3"/>
  <c r="AB31" i="3"/>
  <c r="AB32" i="3"/>
  <c r="AB33" i="3"/>
  <c r="AP139" i="1" l="1"/>
  <c r="AP130" i="1" s="1"/>
  <c r="AO130" i="1"/>
  <c r="AD30" i="3"/>
  <c r="AN134" i="1"/>
  <c r="AC32" i="3"/>
  <c r="AC34" i="3"/>
  <c r="AC33" i="3"/>
  <c r="AC31" i="3"/>
  <c r="AQ139" i="1" l="1"/>
  <c r="AE30" i="3"/>
  <c r="AO134" i="1"/>
  <c r="AD33" i="3"/>
  <c r="AD32" i="3"/>
  <c r="AD31" i="3"/>
  <c r="AD34" i="3"/>
  <c r="AQ130" i="1" l="1"/>
  <c r="AR139" i="1"/>
  <c r="AR130" i="1" s="1"/>
  <c r="AF30" i="3"/>
  <c r="AP134" i="1"/>
  <c r="AE32" i="3"/>
  <c r="AE34" i="3"/>
  <c r="AE33" i="3"/>
  <c r="AE31" i="3"/>
  <c r="AS139" i="1" l="1"/>
  <c r="AS130" i="1" s="1"/>
  <c r="AT139" i="1"/>
  <c r="AT130" i="1" s="1"/>
  <c r="AG30" i="3"/>
  <c r="AQ134" i="1"/>
  <c r="AF32" i="3"/>
  <c r="AF31" i="3"/>
  <c r="AF33" i="3"/>
  <c r="AF34" i="3"/>
  <c r="AU139" i="1" l="1"/>
  <c r="AV139" i="1" s="1"/>
  <c r="AV130" i="1" s="1"/>
  <c r="AU130" i="1"/>
  <c r="AH30" i="3"/>
  <c r="AR134" i="1"/>
  <c r="AG32" i="3"/>
  <c r="AG33" i="3"/>
  <c r="AG31" i="3"/>
  <c r="AG34" i="3"/>
  <c r="AW139" i="1" l="1"/>
  <c r="AW130" i="1" s="1"/>
  <c r="AI30" i="3"/>
  <c r="AS134" i="1"/>
  <c r="AH33" i="3"/>
  <c r="AH32" i="3"/>
  <c r="AH34" i="3"/>
  <c r="AH31" i="3"/>
  <c r="AX139" i="1" l="1"/>
  <c r="AJ30" i="3"/>
  <c r="AT134" i="1"/>
  <c r="AI34" i="3"/>
  <c r="AI33" i="3"/>
  <c r="AI32" i="3"/>
  <c r="AI31" i="3"/>
  <c r="AX130" i="1" l="1"/>
  <c r="AY139" i="1"/>
  <c r="AK30" i="3"/>
  <c r="AU134" i="1"/>
  <c r="AJ32" i="3"/>
  <c r="AJ33" i="3"/>
  <c r="AJ31" i="3"/>
  <c r="AJ34" i="3"/>
  <c r="AY130" i="1" l="1"/>
  <c r="AZ139" i="1"/>
  <c r="AL30" i="3"/>
  <c r="AV134" i="1"/>
  <c r="AK31" i="3"/>
  <c r="AK33" i="3"/>
  <c r="AK32" i="3"/>
  <c r="AK34" i="3"/>
  <c r="BA139" i="1" l="1"/>
  <c r="AZ130" i="1"/>
  <c r="AM30" i="3"/>
  <c r="AW134" i="1"/>
  <c r="AL34" i="3"/>
  <c r="AL32" i="3"/>
  <c r="AL31" i="3"/>
  <c r="AL33" i="3"/>
  <c r="BB139" i="1" l="1"/>
  <c r="BB130" i="1" s="1"/>
  <c r="BA130" i="1"/>
  <c r="AN30" i="3"/>
  <c r="AX134" i="1"/>
  <c r="AM34" i="3"/>
  <c r="AM31" i="3"/>
  <c r="AM32" i="3"/>
  <c r="AM33" i="3"/>
  <c r="BC139" i="1" l="1"/>
  <c r="BC130" i="1" s="1"/>
  <c r="AO30" i="3"/>
  <c r="AY134" i="1"/>
  <c r="AN31" i="3"/>
  <c r="AN32" i="3"/>
  <c r="AN34" i="3"/>
  <c r="AN33" i="3"/>
  <c r="BD139" i="1" l="1"/>
  <c r="BD130" i="1" s="1"/>
  <c r="AP30" i="3"/>
  <c r="AZ134" i="1"/>
  <c r="AO34" i="3"/>
  <c r="AO32" i="3"/>
  <c r="AO31" i="3"/>
  <c r="AO33" i="3"/>
  <c r="BE139" i="1" l="1"/>
  <c r="BE130" i="1" s="1"/>
  <c r="AQ30" i="3"/>
  <c r="BA134" i="1"/>
  <c r="AP33" i="3"/>
  <c r="AP34" i="3"/>
  <c r="AP31" i="3"/>
  <c r="AP32" i="3"/>
  <c r="BF139" i="1" l="1"/>
  <c r="AR30" i="3"/>
  <c r="BB134" i="1"/>
  <c r="AQ31" i="3"/>
  <c r="AQ32" i="3"/>
  <c r="AQ34" i="3"/>
  <c r="AQ33" i="3"/>
  <c r="BF130" i="1" l="1"/>
  <c r="BG139" i="1"/>
  <c r="AS30" i="3"/>
  <c r="BC134" i="1"/>
  <c r="AR33" i="3"/>
  <c r="AR32" i="3"/>
  <c r="AR31" i="3"/>
  <c r="AR34" i="3"/>
  <c r="BH139" i="1" l="1"/>
  <c r="BH130" i="1" s="1"/>
  <c r="BG130" i="1"/>
  <c r="AT30" i="3"/>
  <c r="BD134" i="1"/>
  <c r="AS32" i="3"/>
  <c r="AS34" i="3"/>
  <c r="AS33" i="3"/>
  <c r="AS31" i="3"/>
  <c r="BI139" i="1" l="1"/>
  <c r="BI130" i="1" s="1"/>
  <c r="AU30" i="3"/>
  <c r="BE134" i="1"/>
  <c r="AT31" i="3"/>
  <c r="AT33" i="3"/>
  <c r="AT32" i="3"/>
  <c r="AT34" i="3"/>
  <c r="BJ139" i="1" l="1"/>
  <c r="AV30" i="3"/>
  <c r="BF134" i="1"/>
  <c r="AU33" i="3"/>
  <c r="AU32" i="3"/>
  <c r="AU31" i="3"/>
  <c r="AU34" i="3"/>
  <c r="BJ130" i="1" l="1"/>
  <c r="BK139" i="1"/>
  <c r="AW30" i="3"/>
  <c r="BG134" i="1"/>
  <c r="AV33" i="3"/>
  <c r="AV31" i="3"/>
  <c r="AV32" i="3"/>
  <c r="AV34" i="3"/>
  <c r="BL139" i="1" l="1"/>
  <c r="BK130" i="1"/>
  <c r="AX30" i="3"/>
  <c r="BH134" i="1"/>
  <c r="AW34" i="3"/>
  <c r="AW31" i="3"/>
  <c r="AW33" i="3"/>
  <c r="AW32" i="3"/>
  <c r="BL130" i="1" l="1"/>
  <c r="BM139" i="1"/>
  <c r="AY30" i="3"/>
  <c r="BI134" i="1"/>
  <c r="AX31" i="3"/>
  <c r="AX34" i="3"/>
  <c r="AX33" i="3"/>
  <c r="AX32" i="3"/>
  <c r="BN139" i="1" l="1"/>
  <c r="BN130" i="1" s="1"/>
  <c r="BM130" i="1"/>
  <c r="AZ30" i="3"/>
  <c r="BJ134" i="1"/>
  <c r="AY32" i="3"/>
  <c r="AY31" i="3"/>
  <c r="AY34" i="3"/>
  <c r="AY33" i="3"/>
  <c r="BO139" i="1" l="1"/>
  <c r="BO130" i="1" s="1"/>
  <c r="BA30" i="3"/>
  <c r="BK134" i="1"/>
  <c r="AZ33" i="3"/>
  <c r="AZ31" i="3"/>
  <c r="AZ32" i="3"/>
  <c r="AZ34" i="3"/>
  <c r="BP139" i="1" l="1"/>
  <c r="BB30" i="3"/>
  <c r="BL134" i="1"/>
  <c r="BA33" i="3"/>
  <c r="BA31" i="3"/>
  <c r="BA32" i="3"/>
  <c r="BA34" i="3"/>
  <c r="BP130" i="1" l="1"/>
  <c r="BQ139" i="1"/>
  <c r="BC30" i="3"/>
  <c r="BM134" i="1"/>
  <c r="BB31" i="3"/>
  <c r="BB34" i="3"/>
  <c r="BB32" i="3"/>
  <c r="BB33" i="3"/>
  <c r="BQ130" i="1" l="1"/>
  <c r="BR139" i="1"/>
  <c r="BD30" i="3"/>
  <c r="BN134" i="1"/>
  <c r="BC31" i="3"/>
  <c r="BC32" i="3"/>
  <c r="BC34" i="3"/>
  <c r="BC33" i="3"/>
  <c r="BR130" i="1" l="1"/>
  <c r="BS139" i="1"/>
  <c r="BS130" i="1" s="1"/>
  <c r="BE30" i="3"/>
  <c r="BO134" i="1"/>
  <c r="BD33" i="3"/>
  <c r="BD32" i="3"/>
  <c r="BD31" i="3"/>
  <c r="BD34" i="3"/>
  <c r="BT139" i="1" l="1"/>
  <c r="BT130" i="1" s="1"/>
  <c r="BU139" i="1"/>
  <c r="BU130" i="1" s="1"/>
  <c r="BF30" i="3"/>
  <c r="BP134" i="1"/>
  <c r="BE34" i="3"/>
  <c r="BE31" i="3"/>
  <c r="BE32" i="3"/>
  <c r="BE33" i="3"/>
  <c r="BV139" i="1" l="1"/>
  <c r="BV130" i="1" s="1"/>
  <c r="BG30" i="3"/>
  <c r="BQ134" i="1"/>
  <c r="BF33" i="3"/>
  <c r="BF31" i="3"/>
  <c r="BF32" i="3"/>
  <c r="BF34" i="3"/>
  <c r="BW139" i="1" l="1"/>
  <c r="BW130" i="1" s="1"/>
  <c r="BH30" i="3"/>
  <c r="BR134" i="1"/>
  <c r="BG33" i="3"/>
  <c r="BG32" i="3"/>
  <c r="BG31" i="3"/>
  <c r="BG34" i="3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2" i="3" l="1"/>
  <c r="CC34" i="3"/>
  <c r="CC31" i="3"/>
  <c r="CC33" i="3"/>
  <c r="CN134" i="1"/>
  <c r="CD30" i="3"/>
  <c r="CS130" i="1"/>
  <c r="CT139" i="1"/>
  <c r="CD34" i="3" l="1"/>
  <c r="CD32" i="3"/>
  <c r="CD31" i="3"/>
  <c r="CD33" i="3"/>
  <c r="CO134" i="1"/>
  <c r="CP134" i="1" s="1"/>
  <c r="CQ134" i="1" s="1"/>
  <c r="CR134" i="1" s="1"/>
  <c r="CS134" i="1" s="1"/>
  <c r="CE30" i="3"/>
  <c r="CT130" i="1"/>
  <c r="CU139" i="1"/>
  <c r="CE32" i="3" l="1"/>
  <c r="CE34" i="3"/>
  <c r="CE33" i="3"/>
  <c r="CE31" i="3"/>
  <c r="CT134" i="1"/>
  <c r="CU130" i="1"/>
  <c r="CV139" i="1"/>
  <c r="CU134" i="1" l="1"/>
  <c r="CV130" i="1"/>
  <c r="CW139" i="1"/>
  <c r="CV134" i="1" l="1"/>
  <c r="CW130" i="1"/>
  <c r="CX139" i="1"/>
  <c r="CW134" i="1" l="1"/>
  <c r="CX130" i="1"/>
  <c r="CY139" i="1"/>
  <c r="CX134" i="1" l="1"/>
  <c r="CY130" i="1"/>
  <c r="CZ139" i="1"/>
  <c r="CY134" i="1" l="1"/>
  <c r="CZ130" i="1"/>
  <c r="DA139" i="1"/>
  <c r="CZ134" i="1" l="1"/>
  <c r="DA130" i="1"/>
  <c r="DB139" i="1"/>
  <c r="DA134" i="1" l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<sst xmlns="http://schemas.openxmlformats.org/spreadsheetml/2006/main" count="259" uniqueCount="154">
  <si>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</si>
  <si>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</si>
  <si>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</si>
  <si>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</si>
  <si>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</si>
  <si>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</si>
  <si>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</si>
  <si>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</si>
  <si>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</si>
  <si>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</si>
  <si>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</si>
  <si>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</si>
  <si>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</si>
  <si>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</si>
  <si>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</si>
  <si>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</si>
  <si>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</si>
  <si>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</si>
  <si>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</si>
  <si>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</si>
  <si>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</si>
  <si>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</si>
  <si>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</si>
  <si>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</si>
  <si>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</si>
  <si>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</si>
  <si>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</si>
  <si>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</si>
  <si>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</si>
  <si>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</si>
  <si>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</si>
  <si>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</si>
  <si>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</si>
  <si>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</si>
  <si>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</si>
  <si>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</si>
  <si>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</si>
  <si>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</si>
  <si>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</si>
  <si>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</si>
  <si>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</si>
  <si>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</si>
  <si>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</si>
  <si>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</si>
  <si>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</si>
  <si>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</si>
  <si>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</si>
  <si>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</si>
  <si>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</si>
  <si>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</si>
  <si>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</si>
  <si>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</si>
  <si>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</si>
  <si>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</si>
  <si>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</si>
  <si>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</si>
  <si>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</si>
  <si>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</si>
  <si>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</si>
  <si>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</si>
  <si>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</si>
  <si>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</si>
  <si>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</si>
  <si>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</si>
  <si>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</si>
  <si>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</si>
  <si>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</si>
  <si>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</si>
  <si>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</si>
  <si>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</si>
  <si>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</si>
  <si>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</si>
  <si>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</si>
  <si>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</si>
  <si>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</si>
  <si>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</si>
  <si>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</si>
  <si>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</si>
  <si>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</si>
  <si>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</si>
  <si>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</si>
  <si>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</si>
  <si>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</si>
  <si>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</si>
  <si>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</si>
  <si>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</si>
  <si>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</si>
  <si>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</si>
  <si>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</si>
  <si>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</si>
  <si>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</si>
  <si>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</si>
  <si>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</si>
  <si>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</si>
  <si>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</si>
  <si>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</si>
  <si>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</si>
  <si>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</si>
  <si>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</si>
  <si>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</si>
  <si>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</si>
  <si>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遂行中</t>
  </si>
  <si>
    <t>○</t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</si>
  <si>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</si>
  <si>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</si>
  <si>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</si>
  <si>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</si>
  <si>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</si>
  <si>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</si>
  <si>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</si>
  <si>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</si>
  <si>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</si>
  <si>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</si>
  <si>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</si>
  <si>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</si>
  <si>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</si>
  <si>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</si>
  <si>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</si>
  <si>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</si>
  <si>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</si>
  <si>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</si>
  <si>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</si>
  <si>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</si>
  <si>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</si>
  <si>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</si>
  <si>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</si>
  <si>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</si>
  <si>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</si>
  <si>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</si>
  <si>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</si>
  <si>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</si>
  <si>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</si>
  <si>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</si>
  <si>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</si>
  <si>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</si>
  <si>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</si>
  <si>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</si>
  <si>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</si>
  <si>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</si>
  <si>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</si>
  <si>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</si>
  <si>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プログラミング</t>
    <phoneticPr fontId="1"/>
  </si>
  <si>
    <t>マニュアル</t>
    <phoneticPr fontId="1"/>
  </si>
  <si>
    <t>三宅</t>
    <rPh sb="0" eb="2">
      <t>ミヤケ</t>
    </rPh>
    <phoneticPr fontId="1"/>
  </si>
  <si>
    <t>吉野</t>
    <rPh sb="0" eb="2">
      <t>ヨシノ</t>
    </rPh>
    <phoneticPr fontId="1"/>
  </si>
  <si>
    <t>小池</t>
    <rPh sb="0" eb="2">
      <t>コイケ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</si>
  <si>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</si>
  <si>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</si>
  <si>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</si>
  <si>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完了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</si>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</sst>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213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39</c:v>
                </c:pt>
                <c:pt idx="10">
                  <c:v>60</c:v>
                </c:pt>
                <c:pt idx="11">
                  <c:v>85</c:v>
                </c:pt>
                <c:pt idx="12">
                  <c:v>109</c:v>
                </c:pt>
                <c:pt idx="13">
                  <c:v>139</c:v>
                </c:pt>
                <c:pt idx="14">
                  <c:v>142</c:v>
                </c:pt>
                <c:pt idx="15">
                  <c:v>145</c:v>
                </c:pt>
                <c:pt idx="16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26</c:v>
                </c:pt>
                <c:pt idx="10">
                  <c:v>30</c:v>
                </c:pt>
                <c:pt idx="11">
                  <c:v>38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21456"/>
        <c:axId val="178522016"/>
      </c:lineChart>
      <c:dateAx>
        <c:axId val="178521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8522016"/>
        <c:crosses val="autoZero"/>
        <c:auto val="1"/>
        <c:lblOffset val="100"/>
        <c:baseTimeUnit val="days"/>
      </c:dateAx>
      <c:valAx>
        <c:axId val="17852201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852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AT5" activePane="bottomRight" state="frozen"/>
      <selection pane="topRight" activeCell="J1" sqref="J1"/>
      <selection pane="bottomLeft" activeCell="A5" sqref="A5"/>
      <selection pane="bottomRight" activeCell="CJ13" sqref="CJ13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100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 t="s">
        <v>140</v>
      </c>
      <c r="AE1" s="85"/>
      <c r="AF1" s="85"/>
      <c r="AG1" s="85"/>
      <c r="AH1" s="86"/>
      <c r="AI1" s="79" t="s">
        <v>8</v>
      </c>
      <c r="AJ1" s="79"/>
      <c r="AK1" s="79"/>
      <c r="AL1" s="74">
        <v>41821</v>
      </c>
      <c r="AM1" s="75"/>
      <c r="AN1" s="75"/>
      <c r="AO1" s="75"/>
      <c r="AP1" s="76"/>
    </row>
    <row r="2" spans="1:122" x14ac:dyDescent="0.15">
      <c r="A2" s="4"/>
      <c r="D2" s="10" t="s">
        <v>24</v>
      </c>
      <c r="E2" s="11">
        <f>SUM(J5,J7,J11,J9,J13,J15,J17,J19,J23,J25,J27,J29,J31,J33,J21,J35,J37,J39,J41,J43,J45,J47,J49,J51,J53,J55,J57,J59,J61,J63,J65,J67,J69)/20</f>
        <v>0.90625</v>
      </c>
      <c r="F2" s="1" t="s">
        <v>25</v>
      </c>
      <c r="G2" s="1"/>
      <c r="H2" s="10" t="s">
        <v>26</v>
      </c>
      <c r="I2" s="11">
        <f>SUM(J6,J8,J12,J10,J14,J16,J18,J20,J24,J26,J28,J30,J32,J34,J22,J36,J38,J40,J42,J44,J46,J48,J50,J52,J54,J56,J58,J60,J62,J64,J66,J68,J70)/20</f>
        <v>0.24374999999999999</v>
      </c>
      <c r="J2" s="1" t="s">
        <v>25</v>
      </c>
      <c r="K2" s="1"/>
      <c r="L2" s="1"/>
    </row>
    <row r="3" spans="1:122" ht="28.5" customHeight="1" x14ac:dyDescent="0.15">
      <c r="A3" s="77" t="s">
        <v>27</v>
      </c>
      <c r="B3" s="80" t="s">
        <v>15</v>
      </c>
      <c r="C3" s="80" t="s">
        <v>28</v>
      </c>
      <c r="D3" s="80" t="s">
        <v>21</v>
      </c>
      <c r="E3" s="80" t="s">
        <v>1</v>
      </c>
      <c r="F3" s="80"/>
      <c r="G3" s="80"/>
      <c r="H3" s="80"/>
      <c r="I3" s="80" t="s">
        <v>2</v>
      </c>
      <c r="J3" s="16" t="s">
        <v>19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0"/>
      <c r="C4" s="80"/>
      <c r="D4" s="80"/>
      <c r="E4" s="14" t="str">
        <f>データ!A2</f>
        <v>三宅</v>
      </c>
      <c r="F4" s="14" t="str">
        <f>データ!A3</f>
        <v>吉野</v>
      </c>
      <c r="G4" s="14" t="str">
        <f>データ!A4</f>
        <v>小池</v>
      </c>
      <c r="H4" s="14" t="str">
        <f>IF(データ!A5&lt;&gt;"",データ!A5,"－")</f>
        <v>－</v>
      </c>
      <c r="I4" s="80"/>
      <c r="J4" s="17" t="s">
        <v>20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5</v>
      </c>
      <c r="B5" s="68" t="s">
        <v>146</v>
      </c>
      <c r="C5" s="68"/>
      <c r="D5" s="68"/>
      <c r="E5" s="70"/>
      <c r="F5" s="70"/>
      <c r="G5" s="70"/>
      <c r="H5" s="70"/>
      <c r="I5" s="70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9"/>
      <c r="B6" s="69"/>
      <c r="C6" s="69"/>
      <c r="D6" s="69"/>
      <c r="E6" s="71"/>
      <c r="F6" s="71"/>
      <c r="G6" s="71"/>
      <c r="H6" s="71"/>
      <c r="I6" s="71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/>
      <c r="B7" s="68"/>
      <c r="C7" s="68" t="s">
        <v>147</v>
      </c>
      <c r="D7" s="68" t="s">
        <v>148</v>
      </c>
      <c r="E7" s="70" t="s">
        <v>102</v>
      </c>
      <c r="F7" s="70" t="s">
        <v>102</v>
      </c>
      <c r="G7" s="70" t="s">
        <v>102</v>
      </c>
      <c r="H7" s="70"/>
      <c r="I7" s="70" t="s">
        <v>149</v>
      </c>
      <c r="J7" s="12">
        <f>IF(C7&lt;&gt;"",SUM(K7:DR7)/データ!$D$2,"")</f>
        <v>1.125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>
        <v>3</v>
      </c>
      <c r="BS7" s="37">
        <v>3</v>
      </c>
      <c r="BT7" s="37">
        <v>3</v>
      </c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9"/>
      <c r="B8" s="69"/>
      <c r="C8" s="69"/>
      <c r="D8" s="69"/>
      <c r="E8" s="71"/>
      <c r="F8" s="71"/>
      <c r="G8" s="71"/>
      <c r="H8" s="71"/>
      <c r="I8" s="71"/>
      <c r="J8" s="13">
        <f>IF(C7&lt;&gt;"",SUM(K8:DR8)/データ!$D$2,"")</f>
        <v>0.125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>
        <v>0</v>
      </c>
      <c r="BS8" s="40">
        <v>0</v>
      </c>
      <c r="BT8" s="40">
        <v>0</v>
      </c>
      <c r="BU8" s="40"/>
      <c r="BV8" s="40">
        <v>1</v>
      </c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/>
      <c r="B9" s="68"/>
      <c r="C9" s="68" t="s">
        <v>150</v>
      </c>
      <c r="D9" s="68" t="s">
        <v>151</v>
      </c>
      <c r="E9" s="70" t="s">
        <v>102</v>
      </c>
      <c r="F9" s="70" t="s">
        <v>102</v>
      </c>
      <c r="G9" s="70" t="s">
        <v>102</v>
      </c>
      <c r="H9" s="70"/>
      <c r="I9" s="70" t="s">
        <v>149</v>
      </c>
      <c r="J9" s="12">
        <f>IF(C9&lt;&gt;"",SUM(K9:DR9)/データ!$D$2,"")</f>
        <v>0.75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>
        <v>3</v>
      </c>
      <c r="BV9" s="37">
        <v>3</v>
      </c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9"/>
      <c r="B10" s="69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0.125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>
        <v>0</v>
      </c>
      <c r="BV10" s="40">
        <v>1</v>
      </c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/>
      <c r="B11" s="68"/>
      <c r="C11" s="68" t="s">
        <v>152</v>
      </c>
      <c r="D11" s="68" t="s">
        <v>153</v>
      </c>
      <c r="E11" s="70" t="s">
        <v>102</v>
      </c>
      <c r="F11" s="70" t="s">
        <v>102</v>
      </c>
      <c r="G11" s="70" t="s">
        <v>102</v>
      </c>
      <c r="H11" s="70"/>
      <c r="I11" s="70" t="s">
        <v>101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>
        <v>3</v>
      </c>
      <c r="BZ11" s="37">
        <v>3</v>
      </c>
      <c r="CA11" s="37">
        <v>3</v>
      </c>
      <c r="CB11" s="37">
        <v>3</v>
      </c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9"/>
      <c r="B12" s="69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>
        <v>1</v>
      </c>
      <c r="CD12" s="40"/>
      <c r="CE12" s="40"/>
      <c r="CF12" s="40"/>
      <c r="CG12" s="40"/>
      <c r="CH12" s="40"/>
      <c r="CI12" s="40"/>
      <c r="CJ12" s="40">
        <v>5</v>
      </c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/>
      <c r="B13" s="68" t="s">
        <v>141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/>
      <c r="B15" s="68"/>
      <c r="C15" s="68" t="s">
        <v>103</v>
      </c>
      <c r="D15" s="68" t="s">
        <v>104</v>
      </c>
      <c r="E15" s="70" t="s">
        <v>102</v>
      </c>
      <c r="F15" s="70" t="s">
        <v>102</v>
      </c>
      <c r="G15" s="70" t="s">
        <v>102</v>
      </c>
      <c r="H15" s="70"/>
      <c r="I15" s="70" t="s">
        <v>40</v>
      </c>
      <c r="J15" s="12">
        <f>IF(C15&lt;&gt;"",SUM(K15:DR15)/データ!$D$2,"")</f>
        <v>1.125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>
        <v>6</v>
      </c>
      <c r="CD15" s="37"/>
      <c r="CE15" s="37"/>
      <c r="CF15" s="37">
        <v>3</v>
      </c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0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/>
      <c r="B17" s="68"/>
      <c r="C17" s="68" t="s">
        <v>105</v>
      </c>
      <c r="D17" s="68" t="s">
        <v>106</v>
      </c>
      <c r="E17" s="70" t="s">
        <v>102</v>
      </c>
      <c r="F17" s="70" t="s">
        <v>102</v>
      </c>
      <c r="G17" s="70" t="s">
        <v>102</v>
      </c>
      <c r="H17" s="70"/>
      <c r="I17" s="70" t="s">
        <v>40</v>
      </c>
      <c r="J17" s="12">
        <f>IF(C17&lt;&gt;"",SUM(K17:DR17)/データ!$D$2,"")</f>
        <v>0.375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>
        <v>3</v>
      </c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>
        <f>IF(C17&lt;&gt;"",SUM(K18:DR18)/データ!$D$2,"")</f>
        <v>0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/>
      <c r="B19" s="68"/>
      <c r="C19" s="68" t="s">
        <v>107</v>
      </c>
      <c r="D19" s="68" t="s">
        <v>108</v>
      </c>
      <c r="E19" s="70" t="s">
        <v>102</v>
      </c>
      <c r="F19" s="70" t="s">
        <v>102</v>
      </c>
      <c r="G19" s="70" t="s">
        <v>102</v>
      </c>
      <c r="H19" s="70"/>
      <c r="I19" s="70" t="s">
        <v>40</v>
      </c>
      <c r="J19" s="12">
        <f>IF(C19&lt;&gt;"",SUM(K19:DR19)/データ!$D$2,"")</f>
        <v>1.25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>
        <v>3</v>
      </c>
      <c r="CI19" s="37">
        <v>3</v>
      </c>
      <c r="CJ19" s="37">
        <v>4</v>
      </c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0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/>
      <c r="B21" s="68"/>
      <c r="C21" s="68" t="s">
        <v>109</v>
      </c>
      <c r="D21" s="68" t="s">
        <v>110</v>
      </c>
      <c r="E21" s="70" t="s">
        <v>102</v>
      </c>
      <c r="F21" s="70" t="s">
        <v>102</v>
      </c>
      <c r="G21" s="70" t="s">
        <v>102</v>
      </c>
      <c r="H21" s="70"/>
      <c r="I21" s="70" t="s">
        <v>40</v>
      </c>
      <c r="J21" s="12">
        <f>IF(C21&lt;&gt;"",SUM(K21:DR21)/データ!$D$2,"")</f>
        <v>0.375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>
        <v>3</v>
      </c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/>
      <c r="B23" s="68"/>
      <c r="C23" s="68" t="s">
        <v>111</v>
      </c>
      <c r="D23" s="68" t="s">
        <v>112</v>
      </c>
      <c r="E23" s="70" t="s">
        <v>102</v>
      </c>
      <c r="F23" s="70" t="s">
        <v>102</v>
      </c>
      <c r="G23" s="70" t="s">
        <v>102</v>
      </c>
      <c r="H23" s="70"/>
      <c r="I23" s="70" t="s">
        <v>40</v>
      </c>
      <c r="J23" s="12">
        <f>IF(C23&lt;&gt;"",SUM(K23:DR23)/データ!$D$2,"")</f>
        <v>0.125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>
        <v>1</v>
      </c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>
        <f>IF(C23&lt;&gt;"",SUM(K24:DR24)/データ!$D$2,"")</f>
        <v>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/>
      <c r="B25" s="68"/>
      <c r="C25" s="68" t="s">
        <v>113</v>
      </c>
      <c r="D25" s="68" t="s">
        <v>114</v>
      </c>
      <c r="E25" s="70" t="s">
        <v>102</v>
      </c>
      <c r="F25" s="70" t="s">
        <v>102</v>
      </c>
      <c r="G25" s="70" t="s">
        <v>102</v>
      </c>
      <c r="H25" s="70"/>
      <c r="I25" s="70" t="s">
        <v>40</v>
      </c>
      <c r="J25" s="12">
        <f>IF(C25&lt;&gt;"",SUM(K25:DR25)/データ!$D$2,"")</f>
        <v>0.25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>
        <v>2</v>
      </c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0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/>
      <c r="B27" s="68"/>
      <c r="C27" s="68" t="s">
        <v>115</v>
      </c>
      <c r="D27" s="68" t="s">
        <v>116</v>
      </c>
      <c r="E27" s="70" t="s">
        <v>102</v>
      </c>
      <c r="F27" s="70" t="s">
        <v>102</v>
      </c>
      <c r="G27" s="70" t="s">
        <v>102</v>
      </c>
      <c r="H27" s="70"/>
      <c r="I27" s="70" t="s">
        <v>40</v>
      </c>
      <c r="J27" s="12">
        <f>IF(C27&lt;&gt;"",SUM(K27:DR27)/データ!$D$2,"")</f>
        <v>0.75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>
        <v>3</v>
      </c>
      <c r="CN27" s="39">
        <v>3</v>
      </c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117</v>
      </c>
      <c r="D29" s="68" t="s">
        <v>118</v>
      </c>
      <c r="E29" s="70" t="s">
        <v>102</v>
      </c>
      <c r="F29" s="70" t="s">
        <v>102</v>
      </c>
      <c r="G29" s="70" t="s">
        <v>102</v>
      </c>
      <c r="H29" s="70"/>
      <c r="I29" s="70" t="s">
        <v>40</v>
      </c>
      <c r="J29" s="12">
        <f>IF(C29&lt;&gt;"",SUM(K29:DR29)/データ!$D$2,"")</f>
        <v>1.875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>
        <v>3</v>
      </c>
      <c r="CP29" s="37">
        <v>3</v>
      </c>
      <c r="CQ29" s="37">
        <v>9</v>
      </c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 t="s">
        <v>119</v>
      </c>
      <c r="C31" s="68"/>
      <c r="D31" s="68"/>
      <c r="E31" s="70"/>
      <c r="F31" s="70"/>
      <c r="G31" s="70"/>
      <c r="H31" s="70"/>
      <c r="I31" s="70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137</v>
      </c>
      <c r="D33" s="68" t="s">
        <v>139</v>
      </c>
      <c r="E33" s="70" t="s">
        <v>102</v>
      </c>
      <c r="F33" s="70" t="s">
        <v>102</v>
      </c>
      <c r="G33" s="70" t="s">
        <v>102</v>
      </c>
      <c r="H33" s="70"/>
      <c r="I33" s="70" t="s">
        <v>40</v>
      </c>
      <c r="J33" s="12">
        <f>IF(C33&lt;&gt;"",SUM(K33:DR33)/データ!$D$2,"")</f>
        <v>0.75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>
        <v>4</v>
      </c>
      <c r="CU33" s="37">
        <v>2</v>
      </c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/>
      <c r="C35" s="68" t="s">
        <v>138</v>
      </c>
      <c r="D35" s="68" t="s">
        <v>139</v>
      </c>
      <c r="E35" s="70" t="s">
        <v>102</v>
      </c>
      <c r="F35" s="70" t="s">
        <v>102</v>
      </c>
      <c r="G35" s="70" t="s">
        <v>102</v>
      </c>
      <c r="H35" s="70"/>
      <c r="I35" s="70" t="s">
        <v>40</v>
      </c>
      <c r="J35" s="12">
        <f>IF(C35&lt;&gt;"",SUM(K35:DR35)/データ!$D$2,"")</f>
        <v>0.75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>
        <v>2</v>
      </c>
      <c r="CV35" s="37">
        <v>4</v>
      </c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120</v>
      </c>
      <c r="D37" s="68" t="s">
        <v>121</v>
      </c>
      <c r="E37" s="70" t="s">
        <v>102</v>
      </c>
      <c r="F37" s="70" t="s">
        <v>102</v>
      </c>
      <c r="G37" s="70" t="s">
        <v>102</v>
      </c>
      <c r="H37" s="70"/>
      <c r="I37" s="70" t="s">
        <v>40</v>
      </c>
      <c r="J37" s="12">
        <f>IF(C37&lt;&gt;"",SUM(K37:DR37)/データ!$D$2,"")</f>
        <v>0.75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>
        <v>1</v>
      </c>
      <c r="CX37" s="37">
        <v>5</v>
      </c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 t="s">
        <v>75</v>
      </c>
      <c r="C39" s="68"/>
      <c r="D39" s="68"/>
      <c r="E39" s="70"/>
      <c r="F39" s="70"/>
      <c r="G39" s="70"/>
      <c r="H39" s="70"/>
      <c r="I39" s="70"/>
      <c r="J39" s="12" t="str">
        <f>IF(C39&lt;&gt;"",SUM(K39:DR39)/データ!$D$2,"")</f>
        <v/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 t="str">
        <f>IF(C39&lt;&gt;"",SUM(K40:DR40)/データ!$D$2,"")</f>
        <v/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142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122</v>
      </c>
      <c r="D43" s="68" t="s">
        <v>142</v>
      </c>
      <c r="E43" s="70" t="s">
        <v>102</v>
      </c>
      <c r="F43" s="70" t="s">
        <v>102</v>
      </c>
      <c r="G43" s="70" t="s">
        <v>102</v>
      </c>
      <c r="H43" s="70"/>
      <c r="I43" s="70" t="s">
        <v>40</v>
      </c>
      <c r="J43" s="12">
        <f>IF(C43&lt;&gt;"",SUM(K43:DR43)/データ!$D$2,"")</f>
        <v>0.5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>
        <v>2</v>
      </c>
      <c r="CX43" s="37">
        <v>2</v>
      </c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123</v>
      </c>
      <c r="D45" s="68" t="s">
        <v>124</v>
      </c>
      <c r="E45" s="70" t="s">
        <v>102</v>
      </c>
      <c r="F45" s="70" t="s">
        <v>102</v>
      </c>
      <c r="G45" s="70" t="s">
        <v>102</v>
      </c>
      <c r="H45" s="70"/>
      <c r="I45" s="70" t="s">
        <v>40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>
        <v>2</v>
      </c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75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125</v>
      </c>
      <c r="D49" s="68" t="s">
        <v>126</v>
      </c>
      <c r="E49" s="70" t="s">
        <v>102</v>
      </c>
      <c r="F49" s="70" t="s">
        <v>102</v>
      </c>
      <c r="G49" s="70" t="s">
        <v>102</v>
      </c>
      <c r="H49" s="70"/>
      <c r="I49" s="70" t="s">
        <v>40</v>
      </c>
      <c r="J49" s="12">
        <f>IF(C49&lt;&gt;"",SUM(K49:DR49)/データ!$D$2,"")</f>
        <v>0.125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>
        <v>1</v>
      </c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127</v>
      </c>
      <c r="D51" s="68" t="s">
        <v>128</v>
      </c>
      <c r="E51" s="70" t="s">
        <v>102</v>
      </c>
      <c r="F51" s="70" t="s">
        <v>102</v>
      </c>
      <c r="G51" s="70" t="s">
        <v>102</v>
      </c>
      <c r="H51" s="70"/>
      <c r="I51" s="70" t="s">
        <v>40</v>
      </c>
      <c r="J51" s="12">
        <f>IF(C51&lt;&gt;"",SUM(K51:DR51)/データ!$D$2,"")</f>
        <v>0.125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 t="s">
        <v>129</v>
      </c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129</v>
      </c>
      <c r="D55" s="68" t="s">
        <v>130</v>
      </c>
      <c r="E55" s="70" t="s">
        <v>102</v>
      </c>
      <c r="F55" s="70" t="s">
        <v>102</v>
      </c>
      <c r="G55" s="70" t="s">
        <v>102</v>
      </c>
      <c r="H55" s="70"/>
      <c r="I55" s="70" t="s">
        <v>40</v>
      </c>
      <c r="J55" s="12">
        <f>IF(C55&lt;&gt;"",SUM(K55:DR55)/データ!$D$2,"")</f>
        <v>0.125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3"/>
      <c r="B57" s="73"/>
      <c r="C57" s="73" t="s">
        <v>131</v>
      </c>
      <c r="D57" s="73" t="s">
        <v>132</v>
      </c>
      <c r="E57" s="72" t="s">
        <v>102</v>
      </c>
      <c r="F57" s="72"/>
      <c r="G57" s="72"/>
      <c r="H57" s="72"/>
      <c r="I57" s="70" t="s">
        <v>101</v>
      </c>
      <c r="J57" s="12">
        <f>IF(C57&lt;&gt;"",SUM(K57:DR57)/データ!$D$2,"")</f>
        <v>1.875</v>
      </c>
      <c r="K57" s="37">
        <v>1</v>
      </c>
      <c r="L57" s="37"/>
      <c r="M57" s="37"/>
      <c r="N57" s="37"/>
      <c r="O57" s="37"/>
      <c r="P57" s="37"/>
      <c r="Q57" s="37"/>
      <c r="R57" s="37">
        <v>1</v>
      </c>
      <c r="S57" s="37"/>
      <c r="T57" s="37"/>
      <c r="U57" s="37"/>
      <c r="V57" s="37"/>
      <c r="W57" s="37"/>
      <c r="X57" s="37"/>
      <c r="Y57" s="37">
        <v>1</v>
      </c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>
        <v>1</v>
      </c>
      <c r="AN57" s="37"/>
      <c r="AO57" s="37"/>
      <c r="AP57" s="37"/>
      <c r="AQ57" s="37"/>
      <c r="AR57" s="37"/>
      <c r="AS57" s="37"/>
      <c r="AT57" s="37">
        <v>1</v>
      </c>
      <c r="AU57" s="37"/>
      <c r="AV57" s="37"/>
      <c r="AW57" s="37"/>
      <c r="AX57" s="37"/>
      <c r="AY57" s="37"/>
      <c r="AZ57" s="37"/>
      <c r="BA57" s="37">
        <v>1</v>
      </c>
      <c r="BB57" s="37"/>
      <c r="BC57" s="37"/>
      <c r="BD57" s="37"/>
      <c r="BE57" s="37"/>
      <c r="BF57" s="37"/>
      <c r="BG57" s="37"/>
      <c r="BH57" s="37">
        <v>1</v>
      </c>
      <c r="BI57" s="38"/>
      <c r="BJ57" s="39"/>
      <c r="BK57" s="37"/>
      <c r="BL57" s="37"/>
      <c r="BM57" s="37"/>
      <c r="BN57" s="37"/>
      <c r="BO57" s="37">
        <v>1</v>
      </c>
      <c r="BP57" s="37"/>
      <c r="BQ57" s="37"/>
      <c r="BR57" s="37"/>
      <c r="BS57" s="37"/>
      <c r="BT57" s="37"/>
      <c r="BU57" s="37"/>
      <c r="BV57" s="37">
        <v>1</v>
      </c>
      <c r="BW57" s="37"/>
      <c r="BX57" s="37"/>
      <c r="BY57" s="37"/>
      <c r="BZ57" s="37"/>
      <c r="CA57" s="37"/>
      <c r="CB57" s="37"/>
      <c r="CC57" s="37">
        <v>1</v>
      </c>
      <c r="CD57" s="37"/>
      <c r="CE57" s="37"/>
      <c r="CF57" s="37"/>
      <c r="CG57" s="37"/>
      <c r="CH57" s="37"/>
      <c r="CI57" s="37"/>
      <c r="CJ57" s="37">
        <v>1</v>
      </c>
      <c r="CK57" s="37"/>
      <c r="CL57" s="37"/>
      <c r="CM57" s="38"/>
      <c r="CN57" s="39"/>
      <c r="CO57" s="37"/>
      <c r="CP57" s="37"/>
      <c r="CQ57" s="37">
        <v>1</v>
      </c>
      <c r="CR57" s="37"/>
      <c r="CS57" s="37"/>
      <c r="CT57" s="37"/>
      <c r="CU57" s="37"/>
      <c r="CV57" s="37"/>
      <c r="CW57" s="37"/>
      <c r="CX57" s="37">
        <v>1</v>
      </c>
      <c r="CY57" s="37"/>
      <c r="CZ57" s="37"/>
      <c r="DA57" s="37"/>
      <c r="DB57" s="37"/>
      <c r="DC57" s="37"/>
      <c r="DD57" s="37"/>
      <c r="DE57" s="37">
        <v>1</v>
      </c>
      <c r="DF57" s="37"/>
      <c r="DG57" s="37"/>
      <c r="DH57" s="37"/>
      <c r="DI57" s="37"/>
      <c r="DJ57" s="37"/>
      <c r="DK57" s="37"/>
      <c r="DL57" s="37">
        <v>1</v>
      </c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2"/>
      <c r="F58" s="72"/>
      <c r="G58" s="72"/>
      <c r="H58" s="72"/>
      <c r="I58" s="71"/>
      <c r="J58" s="13">
        <f>IF(C57&lt;&gt;"",SUM(K58:DR58)/データ!$D$2,"")</f>
        <v>1.375</v>
      </c>
      <c r="K58" s="40">
        <v>1</v>
      </c>
      <c r="L58" s="40"/>
      <c r="M58" s="40"/>
      <c r="N58" s="40"/>
      <c r="O58" s="40"/>
      <c r="P58" s="40"/>
      <c r="Q58" s="40"/>
      <c r="R58" s="40">
        <v>1</v>
      </c>
      <c r="S58" s="40"/>
      <c r="T58" s="40"/>
      <c r="U58" s="40"/>
      <c r="V58" s="40"/>
      <c r="W58" s="40"/>
      <c r="X58" s="40"/>
      <c r="Y58" s="40">
        <v>1</v>
      </c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>
        <v>1</v>
      </c>
      <c r="AN58" s="40"/>
      <c r="AO58" s="40"/>
      <c r="AP58" s="40"/>
      <c r="AQ58" s="40"/>
      <c r="AR58" s="40"/>
      <c r="AS58" s="40"/>
      <c r="AT58" s="40">
        <v>1</v>
      </c>
      <c r="AU58" s="40"/>
      <c r="AV58" s="40"/>
      <c r="AW58" s="40"/>
      <c r="AX58" s="40"/>
      <c r="AY58" s="40"/>
      <c r="AZ58" s="40"/>
      <c r="BA58" s="40">
        <v>1</v>
      </c>
      <c r="BB58" s="40"/>
      <c r="BC58" s="40"/>
      <c r="BD58" s="40"/>
      <c r="BE58" s="40"/>
      <c r="BF58" s="40"/>
      <c r="BG58" s="40"/>
      <c r="BH58" s="40">
        <v>1</v>
      </c>
      <c r="BI58" s="41"/>
      <c r="BJ58" s="42"/>
      <c r="BK58" s="40"/>
      <c r="BL58" s="40"/>
      <c r="BM58" s="40"/>
      <c r="BN58" s="40"/>
      <c r="BO58" s="40">
        <v>1</v>
      </c>
      <c r="BP58" s="40"/>
      <c r="BQ58" s="40"/>
      <c r="BR58" s="40"/>
      <c r="BS58" s="40"/>
      <c r="BT58" s="40"/>
      <c r="BU58" s="40"/>
      <c r="BV58" s="40">
        <v>1</v>
      </c>
      <c r="BW58" s="40"/>
      <c r="BX58" s="40"/>
      <c r="BY58" s="40"/>
      <c r="BZ58" s="40"/>
      <c r="CA58" s="40"/>
      <c r="CB58" s="40"/>
      <c r="CC58" s="40">
        <v>1</v>
      </c>
      <c r="CD58" s="40"/>
      <c r="CE58" s="40"/>
      <c r="CF58" s="40"/>
      <c r="CG58" s="40"/>
      <c r="CH58" s="40"/>
      <c r="CI58" s="40"/>
      <c r="CJ58" s="40">
        <v>1</v>
      </c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3"/>
      <c r="B59" s="73"/>
      <c r="C59" s="73" t="s">
        <v>133</v>
      </c>
      <c r="D59" s="73" t="s">
        <v>134</v>
      </c>
      <c r="E59" s="72" t="s">
        <v>102</v>
      </c>
      <c r="F59" s="72"/>
      <c r="G59" s="72"/>
      <c r="H59" s="72"/>
      <c r="I59" s="70" t="s">
        <v>101</v>
      </c>
      <c r="J59" s="12">
        <f>IF(C59&lt;&gt;"",SUM(K59:DR59)/データ!$D$2,"")</f>
        <v>1.875</v>
      </c>
      <c r="K59" s="37">
        <v>1</v>
      </c>
      <c r="L59" s="37"/>
      <c r="M59" s="37"/>
      <c r="N59" s="37"/>
      <c r="O59" s="37"/>
      <c r="P59" s="37"/>
      <c r="Q59" s="37"/>
      <c r="R59" s="37">
        <v>1</v>
      </c>
      <c r="S59" s="37"/>
      <c r="T59" s="37"/>
      <c r="U59" s="37"/>
      <c r="V59" s="37"/>
      <c r="W59" s="37"/>
      <c r="X59" s="37"/>
      <c r="Y59" s="37">
        <v>1</v>
      </c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>
        <v>1</v>
      </c>
      <c r="AN59" s="37"/>
      <c r="AO59" s="37"/>
      <c r="AP59" s="37"/>
      <c r="AQ59" s="37"/>
      <c r="AR59" s="37"/>
      <c r="AS59" s="37"/>
      <c r="AT59" s="37">
        <v>1</v>
      </c>
      <c r="AU59" s="37"/>
      <c r="AV59" s="37"/>
      <c r="AW59" s="37"/>
      <c r="AX59" s="37"/>
      <c r="AY59" s="37"/>
      <c r="AZ59" s="37"/>
      <c r="BA59" s="37">
        <v>1</v>
      </c>
      <c r="BB59" s="37"/>
      <c r="BC59" s="37"/>
      <c r="BD59" s="37"/>
      <c r="BE59" s="37"/>
      <c r="BF59" s="37"/>
      <c r="BG59" s="37"/>
      <c r="BH59" s="37">
        <v>1</v>
      </c>
      <c r="BI59" s="38"/>
      <c r="BJ59" s="39"/>
      <c r="BK59" s="37"/>
      <c r="BL59" s="37"/>
      <c r="BM59" s="37"/>
      <c r="BN59" s="37"/>
      <c r="BO59" s="37">
        <v>1</v>
      </c>
      <c r="BP59" s="37"/>
      <c r="BQ59" s="37"/>
      <c r="BR59" s="37"/>
      <c r="BS59" s="37"/>
      <c r="BT59" s="37"/>
      <c r="BU59" s="37"/>
      <c r="BV59" s="37">
        <v>1</v>
      </c>
      <c r="BW59" s="37"/>
      <c r="BX59" s="37"/>
      <c r="BY59" s="37"/>
      <c r="BZ59" s="37"/>
      <c r="CA59" s="37"/>
      <c r="CB59" s="37"/>
      <c r="CC59" s="37">
        <v>1</v>
      </c>
      <c r="CD59" s="37"/>
      <c r="CE59" s="37"/>
      <c r="CF59" s="37"/>
      <c r="CG59" s="37"/>
      <c r="CH59" s="37"/>
      <c r="CI59" s="37"/>
      <c r="CJ59" s="37">
        <v>1</v>
      </c>
      <c r="CK59" s="37"/>
      <c r="CL59" s="37"/>
      <c r="CM59" s="38"/>
      <c r="CN59" s="39"/>
      <c r="CO59" s="37"/>
      <c r="CP59" s="37"/>
      <c r="CQ59" s="37">
        <v>1</v>
      </c>
      <c r="CR59" s="37"/>
      <c r="CS59" s="37"/>
      <c r="CT59" s="37"/>
      <c r="CU59" s="37"/>
      <c r="CV59" s="37"/>
      <c r="CW59" s="37"/>
      <c r="CX59" s="37">
        <v>1</v>
      </c>
      <c r="CY59" s="37"/>
      <c r="CZ59" s="37"/>
      <c r="DA59" s="37"/>
      <c r="DB59" s="37"/>
      <c r="DC59" s="37"/>
      <c r="DD59" s="37"/>
      <c r="DE59" s="37">
        <v>1</v>
      </c>
      <c r="DF59" s="37"/>
      <c r="DG59" s="37"/>
      <c r="DH59" s="37"/>
      <c r="DI59" s="37"/>
      <c r="DJ59" s="37"/>
      <c r="DK59" s="37"/>
      <c r="DL59" s="37">
        <v>1</v>
      </c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2"/>
      <c r="F60" s="72"/>
      <c r="G60" s="72"/>
      <c r="H60" s="72"/>
      <c r="I60" s="71"/>
      <c r="J60" s="13">
        <f>IF(C59&lt;&gt;"",SUM(K60:DR60)/データ!$D$2,"")</f>
        <v>1.375</v>
      </c>
      <c r="K60" s="40">
        <v>1</v>
      </c>
      <c r="L60" s="40"/>
      <c r="M60" s="40"/>
      <c r="N60" s="40"/>
      <c r="O60" s="40"/>
      <c r="P60" s="40"/>
      <c r="Q60" s="40"/>
      <c r="R60" s="40">
        <v>1</v>
      </c>
      <c r="S60" s="40"/>
      <c r="T60" s="40"/>
      <c r="U60" s="40"/>
      <c r="V60" s="40"/>
      <c r="W60" s="40"/>
      <c r="X60" s="40"/>
      <c r="Y60" s="40">
        <v>1</v>
      </c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>
        <v>1</v>
      </c>
      <c r="AN60" s="40"/>
      <c r="AO60" s="40"/>
      <c r="AP60" s="40"/>
      <c r="AQ60" s="40"/>
      <c r="AR60" s="40"/>
      <c r="AS60" s="40"/>
      <c r="AT60" s="40">
        <v>1</v>
      </c>
      <c r="AU60" s="40"/>
      <c r="AV60" s="40"/>
      <c r="AW60" s="40"/>
      <c r="AX60" s="40"/>
      <c r="AY60" s="40"/>
      <c r="AZ60" s="40"/>
      <c r="BA60" s="40">
        <v>1</v>
      </c>
      <c r="BB60" s="40"/>
      <c r="BC60" s="40"/>
      <c r="BD60" s="40"/>
      <c r="BE60" s="40"/>
      <c r="BF60" s="40"/>
      <c r="BG60" s="40"/>
      <c r="BH60" s="40">
        <v>1</v>
      </c>
      <c r="BI60" s="41"/>
      <c r="BJ60" s="42"/>
      <c r="BK60" s="40"/>
      <c r="BL60" s="40"/>
      <c r="BM60" s="40"/>
      <c r="BN60" s="40"/>
      <c r="BO60" s="40">
        <v>1</v>
      </c>
      <c r="BP60" s="40"/>
      <c r="BQ60" s="40"/>
      <c r="BR60" s="40"/>
      <c r="BS60" s="40"/>
      <c r="BT60" s="40"/>
      <c r="BU60" s="40"/>
      <c r="BV60" s="40">
        <v>1</v>
      </c>
      <c r="BW60" s="40"/>
      <c r="BX60" s="40"/>
      <c r="BY60" s="40"/>
      <c r="BZ60" s="40"/>
      <c r="CA60" s="40"/>
      <c r="CB60" s="40"/>
      <c r="CC60" s="40">
        <v>1</v>
      </c>
      <c r="CD60" s="40"/>
      <c r="CE60" s="40"/>
      <c r="CF60" s="40"/>
      <c r="CG60" s="40"/>
      <c r="CH60" s="40"/>
      <c r="CI60" s="40"/>
      <c r="CJ60" s="40">
        <v>1</v>
      </c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3"/>
      <c r="B61" s="73"/>
      <c r="C61" s="73" t="s">
        <v>135</v>
      </c>
      <c r="D61" s="73" t="s">
        <v>136</v>
      </c>
      <c r="E61" s="72" t="s">
        <v>102</v>
      </c>
      <c r="F61" s="72"/>
      <c r="G61" s="72"/>
      <c r="H61" s="72"/>
      <c r="I61" s="70" t="s">
        <v>101</v>
      </c>
      <c r="J61" s="12">
        <f>IF(C61&lt;&gt;"",SUM(K61:DR61)/データ!$D$2,"")</f>
        <v>1.5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>
        <v>1</v>
      </c>
      <c r="AN61" s="37"/>
      <c r="AO61" s="37"/>
      <c r="AP61" s="37"/>
      <c r="AQ61" s="37"/>
      <c r="AR61" s="37"/>
      <c r="AS61" s="37"/>
      <c r="AT61" s="37">
        <v>1</v>
      </c>
      <c r="AU61" s="37"/>
      <c r="AV61" s="37"/>
      <c r="AW61" s="37"/>
      <c r="AX61" s="37"/>
      <c r="AY61" s="37"/>
      <c r="AZ61" s="37"/>
      <c r="BA61" s="37">
        <v>1</v>
      </c>
      <c r="BB61" s="37"/>
      <c r="BC61" s="37"/>
      <c r="BD61" s="37"/>
      <c r="BE61" s="37"/>
      <c r="BF61" s="37"/>
      <c r="BG61" s="37"/>
      <c r="BH61" s="37">
        <v>1</v>
      </c>
      <c r="BI61" s="38"/>
      <c r="BJ61" s="39"/>
      <c r="BK61" s="37"/>
      <c r="BL61" s="37"/>
      <c r="BM61" s="37"/>
      <c r="BN61" s="37"/>
      <c r="BO61" s="37">
        <v>1</v>
      </c>
      <c r="BP61" s="37"/>
      <c r="BQ61" s="37"/>
      <c r="BR61" s="37"/>
      <c r="BS61" s="37"/>
      <c r="BT61" s="37"/>
      <c r="BU61" s="37"/>
      <c r="BV61" s="37">
        <v>1</v>
      </c>
      <c r="BW61" s="37"/>
      <c r="BX61" s="37"/>
      <c r="BY61" s="37"/>
      <c r="BZ61" s="37"/>
      <c r="CA61" s="37"/>
      <c r="CB61" s="37"/>
      <c r="CC61" s="37">
        <v>1</v>
      </c>
      <c r="CD61" s="37"/>
      <c r="CE61" s="37"/>
      <c r="CF61" s="37"/>
      <c r="CG61" s="37"/>
      <c r="CH61" s="37"/>
      <c r="CI61" s="37"/>
      <c r="CJ61" s="37">
        <v>1</v>
      </c>
      <c r="CK61" s="37"/>
      <c r="CL61" s="37"/>
      <c r="CM61" s="38"/>
      <c r="CN61" s="39"/>
      <c r="CO61" s="37"/>
      <c r="CP61" s="37"/>
      <c r="CQ61" s="37">
        <v>1</v>
      </c>
      <c r="CR61" s="37"/>
      <c r="CS61" s="37"/>
      <c r="CT61" s="37"/>
      <c r="CU61" s="37"/>
      <c r="CV61" s="37"/>
      <c r="CW61" s="37"/>
      <c r="CX61" s="37">
        <v>1</v>
      </c>
      <c r="CY61" s="37"/>
      <c r="CZ61" s="37"/>
      <c r="DA61" s="37"/>
      <c r="DB61" s="37"/>
      <c r="DC61" s="37"/>
      <c r="DD61" s="37"/>
      <c r="DE61" s="37">
        <v>1</v>
      </c>
      <c r="DF61" s="37"/>
      <c r="DG61" s="37"/>
      <c r="DH61" s="37"/>
      <c r="DI61" s="37"/>
      <c r="DJ61" s="37"/>
      <c r="DK61" s="37"/>
      <c r="DL61" s="37">
        <v>1</v>
      </c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2"/>
      <c r="F62" s="72"/>
      <c r="G62" s="72"/>
      <c r="H62" s="72"/>
      <c r="I62" s="71"/>
      <c r="J62" s="13">
        <f>IF(C61&lt;&gt;"",SUM(K62:DR62)/データ!$D$2,"")</f>
        <v>1.125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>
        <v>1</v>
      </c>
      <c r="AN62" s="40"/>
      <c r="AO62" s="40"/>
      <c r="AP62" s="40"/>
      <c r="AQ62" s="40"/>
      <c r="AR62" s="40"/>
      <c r="AS62" s="40"/>
      <c r="AT62" s="40">
        <v>1</v>
      </c>
      <c r="AU62" s="40"/>
      <c r="AV62" s="40"/>
      <c r="AW62" s="40"/>
      <c r="AX62" s="40"/>
      <c r="AY62" s="40"/>
      <c r="AZ62" s="40"/>
      <c r="BA62" s="40">
        <v>1</v>
      </c>
      <c r="BB62" s="40"/>
      <c r="BC62" s="40"/>
      <c r="BD62" s="40"/>
      <c r="BE62" s="40"/>
      <c r="BF62" s="40"/>
      <c r="BG62" s="40"/>
      <c r="BH62" s="40">
        <v>1</v>
      </c>
      <c r="BI62" s="41"/>
      <c r="BJ62" s="42"/>
      <c r="BK62" s="40"/>
      <c r="BL62" s="40"/>
      <c r="BM62" s="40"/>
      <c r="BN62" s="40"/>
      <c r="BO62" s="40">
        <v>1</v>
      </c>
      <c r="BP62" s="40"/>
      <c r="BQ62" s="40"/>
      <c r="BR62" s="40"/>
      <c r="BS62" s="40"/>
      <c r="BT62" s="40"/>
      <c r="BU62" s="40"/>
      <c r="BV62" s="40">
        <v>1</v>
      </c>
      <c r="BW62" s="40"/>
      <c r="BX62" s="40"/>
      <c r="BY62" s="40"/>
      <c r="BZ62" s="40"/>
      <c r="CA62" s="40"/>
      <c r="CB62" s="40"/>
      <c r="CC62" s="40">
        <v>1</v>
      </c>
      <c r="CD62" s="40"/>
      <c r="CE62" s="40"/>
      <c r="CF62" s="40"/>
      <c r="CG62" s="40"/>
      <c r="CH62" s="40"/>
      <c r="CI62" s="40"/>
      <c r="CJ62" s="40">
        <v>1</v>
      </c>
      <c r="CK62" s="40">
        <v>1</v>
      </c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/>
      <c r="D63" s="68"/>
      <c r="E63" s="70"/>
      <c r="F63" s="70"/>
      <c r="G63" s="70"/>
      <c r="H63" s="70"/>
      <c r="I63" s="70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/>
      <c r="D65" s="68"/>
      <c r="E65" s="70"/>
      <c r="F65" s="70"/>
      <c r="G65" s="70"/>
      <c r="H65" s="70"/>
      <c r="I65" s="70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/>
      <c r="D73" s="68"/>
      <c r="E73" s="70"/>
      <c r="F73" s="70"/>
      <c r="G73" s="70"/>
      <c r="H73" s="70"/>
      <c r="I73" s="70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/>
      <c r="D75" s="68"/>
      <c r="E75" s="70"/>
      <c r="F75" s="70"/>
      <c r="G75" s="70"/>
      <c r="H75" s="70"/>
      <c r="I75" s="70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/>
      <c r="D83" s="68"/>
      <c r="E83" s="70"/>
      <c r="F83" s="70"/>
      <c r="G83" s="70"/>
      <c r="H83" s="70"/>
      <c r="I83" s="70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/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/>
      <c r="D89" s="68"/>
      <c r="E89" s="70"/>
      <c r="F89" s="70"/>
      <c r="G89" s="70"/>
      <c r="H89" s="70"/>
      <c r="I89" s="70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/>
      <c r="D91" s="68"/>
      <c r="E91" s="70"/>
      <c r="F91" s="70"/>
      <c r="G91" s="70"/>
      <c r="H91" s="70"/>
      <c r="I91" s="70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/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/>
      <c r="D95" s="68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70"/>
      <c r="F101" s="70"/>
      <c r="G101" s="70"/>
      <c r="H101" s="70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70"/>
      <c r="F105" s="70"/>
      <c r="G105" s="70"/>
      <c r="H105" s="70"/>
      <c r="I105" s="70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3"/>
      <c r="B107" s="73"/>
      <c r="C107" s="73"/>
      <c r="D107" s="73"/>
      <c r="E107" s="72"/>
      <c r="F107" s="72"/>
      <c r="G107" s="72"/>
      <c r="H107" s="72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2"/>
      <c r="F108" s="72"/>
      <c r="G108" s="72"/>
      <c r="H108" s="72"/>
      <c r="I108" s="71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3"/>
      <c r="B109" s="73"/>
      <c r="C109" s="73"/>
      <c r="D109" s="73"/>
      <c r="E109" s="72"/>
      <c r="F109" s="72"/>
      <c r="G109" s="72"/>
      <c r="H109" s="72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2"/>
      <c r="F110" s="72"/>
      <c r="G110" s="72"/>
      <c r="H110" s="72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3"/>
      <c r="B111" s="73"/>
      <c r="C111" s="73"/>
      <c r="D111" s="73"/>
      <c r="E111" s="72"/>
      <c r="F111" s="72"/>
      <c r="G111" s="72"/>
      <c r="H111" s="72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3"/>
      <c r="B112" s="73"/>
      <c r="C112" s="73"/>
      <c r="D112" s="73"/>
      <c r="E112" s="72"/>
      <c r="F112" s="72"/>
      <c r="G112" s="72"/>
      <c r="H112" s="72"/>
      <c r="I112" s="71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3"/>
      <c r="B113" s="73"/>
      <c r="C113" s="73"/>
      <c r="D113" s="73"/>
      <c r="E113" s="72"/>
      <c r="F113" s="72"/>
      <c r="G113" s="72"/>
      <c r="H113" s="72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3"/>
      <c r="B114" s="73"/>
      <c r="C114" s="73"/>
      <c r="D114" s="73"/>
      <c r="E114" s="72"/>
      <c r="F114" s="72"/>
      <c r="G114" s="72"/>
      <c r="H114" s="72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3"/>
      <c r="B115" s="73"/>
      <c r="C115" s="73"/>
      <c r="D115" s="73"/>
      <c r="E115" s="72"/>
      <c r="F115" s="72"/>
      <c r="G115" s="72"/>
      <c r="H115" s="72"/>
      <c r="I115" s="70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3"/>
      <c r="B116" s="73"/>
      <c r="C116" s="73"/>
      <c r="D116" s="73"/>
      <c r="E116" s="72"/>
      <c r="F116" s="72"/>
      <c r="G116" s="72"/>
      <c r="H116" s="72"/>
      <c r="I116" s="71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3"/>
      <c r="B117" s="73"/>
      <c r="C117" s="73"/>
      <c r="D117" s="73"/>
      <c r="E117" s="72"/>
      <c r="F117" s="72"/>
      <c r="G117" s="72"/>
      <c r="H117" s="72"/>
      <c r="I117" s="72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3"/>
      <c r="B118" s="73"/>
      <c r="C118" s="73"/>
      <c r="D118" s="73"/>
      <c r="E118" s="72"/>
      <c r="F118" s="72"/>
      <c r="G118" s="72"/>
      <c r="H118" s="72"/>
      <c r="I118" s="72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3"/>
      <c r="B119" s="73"/>
      <c r="C119" s="73"/>
      <c r="D119" s="73"/>
      <c r="E119" s="70"/>
      <c r="F119" s="70"/>
      <c r="G119" s="70"/>
      <c r="H119" s="72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3"/>
      <c r="B120" s="73"/>
      <c r="C120" s="73"/>
      <c r="D120" s="73"/>
      <c r="E120" s="71"/>
      <c r="F120" s="71"/>
      <c r="G120" s="71"/>
      <c r="H120" s="72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3"/>
      <c r="B121" s="73"/>
      <c r="C121" s="73"/>
      <c r="D121" s="73"/>
      <c r="E121" s="70"/>
      <c r="F121" s="70"/>
      <c r="G121" s="70"/>
      <c r="H121" s="72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3"/>
      <c r="B122" s="73"/>
      <c r="C122" s="73"/>
      <c r="D122" s="73"/>
      <c r="E122" s="71"/>
      <c r="F122" s="71"/>
      <c r="G122" s="71"/>
      <c r="H122" s="72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3"/>
      <c r="B123" s="73"/>
      <c r="C123" s="73"/>
      <c r="D123" s="73"/>
      <c r="E123" s="70"/>
      <c r="F123" s="70"/>
      <c r="G123" s="70"/>
      <c r="H123" s="72"/>
      <c r="I123" s="70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3"/>
      <c r="B124" s="73"/>
      <c r="C124" s="73"/>
      <c r="D124" s="73"/>
      <c r="E124" s="71"/>
      <c r="F124" s="71"/>
      <c r="G124" s="71"/>
      <c r="H124" s="72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3"/>
      <c r="B125" s="73"/>
      <c r="C125" s="73"/>
      <c r="D125" s="73"/>
      <c r="E125" s="72"/>
      <c r="F125" s="72"/>
      <c r="G125" s="72"/>
      <c r="H125" s="72"/>
      <c r="I125" s="72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3"/>
      <c r="B126" s="73"/>
      <c r="C126" s="73"/>
      <c r="D126" s="73"/>
      <c r="E126" s="72"/>
      <c r="F126" s="72"/>
      <c r="G126" s="72"/>
      <c r="H126" s="72"/>
      <c r="I126" s="72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2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0</v>
      </c>
      <c r="O128" s="28">
        <f t="array" ref="O128">SUM(IF(MOD(ROW(O$5:O$126),2)=1,O$5:O$126,0))</f>
        <v>0</v>
      </c>
      <c r="P128" s="28">
        <f t="array" ref="P128">SUM(IF(MOD(ROW(P$5:P$126),2)=1,P$5:P$126,0))</f>
        <v>0</v>
      </c>
      <c r="Q128" s="28">
        <f t="array" ref="Q128">SUM(IF(MOD(ROW(Q$5:Q$126),2)=1,Q$5:Q$126,0))</f>
        <v>0</v>
      </c>
      <c r="R128" s="28">
        <f t="array" ref="R128">SUM(IF(MOD(ROW(R$5:R$126),2)=1,R$5:R$126,0))</f>
        <v>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0</v>
      </c>
      <c r="V128" s="28">
        <f t="array" ref="V128">SUM(IF(MOD(ROW(V$5:V$126),2)=1,V$5:V$126,0))</f>
        <v>0</v>
      </c>
      <c r="W128" s="28">
        <f t="array" ref="W128">SUM(IF(MOD(ROW(W$5:W$126),2)=1,W$5:W$126,0))</f>
        <v>0</v>
      </c>
      <c r="X128" s="28">
        <f t="array" ref="X128">SUM(IF(MOD(ROW(X$5:X$126),2)=1,X$5:X$126,0))</f>
        <v>0</v>
      </c>
      <c r="Y128" s="28">
        <f t="array" ref="Y128">SUM(IF(MOD(ROW(Y$5:Y$126),2)=1,Y$5:Y$126,0))</f>
        <v>2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0</v>
      </c>
      <c r="AC128" s="28">
        <f t="array" ref="AC128">SUM(IF(MOD(ROW(AC$5:AC$126),2)=1,AC$5:AC$126,0))</f>
        <v>0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0</v>
      </c>
      <c r="AJ128" s="28">
        <f t="array" ref="AJ128">SUM(IF(MOD(ROW(AJ$5:AJ$126),2)=1,AJ$5:AJ$126,0))</f>
        <v>0</v>
      </c>
      <c r="AK128" s="28">
        <f t="array" ref="AK128">SUM(IF(MOD(ROW(AK$5:AK$126),2)=1,AK$5:AK$126,0))</f>
        <v>0</v>
      </c>
      <c r="AL128" s="28">
        <f t="array" ref="AL128">SUM(IF(MOD(ROW(AL$5:AL$126),2)=1,AL$5:AL$126,0))</f>
        <v>0</v>
      </c>
      <c r="AM128" s="28">
        <f t="array" ref="AM128">SUM(IF(MOD(ROW(AM$5:AM$126),2)=1,AM$5:AM$126,0))</f>
        <v>3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0</v>
      </c>
      <c r="AQ128" s="28">
        <f t="array" ref="AQ128">SUM(IF(MOD(ROW(AQ$5:AQ$126),2)=1,AQ$5:AQ$126,0))</f>
        <v>0</v>
      </c>
      <c r="AR128" s="28">
        <f t="array" ref="AR128">SUM(IF(MOD(ROW(AR$5:AR$126),2)=1,AR$5:AR$126,0))</f>
        <v>0</v>
      </c>
      <c r="AS128" s="28">
        <f t="array" ref="AS128">SUM(IF(MOD(ROW(AS$5:AS$126),2)=1,AS$5:AS$126,0))</f>
        <v>0</v>
      </c>
      <c r="AT128" s="28">
        <f t="array" ref="AT128">SUM(IF(MOD(ROW(AT$5:AT$126),2)=1,AT$5:AT$126,0))</f>
        <v>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0</v>
      </c>
      <c r="AX128" s="28">
        <f t="array" ref="AX128">SUM(IF(MOD(ROW(AX$5:AX$126),2)=1,AX$5:AX$126,0))</f>
        <v>0</v>
      </c>
      <c r="AY128" s="28">
        <f t="array" ref="AY128">SUM(IF(MOD(ROW(AY$5:AY$126),2)=1,AY$5:AY$126,0))</f>
        <v>0</v>
      </c>
      <c r="AZ128" s="28">
        <f t="array" ref="AZ128">SUM(IF(MOD(ROW(AZ$5:AZ$126),2)=1,AZ$5:AZ$126,0))</f>
        <v>0</v>
      </c>
      <c r="BA128" s="28">
        <f t="array" ref="BA128">SUM(IF(MOD(ROW(BA$5:BA$126),2)=1,BA$5:BA$126,0))</f>
        <v>3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0</v>
      </c>
      <c r="BE128" s="28">
        <f t="array" ref="BE128">SUM(IF(MOD(ROW(BE$5:BE$126),2)=1,BE$5:BE$126,0))</f>
        <v>0</v>
      </c>
      <c r="BF128" s="28">
        <f t="array" ref="BF128">SUM(IF(MOD(ROW(BF$5:BF$126),2)=1,BF$5:BF$126,0))</f>
        <v>0</v>
      </c>
      <c r="BG128" s="28">
        <f t="array" ref="BG128">SUM(IF(MOD(ROW(BG$5:BG$126),2)=1,BG$5:BG$126,0))</f>
        <v>0</v>
      </c>
      <c r="BH128" s="28">
        <f t="array" ref="BH128">SUM(IF(MOD(ROW(BH$5:BH$126),2)=1,BH$5:BH$126,0))</f>
        <v>3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0</v>
      </c>
      <c r="BL128" s="28">
        <f t="array" ref="BL128">SUM(IF(MOD(ROW(BL$5:BL$126),2)=1,BL$5:BL$126,0))</f>
        <v>0</v>
      </c>
      <c r="BM128" s="28">
        <f t="array" ref="BM128">SUM(IF(MOD(ROW(BM$5:BM$126),2)=1,BM$5:BM$126,0))</f>
        <v>0</v>
      </c>
      <c r="BN128" s="28">
        <f t="array" ref="BN128">SUM(IF(MOD(ROW(BN$5:BN$126),2)=1,BN$5:BN$126,0))</f>
        <v>0</v>
      </c>
      <c r="BO128" s="28">
        <f t="array" ref="BO128">SUM(IF(MOD(ROW(BO$5:BO$126),2)=1,BO$5:BO$126,0))</f>
        <v>3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6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9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0</v>
      </c>
      <c r="DB128" s="28">
        <f t="array" ref="DB128">SUM(IF(MOD(ROW(DB$5:DB$126),2)=1,DB$5:DB$126,0))</f>
        <v>0</v>
      </c>
      <c r="DC128" s="28">
        <f t="array" ref="DC128">SUM(IF(MOD(ROW(DC$5:DC$126),2)=1,DC$5:DC$126,0))</f>
        <v>0</v>
      </c>
      <c r="DD128" s="28">
        <f t="array" ref="DD128">SUM(IF(MOD(ROW(DD$5:DD$126),2)=1,DD$5:DD$126,0))</f>
        <v>0</v>
      </c>
      <c r="DE128" s="28">
        <f t="array" ref="DE128">SUM(IF(MOD(ROW(DE$5:DE$126),2)=1,DE$5:DE$126,0))</f>
        <v>3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0</v>
      </c>
      <c r="DI128" s="28">
        <f t="array" ref="DI128">SUM(IF(MOD(ROW(DI$5:DI$126),2)=1,DI$5:DI$126,0))</f>
        <v>0</v>
      </c>
      <c r="DJ128" s="28">
        <f t="array" ref="DJ128">SUM(IF(MOD(ROW(DJ$5:DJ$126),2)=1,DJ$5:DJ$126,0))</f>
        <v>0</v>
      </c>
      <c r="DK128" s="28">
        <f t="array" ref="DK128">SUM(IF(MOD(ROW(DK$5:DK$126),2)=1,DK$5:DK$126,0))</f>
        <v>0</v>
      </c>
      <c r="DL128" s="28">
        <f t="array" ref="DL128">SUM(IF(MOD(ROW(DL$5:DL$126),2)=1,DL$5:DL$126,0))</f>
        <v>3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2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0</v>
      </c>
      <c r="AC129" s="28">
        <f t="array" ref="AC129">SUM(IF(MOD(ROW(AC$5:AC$126),2)=0,AC$5:AC$126,0))</f>
        <v>0</v>
      </c>
      <c r="AD129" s="28">
        <f t="array" ref="AD129">SUM(IF(MOD(ROW(AD$5:AD$126),2)=0,AD$5:AD$126,0))</f>
        <v>0</v>
      </c>
      <c r="AE129" s="28">
        <f t="array" ref="AE129">SUM(IF(MOD(ROW(AE$5:AE$126),2)=0,AE$5:AE$126,0))</f>
        <v>0</v>
      </c>
      <c r="AF129" s="28">
        <f t="array" ref="AF129">SUM(IF(MOD(ROW(AF$5:AF$126),2)=0,AF$5:AF$126,0))</f>
        <v>0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0</v>
      </c>
      <c r="AK129" s="28">
        <f t="array" ref="AK129">SUM(IF(MOD(ROW(AK$5:AK$126),2)=0,AK$5:AK$126,0))</f>
        <v>0</v>
      </c>
      <c r="AL129" s="28">
        <f t="array" ref="AL129">SUM(IF(MOD(ROW(AL$5:AL$126),2)=0,AL$5:AL$126,0))</f>
        <v>0</v>
      </c>
      <c r="AM129" s="28">
        <f t="array" ref="AM129">SUM(IF(MOD(ROW(AM$5:AM$126),2)=0,AM$5:AM$126,0))</f>
        <v>3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0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3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0</v>
      </c>
      <c r="AX129" s="28">
        <f t="array" ref="AX129">SUM(IF(MOD(ROW(AX$5:AX$126),2)=0,AX$5:AX$126,0))</f>
        <v>0</v>
      </c>
      <c r="AY129" s="28">
        <f t="array" ref="AY129">SUM(IF(MOD(ROW(AY$5:AY$126),2)=0,AY$5:AY$126,0))</f>
        <v>0</v>
      </c>
      <c r="AZ129" s="28">
        <f t="array" ref="AZ129">SUM(IF(MOD(ROW(AZ$5:AZ$126),2)=0,AZ$5:AZ$126,0))</f>
        <v>0</v>
      </c>
      <c r="BA129" s="28">
        <f t="array" ref="BA129">SUM(IF(MOD(ROW(BA$5:BA$126),2)=0,BA$5:BA$126,0))</f>
        <v>3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0</v>
      </c>
      <c r="BE129" s="28">
        <f t="array" ref="BE129">SUM(IF(MOD(ROW(BE$5:BE$126),2)=0,BE$5:BE$126,0))</f>
        <v>0</v>
      </c>
      <c r="BF129" s="28">
        <f t="array" ref="BF129">SUM(IF(MOD(ROW(BF$5:BF$126),2)=0,BF$5:BF$126,0))</f>
        <v>0</v>
      </c>
      <c r="BG129" s="28">
        <f t="array" ref="BG129">SUM(IF(MOD(ROW(BG$5:BG$126),2)=0,BG$5:BG$126,0))</f>
        <v>0</v>
      </c>
      <c r="BH129" s="28">
        <f t="array" ref="BH129">SUM(IF(MOD(ROW(BH$5:BH$126),2)=0,BH$5:BH$126,0))</f>
        <v>3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3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5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8</v>
      </c>
      <c r="CK129" s="28">
        <f t="array" ref="CK129">SUM(IF(MOD(ROW(CK$5:CK$126),2)=0,CK$5:CK$126,0))</f>
        <v>1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29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0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15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34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31</v>
      </c>
      <c r="K132" s="30">
        <f>K128</f>
        <v>2</v>
      </c>
      <c r="L132" s="30">
        <f>L128+K132</f>
        <v>2</v>
      </c>
      <c r="M132" s="30">
        <f t="shared" ref="M132:BX132" si="0">M128+L132</f>
        <v>2</v>
      </c>
      <c r="N132" s="30">
        <f t="shared" si="0"/>
        <v>2</v>
      </c>
      <c r="O132" s="30">
        <f>O128+N132</f>
        <v>2</v>
      </c>
      <c r="P132" s="30">
        <f t="shared" si="0"/>
        <v>2</v>
      </c>
      <c r="Q132" s="30">
        <f t="shared" si="0"/>
        <v>2</v>
      </c>
      <c r="R132" s="30">
        <f>R128+Q132</f>
        <v>4</v>
      </c>
      <c r="S132" s="30">
        <f t="shared" si="0"/>
        <v>4</v>
      </c>
      <c r="T132" s="30">
        <f t="shared" si="0"/>
        <v>4</v>
      </c>
      <c r="U132" s="30">
        <f t="shared" si="0"/>
        <v>4</v>
      </c>
      <c r="V132" s="30">
        <f t="shared" si="0"/>
        <v>4</v>
      </c>
      <c r="W132" s="30">
        <f t="shared" si="0"/>
        <v>4</v>
      </c>
      <c r="X132" s="30">
        <f t="shared" si="0"/>
        <v>4</v>
      </c>
      <c r="Y132" s="30">
        <f t="shared" si="0"/>
        <v>6</v>
      </c>
      <c r="Z132" s="30">
        <f t="shared" si="0"/>
        <v>6</v>
      </c>
      <c r="AA132" s="30">
        <f t="shared" si="0"/>
        <v>6</v>
      </c>
      <c r="AB132" s="30">
        <f t="shared" si="0"/>
        <v>6</v>
      </c>
      <c r="AC132" s="30">
        <f t="shared" si="0"/>
        <v>6</v>
      </c>
      <c r="AD132" s="30">
        <f t="shared" si="0"/>
        <v>6</v>
      </c>
      <c r="AE132" s="30">
        <f t="shared" si="0"/>
        <v>6</v>
      </c>
      <c r="AF132" s="30">
        <f t="shared" si="0"/>
        <v>6</v>
      </c>
      <c r="AG132" s="30">
        <f t="shared" si="0"/>
        <v>6</v>
      </c>
      <c r="AH132" s="30">
        <f t="shared" si="0"/>
        <v>6</v>
      </c>
      <c r="AI132" s="30">
        <f t="shared" si="0"/>
        <v>6</v>
      </c>
      <c r="AJ132" s="30">
        <f t="shared" si="0"/>
        <v>6</v>
      </c>
      <c r="AK132" s="30">
        <f t="shared" si="0"/>
        <v>6</v>
      </c>
      <c r="AL132" s="30">
        <f t="shared" si="0"/>
        <v>6</v>
      </c>
      <c r="AM132" s="30">
        <f t="shared" si="0"/>
        <v>9</v>
      </c>
      <c r="AN132" s="30">
        <f t="shared" si="0"/>
        <v>9</v>
      </c>
      <c r="AO132" s="30">
        <f t="shared" si="0"/>
        <v>9</v>
      </c>
      <c r="AP132" s="30">
        <f t="shared" si="0"/>
        <v>9</v>
      </c>
      <c r="AQ132" s="30">
        <f t="shared" si="0"/>
        <v>9</v>
      </c>
      <c r="AR132" s="30">
        <f t="shared" si="0"/>
        <v>9</v>
      </c>
      <c r="AS132" s="30">
        <f t="shared" si="0"/>
        <v>9</v>
      </c>
      <c r="AT132" s="30">
        <f t="shared" si="0"/>
        <v>12</v>
      </c>
      <c r="AU132" s="30">
        <f t="shared" si="0"/>
        <v>12</v>
      </c>
      <c r="AV132" s="30">
        <f t="shared" si="0"/>
        <v>12</v>
      </c>
      <c r="AW132" s="30">
        <f t="shared" si="0"/>
        <v>12</v>
      </c>
      <c r="AX132" s="30">
        <f t="shared" si="0"/>
        <v>12</v>
      </c>
      <c r="AY132" s="30">
        <f t="shared" si="0"/>
        <v>12</v>
      </c>
      <c r="AZ132" s="30">
        <f t="shared" si="0"/>
        <v>12</v>
      </c>
      <c r="BA132" s="30">
        <f t="shared" si="0"/>
        <v>15</v>
      </c>
      <c r="BB132" s="30">
        <f t="shared" si="0"/>
        <v>15</v>
      </c>
      <c r="BC132" s="30">
        <f t="shared" si="0"/>
        <v>15</v>
      </c>
      <c r="BD132" s="30">
        <f t="shared" si="0"/>
        <v>15</v>
      </c>
      <c r="BE132" s="30">
        <f t="shared" si="0"/>
        <v>15</v>
      </c>
      <c r="BF132" s="30">
        <f t="shared" si="0"/>
        <v>15</v>
      </c>
      <c r="BG132" s="30">
        <f t="shared" si="0"/>
        <v>15</v>
      </c>
      <c r="BH132" s="30">
        <f t="shared" si="0"/>
        <v>18</v>
      </c>
      <c r="BI132" s="30">
        <f t="shared" si="0"/>
        <v>18</v>
      </c>
      <c r="BJ132" s="30">
        <f t="shared" si="0"/>
        <v>18</v>
      </c>
      <c r="BK132" s="30">
        <f t="shared" si="0"/>
        <v>18</v>
      </c>
      <c r="BL132" s="30">
        <f t="shared" si="0"/>
        <v>18</v>
      </c>
      <c r="BM132" s="30">
        <f t="shared" si="0"/>
        <v>18</v>
      </c>
      <c r="BN132" s="30">
        <f t="shared" si="0"/>
        <v>18</v>
      </c>
      <c r="BO132" s="30">
        <f t="shared" si="0"/>
        <v>21</v>
      </c>
      <c r="BP132" s="30">
        <f t="shared" si="0"/>
        <v>21</v>
      </c>
      <c r="BQ132" s="30">
        <f t="shared" si="0"/>
        <v>21</v>
      </c>
      <c r="BR132" s="30">
        <f t="shared" si="0"/>
        <v>24</v>
      </c>
      <c r="BS132" s="30">
        <f t="shared" si="0"/>
        <v>27</v>
      </c>
      <c r="BT132" s="30">
        <f t="shared" si="0"/>
        <v>30</v>
      </c>
      <c r="BU132" s="30">
        <f t="shared" si="0"/>
        <v>33</v>
      </c>
      <c r="BV132" s="30">
        <f t="shared" si="0"/>
        <v>39</v>
      </c>
      <c r="BW132" s="30">
        <f t="shared" si="0"/>
        <v>39</v>
      </c>
      <c r="BX132" s="30">
        <f t="shared" si="0"/>
        <v>39</v>
      </c>
      <c r="BY132" s="30">
        <f t="shared" ref="BY132:DR132" si="1">BY128+BX132</f>
        <v>42</v>
      </c>
      <c r="BZ132" s="30">
        <f t="shared" si="1"/>
        <v>45</v>
      </c>
      <c r="CA132" s="30">
        <f t="shared" si="1"/>
        <v>48</v>
      </c>
      <c r="CB132" s="30">
        <f t="shared" si="1"/>
        <v>51</v>
      </c>
      <c r="CC132" s="30">
        <f t="shared" si="1"/>
        <v>60</v>
      </c>
      <c r="CD132" s="30">
        <f t="shared" si="1"/>
        <v>60</v>
      </c>
      <c r="CE132" s="30">
        <f t="shared" si="1"/>
        <v>60</v>
      </c>
      <c r="CF132" s="30">
        <f t="shared" si="1"/>
        <v>63</v>
      </c>
      <c r="CG132" s="30">
        <f t="shared" si="1"/>
        <v>66</v>
      </c>
      <c r="CH132" s="30">
        <f t="shared" si="1"/>
        <v>69</v>
      </c>
      <c r="CI132" s="30">
        <f t="shared" si="1"/>
        <v>72</v>
      </c>
      <c r="CJ132" s="30">
        <f t="shared" si="1"/>
        <v>85</v>
      </c>
      <c r="CK132" s="30">
        <f t="shared" si="1"/>
        <v>85</v>
      </c>
      <c r="CL132" s="30">
        <f t="shared" si="1"/>
        <v>85</v>
      </c>
      <c r="CM132" s="30">
        <f t="shared" si="1"/>
        <v>88</v>
      </c>
      <c r="CN132" s="30">
        <f t="shared" si="1"/>
        <v>91</v>
      </c>
      <c r="CO132" s="30">
        <f>CO128+CN132</f>
        <v>94</v>
      </c>
      <c r="CP132" s="30">
        <f t="shared" si="1"/>
        <v>97</v>
      </c>
      <c r="CQ132" s="30">
        <f t="shared" si="1"/>
        <v>109</v>
      </c>
      <c r="CR132" s="30">
        <f t="shared" si="1"/>
        <v>109</v>
      </c>
      <c r="CS132" s="30">
        <f t="shared" si="1"/>
        <v>109</v>
      </c>
      <c r="CT132" s="30">
        <f t="shared" si="1"/>
        <v>113</v>
      </c>
      <c r="CU132" s="30">
        <f t="shared" si="1"/>
        <v>117</v>
      </c>
      <c r="CV132" s="30">
        <f t="shared" si="1"/>
        <v>121</v>
      </c>
      <c r="CW132" s="30">
        <f t="shared" si="1"/>
        <v>124</v>
      </c>
      <c r="CX132" s="30">
        <f t="shared" si="1"/>
        <v>139</v>
      </c>
      <c r="CY132" s="30">
        <f t="shared" si="1"/>
        <v>139</v>
      </c>
      <c r="CZ132" s="30">
        <f t="shared" si="1"/>
        <v>139</v>
      </c>
      <c r="DA132" s="30">
        <f t="shared" si="1"/>
        <v>139</v>
      </c>
      <c r="DB132" s="30">
        <f t="shared" si="1"/>
        <v>139</v>
      </c>
      <c r="DC132" s="30">
        <f t="shared" si="1"/>
        <v>139</v>
      </c>
      <c r="DD132" s="30">
        <f t="shared" si="1"/>
        <v>139</v>
      </c>
      <c r="DE132" s="30">
        <f t="shared" si="1"/>
        <v>142</v>
      </c>
      <c r="DF132" s="30">
        <f t="shared" si="1"/>
        <v>142</v>
      </c>
      <c r="DG132" s="30">
        <f t="shared" si="1"/>
        <v>142</v>
      </c>
      <c r="DH132" s="30">
        <f t="shared" si="1"/>
        <v>142</v>
      </c>
      <c r="DI132" s="30">
        <f t="shared" si="1"/>
        <v>142</v>
      </c>
      <c r="DJ132" s="30">
        <f t="shared" si="1"/>
        <v>142</v>
      </c>
      <c r="DK132" s="30">
        <f t="shared" si="1"/>
        <v>142</v>
      </c>
      <c r="DL132" s="30">
        <f t="shared" si="1"/>
        <v>145</v>
      </c>
      <c r="DM132" s="30">
        <f t="shared" si="1"/>
        <v>145</v>
      </c>
      <c r="DN132" s="30">
        <f t="shared" si="1"/>
        <v>145</v>
      </c>
      <c r="DO132" s="30">
        <f t="shared" si="1"/>
        <v>145</v>
      </c>
      <c r="DP132" s="30">
        <f t="shared" si="1"/>
        <v>145</v>
      </c>
      <c r="DQ132" s="30">
        <f t="shared" si="1"/>
        <v>145</v>
      </c>
      <c r="DR132" s="30">
        <f t="shared" si="1"/>
        <v>145</v>
      </c>
    </row>
    <row r="133" spans="1:123" s="26" customFormat="1" x14ac:dyDescent="0.15">
      <c r="A133" s="25"/>
      <c r="J133" s="27" t="s">
        <v>32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4</v>
      </c>
      <c r="S133" s="30">
        <f t="shared" si="2"/>
        <v>4</v>
      </c>
      <c r="T133" s="30">
        <f t="shared" si="2"/>
        <v>4</v>
      </c>
      <c r="U133" s="30">
        <f t="shared" si="2"/>
        <v>4</v>
      </c>
      <c r="V133" s="30">
        <f t="shared" si="2"/>
        <v>4</v>
      </c>
      <c r="W133" s="30">
        <f t="shared" si="2"/>
        <v>4</v>
      </c>
      <c r="X133" s="30">
        <f t="shared" si="2"/>
        <v>4</v>
      </c>
      <c r="Y133" s="30">
        <f t="shared" si="2"/>
        <v>6</v>
      </c>
      <c r="Z133" s="30">
        <f t="shared" si="2"/>
        <v>6</v>
      </c>
      <c r="AA133" s="30">
        <f t="shared" si="2"/>
        <v>6</v>
      </c>
      <c r="AB133" s="30">
        <f t="shared" si="2"/>
        <v>6</v>
      </c>
      <c r="AC133" s="30">
        <f t="shared" si="2"/>
        <v>6</v>
      </c>
      <c r="AD133" s="30">
        <f t="shared" si="2"/>
        <v>6</v>
      </c>
      <c r="AE133" s="30">
        <f t="shared" si="2"/>
        <v>6</v>
      </c>
      <c r="AF133" s="30">
        <f t="shared" si="2"/>
        <v>6</v>
      </c>
      <c r="AG133" s="30">
        <f t="shared" si="2"/>
        <v>6</v>
      </c>
      <c r="AH133" s="30">
        <f t="shared" si="2"/>
        <v>6</v>
      </c>
      <c r="AI133" s="30">
        <f t="shared" si="2"/>
        <v>6</v>
      </c>
      <c r="AJ133" s="30">
        <f t="shared" si="2"/>
        <v>6</v>
      </c>
      <c r="AK133" s="30">
        <f t="shared" si="2"/>
        <v>6</v>
      </c>
      <c r="AL133" s="30">
        <f t="shared" si="2"/>
        <v>6</v>
      </c>
      <c r="AM133" s="30">
        <f t="shared" si="2"/>
        <v>9</v>
      </c>
      <c r="AN133" s="30">
        <f t="shared" si="2"/>
        <v>9</v>
      </c>
      <c r="AO133" s="30">
        <f t="shared" si="2"/>
        <v>9</v>
      </c>
      <c r="AP133" s="30">
        <f t="shared" si="2"/>
        <v>9</v>
      </c>
      <c r="AQ133" s="30">
        <f t="shared" si="2"/>
        <v>9</v>
      </c>
      <c r="AR133" s="30">
        <f t="shared" si="2"/>
        <v>9</v>
      </c>
      <c r="AS133" s="30">
        <f t="shared" si="2"/>
        <v>9</v>
      </c>
      <c r="AT133" s="30">
        <f t="shared" si="2"/>
        <v>12</v>
      </c>
      <c r="AU133" s="30">
        <f t="shared" si="2"/>
        <v>12</v>
      </c>
      <c r="AV133" s="30">
        <f t="shared" si="2"/>
        <v>12</v>
      </c>
      <c r="AW133" s="30">
        <f t="shared" si="2"/>
        <v>12</v>
      </c>
      <c r="AX133" s="30">
        <f t="shared" si="2"/>
        <v>12</v>
      </c>
      <c r="AY133" s="30">
        <f t="shared" si="2"/>
        <v>12</v>
      </c>
      <c r="AZ133" s="30">
        <f t="shared" si="2"/>
        <v>12</v>
      </c>
      <c r="BA133" s="30">
        <f t="shared" si="2"/>
        <v>15</v>
      </c>
      <c r="BB133" s="30">
        <f t="shared" si="2"/>
        <v>15</v>
      </c>
      <c r="BC133" s="30">
        <f t="shared" si="2"/>
        <v>15</v>
      </c>
      <c r="BD133" s="30">
        <f t="shared" si="2"/>
        <v>15</v>
      </c>
      <c r="BE133" s="30">
        <f t="shared" si="2"/>
        <v>15</v>
      </c>
      <c r="BF133" s="30">
        <f t="shared" si="2"/>
        <v>15</v>
      </c>
      <c r="BG133" s="30">
        <f t="shared" si="2"/>
        <v>15</v>
      </c>
      <c r="BH133" s="30">
        <f t="shared" si="2"/>
        <v>18</v>
      </c>
      <c r="BI133" s="30">
        <f t="shared" si="2"/>
        <v>18</v>
      </c>
      <c r="BJ133" s="30">
        <f t="shared" si="2"/>
        <v>18</v>
      </c>
      <c r="BK133" s="30">
        <f t="shared" si="2"/>
        <v>18</v>
      </c>
      <c r="BL133" s="30">
        <f t="shared" si="2"/>
        <v>18</v>
      </c>
      <c r="BM133" s="30">
        <f t="shared" si="2"/>
        <v>18</v>
      </c>
      <c r="BN133" s="30">
        <f t="shared" si="2"/>
        <v>18</v>
      </c>
      <c r="BO133" s="30">
        <f t="shared" si="2"/>
        <v>21</v>
      </c>
      <c r="BP133" s="30">
        <f t="shared" si="2"/>
        <v>21</v>
      </c>
      <c r="BQ133" s="30">
        <f t="shared" si="2"/>
        <v>21</v>
      </c>
      <c r="BR133" s="30">
        <f t="shared" si="2"/>
        <v>21</v>
      </c>
      <c r="BS133" s="30">
        <f t="shared" si="2"/>
        <v>21</v>
      </c>
      <c r="BT133" s="30">
        <f t="shared" si="2"/>
        <v>21</v>
      </c>
      <c r="BU133" s="30">
        <f t="shared" si="2"/>
        <v>21</v>
      </c>
      <c r="BV133" s="30">
        <f t="shared" si="2"/>
        <v>26</v>
      </c>
      <c r="BW133" s="30">
        <f t="shared" si="2"/>
        <v>26</v>
      </c>
      <c r="BX133" s="30">
        <f t="shared" si="2"/>
        <v>26</v>
      </c>
      <c r="BY133" s="30">
        <f t="shared" ref="BY133:DR133" si="3">BY129+BX133</f>
        <v>26</v>
      </c>
      <c r="BZ133" s="30">
        <f t="shared" si="3"/>
        <v>26</v>
      </c>
      <c r="CA133" s="30">
        <f t="shared" si="3"/>
        <v>26</v>
      </c>
      <c r="CB133" s="30">
        <f t="shared" si="3"/>
        <v>26</v>
      </c>
      <c r="CC133" s="30">
        <f t="shared" si="3"/>
        <v>30</v>
      </c>
      <c r="CD133" s="30">
        <f t="shared" si="3"/>
        <v>30</v>
      </c>
      <c r="CE133" s="30">
        <f t="shared" si="3"/>
        <v>30</v>
      </c>
      <c r="CF133" s="30">
        <f t="shared" si="3"/>
        <v>30</v>
      </c>
      <c r="CG133" s="30">
        <f t="shared" si="3"/>
        <v>30</v>
      </c>
      <c r="CH133" s="30">
        <f t="shared" si="3"/>
        <v>30</v>
      </c>
      <c r="CI133" s="30">
        <f t="shared" si="3"/>
        <v>30</v>
      </c>
      <c r="CJ133" s="30">
        <f t="shared" si="3"/>
        <v>38</v>
      </c>
      <c r="CK133" s="30">
        <f t="shared" si="3"/>
        <v>39</v>
      </c>
      <c r="CL133" s="30">
        <f t="shared" si="3"/>
        <v>39</v>
      </c>
      <c r="CM133" s="30">
        <f t="shared" si="3"/>
        <v>39</v>
      </c>
      <c r="CN133" s="30">
        <f t="shared" si="3"/>
        <v>39</v>
      </c>
      <c r="CO133" s="30">
        <f>CO129+CN133</f>
        <v>39</v>
      </c>
      <c r="CP133" s="30">
        <f t="shared" si="3"/>
        <v>39</v>
      </c>
      <c r="CQ133" s="30">
        <f t="shared" si="3"/>
        <v>39</v>
      </c>
      <c r="CR133" s="30">
        <f t="shared" si="3"/>
        <v>39</v>
      </c>
      <c r="CS133" s="30">
        <f t="shared" si="3"/>
        <v>39</v>
      </c>
      <c r="CT133" s="30">
        <f t="shared" si="3"/>
        <v>39</v>
      </c>
      <c r="CU133" s="30">
        <f t="shared" si="3"/>
        <v>39</v>
      </c>
      <c r="CV133" s="30">
        <f t="shared" si="3"/>
        <v>39</v>
      </c>
      <c r="CW133" s="30">
        <f t="shared" si="3"/>
        <v>39</v>
      </c>
      <c r="CX133" s="30">
        <f t="shared" si="3"/>
        <v>39</v>
      </c>
      <c r="CY133" s="30">
        <f t="shared" si="3"/>
        <v>39</v>
      </c>
      <c r="CZ133" s="30">
        <f t="shared" si="3"/>
        <v>39</v>
      </c>
      <c r="DA133" s="30">
        <f t="shared" si="3"/>
        <v>39</v>
      </c>
      <c r="DB133" s="30">
        <f t="shared" si="3"/>
        <v>39</v>
      </c>
      <c r="DC133" s="30">
        <f t="shared" si="3"/>
        <v>39</v>
      </c>
      <c r="DD133" s="30">
        <f t="shared" si="3"/>
        <v>39</v>
      </c>
      <c r="DE133" s="30">
        <f t="shared" si="3"/>
        <v>39</v>
      </c>
      <c r="DF133" s="30">
        <f t="shared" si="3"/>
        <v>39</v>
      </c>
      <c r="DG133" s="30">
        <f t="shared" si="3"/>
        <v>39</v>
      </c>
      <c r="DH133" s="30">
        <f t="shared" si="3"/>
        <v>39</v>
      </c>
      <c r="DI133" s="30">
        <f t="shared" si="3"/>
        <v>39</v>
      </c>
      <c r="DJ133" s="30">
        <f t="shared" si="3"/>
        <v>39</v>
      </c>
      <c r="DK133" s="30">
        <f t="shared" si="3"/>
        <v>39</v>
      </c>
      <c r="DL133" s="30">
        <f t="shared" si="3"/>
        <v>39</v>
      </c>
      <c r="DM133" s="30">
        <f t="shared" si="3"/>
        <v>39</v>
      </c>
      <c r="DN133" s="30">
        <f t="shared" si="3"/>
        <v>39</v>
      </c>
      <c r="DO133" s="30">
        <f t="shared" si="3"/>
        <v>39</v>
      </c>
      <c r="DP133" s="30">
        <f t="shared" si="3"/>
        <v>39</v>
      </c>
      <c r="DQ133" s="30">
        <f t="shared" si="3"/>
        <v>39</v>
      </c>
      <c r="DR133" s="30">
        <f t="shared" si="3"/>
        <v>39</v>
      </c>
    </row>
    <row r="134" spans="1:123" s="26" customFormat="1" x14ac:dyDescent="0.15">
      <c r="A134" s="25"/>
      <c r="J134" s="27" t="s">
        <v>33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0</v>
      </c>
      <c r="S134" s="30">
        <f t="shared" si="4"/>
        <v>0</v>
      </c>
      <c r="T134" s="30">
        <f t="shared" si="4"/>
        <v>0</v>
      </c>
      <c r="U134" s="30">
        <f t="shared" si="4"/>
        <v>0</v>
      </c>
      <c r="V134" s="30">
        <f t="shared" si="4"/>
        <v>0</v>
      </c>
      <c r="W134" s="30">
        <f t="shared" si="4"/>
        <v>0</v>
      </c>
      <c r="X134" s="30">
        <f t="shared" si="4"/>
        <v>0</v>
      </c>
      <c r="Y134" s="30">
        <f t="shared" si="4"/>
        <v>0</v>
      </c>
      <c r="Z134" s="30">
        <f t="shared" si="4"/>
        <v>0</v>
      </c>
      <c r="AA134" s="30">
        <f t="shared" si="4"/>
        <v>0</v>
      </c>
      <c r="AB134" s="30">
        <f t="shared" si="4"/>
        <v>0</v>
      </c>
      <c r="AC134" s="30">
        <f t="shared" si="4"/>
        <v>0</v>
      </c>
      <c r="AD134" s="30">
        <f t="shared" si="4"/>
        <v>0</v>
      </c>
      <c r="AE134" s="30">
        <f t="shared" si="4"/>
        <v>0</v>
      </c>
      <c r="AF134" s="30">
        <f t="shared" si="4"/>
        <v>0</v>
      </c>
      <c r="AG134" s="30">
        <f t="shared" si="4"/>
        <v>0</v>
      </c>
      <c r="AH134" s="30">
        <f t="shared" si="4"/>
        <v>0</v>
      </c>
      <c r="AI134" s="30">
        <f t="shared" si="4"/>
        <v>0</v>
      </c>
      <c r="AJ134" s="30">
        <f t="shared" si="4"/>
        <v>0</v>
      </c>
      <c r="AK134" s="30">
        <f t="shared" si="4"/>
        <v>0</v>
      </c>
      <c r="AL134" s="30">
        <f t="shared" si="4"/>
        <v>0</v>
      </c>
      <c r="AM134" s="30">
        <f t="shared" si="4"/>
        <v>0</v>
      </c>
      <c r="AN134" s="30">
        <f t="shared" si="4"/>
        <v>0</v>
      </c>
      <c r="AO134" s="30">
        <f t="shared" si="4"/>
        <v>0</v>
      </c>
      <c r="AP134" s="30">
        <f t="shared" si="4"/>
        <v>0</v>
      </c>
      <c r="AQ134" s="30">
        <f t="shared" si="4"/>
        <v>0</v>
      </c>
      <c r="AR134" s="30">
        <f t="shared" si="4"/>
        <v>0</v>
      </c>
      <c r="AS134" s="30">
        <f t="shared" ref="AS134:BX134" si="5">AS130+AR134</f>
        <v>0</v>
      </c>
      <c r="AT134" s="30">
        <f t="shared" si="5"/>
        <v>0</v>
      </c>
      <c r="AU134" s="30">
        <f t="shared" si="5"/>
        <v>0</v>
      </c>
      <c r="AV134" s="30">
        <f t="shared" si="5"/>
        <v>0</v>
      </c>
      <c r="AW134" s="30">
        <f t="shared" si="5"/>
        <v>0</v>
      </c>
      <c r="AX134" s="30">
        <f t="shared" si="5"/>
        <v>0</v>
      </c>
      <c r="AY134" s="30">
        <f t="shared" si="5"/>
        <v>0</v>
      </c>
      <c r="AZ134" s="30">
        <f t="shared" si="5"/>
        <v>0</v>
      </c>
      <c r="BA134" s="30">
        <f t="shared" si="5"/>
        <v>0</v>
      </c>
      <c r="BB134" s="30">
        <f t="shared" si="5"/>
        <v>0</v>
      </c>
      <c r="BC134" s="30">
        <f t="shared" si="5"/>
        <v>0</v>
      </c>
      <c r="BD134" s="30">
        <f t="shared" si="5"/>
        <v>0</v>
      </c>
      <c r="BE134" s="30">
        <f t="shared" si="5"/>
        <v>0</v>
      </c>
      <c r="BF134" s="30">
        <f t="shared" si="5"/>
        <v>0</v>
      </c>
      <c r="BG134" s="30">
        <f t="shared" si="5"/>
        <v>0</v>
      </c>
      <c r="BH134" s="30">
        <f t="shared" si="5"/>
        <v>0</v>
      </c>
      <c r="BI134" s="30">
        <f t="shared" si="5"/>
        <v>0</v>
      </c>
      <c r="BJ134" s="30">
        <f t="shared" si="5"/>
        <v>0</v>
      </c>
      <c r="BK134" s="30">
        <f t="shared" si="5"/>
        <v>0</v>
      </c>
      <c r="BL134" s="30">
        <f t="shared" si="5"/>
        <v>0</v>
      </c>
      <c r="BM134" s="30">
        <f t="shared" si="5"/>
        <v>0</v>
      </c>
      <c r="BN134" s="30">
        <f t="shared" si="5"/>
        <v>0</v>
      </c>
      <c r="BO134" s="30">
        <f t="shared" si="5"/>
        <v>0</v>
      </c>
      <c r="BP134" s="30">
        <f t="shared" si="5"/>
        <v>0</v>
      </c>
      <c r="BQ134" s="30">
        <f t="shared" si="5"/>
        <v>0</v>
      </c>
      <c r="BR134" s="30">
        <f t="shared" si="5"/>
        <v>0</v>
      </c>
      <c r="BS134" s="30">
        <f t="shared" si="5"/>
        <v>0</v>
      </c>
      <c r="BT134" s="30">
        <f t="shared" si="5"/>
        <v>0</v>
      </c>
      <c r="BU134" s="30">
        <f t="shared" si="5"/>
        <v>0</v>
      </c>
      <c r="BV134" s="30">
        <f t="shared" si="5"/>
        <v>15</v>
      </c>
      <c r="BW134" s="30">
        <f t="shared" si="5"/>
        <v>15</v>
      </c>
      <c r="BX134" s="30">
        <f t="shared" si="5"/>
        <v>15</v>
      </c>
      <c r="BY134" s="30">
        <f t="shared" ref="BY134:DR134" si="6">BY130+BX134</f>
        <v>15</v>
      </c>
      <c r="BZ134" s="30">
        <f t="shared" si="6"/>
        <v>15</v>
      </c>
      <c r="CA134" s="30">
        <f t="shared" si="6"/>
        <v>15</v>
      </c>
      <c r="CB134" s="30">
        <f t="shared" si="6"/>
        <v>15</v>
      </c>
      <c r="CC134" s="30">
        <f t="shared" si="6"/>
        <v>15</v>
      </c>
      <c r="CD134" s="30">
        <f t="shared" si="6"/>
        <v>15</v>
      </c>
      <c r="CE134" s="30">
        <f t="shared" si="6"/>
        <v>15</v>
      </c>
      <c r="CF134" s="30">
        <f t="shared" si="6"/>
        <v>15</v>
      </c>
      <c r="CG134" s="30">
        <f t="shared" si="6"/>
        <v>15</v>
      </c>
      <c r="CH134" s="30">
        <f t="shared" si="6"/>
        <v>15</v>
      </c>
      <c r="CI134" s="30">
        <f t="shared" si="6"/>
        <v>15</v>
      </c>
      <c r="CJ134" s="30">
        <f t="shared" si="6"/>
        <v>15</v>
      </c>
      <c r="CK134" s="30">
        <f t="shared" si="6"/>
        <v>15</v>
      </c>
      <c r="CL134" s="30">
        <f t="shared" si="6"/>
        <v>15</v>
      </c>
      <c r="CM134" s="30">
        <f t="shared" si="6"/>
        <v>15</v>
      </c>
      <c r="CN134" s="30">
        <f t="shared" si="6"/>
        <v>15</v>
      </c>
      <c r="CO134" s="30">
        <f>CO130+CN134</f>
        <v>15</v>
      </c>
      <c r="CP134" s="30">
        <f t="shared" si="6"/>
        <v>15</v>
      </c>
      <c r="CQ134" s="30">
        <f t="shared" si="6"/>
        <v>15</v>
      </c>
      <c r="CR134" s="30">
        <f t="shared" si="6"/>
        <v>15</v>
      </c>
      <c r="CS134" s="30">
        <f t="shared" si="6"/>
        <v>15</v>
      </c>
      <c r="CT134" s="30">
        <f t="shared" si="6"/>
        <v>15</v>
      </c>
      <c r="CU134" s="30">
        <f t="shared" si="6"/>
        <v>15</v>
      </c>
      <c r="CV134" s="30">
        <f t="shared" si="6"/>
        <v>15</v>
      </c>
      <c r="CW134" s="30">
        <f t="shared" si="6"/>
        <v>15</v>
      </c>
      <c r="CX134" s="30">
        <f t="shared" si="6"/>
        <v>15</v>
      </c>
      <c r="CY134" s="30">
        <f t="shared" si="6"/>
        <v>15</v>
      </c>
      <c r="CZ134" s="30">
        <f t="shared" si="6"/>
        <v>15</v>
      </c>
      <c r="DA134" s="30">
        <f t="shared" si="6"/>
        <v>15</v>
      </c>
      <c r="DB134" s="30">
        <f t="shared" si="6"/>
        <v>15</v>
      </c>
      <c r="DC134" s="30">
        <f t="shared" si="6"/>
        <v>15</v>
      </c>
      <c r="DD134" s="30">
        <f t="shared" si="6"/>
        <v>15</v>
      </c>
      <c r="DE134" s="30">
        <f t="shared" si="6"/>
        <v>15</v>
      </c>
      <c r="DF134" s="30">
        <f t="shared" si="6"/>
        <v>15</v>
      </c>
      <c r="DG134" s="30">
        <f t="shared" si="6"/>
        <v>15</v>
      </c>
      <c r="DH134" s="30">
        <f t="shared" si="6"/>
        <v>15</v>
      </c>
      <c r="DI134" s="30">
        <f t="shared" si="6"/>
        <v>15</v>
      </c>
      <c r="DJ134" s="30">
        <f t="shared" si="6"/>
        <v>15</v>
      </c>
      <c r="DK134" s="30">
        <f t="shared" si="6"/>
        <v>15</v>
      </c>
      <c r="DL134" s="30">
        <f t="shared" si="6"/>
        <v>15</v>
      </c>
      <c r="DM134" s="30">
        <f t="shared" si="6"/>
        <v>15</v>
      </c>
      <c r="DN134" s="30">
        <f t="shared" si="6"/>
        <v>15</v>
      </c>
      <c r="DO134" s="30">
        <f t="shared" si="6"/>
        <v>15</v>
      </c>
      <c r="DP134" s="30">
        <f t="shared" si="6"/>
        <v>15</v>
      </c>
      <c r="DQ134" s="30">
        <f t="shared" si="6"/>
        <v>15</v>
      </c>
      <c r="DR134" s="30">
        <f t="shared" si="6"/>
        <v>15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30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1.125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0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0.75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09:A110"/>
    <mergeCell ref="D109:D110"/>
    <mergeCell ref="A111:A112"/>
    <mergeCell ref="B111:B112"/>
    <mergeCell ref="C111:C112"/>
    <mergeCell ref="D111:D112"/>
    <mergeCell ref="E111:E112"/>
    <mergeCell ref="F111:F112"/>
    <mergeCell ref="G111:G112"/>
    <mergeCell ref="E49:E50"/>
    <mergeCell ref="D49:D50"/>
    <mergeCell ref="C49:C50"/>
    <mergeCell ref="B49:B50"/>
    <mergeCell ref="A49:A50"/>
    <mergeCell ref="E51:E52"/>
    <mergeCell ref="D51:D52"/>
    <mergeCell ref="C51:C52"/>
    <mergeCell ref="B51:B52"/>
    <mergeCell ref="A51:A52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7:D8"/>
    <mergeCell ref="D5:D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5:D16"/>
    <mergeCell ref="D13:D14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E47:E48"/>
    <mergeCell ref="D47:D48"/>
    <mergeCell ref="C47:C48"/>
    <mergeCell ref="B47:B48"/>
    <mergeCell ref="A47:A48"/>
    <mergeCell ref="A105:A106"/>
    <mergeCell ref="B105:B106"/>
    <mergeCell ref="C105:C106"/>
    <mergeCell ref="E105:E106"/>
    <mergeCell ref="D105:D106"/>
    <mergeCell ref="F105:F106"/>
    <mergeCell ref="H105:H106"/>
    <mergeCell ref="I103:I104"/>
    <mergeCell ref="D103:D104"/>
    <mergeCell ref="F103:F104"/>
    <mergeCell ref="H103:H104"/>
    <mergeCell ref="G103:G104"/>
    <mergeCell ref="G105:G106"/>
    <mergeCell ref="A103:A104"/>
    <mergeCell ref="B103:B104"/>
    <mergeCell ref="C103:C104"/>
    <mergeCell ref="E103:E104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1:I52"/>
    <mergeCell ref="H51:H52"/>
    <mergeCell ref="G51:G52"/>
    <mergeCell ref="F51:F52"/>
    <mergeCell ref="I49:I50"/>
    <mergeCell ref="H49:H50"/>
    <mergeCell ref="G49:G50"/>
    <mergeCell ref="F49:F50"/>
    <mergeCell ref="I47:I48"/>
    <mergeCell ref="H47:H48"/>
    <mergeCell ref="F47:F48"/>
    <mergeCell ref="I57:I58"/>
    <mergeCell ref="F109:F110"/>
    <mergeCell ref="F57:F58"/>
    <mergeCell ref="F59:F60"/>
    <mergeCell ref="F61:F62"/>
    <mergeCell ref="H109:H110"/>
    <mergeCell ref="H57:H58"/>
    <mergeCell ref="H59:H60"/>
    <mergeCell ref="H61:H62"/>
    <mergeCell ref="G109:G110"/>
    <mergeCell ref="G57:G58"/>
    <mergeCell ref="G59:G60"/>
    <mergeCell ref="I107:I108"/>
    <mergeCell ref="F107:F108"/>
    <mergeCell ref="H107:H108"/>
    <mergeCell ref="B109:B110"/>
    <mergeCell ref="C109:C110"/>
    <mergeCell ref="E109:E110"/>
    <mergeCell ref="I109:I110"/>
    <mergeCell ref="B57:B58"/>
    <mergeCell ref="D69:D70"/>
    <mergeCell ref="D59:D60"/>
    <mergeCell ref="D61:D62"/>
    <mergeCell ref="D63:D64"/>
    <mergeCell ref="D65:D6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G33:G34"/>
    <mergeCell ref="G21:G22"/>
    <mergeCell ref="G35:G36"/>
    <mergeCell ref="G37:G38"/>
    <mergeCell ref="G39:G40"/>
    <mergeCell ref="AL1:AP1"/>
    <mergeCell ref="I105:I106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A69:A70"/>
    <mergeCell ref="F69:F70"/>
    <mergeCell ref="F63:F64"/>
    <mergeCell ref="F65:F66"/>
    <mergeCell ref="H69:H70"/>
    <mergeCell ref="A57:A58"/>
    <mergeCell ref="A59:A60"/>
    <mergeCell ref="H67:H68"/>
    <mergeCell ref="A65:A66"/>
    <mergeCell ref="E67:E68"/>
    <mergeCell ref="E59:E60"/>
    <mergeCell ref="A61:A62"/>
    <mergeCell ref="A63:A64"/>
    <mergeCell ref="A107:A108"/>
    <mergeCell ref="B107:B108"/>
    <mergeCell ref="C107:C108"/>
    <mergeCell ref="E107:E108"/>
    <mergeCell ref="G61:G62"/>
    <mergeCell ref="G63:G64"/>
    <mergeCell ref="G65:G66"/>
    <mergeCell ref="G107:G108"/>
    <mergeCell ref="C57:C58"/>
    <mergeCell ref="E57:E58"/>
    <mergeCell ref="D57:D58"/>
    <mergeCell ref="H63:H64"/>
    <mergeCell ref="H65:H66"/>
    <mergeCell ref="G67:G68"/>
    <mergeCell ref="G69:G70"/>
    <mergeCell ref="D107:D108"/>
    <mergeCell ref="C55:C56"/>
    <mergeCell ref="B55:B56"/>
    <mergeCell ref="A55:A56"/>
    <mergeCell ref="I53:I54"/>
    <mergeCell ref="H53:H54"/>
    <mergeCell ref="G53:G54"/>
    <mergeCell ref="F53:F54"/>
    <mergeCell ref="E53:E54"/>
    <mergeCell ref="D53:D54"/>
    <mergeCell ref="C53:C54"/>
    <mergeCell ref="B53:B54"/>
    <mergeCell ref="A53:A54"/>
    <mergeCell ref="H55:H56"/>
    <mergeCell ref="G55:G56"/>
    <mergeCell ref="F55:F56"/>
    <mergeCell ref="E55:E56"/>
    <mergeCell ref="D55:D56"/>
    <mergeCell ref="I55:I56"/>
  </mergeCells>
  <phoneticPr fontId="1"/>
  <conditionalFormatting sqref="K131:DR131 K4:DR4">
    <cfRule type="expression" dxfId="2138" priority="2256">
      <formula>ISERROR(MATCH(K$4,INDIRECT("データ!$B$2:$B$15"),0))=FALSE</formula>
    </cfRule>
    <cfRule type="expression" dxfId="2137" priority="2257">
      <formula>WEEKDAY(K$4)=7</formula>
    </cfRule>
    <cfRule type="expression" dxfId="2136" priority="2258">
      <formula>WEEKDAY(K$4)=1</formula>
    </cfRule>
  </conditionalFormatting>
  <conditionalFormatting sqref="J11 J17 J19 J23 J25 J27 J29 J31 J43 J45 J47 J49 J51 J53 J55 J57 J59 J61 J63 J65 J67 J69 J9 J41 J35 J37 J33 J21">
    <cfRule type="expression" dxfId="2135" priority="2255">
      <formula>$C9=""</formula>
    </cfRule>
  </conditionalFormatting>
  <conditionalFormatting sqref="J12 J18 J20 J24 J26 J28 J30 J32 J44 J46 J48 J50 J52 J54 J56 J58 J60 J62 J64 J66 J68 J70 J10 J42 J36 J38 J34 J22">
    <cfRule type="expression" dxfId="2134" priority="2254">
      <formula>$C9=""</formula>
    </cfRule>
  </conditionalFormatting>
  <conditionalFormatting sqref="J5">
    <cfRule type="expression" dxfId="2133" priority="2236">
      <formula>$C5=""</formula>
    </cfRule>
  </conditionalFormatting>
  <conditionalFormatting sqref="J6">
    <cfRule type="expression" dxfId="2132" priority="2235">
      <formula>$C5=""</formula>
    </cfRule>
  </conditionalFormatting>
  <conditionalFormatting sqref="J7">
    <cfRule type="expression" dxfId="2131" priority="2234">
      <formula>$C7=""</formula>
    </cfRule>
  </conditionalFormatting>
  <conditionalFormatting sqref="J8">
    <cfRule type="expression" dxfId="2130" priority="2233">
      <formula>$C7=""</formula>
    </cfRule>
  </conditionalFormatting>
  <conditionalFormatting sqref="J15">
    <cfRule type="expression" dxfId="2129" priority="2216">
      <formula>$C15=""</formula>
    </cfRule>
  </conditionalFormatting>
  <conditionalFormatting sqref="J16">
    <cfRule type="expression" dxfId="2128" priority="2215">
      <formula>$C15=""</formula>
    </cfRule>
  </conditionalFormatting>
  <conditionalFormatting sqref="J13">
    <cfRule type="expression" dxfId="2127" priority="2210">
      <formula>$C13=""</formula>
    </cfRule>
  </conditionalFormatting>
  <conditionalFormatting sqref="J14">
    <cfRule type="expression" dxfId="2126" priority="2209">
      <formula>$C13=""</formula>
    </cfRule>
  </conditionalFormatting>
  <conditionalFormatting sqref="J39">
    <cfRule type="expression" dxfId="2125" priority="2158">
      <formula>$C39=""</formula>
    </cfRule>
  </conditionalFormatting>
  <conditionalFormatting sqref="J40">
    <cfRule type="expression" dxfId="2124" priority="2157">
      <formula>$C39=""</formula>
    </cfRule>
  </conditionalFormatting>
  <conditionalFormatting sqref="K125:DR126">
    <cfRule type="expression" dxfId="2123" priority="2154">
      <formula>ISERROR(MATCH(K$4,INDIRECT("データ!$B$2:$B$15"),0))=FALSE</formula>
    </cfRule>
    <cfRule type="expression" dxfId="2122" priority="2155">
      <formula>WEEKDAY(K$4)=7</formula>
    </cfRule>
    <cfRule type="expression" dxfId="2121" priority="2156">
      <formula>WEEKDAY(K$4)=1</formula>
    </cfRule>
  </conditionalFormatting>
  <conditionalFormatting sqref="J73 J75 J79 J81 J83 J85 J87 J99 J101 J103 J105 J107 J109 J111 J113 J115 J117 J119 J121 J123 J125 J97 J91 J93 J89 J77">
    <cfRule type="expression" dxfId="2120" priority="2153">
      <formula>$C73=""</formula>
    </cfRule>
  </conditionalFormatting>
  <conditionalFormatting sqref="J74 J76 J80 J82 J84 J86 J88 J100 J102 J104 J106 J108 J110 J112 J114 J116 J118 J120 J122 J124 J126 J98 J92 J94 J90 J78">
    <cfRule type="expression" dxfId="2119" priority="2152">
      <formula>$C73=""</formula>
    </cfRule>
  </conditionalFormatting>
  <conditionalFormatting sqref="K125:DR125">
    <cfRule type="expression" dxfId="2118" priority="2151">
      <formula>K125&lt;&gt;""</formula>
    </cfRule>
  </conditionalFormatting>
  <conditionalFormatting sqref="K126:DR126">
    <cfRule type="expression" dxfId="2117" priority="2150">
      <formula>K126&lt;&gt;""</formula>
    </cfRule>
  </conditionalFormatting>
  <conditionalFormatting sqref="J71">
    <cfRule type="expression" dxfId="2116" priority="2146">
      <formula>$C71=""</formula>
    </cfRule>
  </conditionalFormatting>
  <conditionalFormatting sqref="J72">
    <cfRule type="expression" dxfId="2115" priority="2145">
      <formula>$C71=""</formula>
    </cfRule>
  </conditionalFormatting>
  <conditionalFormatting sqref="J95">
    <cfRule type="expression" dxfId="2114" priority="2141">
      <formula>$C95=""</formula>
    </cfRule>
  </conditionalFormatting>
  <conditionalFormatting sqref="J96">
    <cfRule type="expression" dxfId="2113" priority="2140">
      <formula>$C95=""</formula>
    </cfRule>
  </conditionalFormatting>
  <conditionalFormatting sqref="D125:I126">
    <cfRule type="expression" dxfId="2112" priority="2124">
      <formula>$C125=""</formula>
    </cfRule>
  </conditionalFormatting>
  <conditionalFormatting sqref="C125:C126">
    <cfRule type="expression" dxfId="2111" priority="2122">
      <formula>$I125="遂行中"</formula>
    </cfRule>
    <cfRule type="expression" dxfId="2110" priority="2123">
      <formula>$I125="完了"</formula>
    </cfRule>
  </conditionalFormatting>
  <conditionalFormatting sqref="DM5:DR6 K55:DR76">
    <cfRule type="expression" dxfId="2109" priority="1732">
      <formula>ISERROR(MATCH(K$4,INDIRECT("データ!$B$2:$B$15"),0))=FALSE</formula>
    </cfRule>
    <cfRule type="expression" dxfId="2108" priority="1733">
      <formula>WEEKDAY(K$4)=7</formula>
    </cfRule>
    <cfRule type="expression" dxfId="2107" priority="1734">
      <formula>WEEKDAY(K$4)=1</formula>
    </cfRule>
  </conditionalFormatting>
  <conditionalFormatting sqref="DM5:DR5 K75:DR75 K59:DR59 K73:DR73 K71:DR71 K61:DR61 K57:DR57 K55:DR55 K69:DR69 K67:DR67 K63:DR63 K65:DR65">
    <cfRule type="expression" dxfId="2106" priority="1731">
      <formula>K5&lt;&gt;""</formula>
    </cfRule>
  </conditionalFormatting>
  <conditionalFormatting sqref="DM6:DR6 K76:DR76 K60:DR60 K74:DR74 K72:DR72 K62:DR62 K58:DR58 K56:DR56 K70:DR70 K68:DR68 K66:DR66 K64:DR64">
    <cfRule type="expression" dxfId="2105" priority="1730">
      <formula>K6&lt;&gt;""</formula>
    </cfRule>
  </conditionalFormatting>
  <conditionalFormatting sqref="K71:DR76">
    <cfRule type="expression" dxfId="2104" priority="1727">
      <formula>ISERROR(MATCH(K$4,INDIRECT("データ!$B$2:$B$15"),0))=FALSE</formula>
    </cfRule>
    <cfRule type="expression" dxfId="2103" priority="1728">
      <formula>WEEKDAY(K$4)=7</formula>
    </cfRule>
    <cfRule type="expression" dxfId="2102" priority="1729">
      <formula>WEEKDAY(K$4)=1</formula>
    </cfRule>
  </conditionalFormatting>
  <conditionalFormatting sqref="K71:DR71 K75:DR75 K73:DR73">
    <cfRule type="expression" dxfId="2101" priority="1726">
      <formula>K71&lt;&gt;""</formula>
    </cfRule>
  </conditionalFormatting>
  <conditionalFormatting sqref="K72:DR72 K76:DR76 K74:DR74">
    <cfRule type="expression" dxfId="2100" priority="1725">
      <formula>K72&lt;&gt;""</formula>
    </cfRule>
  </conditionalFormatting>
  <conditionalFormatting sqref="K5:DL6 K55:DL58">
    <cfRule type="expression" dxfId="2099" priority="1722">
      <formula>ISERROR(MATCH(K$4,INDIRECT("データ!$B$2:$B$15"),0))=FALSE</formula>
    </cfRule>
    <cfRule type="expression" dxfId="2098" priority="1723">
      <formula>WEEKDAY(K$4)=7</formula>
    </cfRule>
    <cfRule type="expression" dxfId="2097" priority="1724">
      <formula>WEEKDAY(K$4)=1</formula>
    </cfRule>
  </conditionalFormatting>
  <conditionalFormatting sqref="K5:DL5 K57:DL57 K55:DL55">
    <cfRule type="expression" dxfId="2096" priority="1721">
      <formula>K5&lt;&gt;""</formula>
    </cfRule>
  </conditionalFormatting>
  <conditionalFormatting sqref="K6:DL6 K58:DL58 K56:DL56">
    <cfRule type="expression" dxfId="2095" priority="1720">
      <formula>K6&lt;&gt;""</formula>
    </cfRule>
  </conditionalFormatting>
  <conditionalFormatting sqref="CT55:DL74">
    <cfRule type="expression" dxfId="2094" priority="1717">
      <formula>ISERROR(MATCH(CT$4,INDIRECT("データ!$B$2:$B$15"),0))=FALSE</formula>
    </cfRule>
    <cfRule type="expression" dxfId="2093" priority="1718">
      <formula>WEEKDAY(CT$4)=7</formula>
    </cfRule>
    <cfRule type="expression" dxfId="2092" priority="1719">
      <formula>WEEKDAY(CT$4)=1</formula>
    </cfRule>
  </conditionalFormatting>
  <conditionalFormatting sqref="CT57:DL57 CT55:DL55 CT59:DL59 CT73:DL73 CT71:DL71 CT63:DL63 CT61:DL61 CT69:DL69 CT67:DL67 CT65:DL65">
    <cfRule type="expression" dxfId="2091" priority="1716">
      <formula>CT55&lt;&gt;""</formula>
    </cfRule>
  </conditionalFormatting>
  <conditionalFormatting sqref="CT56:DL56 CT58:DL58 CT60:DL60 CT74:DL74 CT72:DL72 CT62:DL62 CT64:DL64 CT66:DL66 CT70:DL70 CT68:DL68">
    <cfRule type="expression" dxfId="2090" priority="1715">
      <formula>CT56&lt;&gt;""</formula>
    </cfRule>
  </conditionalFormatting>
  <conditionalFormatting sqref="DN55:DR56">
    <cfRule type="expression" dxfId="2089" priority="1672">
      <formula>ISERROR(MATCH(DN$4,INDIRECT("データ!$B$2:$B$15"),0))=FALSE</formula>
    </cfRule>
    <cfRule type="expression" dxfId="2088" priority="1673">
      <formula>WEEKDAY(DN$4)=7</formula>
    </cfRule>
    <cfRule type="expression" dxfId="2087" priority="1674">
      <formula>WEEKDAY(DN$4)=1</formula>
    </cfRule>
  </conditionalFormatting>
  <conditionalFormatting sqref="DN55:DR55">
    <cfRule type="expression" dxfId="2086" priority="1671">
      <formula>DN55&lt;&gt;""</formula>
    </cfRule>
  </conditionalFormatting>
  <conditionalFormatting sqref="DN56:DR56">
    <cfRule type="expression" dxfId="2085" priority="1670">
      <formula>DN56&lt;&gt;""</formula>
    </cfRule>
  </conditionalFormatting>
  <conditionalFormatting sqref="DM55:DM56">
    <cfRule type="expression" dxfId="2084" priority="1667">
      <formula>ISERROR(MATCH(DM$4,INDIRECT("データ!$B$2:$B$15"),0))=FALSE</formula>
    </cfRule>
    <cfRule type="expression" dxfId="2083" priority="1668">
      <formula>WEEKDAY(DM$4)=7</formula>
    </cfRule>
    <cfRule type="expression" dxfId="2082" priority="1669">
      <formula>WEEKDAY(DM$4)=1</formula>
    </cfRule>
  </conditionalFormatting>
  <conditionalFormatting sqref="DM55">
    <cfRule type="expression" dxfId="2081" priority="1666">
      <formula>DM55&lt;&gt;""</formula>
    </cfRule>
  </conditionalFormatting>
  <conditionalFormatting sqref="DM56">
    <cfRule type="expression" dxfId="2080" priority="1665">
      <formula>DM56&lt;&gt;""</formula>
    </cfRule>
  </conditionalFormatting>
  <conditionalFormatting sqref="K55:DL56">
    <cfRule type="expression" dxfId="2079" priority="1662">
      <formula>ISERROR(MATCH(K$4,INDIRECT("データ!$B$2:$B$15"),0))=FALSE</formula>
    </cfRule>
    <cfRule type="expression" dxfId="2078" priority="1663">
      <formula>WEEKDAY(K$4)=7</formula>
    </cfRule>
    <cfRule type="expression" dxfId="2077" priority="1664">
      <formula>WEEKDAY(K$4)=1</formula>
    </cfRule>
  </conditionalFormatting>
  <conditionalFormatting sqref="K55:DL55">
    <cfRule type="expression" dxfId="2076" priority="1661">
      <formula>K55&lt;&gt;""</formula>
    </cfRule>
  </conditionalFormatting>
  <conditionalFormatting sqref="K56:DL56">
    <cfRule type="expression" dxfId="2075" priority="1660">
      <formula>K56&lt;&gt;""</formula>
    </cfRule>
  </conditionalFormatting>
  <conditionalFormatting sqref="DN55:DQ56">
    <cfRule type="expression" dxfId="2074" priority="1647">
      <formula>ISERROR(MATCH(DN$4,INDIRECT("データ!$B$2:$B$15"),0))=FALSE</formula>
    </cfRule>
    <cfRule type="expression" dxfId="2073" priority="1648">
      <formula>WEEKDAY(DN$4)=7</formula>
    </cfRule>
    <cfRule type="expression" dxfId="2072" priority="1649">
      <formula>WEEKDAY(DN$4)=1</formula>
    </cfRule>
  </conditionalFormatting>
  <conditionalFormatting sqref="DN55:DQ55">
    <cfRule type="expression" dxfId="2071" priority="1646">
      <formula>DN55&lt;&gt;""</formula>
    </cfRule>
  </conditionalFormatting>
  <conditionalFormatting sqref="DN56:DQ56">
    <cfRule type="expression" dxfId="2070" priority="1645">
      <formula>DN56&lt;&gt;""</formula>
    </cfRule>
  </conditionalFormatting>
  <conditionalFormatting sqref="DM55:DM56">
    <cfRule type="expression" dxfId="2069" priority="1642">
      <formula>ISERROR(MATCH(DM$4,INDIRECT("データ!$B$2:$B$15"),0))=FALSE</formula>
    </cfRule>
    <cfRule type="expression" dxfId="2068" priority="1643">
      <formula>WEEKDAY(DM$4)=7</formula>
    </cfRule>
    <cfRule type="expression" dxfId="2067" priority="1644">
      <formula>WEEKDAY(DM$4)=1</formula>
    </cfRule>
  </conditionalFormatting>
  <conditionalFormatting sqref="DM55">
    <cfRule type="expression" dxfId="2066" priority="1641">
      <formula>DM55&lt;&gt;""</formula>
    </cfRule>
  </conditionalFormatting>
  <conditionalFormatting sqref="DM56">
    <cfRule type="expression" dxfId="2065" priority="1640">
      <formula>DM56&lt;&gt;""</formula>
    </cfRule>
  </conditionalFormatting>
  <conditionalFormatting sqref="K55:DL56">
    <cfRule type="expression" dxfId="2064" priority="1637">
      <formula>ISERROR(MATCH(K$4,INDIRECT("データ!$B$2:$B$15"),0))=FALSE</formula>
    </cfRule>
    <cfRule type="expression" dxfId="2063" priority="1638">
      <formula>WEEKDAY(K$4)=7</formula>
    </cfRule>
    <cfRule type="expression" dxfId="2062" priority="1639">
      <formula>WEEKDAY(K$4)=1</formula>
    </cfRule>
  </conditionalFormatting>
  <conditionalFormatting sqref="K55:DL55">
    <cfRule type="expression" dxfId="2061" priority="1636">
      <formula>K55&lt;&gt;""</formula>
    </cfRule>
  </conditionalFormatting>
  <conditionalFormatting sqref="K56:DL56">
    <cfRule type="expression" dxfId="2060" priority="1635">
      <formula>K56&lt;&gt;""</formula>
    </cfRule>
  </conditionalFormatting>
  <conditionalFormatting sqref="DN57:DQ58">
    <cfRule type="expression" dxfId="2059" priority="1632">
      <formula>ISERROR(MATCH(DN$4,INDIRECT("データ!$B$2:$B$15"),0))=FALSE</formula>
    </cfRule>
    <cfRule type="expression" dxfId="2058" priority="1633">
      <formula>WEEKDAY(DN$4)=7</formula>
    </cfRule>
    <cfRule type="expression" dxfId="2057" priority="1634">
      <formula>WEEKDAY(DN$4)=1</formula>
    </cfRule>
  </conditionalFormatting>
  <conditionalFormatting sqref="DN57:DQ57">
    <cfRule type="expression" dxfId="2056" priority="1631">
      <formula>DN57&lt;&gt;""</formula>
    </cfRule>
  </conditionalFormatting>
  <conditionalFormatting sqref="DN58:DQ58">
    <cfRule type="expression" dxfId="2055" priority="1630">
      <formula>DN58&lt;&gt;""</formula>
    </cfRule>
  </conditionalFormatting>
  <conditionalFormatting sqref="DM57:DM58">
    <cfRule type="expression" dxfId="2054" priority="1627">
      <formula>ISERROR(MATCH(DM$4,INDIRECT("データ!$B$2:$B$15"),0))=FALSE</formula>
    </cfRule>
    <cfRule type="expression" dxfId="2053" priority="1628">
      <formula>WEEKDAY(DM$4)=7</formula>
    </cfRule>
    <cfRule type="expression" dxfId="2052" priority="1629">
      <formula>WEEKDAY(DM$4)=1</formula>
    </cfRule>
  </conditionalFormatting>
  <conditionalFormatting sqref="DM57">
    <cfRule type="expression" dxfId="2051" priority="1626">
      <formula>DM57&lt;&gt;""</formula>
    </cfRule>
  </conditionalFormatting>
  <conditionalFormatting sqref="DM58">
    <cfRule type="expression" dxfId="2050" priority="1625">
      <formula>DM58&lt;&gt;""</formula>
    </cfRule>
  </conditionalFormatting>
  <conditionalFormatting sqref="K57:DL58">
    <cfRule type="expression" dxfId="2049" priority="1622">
      <formula>ISERROR(MATCH(K$4,INDIRECT("データ!$B$2:$B$15"),0))=FALSE</formula>
    </cfRule>
    <cfRule type="expression" dxfId="2048" priority="1623">
      <formula>WEEKDAY(K$4)=7</formula>
    </cfRule>
    <cfRule type="expression" dxfId="2047" priority="1624">
      <formula>WEEKDAY(K$4)=1</formula>
    </cfRule>
  </conditionalFormatting>
  <conditionalFormatting sqref="K57:DL57">
    <cfRule type="expression" dxfId="2046" priority="1621">
      <formula>K57&lt;&gt;""</formula>
    </cfRule>
  </conditionalFormatting>
  <conditionalFormatting sqref="K58:DL58">
    <cfRule type="expression" dxfId="2045" priority="1620">
      <formula>K58&lt;&gt;""</formula>
    </cfRule>
  </conditionalFormatting>
  <conditionalFormatting sqref="DN59:DQ60">
    <cfRule type="expression" dxfId="2044" priority="1617">
      <formula>ISERROR(MATCH(DN$4,INDIRECT("データ!$B$2:$B$15"),0))=FALSE</formula>
    </cfRule>
    <cfRule type="expression" dxfId="2043" priority="1618">
      <formula>WEEKDAY(DN$4)=7</formula>
    </cfRule>
    <cfRule type="expression" dxfId="2042" priority="1619">
      <formula>WEEKDAY(DN$4)=1</formula>
    </cfRule>
  </conditionalFormatting>
  <conditionalFormatting sqref="DN59:DQ59">
    <cfRule type="expression" dxfId="2041" priority="1616">
      <formula>DN59&lt;&gt;""</formula>
    </cfRule>
  </conditionalFormatting>
  <conditionalFormatting sqref="DN60:DQ60">
    <cfRule type="expression" dxfId="2040" priority="1615">
      <formula>DN60&lt;&gt;""</formula>
    </cfRule>
  </conditionalFormatting>
  <conditionalFormatting sqref="DM59:DM60">
    <cfRule type="expression" dxfId="2039" priority="1612">
      <formula>ISERROR(MATCH(DM$4,INDIRECT("データ!$B$2:$B$15"),0))=FALSE</formula>
    </cfRule>
    <cfRule type="expression" dxfId="2038" priority="1613">
      <formula>WEEKDAY(DM$4)=7</formula>
    </cfRule>
    <cfRule type="expression" dxfId="2037" priority="1614">
      <formula>WEEKDAY(DM$4)=1</formula>
    </cfRule>
  </conditionalFormatting>
  <conditionalFormatting sqref="DM59">
    <cfRule type="expression" dxfId="2036" priority="1611">
      <formula>DM59&lt;&gt;""</formula>
    </cfRule>
  </conditionalFormatting>
  <conditionalFormatting sqref="DM60">
    <cfRule type="expression" dxfId="2035" priority="1610">
      <formula>DM60&lt;&gt;""</formula>
    </cfRule>
  </conditionalFormatting>
  <conditionalFormatting sqref="K59:DL60">
    <cfRule type="expression" dxfId="2034" priority="1607">
      <formula>ISERROR(MATCH(K$4,INDIRECT("データ!$B$2:$B$15"),0))=FALSE</formula>
    </cfRule>
    <cfRule type="expression" dxfId="2033" priority="1608">
      <formula>WEEKDAY(K$4)=7</formula>
    </cfRule>
    <cfRule type="expression" dxfId="2032" priority="1609">
      <formula>WEEKDAY(K$4)=1</formula>
    </cfRule>
  </conditionalFormatting>
  <conditionalFormatting sqref="K59:DL59">
    <cfRule type="expression" dxfId="2031" priority="1606">
      <formula>K59&lt;&gt;""</formula>
    </cfRule>
  </conditionalFormatting>
  <conditionalFormatting sqref="K60:DL60">
    <cfRule type="expression" dxfId="2030" priority="1605">
      <formula>K60&lt;&gt;""</formula>
    </cfRule>
  </conditionalFormatting>
  <conditionalFormatting sqref="DN55:DQ56">
    <cfRule type="expression" dxfId="2029" priority="1522">
      <formula>ISERROR(MATCH(DN$4,INDIRECT("データ!$B$2:$B$15"),0))=FALSE</formula>
    </cfRule>
    <cfRule type="expression" dxfId="2028" priority="1523">
      <formula>WEEKDAY(DN$4)=7</formula>
    </cfRule>
    <cfRule type="expression" dxfId="2027" priority="1524">
      <formula>WEEKDAY(DN$4)=1</formula>
    </cfRule>
  </conditionalFormatting>
  <conditionalFormatting sqref="DN55:DQ55">
    <cfRule type="expression" dxfId="2026" priority="1521">
      <formula>DN55&lt;&gt;""</formula>
    </cfRule>
  </conditionalFormatting>
  <conditionalFormatting sqref="DN56:DQ56">
    <cfRule type="expression" dxfId="2025" priority="1520">
      <formula>DN56&lt;&gt;""</formula>
    </cfRule>
  </conditionalFormatting>
  <conditionalFormatting sqref="DM55:DM56">
    <cfRule type="expression" dxfId="2024" priority="1517">
      <formula>ISERROR(MATCH(DM$4,INDIRECT("データ!$B$2:$B$15"),0))=FALSE</formula>
    </cfRule>
    <cfRule type="expression" dxfId="2023" priority="1518">
      <formula>WEEKDAY(DM$4)=7</formula>
    </cfRule>
    <cfRule type="expression" dxfId="2022" priority="1519">
      <formula>WEEKDAY(DM$4)=1</formula>
    </cfRule>
  </conditionalFormatting>
  <conditionalFormatting sqref="DM55">
    <cfRule type="expression" dxfId="2021" priority="1516">
      <formula>DM55&lt;&gt;""</formula>
    </cfRule>
  </conditionalFormatting>
  <conditionalFormatting sqref="DM56">
    <cfRule type="expression" dxfId="2020" priority="1515">
      <formula>DM56&lt;&gt;""</formula>
    </cfRule>
  </conditionalFormatting>
  <conditionalFormatting sqref="K55:DL56">
    <cfRule type="expression" dxfId="2019" priority="1512">
      <formula>ISERROR(MATCH(K$4,INDIRECT("データ!$B$2:$B$15"),0))=FALSE</formula>
    </cfRule>
    <cfRule type="expression" dxfId="2018" priority="1513">
      <formula>WEEKDAY(K$4)=7</formula>
    </cfRule>
    <cfRule type="expression" dxfId="2017" priority="1514">
      <formula>WEEKDAY(K$4)=1</formula>
    </cfRule>
  </conditionalFormatting>
  <conditionalFormatting sqref="K55:DL55">
    <cfRule type="expression" dxfId="2016" priority="1511">
      <formula>K55&lt;&gt;""</formula>
    </cfRule>
  </conditionalFormatting>
  <conditionalFormatting sqref="K56:DL56">
    <cfRule type="expression" dxfId="2015" priority="1510">
      <formula>K56&lt;&gt;""</formula>
    </cfRule>
  </conditionalFormatting>
  <conditionalFormatting sqref="DN57:DQ58">
    <cfRule type="expression" dxfId="2014" priority="1507">
      <formula>ISERROR(MATCH(DN$4,INDIRECT("データ!$B$2:$B$15"),0))=FALSE</formula>
    </cfRule>
    <cfRule type="expression" dxfId="2013" priority="1508">
      <formula>WEEKDAY(DN$4)=7</formula>
    </cfRule>
    <cfRule type="expression" dxfId="2012" priority="1509">
      <formula>WEEKDAY(DN$4)=1</formula>
    </cfRule>
  </conditionalFormatting>
  <conditionalFormatting sqref="DN57:DQ57">
    <cfRule type="expression" dxfId="2011" priority="1506">
      <formula>DN57&lt;&gt;""</formula>
    </cfRule>
  </conditionalFormatting>
  <conditionalFormatting sqref="DN58:DQ58">
    <cfRule type="expression" dxfId="2010" priority="1505">
      <formula>DN58&lt;&gt;""</formula>
    </cfRule>
  </conditionalFormatting>
  <conditionalFormatting sqref="DM57:DM58">
    <cfRule type="expression" dxfId="2009" priority="1502">
      <formula>ISERROR(MATCH(DM$4,INDIRECT("データ!$B$2:$B$15"),0))=FALSE</formula>
    </cfRule>
    <cfRule type="expression" dxfId="2008" priority="1503">
      <formula>WEEKDAY(DM$4)=7</formula>
    </cfRule>
    <cfRule type="expression" dxfId="2007" priority="1504">
      <formula>WEEKDAY(DM$4)=1</formula>
    </cfRule>
  </conditionalFormatting>
  <conditionalFormatting sqref="DM57">
    <cfRule type="expression" dxfId="2006" priority="1501">
      <formula>DM57&lt;&gt;""</formula>
    </cfRule>
  </conditionalFormatting>
  <conditionalFormatting sqref="DM58">
    <cfRule type="expression" dxfId="2005" priority="1500">
      <formula>DM58&lt;&gt;""</formula>
    </cfRule>
  </conditionalFormatting>
  <conditionalFormatting sqref="K57:DL58">
    <cfRule type="expression" dxfId="2004" priority="1497">
      <formula>ISERROR(MATCH(K$4,INDIRECT("データ!$B$2:$B$15"),0))=FALSE</formula>
    </cfRule>
    <cfRule type="expression" dxfId="2003" priority="1498">
      <formula>WEEKDAY(K$4)=7</formula>
    </cfRule>
    <cfRule type="expression" dxfId="2002" priority="1499">
      <formula>WEEKDAY(K$4)=1</formula>
    </cfRule>
  </conditionalFormatting>
  <conditionalFormatting sqref="K57:DL57">
    <cfRule type="expression" dxfId="2001" priority="1496">
      <formula>K57&lt;&gt;""</formula>
    </cfRule>
  </conditionalFormatting>
  <conditionalFormatting sqref="K58:DL58">
    <cfRule type="expression" dxfId="2000" priority="1495">
      <formula>K58&lt;&gt;""</formula>
    </cfRule>
  </conditionalFormatting>
  <conditionalFormatting sqref="K117:DR124 K113:CS124 DM111:DR124 K77:DR112">
    <cfRule type="expression" dxfId="1999" priority="1492">
      <formula>ISERROR(MATCH(K$4,INDIRECT("データ!$B$2:$B$15"),0))=FALSE</formula>
    </cfRule>
    <cfRule type="expression" dxfId="1998" priority="1493">
      <formula>WEEKDAY(K$4)=7</formula>
    </cfRule>
    <cfRule type="expression" dxfId="1997" priority="1494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1996" priority="1491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1995" priority="1490">
      <formula>K78&lt;&gt;""</formula>
    </cfRule>
  </conditionalFormatting>
  <conditionalFormatting sqref="K109:DL110">
    <cfRule type="expression" dxfId="1994" priority="1487">
      <formula>ISERROR(MATCH(K$4,INDIRECT("データ!$B$2:$B$15"),0))=FALSE</formula>
    </cfRule>
    <cfRule type="expression" dxfId="1993" priority="1488">
      <formula>WEEKDAY(K$4)=7</formula>
    </cfRule>
    <cfRule type="expression" dxfId="1992" priority="1489">
      <formula>WEEKDAY(K$4)=1</formula>
    </cfRule>
  </conditionalFormatting>
  <conditionalFormatting sqref="K109:DL109">
    <cfRule type="expression" dxfId="1991" priority="1486">
      <formula>K109&lt;&gt;""</formula>
    </cfRule>
  </conditionalFormatting>
  <conditionalFormatting sqref="K110:DL110">
    <cfRule type="expression" dxfId="1990" priority="1485">
      <formula>K110&lt;&gt;""</formula>
    </cfRule>
  </conditionalFormatting>
  <conditionalFormatting sqref="K105:DL106">
    <cfRule type="expression" dxfId="1989" priority="1482">
      <formula>ISERROR(MATCH(K$4,INDIRECT("データ!$B$2:$B$15"),0))=FALSE</formula>
    </cfRule>
    <cfRule type="expression" dxfId="1988" priority="1483">
      <formula>WEEKDAY(K$4)=7</formula>
    </cfRule>
    <cfRule type="expression" dxfId="1987" priority="1484">
      <formula>WEEKDAY(K$4)=1</formula>
    </cfRule>
  </conditionalFormatting>
  <conditionalFormatting sqref="K105:DL105">
    <cfRule type="expression" dxfId="1986" priority="1481">
      <formula>K105&lt;&gt;""</formula>
    </cfRule>
  </conditionalFormatting>
  <conditionalFormatting sqref="K106:DL106">
    <cfRule type="expression" dxfId="1985" priority="1480">
      <formula>K106&lt;&gt;""</formula>
    </cfRule>
  </conditionalFormatting>
  <conditionalFormatting sqref="CT109:DL110">
    <cfRule type="expression" dxfId="1984" priority="1477">
      <formula>ISERROR(MATCH(CT$4,INDIRECT("データ!$B$2:$B$15"),0))=FALSE</formula>
    </cfRule>
    <cfRule type="expression" dxfId="1983" priority="1478">
      <formula>WEEKDAY(CT$4)=7</formula>
    </cfRule>
    <cfRule type="expression" dxfId="1982" priority="1479">
      <formula>WEEKDAY(CT$4)=1</formula>
    </cfRule>
  </conditionalFormatting>
  <conditionalFormatting sqref="CT109:DL109">
    <cfRule type="expression" dxfId="1981" priority="1476">
      <formula>CT109&lt;&gt;""</formula>
    </cfRule>
  </conditionalFormatting>
  <conditionalFormatting sqref="CT110:DL110">
    <cfRule type="expression" dxfId="1980" priority="1475">
      <formula>CT110&lt;&gt;""</formula>
    </cfRule>
  </conditionalFormatting>
  <conditionalFormatting sqref="K105:DL106">
    <cfRule type="expression" dxfId="1979" priority="1472">
      <formula>ISERROR(MATCH(K$4,INDIRECT("データ!$B$2:$B$15"),0))=FALSE</formula>
    </cfRule>
    <cfRule type="expression" dxfId="1978" priority="1473">
      <formula>WEEKDAY(K$4)=7</formula>
    </cfRule>
    <cfRule type="expression" dxfId="1977" priority="1474">
      <formula>WEEKDAY(K$4)=1</formula>
    </cfRule>
  </conditionalFormatting>
  <conditionalFormatting sqref="K105:DL105">
    <cfRule type="expression" dxfId="1976" priority="1471">
      <formula>K105&lt;&gt;""</formula>
    </cfRule>
  </conditionalFormatting>
  <conditionalFormatting sqref="K106:DL106">
    <cfRule type="expression" dxfId="1975" priority="1470">
      <formula>K106&lt;&gt;""</formula>
    </cfRule>
  </conditionalFormatting>
  <conditionalFormatting sqref="K107:DL108">
    <cfRule type="expression" dxfId="1974" priority="1467">
      <formula>ISERROR(MATCH(K$4,INDIRECT("データ!$B$2:$B$15"),0))=FALSE</formula>
    </cfRule>
    <cfRule type="expression" dxfId="1973" priority="1468">
      <formula>WEEKDAY(K$4)=7</formula>
    </cfRule>
    <cfRule type="expression" dxfId="1972" priority="1469">
      <formula>WEEKDAY(K$4)=1</formula>
    </cfRule>
  </conditionalFormatting>
  <conditionalFormatting sqref="K107:DL107">
    <cfRule type="expression" dxfId="1971" priority="1466">
      <formula>K107&lt;&gt;""</formula>
    </cfRule>
  </conditionalFormatting>
  <conditionalFormatting sqref="K108:DL108">
    <cfRule type="expression" dxfId="1970" priority="1465">
      <formula>K108&lt;&gt;""</formula>
    </cfRule>
  </conditionalFormatting>
  <conditionalFormatting sqref="K109:DL110">
    <cfRule type="expression" dxfId="1969" priority="1462">
      <formula>ISERROR(MATCH(K$4,INDIRECT("データ!$B$2:$B$15"),0))=FALSE</formula>
    </cfRule>
    <cfRule type="expression" dxfId="1968" priority="1463">
      <formula>WEEKDAY(K$4)=7</formula>
    </cfRule>
    <cfRule type="expression" dxfId="1967" priority="1464">
      <formula>WEEKDAY(K$4)=1</formula>
    </cfRule>
  </conditionalFormatting>
  <conditionalFormatting sqref="K109:DL109">
    <cfRule type="expression" dxfId="1966" priority="1461">
      <formula>K109&lt;&gt;""</formula>
    </cfRule>
  </conditionalFormatting>
  <conditionalFormatting sqref="K110:DL110">
    <cfRule type="expression" dxfId="1965" priority="1460">
      <formula>K110&lt;&gt;""</formula>
    </cfRule>
  </conditionalFormatting>
  <conditionalFormatting sqref="K107:DL108">
    <cfRule type="expression" dxfId="1964" priority="1457">
      <formula>ISERROR(MATCH(K$4,INDIRECT("データ!$B$2:$B$15"),0))=FALSE</formula>
    </cfRule>
    <cfRule type="expression" dxfId="1963" priority="1458">
      <formula>WEEKDAY(K$4)=7</formula>
    </cfRule>
    <cfRule type="expression" dxfId="1962" priority="1459">
      <formula>WEEKDAY(K$4)=1</formula>
    </cfRule>
  </conditionalFormatting>
  <conditionalFormatting sqref="K107:DL107">
    <cfRule type="expression" dxfId="1961" priority="1456">
      <formula>K107&lt;&gt;""</formula>
    </cfRule>
  </conditionalFormatting>
  <conditionalFormatting sqref="K108:DL108">
    <cfRule type="expression" dxfId="1960" priority="1455">
      <formula>K108&lt;&gt;""</formula>
    </cfRule>
  </conditionalFormatting>
  <conditionalFormatting sqref="K109:DL110">
    <cfRule type="expression" dxfId="1959" priority="1452">
      <formula>ISERROR(MATCH(K$4,INDIRECT("データ!$B$2:$B$15"),0))=FALSE</formula>
    </cfRule>
    <cfRule type="expression" dxfId="1958" priority="1453">
      <formula>WEEKDAY(K$4)=7</formula>
    </cfRule>
    <cfRule type="expression" dxfId="1957" priority="1454">
      <formula>WEEKDAY(K$4)=1</formula>
    </cfRule>
  </conditionalFormatting>
  <conditionalFormatting sqref="K109:DL109">
    <cfRule type="expression" dxfId="1956" priority="1451">
      <formula>K109&lt;&gt;""</formula>
    </cfRule>
  </conditionalFormatting>
  <conditionalFormatting sqref="K110:DL110">
    <cfRule type="expression" dxfId="1955" priority="1450">
      <formula>K110&lt;&gt;""</formula>
    </cfRule>
  </conditionalFormatting>
  <conditionalFormatting sqref="K105:DL106">
    <cfRule type="expression" dxfId="1954" priority="1447">
      <formula>ISERROR(MATCH(K$4,INDIRECT("データ!$B$2:$B$15"),0))=FALSE</formula>
    </cfRule>
    <cfRule type="expression" dxfId="1953" priority="1448">
      <formula>WEEKDAY(K$4)=7</formula>
    </cfRule>
    <cfRule type="expression" dxfId="1952" priority="1449">
      <formula>WEEKDAY(K$4)=1</formula>
    </cfRule>
  </conditionalFormatting>
  <conditionalFormatting sqref="K105:DL105">
    <cfRule type="expression" dxfId="1951" priority="1446">
      <formula>K105&lt;&gt;""</formula>
    </cfRule>
  </conditionalFormatting>
  <conditionalFormatting sqref="K106:DL106">
    <cfRule type="expression" dxfId="1950" priority="1445">
      <formula>K106&lt;&gt;""</formula>
    </cfRule>
  </conditionalFormatting>
  <conditionalFormatting sqref="K107:DL108">
    <cfRule type="expression" dxfId="1949" priority="1442">
      <formula>ISERROR(MATCH(K$4,INDIRECT("データ!$B$2:$B$15"),0))=FALSE</formula>
    </cfRule>
    <cfRule type="expression" dxfId="1948" priority="1443">
      <formula>WEEKDAY(K$4)=7</formula>
    </cfRule>
    <cfRule type="expression" dxfId="1947" priority="1444">
      <formula>WEEKDAY(K$4)=1</formula>
    </cfRule>
  </conditionalFormatting>
  <conditionalFormatting sqref="K107:DL107">
    <cfRule type="expression" dxfId="1946" priority="1441">
      <formula>K107&lt;&gt;""</formula>
    </cfRule>
  </conditionalFormatting>
  <conditionalFormatting sqref="K108:DL108">
    <cfRule type="expression" dxfId="1945" priority="1440">
      <formula>K108&lt;&gt;""</formula>
    </cfRule>
  </conditionalFormatting>
  <conditionalFormatting sqref="K105:DL106">
    <cfRule type="expression" dxfId="1944" priority="1437">
      <formula>ISERROR(MATCH(K$4,INDIRECT("データ!$B$2:$B$15"),0))=FALSE</formula>
    </cfRule>
    <cfRule type="expression" dxfId="1943" priority="1438">
      <formula>WEEKDAY(K$4)=7</formula>
    </cfRule>
    <cfRule type="expression" dxfId="1942" priority="1439">
      <formula>WEEKDAY(K$4)=1</formula>
    </cfRule>
  </conditionalFormatting>
  <conditionalFormatting sqref="K105:DL105">
    <cfRule type="expression" dxfId="1941" priority="1436">
      <formula>K105&lt;&gt;""</formula>
    </cfRule>
  </conditionalFormatting>
  <conditionalFormatting sqref="K106:DL106">
    <cfRule type="expression" dxfId="1940" priority="1435">
      <formula>K106&lt;&gt;""</formula>
    </cfRule>
  </conditionalFormatting>
  <conditionalFormatting sqref="K107:DL108">
    <cfRule type="expression" dxfId="1939" priority="1432">
      <formula>ISERROR(MATCH(K$4,INDIRECT("データ!$B$2:$B$15"),0))=FALSE</formula>
    </cfRule>
    <cfRule type="expression" dxfId="1938" priority="1433">
      <formula>WEEKDAY(K$4)=7</formula>
    </cfRule>
    <cfRule type="expression" dxfId="1937" priority="1434">
      <formula>WEEKDAY(K$4)=1</formula>
    </cfRule>
  </conditionalFormatting>
  <conditionalFormatting sqref="K107:DL107">
    <cfRule type="expression" dxfId="1936" priority="1431">
      <formula>K107&lt;&gt;""</formula>
    </cfRule>
  </conditionalFormatting>
  <conditionalFormatting sqref="K108:DL108">
    <cfRule type="expression" dxfId="1935" priority="1430">
      <formula>K108&lt;&gt;""</formula>
    </cfRule>
  </conditionalFormatting>
  <conditionalFormatting sqref="K109:DL110">
    <cfRule type="expression" dxfId="1934" priority="1427">
      <formula>ISERROR(MATCH(K$4,INDIRECT("データ!$B$2:$B$15"),0))=FALSE</formula>
    </cfRule>
    <cfRule type="expression" dxfId="1933" priority="1428">
      <formula>WEEKDAY(K$4)=7</formula>
    </cfRule>
    <cfRule type="expression" dxfId="1932" priority="1429">
      <formula>WEEKDAY(K$4)=1</formula>
    </cfRule>
  </conditionalFormatting>
  <conditionalFormatting sqref="K109:DL109">
    <cfRule type="expression" dxfId="1931" priority="1426">
      <formula>K109&lt;&gt;""</formula>
    </cfRule>
  </conditionalFormatting>
  <conditionalFormatting sqref="K110:DL110">
    <cfRule type="expression" dxfId="1930" priority="1425">
      <formula>K110&lt;&gt;""</formula>
    </cfRule>
  </conditionalFormatting>
  <conditionalFormatting sqref="CT113:DL118">
    <cfRule type="expression" dxfId="1929" priority="1422">
      <formula>ISERROR(MATCH(CT$4,INDIRECT("データ!$B$2:$B$15"),0))=FALSE</formula>
    </cfRule>
    <cfRule type="expression" dxfId="1928" priority="1423">
      <formula>WEEKDAY(CT$4)=7</formula>
    </cfRule>
    <cfRule type="expression" dxfId="1927" priority="1424">
      <formula>WEEKDAY(CT$4)=1</formula>
    </cfRule>
  </conditionalFormatting>
  <conditionalFormatting sqref="CT117:DL117 CT115:DL115 CT113:DL113">
    <cfRule type="expression" dxfId="1926" priority="1421">
      <formula>CT113&lt;&gt;""</formula>
    </cfRule>
  </conditionalFormatting>
  <conditionalFormatting sqref="CT118:DL118 CT116:DL116 CT114:DL114">
    <cfRule type="expression" dxfId="1925" priority="1420">
      <formula>CT114&lt;&gt;""</formula>
    </cfRule>
  </conditionalFormatting>
  <conditionalFormatting sqref="CT113:DL118">
    <cfRule type="expression" dxfId="1924" priority="1417">
      <formula>ISERROR(MATCH(CT$4,INDIRECT("データ!$B$2:$B$15"),0))=FALSE</formula>
    </cfRule>
    <cfRule type="expression" dxfId="1923" priority="1418">
      <formula>WEEKDAY(CT$4)=7</formula>
    </cfRule>
    <cfRule type="expression" dxfId="1922" priority="1419">
      <formula>WEEKDAY(CT$4)=1</formula>
    </cfRule>
  </conditionalFormatting>
  <conditionalFormatting sqref="CT117:DL117 CT115:DL115 CT113:DL113">
    <cfRule type="expression" dxfId="1921" priority="1416">
      <formula>CT113&lt;&gt;""</formula>
    </cfRule>
  </conditionalFormatting>
  <conditionalFormatting sqref="CT114:DL114 CT118:DL118 CT116:DL116">
    <cfRule type="expression" dxfId="1920" priority="1415">
      <formula>CT114&lt;&gt;""</formula>
    </cfRule>
  </conditionalFormatting>
  <conditionalFormatting sqref="CT113:DL114">
    <cfRule type="expression" dxfId="1919" priority="1412">
      <formula>ISERROR(MATCH(CT$4,INDIRECT("データ!$B$2:$B$15"),0))=FALSE</formula>
    </cfRule>
    <cfRule type="expression" dxfId="1918" priority="1413">
      <formula>WEEKDAY(CT$4)=7</formula>
    </cfRule>
    <cfRule type="expression" dxfId="1917" priority="1414">
      <formula>WEEKDAY(CT$4)=1</formula>
    </cfRule>
  </conditionalFormatting>
  <conditionalFormatting sqref="CT113:DL113">
    <cfRule type="expression" dxfId="1916" priority="1411">
      <formula>CT113&lt;&gt;""</formula>
    </cfRule>
  </conditionalFormatting>
  <conditionalFormatting sqref="CT114:DL114">
    <cfRule type="expression" dxfId="1915" priority="1410">
      <formula>CT114&lt;&gt;""</formula>
    </cfRule>
  </conditionalFormatting>
  <conditionalFormatting sqref="D117:I118 D119:D124 H119:H124 D113:H116">
    <cfRule type="expression" dxfId="1828" priority="1298">
      <formula>$C113=""</formula>
    </cfRule>
  </conditionalFormatting>
  <conditionalFormatting sqref="C113:C124">
    <cfRule type="expression" dxfId="1827" priority="1296">
      <formula>$I113="遂行中"</formula>
    </cfRule>
    <cfRule type="expression" dxfId="1826" priority="1297">
      <formula>$I113="完了"</formula>
    </cfRule>
  </conditionalFormatting>
  <conditionalFormatting sqref="F119:F124">
    <cfRule type="expression" dxfId="1729" priority="1199">
      <formula>$C119=""</formula>
    </cfRule>
  </conditionalFormatting>
  <conditionalFormatting sqref="G119:G124">
    <cfRule type="expression" dxfId="1728" priority="1198">
      <formula>$C119=""</formula>
    </cfRule>
  </conditionalFormatting>
  <conditionalFormatting sqref="E119:G124">
    <cfRule type="expression" dxfId="1727" priority="1197">
      <formula>$C119=""</formula>
    </cfRule>
  </conditionalFormatting>
  <conditionalFormatting sqref="E119:E124">
    <cfRule type="expression" dxfId="1726" priority="1196">
      <formula>$C119=""</formula>
    </cfRule>
  </conditionalFormatting>
  <conditionalFormatting sqref="F119:F124">
    <cfRule type="expression" dxfId="1725" priority="1195">
      <formula>$C119=""</formula>
    </cfRule>
  </conditionalFormatting>
  <conditionalFormatting sqref="G119:G124">
    <cfRule type="expression" dxfId="1724" priority="1194">
      <formula>$C119=""</formula>
    </cfRule>
  </conditionalFormatting>
  <conditionalFormatting sqref="I113:I116">
    <cfRule type="expression" dxfId="1720" priority="1190">
      <formula>$C113=""</formula>
    </cfRule>
  </conditionalFormatting>
  <conditionalFormatting sqref="I119:I124">
    <cfRule type="expression" dxfId="1719" priority="1189">
      <formula>$C119=""</formula>
    </cfRule>
  </conditionalFormatting>
  <conditionalFormatting sqref="K77:DR82">
    <cfRule type="expression" dxfId="1718" priority="1186">
      <formula>ISERROR(MATCH(K$4,INDIRECT("データ!$B$2:$B$15"),0))=FALSE</formula>
    </cfRule>
    <cfRule type="expression" dxfId="1717" priority="1187">
      <formula>WEEKDAY(K$4)=7</formula>
    </cfRule>
    <cfRule type="expression" dxfId="1716" priority="1188">
      <formula>WEEKDAY(K$4)=1</formula>
    </cfRule>
  </conditionalFormatting>
  <conditionalFormatting sqref="K77:DR77 K81:DR81 K79:DR79">
    <cfRule type="expression" dxfId="1715" priority="1185">
      <formula>K77&lt;&gt;""</formula>
    </cfRule>
  </conditionalFormatting>
  <conditionalFormatting sqref="K78:DR78 K82:DR82 K80:DR80">
    <cfRule type="expression" dxfId="1714" priority="1184">
      <formula>K78&lt;&gt;""</formula>
    </cfRule>
  </conditionalFormatting>
  <conditionalFormatting sqref="DM55:DM56">
    <cfRule type="expression" dxfId="1713" priority="1181">
      <formula>ISERROR(MATCH(DM$4,INDIRECT("データ!$B$2:$B$15"),0))=FALSE</formula>
    </cfRule>
    <cfRule type="expression" dxfId="1712" priority="1182">
      <formula>WEEKDAY(DM$4)=7</formula>
    </cfRule>
    <cfRule type="expression" dxfId="1711" priority="1183">
      <formula>WEEKDAY(DM$4)=1</formula>
    </cfRule>
  </conditionalFormatting>
  <conditionalFormatting sqref="DM55">
    <cfRule type="expression" dxfId="1710" priority="1180">
      <formula>DM55&lt;&gt;""</formula>
    </cfRule>
  </conditionalFormatting>
  <conditionalFormatting sqref="DM56">
    <cfRule type="expression" dxfId="1709" priority="1179">
      <formula>DM56&lt;&gt;""</formula>
    </cfRule>
  </conditionalFormatting>
  <conditionalFormatting sqref="K55:DL56">
    <cfRule type="expression" dxfId="1708" priority="1176">
      <formula>ISERROR(MATCH(K$4,INDIRECT("データ!$B$2:$B$15"),0))=FALSE</formula>
    </cfRule>
    <cfRule type="expression" dxfId="1707" priority="1177">
      <formula>WEEKDAY(K$4)=7</formula>
    </cfRule>
    <cfRule type="expression" dxfId="1706" priority="1178">
      <formula>WEEKDAY(K$4)=1</formula>
    </cfRule>
  </conditionalFormatting>
  <conditionalFormatting sqref="K55:DL55">
    <cfRule type="expression" dxfId="1705" priority="1175">
      <formula>K55&lt;&gt;""</formula>
    </cfRule>
  </conditionalFormatting>
  <conditionalFormatting sqref="K56:DL56">
    <cfRule type="expression" dxfId="1704" priority="1174">
      <formula>K56&lt;&gt;""</formula>
    </cfRule>
  </conditionalFormatting>
  <conditionalFormatting sqref="DN57:DR58">
    <cfRule type="expression" dxfId="1703" priority="1171">
      <formula>ISERROR(MATCH(DN$4,INDIRECT("データ!$B$2:$B$15"),0))=FALSE</formula>
    </cfRule>
    <cfRule type="expression" dxfId="1702" priority="1172">
      <formula>WEEKDAY(DN$4)=7</formula>
    </cfRule>
    <cfRule type="expression" dxfId="1701" priority="1173">
      <formula>WEEKDAY(DN$4)=1</formula>
    </cfRule>
  </conditionalFormatting>
  <conditionalFormatting sqref="DN57:DR57">
    <cfRule type="expression" dxfId="1700" priority="1170">
      <formula>DN57&lt;&gt;""</formula>
    </cfRule>
  </conditionalFormatting>
  <conditionalFormatting sqref="DN58:DR58">
    <cfRule type="expression" dxfId="1699" priority="1169">
      <formula>DN58&lt;&gt;""</formula>
    </cfRule>
  </conditionalFormatting>
  <conditionalFormatting sqref="DM57:DM58">
    <cfRule type="expression" dxfId="1698" priority="1166">
      <formula>ISERROR(MATCH(DM$4,INDIRECT("データ!$B$2:$B$15"),0))=FALSE</formula>
    </cfRule>
    <cfRule type="expression" dxfId="1697" priority="1167">
      <formula>WEEKDAY(DM$4)=7</formula>
    </cfRule>
    <cfRule type="expression" dxfId="1696" priority="1168">
      <formula>WEEKDAY(DM$4)=1</formula>
    </cfRule>
  </conditionalFormatting>
  <conditionalFormatting sqref="DM57">
    <cfRule type="expression" dxfId="1695" priority="1165">
      <formula>DM57&lt;&gt;""</formula>
    </cfRule>
  </conditionalFormatting>
  <conditionalFormatting sqref="DM58">
    <cfRule type="expression" dxfId="1694" priority="1164">
      <formula>DM58&lt;&gt;""</formula>
    </cfRule>
  </conditionalFormatting>
  <conditionalFormatting sqref="K57:DL58">
    <cfRule type="expression" dxfId="1693" priority="1161">
      <formula>ISERROR(MATCH(K$4,INDIRECT("データ!$B$2:$B$15"),0))=FALSE</formula>
    </cfRule>
    <cfRule type="expression" dxfId="1692" priority="1162">
      <formula>WEEKDAY(K$4)=7</formula>
    </cfRule>
    <cfRule type="expression" dxfId="1691" priority="1163">
      <formula>WEEKDAY(K$4)=1</formula>
    </cfRule>
  </conditionalFormatting>
  <conditionalFormatting sqref="K57:DL57">
    <cfRule type="expression" dxfId="1690" priority="1160">
      <formula>K57&lt;&gt;""</formula>
    </cfRule>
  </conditionalFormatting>
  <conditionalFormatting sqref="K58:DL58">
    <cfRule type="expression" dxfId="1689" priority="1159">
      <formula>K58&lt;&gt;""</formula>
    </cfRule>
  </conditionalFormatting>
  <conditionalFormatting sqref="DN59:DR60">
    <cfRule type="expression" dxfId="1688" priority="1156">
      <formula>ISERROR(MATCH(DN$4,INDIRECT("データ!$B$2:$B$15"),0))=FALSE</formula>
    </cfRule>
    <cfRule type="expression" dxfId="1687" priority="1157">
      <formula>WEEKDAY(DN$4)=7</formula>
    </cfRule>
    <cfRule type="expression" dxfId="1686" priority="1158">
      <formula>WEEKDAY(DN$4)=1</formula>
    </cfRule>
  </conditionalFormatting>
  <conditionalFormatting sqref="DN59:DR59">
    <cfRule type="expression" dxfId="1685" priority="1155">
      <formula>DN59&lt;&gt;""</formula>
    </cfRule>
  </conditionalFormatting>
  <conditionalFormatting sqref="DN60:DR60">
    <cfRule type="expression" dxfId="1684" priority="1154">
      <formula>DN60&lt;&gt;""</formula>
    </cfRule>
  </conditionalFormatting>
  <conditionalFormatting sqref="DM59:DM60">
    <cfRule type="expression" dxfId="1683" priority="1151">
      <formula>ISERROR(MATCH(DM$4,INDIRECT("データ!$B$2:$B$15"),0))=FALSE</formula>
    </cfRule>
    <cfRule type="expression" dxfId="1682" priority="1152">
      <formula>WEEKDAY(DM$4)=7</formula>
    </cfRule>
    <cfRule type="expression" dxfId="1681" priority="1153">
      <formula>WEEKDAY(DM$4)=1</formula>
    </cfRule>
  </conditionalFormatting>
  <conditionalFormatting sqref="DM59">
    <cfRule type="expression" dxfId="1680" priority="1150">
      <formula>DM59&lt;&gt;""</formula>
    </cfRule>
  </conditionalFormatting>
  <conditionalFormatting sqref="DM60">
    <cfRule type="expression" dxfId="1679" priority="1149">
      <formula>DM60&lt;&gt;""</formula>
    </cfRule>
  </conditionalFormatting>
  <conditionalFormatting sqref="K59:DL60">
    <cfRule type="expression" dxfId="1678" priority="1146">
      <formula>ISERROR(MATCH(K$4,INDIRECT("データ!$B$2:$B$15"),0))=FALSE</formula>
    </cfRule>
    <cfRule type="expression" dxfId="1677" priority="1147">
      <formula>WEEKDAY(K$4)=7</formula>
    </cfRule>
    <cfRule type="expression" dxfId="1676" priority="1148">
      <formula>WEEKDAY(K$4)=1</formula>
    </cfRule>
  </conditionalFormatting>
  <conditionalFormatting sqref="K59:DL59">
    <cfRule type="expression" dxfId="1675" priority="1145">
      <formula>K59&lt;&gt;""</formula>
    </cfRule>
  </conditionalFormatting>
  <conditionalFormatting sqref="K60:DL60">
    <cfRule type="expression" dxfId="1674" priority="1144">
      <formula>K60&lt;&gt;""</formula>
    </cfRule>
  </conditionalFormatting>
  <conditionalFormatting sqref="DN61:DR62">
    <cfRule type="expression" dxfId="1673" priority="1141">
      <formula>ISERROR(MATCH(DN$4,INDIRECT("データ!$B$2:$B$15"),0))=FALSE</formula>
    </cfRule>
    <cfRule type="expression" dxfId="1672" priority="1142">
      <formula>WEEKDAY(DN$4)=7</formula>
    </cfRule>
    <cfRule type="expression" dxfId="1671" priority="1143">
      <formula>WEEKDAY(DN$4)=1</formula>
    </cfRule>
  </conditionalFormatting>
  <conditionalFormatting sqref="DN61:DR61">
    <cfRule type="expression" dxfId="1670" priority="1140">
      <formula>DN61&lt;&gt;""</formula>
    </cfRule>
  </conditionalFormatting>
  <conditionalFormatting sqref="DN62:DR62">
    <cfRule type="expression" dxfId="1669" priority="1139">
      <formula>DN62&lt;&gt;""</formula>
    </cfRule>
  </conditionalFormatting>
  <conditionalFormatting sqref="DM61:DM62">
    <cfRule type="expression" dxfId="1668" priority="1136">
      <formula>ISERROR(MATCH(DM$4,INDIRECT("データ!$B$2:$B$15"),0))=FALSE</formula>
    </cfRule>
    <cfRule type="expression" dxfId="1667" priority="1137">
      <formula>WEEKDAY(DM$4)=7</formula>
    </cfRule>
    <cfRule type="expression" dxfId="1666" priority="1138">
      <formula>WEEKDAY(DM$4)=1</formula>
    </cfRule>
  </conditionalFormatting>
  <conditionalFormatting sqref="DM61">
    <cfRule type="expression" dxfId="1665" priority="1135">
      <formula>DM61&lt;&gt;""</formula>
    </cfRule>
  </conditionalFormatting>
  <conditionalFormatting sqref="DM62">
    <cfRule type="expression" dxfId="1664" priority="1134">
      <formula>DM62&lt;&gt;""</formula>
    </cfRule>
  </conditionalFormatting>
  <conditionalFormatting sqref="K61:DL62">
    <cfRule type="expression" dxfId="1663" priority="1131">
      <formula>ISERROR(MATCH(K$4,INDIRECT("データ!$B$2:$B$15"),0))=FALSE</formula>
    </cfRule>
    <cfRule type="expression" dxfId="1662" priority="1132">
      <formula>WEEKDAY(K$4)=7</formula>
    </cfRule>
    <cfRule type="expression" dxfId="1661" priority="1133">
      <formula>WEEKDAY(K$4)=1</formula>
    </cfRule>
  </conditionalFormatting>
  <conditionalFormatting sqref="K61:DL61">
    <cfRule type="expression" dxfId="1660" priority="1130">
      <formula>K61&lt;&gt;""</formula>
    </cfRule>
  </conditionalFormatting>
  <conditionalFormatting sqref="K62:DL62">
    <cfRule type="expression" dxfId="1659" priority="1129">
      <formula>K62&lt;&gt;""</formula>
    </cfRule>
  </conditionalFormatting>
  <conditionalFormatting sqref="DM59:DM60">
    <cfRule type="expression" dxfId="1658" priority="1126">
      <formula>ISERROR(MATCH(DM$4,INDIRECT("データ!$B$2:$B$15"),0))=FALSE</formula>
    </cfRule>
    <cfRule type="expression" dxfId="1657" priority="1127">
      <formula>WEEKDAY(DM$4)=7</formula>
    </cfRule>
    <cfRule type="expression" dxfId="1656" priority="1128">
      <formula>WEEKDAY(DM$4)=1</formula>
    </cfRule>
  </conditionalFormatting>
  <conditionalFormatting sqref="DM59">
    <cfRule type="expression" dxfId="1655" priority="1125">
      <formula>DM59&lt;&gt;""</formula>
    </cfRule>
  </conditionalFormatting>
  <conditionalFormatting sqref="DM60">
    <cfRule type="expression" dxfId="1654" priority="1124">
      <formula>DM60&lt;&gt;""</formula>
    </cfRule>
  </conditionalFormatting>
  <conditionalFormatting sqref="K59:DL60">
    <cfRule type="expression" dxfId="1653" priority="1121">
      <formula>ISERROR(MATCH(K$4,INDIRECT("データ!$B$2:$B$15"),0))=FALSE</formula>
    </cfRule>
    <cfRule type="expression" dxfId="1652" priority="1122">
      <formula>WEEKDAY(K$4)=7</formula>
    </cfRule>
    <cfRule type="expression" dxfId="1651" priority="1123">
      <formula>WEEKDAY(K$4)=1</formula>
    </cfRule>
  </conditionalFormatting>
  <conditionalFormatting sqref="K59:DL59">
    <cfRule type="expression" dxfId="1650" priority="1120">
      <formula>K59&lt;&gt;""</formula>
    </cfRule>
  </conditionalFormatting>
  <conditionalFormatting sqref="K60:DL60">
    <cfRule type="expression" dxfId="1649" priority="1119">
      <formula>K60&lt;&gt;""</formula>
    </cfRule>
  </conditionalFormatting>
  <conditionalFormatting sqref="DN61:DQ62">
    <cfRule type="expression" dxfId="1648" priority="1116">
      <formula>ISERROR(MATCH(DN$4,INDIRECT("データ!$B$2:$B$15"),0))=FALSE</formula>
    </cfRule>
    <cfRule type="expression" dxfId="1647" priority="1117">
      <formula>WEEKDAY(DN$4)=7</formula>
    </cfRule>
    <cfRule type="expression" dxfId="1646" priority="1118">
      <formula>WEEKDAY(DN$4)=1</formula>
    </cfRule>
  </conditionalFormatting>
  <conditionalFormatting sqref="DN61:DQ61">
    <cfRule type="expression" dxfId="1645" priority="1115">
      <formula>DN61&lt;&gt;""</formula>
    </cfRule>
  </conditionalFormatting>
  <conditionalFormatting sqref="DN62:DQ62">
    <cfRule type="expression" dxfId="1644" priority="1114">
      <formula>DN62&lt;&gt;""</formula>
    </cfRule>
  </conditionalFormatting>
  <conditionalFormatting sqref="DM61:DM62">
    <cfRule type="expression" dxfId="1643" priority="1111">
      <formula>ISERROR(MATCH(DM$4,INDIRECT("データ!$B$2:$B$15"),0))=FALSE</formula>
    </cfRule>
    <cfRule type="expression" dxfId="1642" priority="1112">
      <formula>WEEKDAY(DM$4)=7</formula>
    </cfRule>
    <cfRule type="expression" dxfId="1641" priority="1113">
      <formula>WEEKDAY(DM$4)=1</formula>
    </cfRule>
  </conditionalFormatting>
  <conditionalFormatting sqref="DM61">
    <cfRule type="expression" dxfId="1640" priority="1110">
      <formula>DM61&lt;&gt;""</formula>
    </cfRule>
  </conditionalFormatting>
  <conditionalFormatting sqref="DM62">
    <cfRule type="expression" dxfId="1639" priority="1109">
      <formula>DM62&lt;&gt;""</formula>
    </cfRule>
  </conditionalFormatting>
  <conditionalFormatting sqref="K61:DL62">
    <cfRule type="expression" dxfId="1638" priority="1106">
      <formula>ISERROR(MATCH(K$4,INDIRECT("データ!$B$2:$B$15"),0))=FALSE</formula>
    </cfRule>
    <cfRule type="expression" dxfId="1637" priority="1107">
      <formula>WEEKDAY(K$4)=7</formula>
    </cfRule>
    <cfRule type="expression" dxfId="1636" priority="1108">
      <formula>WEEKDAY(K$4)=1</formula>
    </cfRule>
  </conditionalFormatting>
  <conditionalFormatting sqref="K61:DL61">
    <cfRule type="expression" dxfId="1635" priority="1105">
      <formula>K61&lt;&gt;""</formula>
    </cfRule>
  </conditionalFormatting>
  <conditionalFormatting sqref="K62:DL62">
    <cfRule type="expression" dxfId="1634" priority="1104">
      <formula>K62&lt;&gt;""</formula>
    </cfRule>
  </conditionalFormatting>
  <conditionalFormatting sqref="DN63:DQ64">
    <cfRule type="expression" dxfId="1633" priority="1101">
      <formula>ISERROR(MATCH(DN$4,INDIRECT("データ!$B$2:$B$15"),0))=FALSE</formula>
    </cfRule>
    <cfRule type="expression" dxfId="1632" priority="1102">
      <formula>WEEKDAY(DN$4)=7</formula>
    </cfRule>
    <cfRule type="expression" dxfId="1631" priority="1103">
      <formula>WEEKDAY(DN$4)=1</formula>
    </cfRule>
  </conditionalFormatting>
  <conditionalFormatting sqref="DN63:DQ63">
    <cfRule type="expression" dxfId="1630" priority="1100">
      <formula>DN63&lt;&gt;""</formula>
    </cfRule>
  </conditionalFormatting>
  <conditionalFormatting sqref="DN64:DQ64">
    <cfRule type="expression" dxfId="1629" priority="1099">
      <formula>DN64&lt;&gt;""</formula>
    </cfRule>
  </conditionalFormatting>
  <conditionalFormatting sqref="DM63:DM64">
    <cfRule type="expression" dxfId="1628" priority="1096">
      <formula>ISERROR(MATCH(DM$4,INDIRECT("データ!$B$2:$B$15"),0))=FALSE</formula>
    </cfRule>
    <cfRule type="expression" dxfId="1627" priority="1097">
      <formula>WEEKDAY(DM$4)=7</formula>
    </cfRule>
    <cfRule type="expression" dxfId="1626" priority="1098">
      <formula>WEEKDAY(DM$4)=1</formula>
    </cfRule>
  </conditionalFormatting>
  <conditionalFormatting sqref="DM63">
    <cfRule type="expression" dxfId="1625" priority="1095">
      <formula>DM63&lt;&gt;""</formula>
    </cfRule>
  </conditionalFormatting>
  <conditionalFormatting sqref="DM64">
    <cfRule type="expression" dxfId="1624" priority="1094">
      <formula>DM64&lt;&gt;""</formula>
    </cfRule>
  </conditionalFormatting>
  <conditionalFormatting sqref="K63:DL64">
    <cfRule type="expression" dxfId="1623" priority="1091">
      <formula>ISERROR(MATCH(K$4,INDIRECT("データ!$B$2:$B$15"),0))=FALSE</formula>
    </cfRule>
    <cfRule type="expression" dxfId="1622" priority="1092">
      <formula>WEEKDAY(K$4)=7</formula>
    </cfRule>
    <cfRule type="expression" dxfId="1621" priority="1093">
      <formula>WEEKDAY(K$4)=1</formula>
    </cfRule>
  </conditionalFormatting>
  <conditionalFormatting sqref="K63:DL63">
    <cfRule type="expression" dxfId="1620" priority="1090">
      <formula>K63&lt;&gt;""</formula>
    </cfRule>
  </conditionalFormatting>
  <conditionalFormatting sqref="K64:DL64">
    <cfRule type="expression" dxfId="1619" priority="1089">
      <formula>K64&lt;&gt;""</formula>
    </cfRule>
  </conditionalFormatting>
  <conditionalFormatting sqref="DN65:DQ66">
    <cfRule type="expression" dxfId="1618" priority="1086">
      <formula>ISERROR(MATCH(DN$4,INDIRECT("データ!$B$2:$B$15"),0))=FALSE</formula>
    </cfRule>
    <cfRule type="expression" dxfId="1617" priority="1087">
      <formula>WEEKDAY(DN$4)=7</formula>
    </cfRule>
    <cfRule type="expression" dxfId="1616" priority="1088">
      <formula>WEEKDAY(DN$4)=1</formula>
    </cfRule>
  </conditionalFormatting>
  <conditionalFormatting sqref="DN65:DQ65">
    <cfRule type="expression" dxfId="1615" priority="1085">
      <formula>DN65&lt;&gt;""</formula>
    </cfRule>
  </conditionalFormatting>
  <conditionalFormatting sqref="DN66:DQ66">
    <cfRule type="expression" dxfId="1614" priority="1084">
      <formula>DN66&lt;&gt;""</formula>
    </cfRule>
  </conditionalFormatting>
  <conditionalFormatting sqref="DM65:DM66">
    <cfRule type="expression" dxfId="1613" priority="1081">
      <formula>ISERROR(MATCH(DM$4,INDIRECT("データ!$B$2:$B$15"),0))=FALSE</formula>
    </cfRule>
    <cfRule type="expression" dxfId="1612" priority="1082">
      <formula>WEEKDAY(DM$4)=7</formula>
    </cfRule>
    <cfRule type="expression" dxfId="1611" priority="1083">
      <formula>WEEKDAY(DM$4)=1</formula>
    </cfRule>
  </conditionalFormatting>
  <conditionalFormatting sqref="DM65">
    <cfRule type="expression" dxfId="1610" priority="1080">
      <formula>DM65&lt;&gt;""</formula>
    </cfRule>
  </conditionalFormatting>
  <conditionalFormatting sqref="DM66">
    <cfRule type="expression" dxfId="1609" priority="1079">
      <formula>DM66&lt;&gt;""</formula>
    </cfRule>
  </conditionalFormatting>
  <conditionalFormatting sqref="K65:DL66">
    <cfRule type="expression" dxfId="1608" priority="1076">
      <formula>ISERROR(MATCH(K$4,INDIRECT("データ!$B$2:$B$15"),0))=FALSE</formula>
    </cfRule>
    <cfRule type="expression" dxfId="1607" priority="1077">
      <formula>WEEKDAY(K$4)=7</formula>
    </cfRule>
    <cfRule type="expression" dxfId="1606" priority="1078">
      <formula>WEEKDAY(K$4)=1</formula>
    </cfRule>
  </conditionalFormatting>
  <conditionalFormatting sqref="K65:DL65">
    <cfRule type="expression" dxfId="1605" priority="1075">
      <formula>K65&lt;&gt;""</formula>
    </cfRule>
  </conditionalFormatting>
  <conditionalFormatting sqref="K66:DL66">
    <cfRule type="expression" dxfId="1604" priority="1074">
      <formula>K66&lt;&gt;""</formula>
    </cfRule>
  </conditionalFormatting>
  <conditionalFormatting sqref="DN55:DR56">
    <cfRule type="expression" dxfId="1603" priority="1061">
      <formula>ISERROR(MATCH(DN$4,INDIRECT("データ!$B$2:$B$15"),0))=FALSE</formula>
    </cfRule>
    <cfRule type="expression" dxfId="1602" priority="1062">
      <formula>WEEKDAY(DN$4)=7</formula>
    </cfRule>
    <cfRule type="expression" dxfId="1601" priority="1063">
      <formula>WEEKDAY(DN$4)=1</formula>
    </cfRule>
  </conditionalFormatting>
  <conditionalFormatting sqref="DN55:DR55">
    <cfRule type="expression" dxfId="1600" priority="1060">
      <formula>DN55&lt;&gt;""</formula>
    </cfRule>
  </conditionalFormatting>
  <conditionalFormatting sqref="DN56:DR56">
    <cfRule type="expression" dxfId="1599" priority="1059">
      <formula>DN56&lt;&gt;""</formula>
    </cfRule>
  </conditionalFormatting>
  <conditionalFormatting sqref="DM55:DM56">
    <cfRule type="expression" dxfId="1598" priority="1056">
      <formula>ISERROR(MATCH(DM$4,INDIRECT("データ!$B$2:$B$15"),0))=FALSE</formula>
    </cfRule>
    <cfRule type="expression" dxfId="1597" priority="1057">
      <formula>WEEKDAY(DM$4)=7</formula>
    </cfRule>
    <cfRule type="expression" dxfId="1596" priority="1058">
      <formula>WEEKDAY(DM$4)=1</formula>
    </cfRule>
  </conditionalFormatting>
  <conditionalFormatting sqref="DM55">
    <cfRule type="expression" dxfId="1595" priority="1055">
      <formula>DM55&lt;&gt;""</formula>
    </cfRule>
  </conditionalFormatting>
  <conditionalFormatting sqref="DM56">
    <cfRule type="expression" dxfId="1594" priority="1054">
      <formula>DM56&lt;&gt;""</formula>
    </cfRule>
  </conditionalFormatting>
  <conditionalFormatting sqref="K55:DL56">
    <cfRule type="expression" dxfId="1593" priority="1051">
      <formula>ISERROR(MATCH(K$4,INDIRECT("データ!$B$2:$B$15"),0))=FALSE</formula>
    </cfRule>
    <cfRule type="expression" dxfId="1592" priority="1052">
      <formula>WEEKDAY(K$4)=7</formula>
    </cfRule>
    <cfRule type="expression" dxfId="1591" priority="1053">
      <formula>WEEKDAY(K$4)=1</formula>
    </cfRule>
  </conditionalFormatting>
  <conditionalFormatting sqref="K55:DL55">
    <cfRule type="expression" dxfId="1590" priority="1050">
      <formula>K55&lt;&gt;""</formula>
    </cfRule>
  </conditionalFormatting>
  <conditionalFormatting sqref="K56:DL56">
    <cfRule type="expression" dxfId="1589" priority="1049">
      <formula>K56&lt;&gt;""</formula>
    </cfRule>
  </conditionalFormatting>
  <conditionalFormatting sqref="DN57:DR58">
    <cfRule type="expression" dxfId="1588" priority="1046">
      <formula>ISERROR(MATCH(DN$4,INDIRECT("データ!$B$2:$B$15"),0))=FALSE</formula>
    </cfRule>
    <cfRule type="expression" dxfId="1587" priority="1047">
      <formula>WEEKDAY(DN$4)=7</formula>
    </cfRule>
    <cfRule type="expression" dxfId="1586" priority="1048">
      <formula>WEEKDAY(DN$4)=1</formula>
    </cfRule>
  </conditionalFormatting>
  <conditionalFormatting sqref="DN57:DR57">
    <cfRule type="expression" dxfId="1585" priority="1045">
      <formula>DN57&lt;&gt;""</formula>
    </cfRule>
  </conditionalFormatting>
  <conditionalFormatting sqref="DN58:DR58">
    <cfRule type="expression" dxfId="1584" priority="1044">
      <formula>DN58&lt;&gt;""</formula>
    </cfRule>
  </conditionalFormatting>
  <conditionalFormatting sqref="DM57:DM58">
    <cfRule type="expression" dxfId="1583" priority="1041">
      <formula>ISERROR(MATCH(DM$4,INDIRECT("データ!$B$2:$B$15"),0))=FALSE</formula>
    </cfRule>
    <cfRule type="expression" dxfId="1582" priority="1042">
      <formula>WEEKDAY(DM$4)=7</formula>
    </cfRule>
    <cfRule type="expression" dxfId="1581" priority="1043">
      <formula>WEEKDAY(DM$4)=1</formula>
    </cfRule>
  </conditionalFormatting>
  <conditionalFormatting sqref="DM57">
    <cfRule type="expression" dxfId="1580" priority="1040">
      <formula>DM57&lt;&gt;""</formula>
    </cfRule>
  </conditionalFormatting>
  <conditionalFormatting sqref="DM58">
    <cfRule type="expression" dxfId="1579" priority="1039">
      <formula>DM58&lt;&gt;""</formula>
    </cfRule>
  </conditionalFormatting>
  <conditionalFormatting sqref="K57:DL58">
    <cfRule type="expression" dxfId="1578" priority="1036">
      <formula>ISERROR(MATCH(K$4,INDIRECT("データ!$B$2:$B$15"),0))=FALSE</formula>
    </cfRule>
    <cfRule type="expression" dxfId="1577" priority="1037">
      <formula>WEEKDAY(K$4)=7</formula>
    </cfRule>
    <cfRule type="expression" dxfId="1576" priority="1038">
      <formula>WEEKDAY(K$4)=1</formula>
    </cfRule>
  </conditionalFormatting>
  <conditionalFormatting sqref="K57:DL57">
    <cfRule type="expression" dxfId="1575" priority="1035">
      <formula>K57&lt;&gt;""</formula>
    </cfRule>
  </conditionalFormatting>
  <conditionalFormatting sqref="K58:DL58">
    <cfRule type="expression" dxfId="1574" priority="1034">
      <formula>K58&lt;&gt;""</formula>
    </cfRule>
  </conditionalFormatting>
  <conditionalFormatting sqref="DN59:DR60">
    <cfRule type="expression" dxfId="1573" priority="1031">
      <formula>ISERROR(MATCH(DN$4,INDIRECT("データ!$B$2:$B$15"),0))=FALSE</formula>
    </cfRule>
    <cfRule type="expression" dxfId="1572" priority="1032">
      <formula>WEEKDAY(DN$4)=7</formula>
    </cfRule>
    <cfRule type="expression" dxfId="1571" priority="1033">
      <formula>WEEKDAY(DN$4)=1</formula>
    </cfRule>
  </conditionalFormatting>
  <conditionalFormatting sqref="DN59:DR59">
    <cfRule type="expression" dxfId="1570" priority="1030">
      <formula>DN59&lt;&gt;""</formula>
    </cfRule>
  </conditionalFormatting>
  <conditionalFormatting sqref="DN60:DR60">
    <cfRule type="expression" dxfId="1569" priority="1029">
      <formula>DN60&lt;&gt;""</formula>
    </cfRule>
  </conditionalFormatting>
  <conditionalFormatting sqref="DM59:DM60">
    <cfRule type="expression" dxfId="1568" priority="1026">
      <formula>ISERROR(MATCH(DM$4,INDIRECT("データ!$B$2:$B$15"),0))=FALSE</formula>
    </cfRule>
    <cfRule type="expression" dxfId="1567" priority="1027">
      <formula>WEEKDAY(DM$4)=7</formula>
    </cfRule>
    <cfRule type="expression" dxfId="1566" priority="1028">
      <formula>WEEKDAY(DM$4)=1</formula>
    </cfRule>
  </conditionalFormatting>
  <conditionalFormatting sqref="DM59">
    <cfRule type="expression" dxfId="1565" priority="1025">
      <formula>DM59&lt;&gt;""</formula>
    </cfRule>
  </conditionalFormatting>
  <conditionalFormatting sqref="DM60">
    <cfRule type="expression" dxfId="1564" priority="1024">
      <formula>DM60&lt;&gt;""</formula>
    </cfRule>
  </conditionalFormatting>
  <conditionalFormatting sqref="K59:DL60">
    <cfRule type="expression" dxfId="1563" priority="1021">
      <formula>ISERROR(MATCH(K$4,INDIRECT("データ!$B$2:$B$15"),0))=FALSE</formula>
    </cfRule>
    <cfRule type="expression" dxfId="1562" priority="1022">
      <formula>WEEKDAY(K$4)=7</formula>
    </cfRule>
    <cfRule type="expression" dxfId="1561" priority="1023">
      <formula>WEEKDAY(K$4)=1</formula>
    </cfRule>
  </conditionalFormatting>
  <conditionalFormatting sqref="K59:DL59">
    <cfRule type="expression" dxfId="1560" priority="1020">
      <formula>K59&lt;&gt;""</formula>
    </cfRule>
  </conditionalFormatting>
  <conditionalFormatting sqref="K60:DL60">
    <cfRule type="expression" dxfId="1559" priority="1019">
      <formula>K60&lt;&gt;""</formula>
    </cfRule>
  </conditionalFormatting>
  <conditionalFormatting sqref="DM57:DM58">
    <cfRule type="expression" dxfId="1558" priority="1016">
      <formula>ISERROR(MATCH(DM$4,INDIRECT("データ!$B$2:$B$15"),0))=FALSE</formula>
    </cfRule>
    <cfRule type="expression" dxfId="1557" priority="1017">
      <formula>WEEKDAY(DM$4)=7</formula>
    </cfRule>
    <cfRule type="expression" dxfId="1556" priority="1018">
      <formula>WEEKDAY(DM$4)=1</formula>
    </cfRule>
  </conditionalFormatting>
  <conditionalFormatting sqref="DM57">
    <cfRule type="expression" dxfId="1555" priority="1015">
      <formula>DM57&lt;&gt;""</formula>
    </cfRule>
  </conditionalFormatting>
  <conditionalFormatting sqref="DM58">
    <cfRule type="expression" dxfId="1554" priority="1014">
      <formula>DM58&lt;&gt;""</formula>
    </cfRule>
  </conditionalFormatting>
  <conditionalFormatting sqref="K57:DL58">
    <cfRule type="expression" dxfId="1553" priority="1011">
      <formula>ISERROR(MATCH(K$4,INDIRECT("データ!$B$2:$B$15"),0))=FALSE</formula>
    </cfRule>
    <cfRule type="expression" dxfId="1552" priority="1012">
      <formula>WEEKDAY(K$4)=7</formula>
    </cfRule>
    <cfRule type="expression" dxfId="1551" priority="1013">
      <formula>WEEKDAY(K$4)=1</formula>
    </cfRule>
  </conditionalFormatting>
  <conditionalFormatting sqref="K57:DL57">
    <cfRule type="expression" dxfId="1550" priority="1010">
      <formula>K57&lt;&gt;""</formula>
    </cfRule>
  </conditionalFormatting>
  <conditionalFormatting sqref="K58:DL58">
    <cfRule type="expression" dxfId="1549" priority="1009">
      <formula>K58&lt;&gt;""</formula>
    </cfRule>
  </conditionalFormatting>
  <conditionalFormatting sqref="DN59:DQ60">
    <cfRule type="expression" dxfId="1548" priority="1006">
      <formula>ISERROR(MATCH(DN$4,INDIRECT("データ!$B$2:$B$15"),0))=FALSE</formula>
    </cfRule>
    <cfRule type="expression" dxfId="1547" priority="1007">
      <formula>WEEKDAY(DN$4)=7</formula>
    </cfRule>
    <cfRule type="expression" dxfId="1546" priority="1008">
      <formula>WEEKDAY(DN$4)=1</formula>
    </cfRule>
  </conditionalFormatting>
  <conditionalFormatting sqref="DN59:DQ59">
    <cfRule type="expression" dxfId="1545" priority="1005">
      <formula>DN59&lt;&gt;""</formula>
    </cfRule>
  </conditionalFormatting>
  <conditionalFormatting sqref="DN60:DQ60">
    <cfRule type="expression" dxfId="1544" priority="1004">
      <formula>DN60&lt;&gt;""</formula>
    </cfRule>
  </conditionalFormatting>
  <conditionalFormatting sqref="DM59:DM60">
    <cfRule type="expression" dxfId="1543" priority="1001">
      <formula>ISERROR(MATCH(DM$4,INDIRECT("データ!$B$2:$B$15"),0))=FALSE</formula>
    </cfRule>
    <cfRule type="expression" dxfId="1542" priority="1002">
      <formula>WEEKDAY(DM$4)=7</formula>
    </cfRule>
    <cfRule type="expression" dxfId="1541" priority="1003">
      <formula>WEEKDAY(DM$4)=1</formula>
    </cfRule>
  </conditionalFormatting>
  <conditionalFormatting sqref="DM59">
    <cfRule type="expression" dxfId="1540" priority="1000">
      <formula>DM59&lt;&gt;""</formula>
    </cfRule>
  </conditionalFormatting>
  <conditionalFormatting sqref="DM60">
    <cfRule type="expression" dxfId="1539" priority="999">
      <formula>DM60&lt;&gt;""</formula>
    </cfRule>
  </conditionalFormatting>
  <conditionalFormatting sqref="K59:DL60">
    <cfRule type="expression" dxfId="1538" priority="996">
      <formula>ISERROR(MATCH(K$4,INDIRECT("データ!$B$2:$B$15"),0))=FALSE</formula>
    </cfRule>
    <cfRule type="expression" dxfId="1537" priority="997">
      <formula>WEEKDAY(K$4)=7</formula>
    </cfRule>
    <cfRule type="expression" dxfId="1536" priority="998">
      <formula>WEEKDAY(K$4)=1</formula>
    </cfRule>
  </conditionalFormatting>
  <conditionalFormatting sqref="K59:DL59">
    <cfRule type="expression" dxfId="1535" priority="995">
      <formula>K59&lt;&gt;""</formula>
    </cfRule>
  </conditionalFormatting>
  <conditionalFormatting sqref="K60:DL60">
    <cfRule type="expression" dxfId="1534" priority="994">
      <formula>K60&lt;&gt;""</formula>
    </cfRule>
  </conditionalFormatting>
  <conditionalFormatting sqref="DN61:DQ62">
    <cfRule type="expression" dxfId="1533" priority="991">
      <formula>ISERROR(MATCH(DN$4,INDIRECT("データ!$B$2:$B$15"),0))=FALSE</formula>
    </cfRule>
    <cfRule type="expression" dxfId="1532" priority="992">
      <formula>WEEKDAY(DN$4)=7</formula>
    </cfRule>
    <cfRule type="expression" dxfId="1531" priority="993">
      <formula>WEEKDAY(DN$4)=1</formula>
    </cfRule>
  </conditionalFormatting>
  <conditionalFormatting sqref="DN61:DQ61">
    <cfRule type="expression" dxfId="1530" priority="990">
      <formula>DN61&lt;&gt;""</formula>
    </cfRule>
  </conditionalFormatting>
  <conditionalFormatting sqref="DN62:DQ62">
    <cfRule type="expression" dxfId="1529" priority="989">
      <formula>DN62&lt;&gt;""</formula>
    </cfRule>
  </conditionalFormatting>
  <conditionalFormatting sqref="DM61:DM62">
    <cfRule type="expression" dxfId="1528" priority="986">
      <formula>ISERROR(MATCH(DM$4,INDIRECT("データ!$B$2:$B$15"),0))=FALSE</formula>
    </cfRule>
    <cfRule type="expression" dxfId="1527" priority="987">
      <formula>WEEKDAY(DM$4)=7</formula>
    </cfRule>
    <cfRule type="expression" dxfId="1526" priority="988">
      <formula>WEEKDAY(DM$4)=1</formula>
    </cfRule>
  </conditionalFormatting>
  <conditionalFormatting sqref="DM61">
    <cfRule type="expression" dxfId="1525" priority="985">
      <formula>DM61&lt;&gt;""</formula>
    </cfRule>
  </conditionalFormatting>
  <conditionalFormatting sqref="DM62">
    <cfRule type="expression" dxfId="1524" priority="984">
      <formula>DM62&lt;&gt;""</formula>
    </cfRule>
  </conditionalFormatting>
  <conditionalFormatting sqref="K61:DL62">
    <cfRule type="expression" dxfId="1523" priority="981">
      <formula>ISERROR(MATCH(K$4,INDIRECT("データ!$B$2:$B$15"),0))=FALSE</formula>
    </cfRule>
    <cfRule type="expression" dxfId="1522" priority="982">
      <formula>WEEKDAY(K$4)=7</formula>
    </cfRule>
    <cfRule type="expression" dxfId="1521" priority="983">
      <formula>WEEKDAY(K$4)=1</formula>
    </cfRule>
  </conditionalFormatting>
  <conditionalFormatting sqref="K61:DL61">
    <cfRule type="expression" dxfId="1520" priority="980">
      <formula>K61&lt;&gt;""</formula>
    </cfRule>
  </conditionalFormatting>
  <conditionalFormatting sqref="K62:DL62">
    <cfRule type="expression" dxfId="1519" priority="979">
      <formula>K62&lt;&gt;""</formula>
    </cfRule>
  </conditionalFormatting>
  <conditionalFormatting sqref="DN63:DQ64">
    <cfRule type="expression" dxfId="1518" priority="976">
      <formula>ISERROR(MATCH(DN$4,INDIRECT("データ!$B$2:$B$15"),0))=FALSE</formula>
    </cfRule>
    <cfRule type="expression" dxfId="1517" priority="977">
      <formula>WEEKDAY(DN$4)=7</formula>
    </cfRule>
    <cfRule type="expression" dxfId="1516" priority="978">
      <formula>WEEKDAY(DN$4)=1</formula>
    </cfRule>
  </conditionalFormatting>
  <conditionalFormatting sqref="DN63:DQ63">
    <cfRule type="expression" dxfId="1515" priority="975">
      <formula>DN63&lt;&gt;""</formula>
    </cfRule>
  </conditionalFormatting>
  <conditionalFormatting sqref="DN64:DQ64">
    <cfRule type="expression" dxfId="1514" priority="974">
      <formula>DN64&lt;&gt;""</formula>
    </cfRule>
  </conditionalFormatting>
  <conditionalFormatting sqref="DM63:DM64">
    <cfRule type="expression" dxfId="1513" priority="971">
      <formula>ISERROR(MATCH(DM$4,INDIRECT("データ!$B$2:$B$15"),0))=FALSE</formula>
    </cfRule>
    <cfRule type="expression" dxfId="1512" priority="972">
      <formula>WEEKDAY(DM$4)=7</formula>
    </cfRule>
    <cfRule type="expression" dxfId="1511" priority="973">
      <formula>WEEKDAY(DM$4)=1</formula>
    </cfRule>
  </conditionalFormatting>
  <conditionalFormatting sqref="DM63">
    <cfRule type="expression" dxfId="1510" priority="970">
      <formula>DM63&lt;&gt;""</formula>
    </cfRule>
  </conditionalFormatting>
  <conditionalFormatting sqref="DM64">
    <cfRule type="expression" dxfId="1509" priority="969">
      <formula>DM64&lt;&gt;""</formula>
    </cfRule>
  </conditionalFormatting>
  <conditionalFormatting sqref="K63:DL64">
    <cfRule type="expression" dxfId="1508" priority="966">
      <formula>ISERROR(MATCH(K$4,INDIRECT("データ!$B$2:$B$15"),0))=FALSE</formula>
    </cfRule>
    <cfRule type="expression" dxfId="1507" priority="967">
      <formula>WEEKDAY(K$4)=7</formula>
    </cfRule>
    <cfRule type="expression" dxfId="1506" priority="968">
      <formula>WEEKDAY(K$4)=1</formula>
    </cfRule>
  </conditionalFormatting>
  <conditionalFormatting sqref="K63:DL63">
    <cfRule type="expression" dxfId="1505" priority="965">
      <formula>K63&lt;&gt;""</formula>
    </cfRule>
  </conditionalFormatting>
  <conditionalFormatting sqref="K64:DL64">
    <cfRule type="expression" dxfId="1504" priority="964">
      <formula>K64&lt;&gt;""</formula>
    </cfRule>
  </conditionalFormatting>
  <conditionalFormatting sqref="K115:DL116">
    <cfRule type="expression" dxfId="1503" priority="961">
      <formula>ISERROR(MATCH(K$4,INDIRECT("データ!$B$2:$B$15"),0))=FALSE</formula>
    </cfRule>
    <cfRule type="expression" dxfId="1502" priority="962">
      <formula>WEEKDAY(K$4)=7</formula>
    </cfRule>
    <cfRule type="expression" dxfId="1501" priority="963">
      <formula>WEEKDAY(K$4)=1</formula>
    </cfRule>
  </conditionalFormatting>
  <conditionalFormatting sqref="K115:DL115">
    <cfRule type="expression" dxfId="1500" priority="960">
      <formula>K115&lt;&gt;""</formula>
    </cfRule>
  </conditionalFormatting>
  <conditionalFormatting sqref="K116:DL116">
    <cfRule type="expression" dxfId="1499" priority="959">
      <formula>K116&lt;&gt;""</formula>
    </cfRule>
  </conditionalFormatting>
  <conditionalFormatting sqref="K111:DL112">
    <cfRule type="expression" dxfId="1498" priority="956">
      <formula>ISERROR(MATCH(K$4,INDIRECT("データ!$B$2:$B$15"),0))=FALSE</formula>
    </cfRule>
    <cfRule type="expression" dxfId="1497" priority="957">
      <formula>WEEKDAY(K$4)=7</formula>
    </cfRule>
    <cfRule type="expression" dxfId="1496" priority="958">
      <formula>WEEKDAY(K$4)=1</formula>
    </cfRule>
  </conditionalFormatting>
  <conditionalFormatting sqref="K111:DL111">
    <cfRule type="expression" dxfId="1495" priority="955">
      <formula>K111&lt;&gt;""</formula>
    </cfRule>
  </conditionalFormatting>
  <conditionalFormatting sqref="K112:DL112">
    <cfRule type="expression" dxfId="1494" priority="954">
      <formula>K112&lt;&gt;""</formula>
    </cfRule>
  </conditionalFormatting>
  <conditionalFormatting sqref="CT115:DL116">
    <cfRule type="expression" dxfId="1493" priority="951">
      <formula>ISERROR(MATCH(CT$4,INDIRECT("データ!$B$2:$B$15"),0))=FALSE</formula>
    </cfRule>
    <cfRule type="expression" dxfId="1492" priority="952">
      <formula>WEEKDAY(CT$4)=7</formula>
    </cfRule>
    <cfRule type="expression" dxfId="1491" priority="953">
      <formula>WEEKDAY(CT$4)=1</formula>
    </cfRule>
  </conditionalFormatting>
  <conditionalFormatting sqref="CT115:DL115">
    <cfRule type="expression" dxfId="1490" priority="950">
      <formula>CT115&lt;&gt;""</formula>
    </cfRule>
  </conditionalFormatting>
  <conditionalFormatting sqref="CT116:DL116">
    <cfRule type="expression" dxfId="1489" priority="949">
      <formula>CT116&lt;&gt;""</formula>
    </cfRule>
  </conditionalFormatting>
  <conditionalFormatting sqref="K111:DL112">
    <cfRule type="expression" dxfId="1488" priority="946">
      <formula>ISERROR(MATCH(K$4,INDIRECT("データ!$B$2:$B$15"),0))=FALSE</formula>
    </cfRule>
    <cfRule type="expression" dxfId="1487" priority="947">
      <formula>WEEKDAY(K$4)=7</formula>
    </cfRule>
    <cfRule type="expression" dxfId="1486" priority="948">
      <formula>WEEKDAY(K$4)=1</formula>
    </cfRule>
  </conditionalFormatting>
  <conditionalFormatting sqref="K111:DL111">
    <cfRule type="expression" dxfId="1485" priority="945">
      <formula>K111&lt;&gt;""</formula>
    </cfRule>
  </conditionalFormatting>
  <conditionalFormatting sqref="K112:DL112">
    <cfRule type="expression" dxfId="1484" priority="944">
      <formula>K112&lt;&gt;""</formula>
    </cfRule>
  </conditionalFormatting>
  <conditionalFormatting sqref="K113:DL114">
    <cfRule type="expression" dxfId="1483" priority="941">
      <formula>ISERROR(MATCH(K$4,INDIRECT("データ!$B$2:$B$15"),0))=FALSE</formula>
    </cfRule>
    <cfRule type="expression" dxfId="1482" priority="942">
      <formula>WEEKDAY(K$4)=7</formula>
    </cfRule>
    <cfRule type="expression" dxfId="1481" priority="943">
      <formula>WEEKDAY(K$4)=1</formula>
    </cfRule>
  </conditionalFormatting>
  <conditionalFormatting sqref="K113:DL113">
    <cfRule type="expression" dxfId="1480" priority="940">
      <formula>K113&lt;&gt;""</formula>
    </cfRule>
  </conditionalFormatting>
  <conditionalFormatting sqref="K114:DL114">
    <cfRule type="expression" dxfId="1479" priority="939">
      <formula>K114&lt;&gt;""</formula>
    </cfRule>
  </conditionalFormatting>
  <conditionalFormatting sqref="K115:DL116">
    <cfRule type="expression" dxfId="1478" priority="936">
      <formula>ISERROR(MATCH(K$4,INDIRECT("データ!$B$2:$B$15"),0))=FALSE</formula>
    </cfRule>
    <cfRule type="expression" dxfId="1477" priority="937">
      <formula>WEEKDAY(K$4)=7</formula>
    </cfRule>
    <cfRule type="expression" dxfId="1476" priority="938">
      <formula>WEEKDAY(K$4)=1</formula>
    </cfRule>
  </conditionalFormatting>
  <conditionalFormatting sqref="K115:DL115">
    <cfRule type="expression" dxfId="1475" priority="935">
      <formula>K115&lt;&gt;""</formula>
    </cfRule>
  </conditionalFormatting>
  <conditionalFormatting sqref="K116:DL116">
    <cfRule type="expression" dxfId="1474" priority="934">
      <formula>K116&lt;&gt;""</formula>
    </cfRule>
  </conditionalFormatting>
  <conditionalFormatting sqref="K113:DL114">
    <cfRule type="expression" dxfId="1473" priority="931">
      <formula>ISERROR(MATCH(K$4,INDIRECT("データ!$B$2:$B$15"),0))=FALSE</formula>
    </cfRule>
    <cfRule type="expression" dxfId="1472" priority="932">
      <formula>WEEKDAY(K$4)=7</formula>
    </cfRule>
    <cfRule type="expression" dxfId="1471" priority="933">
      <formula>WEEKDAY(K$4)=1</formula>
    </cfRule>
  </conditionalFormatting>
  <conditionalFormatting sqref="K113:DL113">
    <cfRule type="expression" dxfId="1470" priority="930">
      <formula>K113&lt;&gt;""</formula>
    </cfRule>
  </conditionalFormatting>
  <conditionalFormatting sqref="K114:DL114">
    <cfRule type="expression" dxfId="1469" priority="929">
      <formula>K114&lt;&gt;""</formula>
    </cfRule>
  </conditionalFormatting>
  <conditionalFormatting sqref="K115:DL116">
    <cfRule type="expression" dxfId="1468" priority="926">
      <formula>ISERROR(MATCH(K$4,INDIRECT("データ!$B$2:$B$15"),0))=FALSE</formula>
    </cfRule>
    <cfRule type="expression" dxfId="1467" priority="927">
      <formula>WEEKDAY(K$4)=7</formula>
    </cfRule>
    <cfRule type="expression" dxfId="1466" priority="928">
      <formula>WEEKDAY(K$4)=1</formula>
    </cfRule>
  </conditionalFormatting>
  <conditionalFormatting sqref="K115:DL115">
    <cfRule type="expression" dxfId="1465" priority="925">
      <formula>K115&lt;&gt;""</formula>
    </cfRule>
  </conditionalFormatting>
  <conditionalFormatting sqref="K116:DL116">
    <cfRule type="expression" dxfId="1464" priority="924">
      <formula>K116&lt;&gt;""</formula>
    </cfRule>
  </conditionalFormatting>
  <conditionalFormatting sqref="K111:DL112">
    <cfRule type="expression" dxfId="1463" priority="921">
      <formula>ISERROR(MATCH(K$4,INDIRECT("データ!$B$2:$B$15"),0))=FALSE</formula>
    </cfRule>
    <cfRule type="expression" dxfId="1462" priority="922">
      <formula>WEEKDAY(K$4)=7</formula>
    </cfRule>
    <cfRule type="expression" dxfId="1461" priority="923">
      <formula>WEEKDAY(K$4)=1</formula>
    </cfRule>
  </conditionalFormatting>
  <conditionalFormatting sqref="K111:DL111">
    <cfRule type="expression" dxfId="1460" priority="920">
      <formula>K111&lt;&gt;""</formula>
    </cfRule>
  </conditionalFormatting>
  <conditionalFormatting sqref="K112:DL112">
    <cfRule type="expression" dxfId="1459" priority="919">
      <formula>K112&lt;&gt;""</formula>
    </cfRule>
  </conditionalFormatting>
  <conditionalFormatting sqref="K113:DL114">
    <cfRule type="expression" dxfId="1458" priority="916">
      <formula>ISERROR(MATCH(K$4,INDIRECT("データ!$B$2:$B$15"),0))=FALSE</formula>
    </cfRule>
    <cfRule type="expression" dxfId="1457" priority="917">
      <formula>WEEKDAY(K$4)=7</formula>
    </cfRule>
    <cfRule type="expression" dxfId="1456" priority="918">
      <formula>WEEKDAY(K$4)=1</formula>
    </cfRule>
  </conditionalFormatting>
  <conditionalFormatting sqref="K113:DL113">
    <cfRule type="expression" dxfId="1455" priority="915">
      <formula>K113&lt;&gt;""</formula>
    </cfRule>
  </conditionalFormatting>
  <conditionalFormatting sqref="K114:DL114">
    <cfRule type="expression" dxfId="1454" priority="914">
      <formula>K114&lt;&gt;""</formula>
    </cfRule>
  </conditionalFormatting>
  <conditionalFormatting sqref="K111:DL112">
    <cfRule type="expression" dxfId="1453" priority="911">
      <formula>ISERROR(MATCH(K$4,INDIRECT("データ!$B$2:$B$15"),0))=FALSE</formula>
    </cfRule>
    <cfRule type="expression" dxfId="1452" priority="912">
      <formula>WEEKDAY(K$4)=7</formula>
    </cfRule>
    <cfRule type="expression" dxfId="1451" priority="913">
      <formula>WEEKDAY(K$4)=1</formula>
    </cfRule>
  </conditionalFormatting>
  <conditionalFormatting sqref="K111:DL111">
    <cfRule type="expression" dxfId="1450" priority="910">
      <formula>K111&lt;&gt;""</formula>
    </cfRule>
  </conditionalFormatting>
  <conditionalFormatting sqref="K112:DL112">
    <cfRule type="expression" dxfId="1449" priority="909">
      <formula>K112&lt;&gt;""</formula>
    </cfRule>
  </conditionalFormatting>
  <conditionalFormatting sqref="K113:DL114">
    <cfRule type="expression" dxfId="1448" priority="906">
      <formula>ISERROR(MATCH(K$4,INDIRECT("データ!$B$2:$B$15"),0))=FALSE</formula>
    </cfRule>
    <cfRule type="expression" dxfId="1447" priority="907">
      <formula>WEEKDAY(K$4)=7</formula>
    </cfRule>
    <cfRule type="expression" dxfId="1446" priority="908">
      <formula>WEEKDAY(K$4)=1</formula>
    </cfRule>
  </conditionalFormatting>
  <conditionalFormatting sqref="K113:DL113">
    <cfRule type="expression" dxfId="1445" priority="905">
      <formula>K113&lt;&gt;""</formula>
    </cfRule>
  </conditionalFormatting>
  <conditionalFormatting sqref="K114:DL114">
    <cfRule type="expression" dxfId="1444" priority="904">
      <formula>K114&lt;&gt;""</formula>
    </cfRule>
  </conditionalFormatting>
  <conditionalFormatting sqref="K115:DL116">
    <cfRule type="expression" dxfId="1443" priority="901">
      <formula>ISERROR(MATCH(K$4,INDIRECT("データ!$B$2:$B$15"),0))=FALSE</formula>
    </cfRule>
    <cfRule type="expression" dxfId="1442" priority="902">
      <formula>WEEKDAY(K$4)=7</formula>
    </cfRule>
    <cfRule type="expression" dxfId="1441" priority="903">
      <formula>WEEKDAY(K$4)=1</formula>
    </cfRule>
  </conditionalFormatting>
  <conditionalFormatting sqref="K115:DL115">
    <cfRule type="expression" dxfId="1440" priority="900">
      <formula>K115&lt;&gt;""</formula>
    </cfRule>
  </conditionalFormatting>
  <conditionalFormatting sqref="K116:DL116">
    <cfRule type="expression" dxfId="1439" priority="899">
      <formula>K116&lt;&gt;""</formula>
    </cfRule>
  </conditionalFormatting>
  <conditionalFormatting sqref="CT119:DL124">
    <cfRule type="expression" dxfId="1438" priority="896">
      <formula>ISERROR(MATCH(CT$4,INDIRECT("データ!$B$2:$B$15"),0))=FALSE</formula>
    </cfRule>
    <cfRule type="expression" dxfId="1437" priority="897">
      <formula>WEEKDAY(CT$4)=7</formula>
    </cfRule>
    <cfRule type="expression" dxfId="1436" priority="898">
      <formula>WEEKDAY(CT$4)=1</formula>
    </cfRule>
  </conditionalFormatting>
  <conditionalFormatting sqref="CT123:DL123 CT121:DL121 CT119:DL119">
    <cfRule type="expression" dxfId="1435" priority="895">
      <formula>CT119&lt;&gt;""</formula>
    </cfRule>
  </conditionalFormatting>
  <conditionalFormatting sqref="CT124:DL124 CT122:DL122 CT120:DL120">
    <cfRule type="expression" dxfId="1434" priority="894">
      <formula>CT120&lt;&gt;""</formula>
    </cfRule>
  </conditionalFormatting>
  <conditionalFormatting sqref="CT119:DL124">
    <cfRule type="expression" dxfId="1433" priority="891">
      <formula>ISERROR(MATCH(CT$4,INDIRECT("データ!$B$2:$B$15"),0))=FALSE</formula>
    </cfRule>
    <cfRule type="expression" dxfId="1432" priority="892">
      <formula>WEEKDAY(CT$4)=7</formula>
    </cfRule>
    <cfRule type="expression" dxfId="1431" priority="893">
      <formula>WEEKDAY(CT$4)=1</formula>
    </cfRule>
  </conditionalFormatting>
  <conditionalFormatting sqref="CT123:DL123 CT121:DL121 CT119:DL119">
    <cfRule type="expression" dxfId="1430" priority="890">
      <formula>CT119&lt;&gt;""</formula>
    </cfRule>
  </conditionalFormatting>
  <conditionalFormatting sqref="CT120:DL120 CT124:DL124 CT122:DL122">
    <cfRule type="expression" dxfId="1429" priority="889">
      <formula>CT120&lt;&gt;""</formula>
    </cfRule>
  </conditionalFormatting>
  <conditionalFormatting sqref="CT119:DL120">
    <cfRule type="expression" dxfId="1428" priority="886">
      <formula>ISERROR(MATCH(CT$4,INDIRECT("データ!$B$2:$B$15"),0))=FALSE</formula>
    </cfRule>
    <cfRule type="expression" dxfId="1427" priority="887">
      <formula>WEEKDAY(CT$4)=7</formula>
    </cfRule>
    <cfRule type="expression" dxfId="1426" priority="888">
      <formula>WEEKDAY(CT$4)=1</formula>
    </cfRule>
  </conditionalFormatting>
  <conditionalFormatting sqref="CT119:DL119">
    <cfRule type="expression" dxfId="1425" priority="885">
      <formula>CT119&lt;&gt;""</formula>
    </cfRule>
  </conditionalFormatting>
  <conditionalFormatting sqref="CT120:DL120">
    <cfRule type="expression" dxfId="1424" priority="884">
      <formula>CT120&lt;&gt;""</formula>
    </cfRule>
  </conditionalFormatting>
  <conditionalFormatting sqref="K13:DR30 K7:BQ12 CI7:DR12">
    <cfRule type="expression" dxfId="1276" priority="730">
      <formula>ISERROR(MATCH(K$4,INDIRECT("データ!$B$2:$B$15"),0))=FALSE</formula>
    </cfRule>
    <cfRule type="expression" dxfId="1275" priority="731">
      <formula>WEEKDAY(K$4)=7</formula>
    </cfRule>
    <cfRule type="expression" dxfId="1274" priority="732">
      <formula>WEEKDAY(K$4)=1</formula>
    </cfRule>
  </conditionalFormatting>
  <conditionalFormatting sqref="K7:BQ7 K13:DR13 K9:BQ9 K11:BQ11 K29:DR29 K27:DR27 K25:DR25 K15:DR15 K23:DR23 K21:DR21 K17:DR17 K19:DR19 CI11:DR11 CI9:DR9 CI7:DR7">
    <cfRule type="expression" dxfId="1273" priority="729">
      <formula>K7&lt;&gt;""</formula>
    </cfRule>
  </conditionalFormatting>
  <conditionalFormatting sqref="K8:BQ8 K14:DR14 K12:BQ12 K10:BQ10 K30:DR30 K28:DR28 K26:DR26 K16:DR16 K24:DR24 K22:DR22 K20:DR20 K18:DR18 CI10:DR10 CI12:DR12 CI8:DR8">
    <cfRule type="expression" dxfId="1272" priority="728">
      <formula>K8&lt;&gt;""</formula>
    </cfRule>
  </conditionalFormatting>
  <conditionalFormatting sqref="K17:DR22">
    <cfRule type="expression" dxfId="1271" priority="725">
      <formula>ISERROR(MATCH(K$4,INDIRECT("データ!$B$2:$B$15"),0))=FALSE</formula>
    </cfRule>
    <cfRule type="expression" dxfId="1270" priority="726">
      <formula>WEEKDAY(K$4)=7</formula>
    </cfRule>
    <cfRule type="expression" dxfId="1269" priority="727">
      <formula>WEEKDAY(K$4)=1</formula>
    </cfRule>
  </conditionalFormatting>
  <conditionalFormatting sqref="K17:DR17 K21:DR21 K19:DR19">
    <cfRule type="expression" dxfId="1268" priority="724">
      <formula>K17&lt;&gt;""</formula>
    </cfRule>
  </conditionalFormatting>
  <conditionalFormatting sqref="K18:DR18 K22:DR22 K20:DR20">
    <cfRule type="expression" dxfId="1267" priority="723">
      <formula>K18&lt;&gt;""</formula>
    </cfRule>
  </conditionalFormatting>
  <conditionalFormatting sqref="CT7:DL28">
    <cfRule type="expression" dxfId="1266" priority="720">
      <formula>ISERROR(MATCH(CT$4,INDIRECT("データ!$B$2:$B$15"),0))=FALSE</formula>
    </cfRule>
    <cfRule type="expression" dxfId="1265" priority="721">
      <formula>WEEKDAY(CT$4)=7</formula>
    </cfRule>
    <cfRule type="expression" dxfId="1264" priority="722">
      <formula>WEEKDAY(CT$4)=1</formula>
    </cfRule>
  </conditionalFormatting>
  <conditionalFormatting sqref="CT9:DL9 CT7:DL7 CT13:DL13 CT11:DL11 CT27:DL27 CT25:DL25 CT17:DL17 CT15:DL15 CT23:DL23 CT21:DL21 CT19:DL19">
    <cfRule type="expression" dxfId="1263" priority="719">
      <formula>CT7&lt;&gt;""</formula>
    </cfRule>
  </conditionalFormatting>
  <conditionalFormatting sqref="CT8:DL8 CT10:DL10 CT12:DL12 CT14:DL14 CT28:DL28 CT26:DL26 CT16:DL16 CT18:DL18 CT20:DL20 CT24:DL24 CT22:DL22">
    <cfRule type="expression" dxfId="1262" priority="718">
      <formula>CT8&lt;&gt;""</formula>
    </cfRule>
  </conditionalFormatting>
  <conditionalFormatting sqref="K23:DR56">
    <cfRule type="expression" dxfId="1261" priority="715">
      <formula>ISERROR(MATCH(K$4,INDIRECT("データ!$B$2:$B$15"),0))=FALSE</formula>
    </cfRule>
    <cfRule type="expression" dxfId="1260" priority="716">
      <formula>WEEKDAY(K$4)=7</formula>
    </cfRule>
    <cfRule type="expression" dxfId="1259" priority="717">
      <formula>WEEKDAY(K$4)=1</formula>
    </cfRule>
  </conditionalFormatting>
  <conditionalFormatting sqref="K27:DR27 K25:DR25 K23:DR23 K29:DR29 K35:DR35 K33:DR33 K31:DR31 K45:DR45 K43:DR43 K41:DR41 K39:DR39 K37:DR37 K47:DR47 K55:DR55 K53:DR53 K51:DR51 K49:DR49">
    <cfRule type="expression" dxfId="1258" priority="714">
      <formula>K23&lt;&gt;""</formula>
    </cfRule>
  </conditionalFormatting>
  <conditionalFormatting sqref="K28:DR28 K26:DR26 K24:DR24 K30:DR30 K36:DR36 K34:DR34 K32:DR32 K56:DR56 K48:DR48 K46:DR46 K44:DR44 K42:DR42 K40:DR40 K38:DR38 K54:DR54 K52:DR52 K50:DR50">
    <cfRule type="expression" dxfId="1257" priority="713">
      <formula>K24&lt;&gt;""</formula>
    </cfRule>
  </conditionalFormatting>
  <conditionalFormatting sqref="K23:DR28">
    <cfRule type="expression" dxfId="1256" priority="710">
      <formula>ISERROR(MATCH(K$4,INDIRECT("データ!$B$2:$B$15"),0))=FALSE</formula>
    </cfRule>
    <cfRule type="expression" dxfId="1255" priority="711">
      <formula>WEEKDAY(K$4)=7</formula>
    </cfRule>
    <cfRule type="expression" dxfId="1254" priority="712">
      <formula>WEEKDAY(K$4)=1</formula>
    </cfRule>
  </conditionalFormatting>
  <conditionalFormatting sqref="K23:DR23 K27:DR27 K25:DR25">
    <cfRule type="expression" dxfId="1253" priority="709">
      <formula>K23&lt;&gt;""</formula>
    </cfRule>
  </conditionalFormatting>
  <conditionalFormatting sqref="K24:DR24 K28:DR28 K26:DR26">
    <cfRule type="expression" dxfId="1252" priority="708">
      <formula>K24&lt;&gt;""</formula>
    </cfRule>
  </conditionalFormatting>
  <conditionalFormatting sqref="DN7:DR8">
    <cfRule type="expression" dxfId="1251" priority="705">
      <formula>ISERROR(MATCH(DN$4,INDIRECT("データ!$B$2:$B$15"),0))=FALSE</formula>
    </cfRule>
    <cfRule type="expression" dxfId="1250" priority="706">
      <formula>WEEKDAY(DN$4)=7</formula>
    </cfRule>
    <cfRule type="expression" dxfId="1249" priority="707">
      <formula>WEEKDAY(DN$4)=1</formula>
    </cfRule>
  </conditionalFormatting>
  <conditionalFormatting sqref="DN7:DR7">
    <cfRule type="expression" dxfId="1248" priority="704">
      <formula>DN7&lt;&gt;""</formula>
    </cfRule>
  </conditionalFormatting>
  <conditionalFormatting sqref="DN8:DR8">
    <cfRule type="expression" dxfId="1247" priority="703">
      <formula>DN8&lt;&gt;""</formula>
    </cfRule>
  </conditionalFormatting>
  <conditionalFormatting sqref="DM7:DM8">
    <cfRule type="expression" dxfId="1246" priority="700">
      <formula>ISERROR(MATCH(DM$4,INDIRECT("データ!$B$2:$B$15"),0))=FALSE</formula>
    </cfRule>
    <cfRule type="expression" dxfId="1245" priority="701">
      <formula>WEEKDAY(DM$4)=7</formula>
    </cfRule>
    <cfRule type="expression" dxfId="1244" priority="702">
      <formula>WEEKDAY(DM$4)=1</formula>
    </cfRule>
  </conditionalFormatting>
  <conditionalFormatting sqref="DM7">
    <cfRule type="expression" dxfId="1243" priority="699">
      <formula>DM7&lt;&gt;""</formula>
    </cfRule>
  </conditionalFormatting>
  <conditionalFormatting sqref="DM8">
    <cfRule type="expression" dxfId="1242" priority="698">
      <formula>DM8&lt;&gt;""</formula>
    </cfRule>
  </conditionalFormatting>
  <conditionalFormatting sqref="K7:BQ8 CI7:DL8">
    <cfRule type="expression" dxfId="1241" priority="695">
      <formula>ISERROR(MATCH(K$4,INDIRECT("データ!$B$2:$B$15"),0))=FALSE</formula>
    </cfRule>
    <cfRule type="expression" dxfId="1240" priority="696">
      <formula>WEEKDAY(K$4)=7</formula>
    </cfRule>
    <cfRule type="expression" dxfId="1239" priority="697">
      <formula>WEEKDAY(K$4)=1</formula>
    </cfRule>
  </conditionalFormatting>
  <conditionalFormatting sqref="K7:BQ7 CI7:DL7">
    <cfRule type="expression" dxfId="1238" priority="694">
      <formula>K7&lt;&gt;""</formula>
    </cfRule>
  </conditionalFormatting>
  <conditionalFormatting sqref="K8:BQ8 CI8:DL8">
    <cfRule type="expression" dxfId="1237" priority="693">
      <formula>K8&lt;&gt;""</formula>
    </cfRule>
  </conditionalFormatting>
  <conditionalFormatting sqref="DN7:DQ8">
    <cfRule type="expression" dxfId="1236" priority="690">
      <formula>ISERROR(MATCH(DN$4,INDIRECT("データ!$B$2:$B$15"),0))=FALSE</formula>
    </cfRule>
    <cfRule type="expression" dxfId="1235" priority="691">
      <formula>WEEKDAY(DN$4)=7</formula>
    </cfRule>
    <cfRule type="expression" dxfId="1234" priority="692">
      <formula>WEEKDAY(DN$4)=1</formula>
    </cfRule>
  </conditionalFormatting>
  <conditionalFormatting sqref="DN7:DQ7">
    <cfRule type="expression" dxfId="1233" priority="689">
      <formula>DN7&lt;&gt;""</formula>
    </cfRule>
  </conditionalFormatting>
  <conditionalFormatting sqref="DN8:DQ8">
    <cfRule type="expression" dxfId="1232" priority="688">
      <formula>DN8&lt;&gt;""</formula>
    </cfRule>
  </conditionalFormatting>
  <conditionalFormatting sqref="DM7:DM8">
    <cfRule type="expression" dxfId="1231" priority="685">
      <formula>ISERROR(MATCH(DM$4,INDIRECT("データ!$B$2:$B$15"),0))=FALSE</formula>
    </cfRule>
    <cfRule type="expression" dxfId="1230" priority="686">
      <formula>WEEKDAY(DM$4)=7</formula>
    </cfRule>
    <cfRule type="expression" dxfId="1229" priority="687">
      <formula>WEEKDAY(DM$4)=1</formula>
    </cfRule>
  </conditionalFormatting>
  <conditionalFormatting sqref="DM7">
    <cfRule type="expression" dxfId="1228" priority="684">
      <formula>DM7&lt;&gt;""</formula>
    </cfRule>
  </conditionalFormatting>
  <conditionalFormatting sqref="DM8">
    <cfRule type="expression" dxfId="1227" priority="683">
      <formula>DM8&lt;&gt;""</formula>
    </cfRule>
  </conditionalFormatting>
  <conditionalFormatting sqref="K7:BQ8 CI7:DL8">
    <cfRule type="expression" dxfId="1226" priority="680">
      <formula>ISERROR(MATCH(K$4,INDIRECT("データ!$B$2:$B$15"),0))=FALSE</formula>
    </cfRule>
    <cfRule type="expression" dxfId="1225" priority="681">
      <formula>WEEKDAY(K$4)=7</formula>
    </cfRule>
    <cfRule type="expression" dxfId="1224" priority="682">
      <formula>WEEKDAY(K$4)=1</formula>
    </cfRule>
  </conditionalFormatting>
  <conditionalFormatting sqref="K7:BQ7 CI7:DL7">
    <cfRule type="expression" dxfId="1223" priority="679">
      <formula>K7&lt;&gt;""</formula>
    </cfRule>
  </conditionalFormatting>
  <conditionalFormatting sqref="K8:BQ8 CI8:DL8">
    <cfRule type="expression" dxfId="1222" priority="678">
      <formula>K8&lt;&gt;""</formula>
    </cfRule>
  </conditionalFormatting>
  <conditionalFormatting sqref="DN9:DQ10">
    <cfRule type="expression" dxfId="1221" priority="675">
      <formula>ISERROR(MATCH(DN$4,INDIRECT("データ!$B$2:$B$15"),0))=FALSE</formula>
    </cfRule>
    <cfRule type="expression" dxfId="1220" priority="676">
      <formula>WEEKDAY(DN$4)=7</formula>
    </cfRule>
    <cfRule type="expression" dxfId="1219" priority="677">
      <formula>WEEKDAY(DN$4)=1</formula>
    </cfRule>
  </conditionalFormatting>
  <conditionalFormatting sqref="DN9:DQ9">
    <cfRule type="expression" dxfId="1218" priority="674">
      <formula>DN9&lt;&gt;""</formula>
    </cfRule>
  </conditionalFormatting>
  <conditionalFormatting sqref="DN10:DQ10">
    <cfRule type="expression" dxfId="1217" priority="673">
      <formula>DN10&lt;&gt;""</formula>
    </cfRule>
  </conditionalFormatting>
  <conditionalFormatting sqref="DM9:DM10">
    <cfRule type="expression" dxfId="1216" priority="670">
      <formula>ISERROR(MATCH(DM$4,INDIRECT("データ!$B$2:$B$15"),0))=FALSE</formula>
    </cfRule>
    <cfRule type="expression" dxfId="1215" priority="671">
      <formula>WEEKDAY(DM$4)=7</formula>
    </cfRule>
    <cfRule type="expression" dxfId="1214" priority="672">
      <formula>WEEKDAY(DM$4)=1</formula>
    </cfRule>
  </conditionalFormatting>
  <conditionalFormatting sqref="DM9">
    <cfRule type="expression" dxfId="1213" priority="669">
      <formula>DM9&lt;&gt;""</formula>
    </cfRule>
  </conditionalFormatting>
  <conditionalFormatting sqref="DM10">
    <cfRule type="expression" dxfId="1212" priority="668">
      <formula>DM10&lt;&gt;""</formula>
    </cfRule>
  </conditionalFormatting>
  <conditionalFormatting sqref="K9:BQ10 CI9:DL10">
    <cfRule type="expression" dxfId="1211" priority="665">
      <formula>ISERROR(MATCH(K$4,INDIRECT("データ!$B$2:$B$15"),0))=FALSE</formula>
    </cfRule>
    <cfRule type="expression" dxfId="1210" priority="666">
      <formula>WEEKDAY(K$4)=7</formula>
    </cfRule>
    <cfRule type="expression" dxfId="1209" priority="667">
      <formula>WEEKDAY(K$4)=1</formula>
    </cfRule>
  </conditionalFormatting>
  <conditionalFormatting sqref="K9:BQ9 CI9:DL9">
    <cfRule type="expression" dxfId="1208" priority="664">
      <formula>K9&lt;&gt;""</formula>
    </cfRule>
  </conditionalFormatting>
  <conditionalFormatting sqref="K10:BQ10 CI10:DL10">
    <cfRule type="expression" dxfId="1207" priority="663">
      <formula>K10&lt;&gt;""</formula>
    </cfRule>
  </conditionalFormatting>
  <conditionalFormatting sqref="DN11:DQ12">
    <cfRule type="expression" dxfId="1206" priority="660">
      <formula>ISERROR(MATCH(DN$4,INDIRECT("データ!$B$2:$B$15"),0))=FALSE</formula>
    </cfRule>
    <cfRule type="expression" dxfId="1205" priority="661">
      <formula>WEEKDAY(DN$4)=7</formula>
    </cfRule>
    <cfRule type="expression" dxfId="1204" priority="662">
      <formula>WEEKDAY(DN$4)=1</formula>
    </cfRule>
  </conditionalFormatting>
  <conditionalFormatting sqref="DN11:DQ11">
    <cfRule type="expression" dxfId="1203" priority="659">
      <formula>DN11&lt;&gt;""</formula>
    </cfRule>
  </conditionalFormatting>
  <conditionalFormatting sqref="DN12:DQ12">
    <cfRule type="expression" dxfId="1202" priority="658">
      <formula>DN12&lt;&gt;""</formula>
    </cfRule>
  </conditionalFormatting>
  <conditionalFormatting sqref="DM11:DM12">
    <cfRule type="expression" dxfId="1201" priority="655">
      <formula>ISERROR(MATCH(DM$4,INDIRECT("データ!$B$2:$B$15"),0))=FALSE</formula>
    </cfRule>
    <cfRule type="expression" dxfId="1200" priority="656">
      <formula>WEEKDAY(DM$4)=7</formula>
    </cfRule>
    <cfRule type="expression" dxfId="1199" priority="657">
      <formula>WEEKDAY(DM$4)=1</formula>
    </cfRule>
  </conditionalFormatting>
  <conditionalFormatting sqref="DM11">
    <cfRule type="expression" dxfId="1198" priority="654">
      <formula>DM11&lt;&gt;""</formula>
    </cfRule>
  </conditionalFormatting>
  <conditionalFormatting sqref="DM12">
    <cfRule type="expression" dxfId="1197" priority="653">
      <formula>DM12&lt;&gt;""</formula>
    </cfRule>
  </conditionalFormatting>
  <conditionalFormatting sqref="K11:BQ12 CI11:DL12">
    <cfRule type="expression" dxfId="1196" priority="650">
      <formula>ISERROR(MATCH(K$4,INDIRECT("データ!$B$2:$B$15"),0))=FALSE</formula>
    </cfRule>
    <cfRule type="expression" dxfId="1195" priority="651">
      <formula>WEEKDAY(K$4)=7</formula>
    </cfRule>
    <cfRule type="expression" dxfId="1194" priority="652">
      <formula>WEEKDAY(K$4)=1</formula>
    </cfRule>
  </conditionalFormatting>
  <conditionalFormatting sqref="K11:BQ11 CI11:DL11">
    <cfRule type="expression" dxfId="1193" priority="649">
      <formula>K11&lt;&gt;""</formula>
    </cfRule>
  </conditionalFormatting>
  <conditionalFormatting sqref="K12:BQ12 CI12:DL12">
    <cfRule type="expression" dxfId="1192" priority="648">
      <formula>K12&lt;&gt;""</formula>
    </cfRule>
  </conditionalFormatting>
  <conditionalFormatting sqref="DN7:DQ8">
    <cfRule type="expression" dxfId="1191" priority="645">
      <formula>ISERROR(MATCH(DN$4,INDIRECT("データ!$B$2:$B$15"),0))=FALSE</formula>
    </cfRule>
    <cfRule type="expression" dxfId="1190" priority="646">
      <formula>WEEKDAY(DN$4)=7</formula>
    </cfRule>
    <cfRule type="expression" dxfId="1189" priority="647">
      <formula>WEEKDAY(DN$4)=1</formula>
    </cfRule>
  </conditionalFormatting>
  <conditionalFormatting sqref="DN7:DQ7">
    <cfRule type="expression" dxfId="1188" priority="644">
      <formula>DN7&lt;&gt;""</formula>
    </cfRule>
  </conditionalFormatting>
  <conditionalFormatting sqref="DN8:DQ8">
    <cfRule type="expression" dxfId="1187" priority="643">
      <formula>DN8&lt;&gt;""</formula>
    </cfRule>
  </conditionalFormatting>
  <conditionalFormatting sqref="DM7:DM8">
    <cfRule type="expression" dxfId="1186" priority="640">
      <formula>ISERROR(MATCH(DM$4,INDIRECT("データ!$B$2:$B$15"),0))=FALSE</formula>
    </cfRule>
    <cfRule type="expression" dxfId="1185" priority="641">
      <formula>WEEKDAY(DM$4)=7</formula>
    </cfRule>
    <cfRule type="expression" dxfId="1184" priority="642">
      <formula>WEEKDAY(DM$4)=1</formula>
    </cfRule>
  </conditionalFormatting>
  <conditionalFormatting sqref="DM7">
    <cfRule type="expression" dxfId="1183" priority="639">
      <formula>DM7&lt;&gt;""</formula>
    </cfRule>
  </conditionalFormatting>
  <conditionalFormatting sqref="DM8">
    <cfRule type="expression" dxfId="1182" priority="638">
      <formula>DM8&lt;&gt;""</formula>
    </cfRule>
  </conditionalFormatting>
  <conditionalFormatting sqref="K7:BQ8 CI7:DL8">
    <cfRule type="expression" dxfId="1181" priority="635">
      <formula>ISERROR(MATCH(K$4,INDIRECT("データ!$B$2:$B$15"),0))=FALSE</formula>
    </cfRule>
    <cfRule type="expression" dxfId="1180" priority="636">
      <formula>WEEKDAY(K$4)=7</formula>
    </cfRule>
    <cfRule type="expression" dxfId="1179" priority="637">
      <formula>WEEKDAY(K$4)=1</formula>
    </cfRule>
  </conditionalFormatting>
  <conditionalFormatting sqref="K7:BQ7 CI7:DL7">
    <cfRule type="expression" dxfId="1178" priority="634">
      <formula>K7&lt;&gt;""</formula>
    </cfRule>
  </conditionalFormatting>
  <conditionalFormatting sqref="K8:BQ8 CI8:DL8">
    <cfRule type="expression" dxfId="1177" priority="633">
      <formula>K8&lt;&gt;""</formula>
    </cfRule>
  </conditionalFormatting>
  <conditionalFormatting sqref="DN9:DQ10">
    <cfRule type="expression" dxfId="1176" priority="630">
      <formula>ISERROR(MATCH(DN$4,INDIRECT("データ!$B$2:$B$15"),0))=FALSE</formula>
    </cfRule>
    <cfRule type="expression" dxfId="1175" priority="631">
      <formula>WEEKDAY(DN$4)=7</formula>
    </cfRule>
    <cfRule type="expression" dxfId="1174" priority="632">
      <formula>WEEKDAY(DN$4)=1</formula>
    </cfRule>
  </conditionalFormatting>
  <conditionalFormatting sqref="DN9:DQ9">
    <cfRule type="expression" dxfId="1173" priority="629">
      <formula>DN9&lt;&gt;""</formula>
    </cfRule>
  </conditionalFormatting>
  <conditionalFormatting sqref="DN10:DQ10">
    <cfRule type="expression" dxfId="1172" priority="628">
      <formula>DN10&lt;&gt;""</formula>
    </cfRule>
  </conditionalFormatting>
  <conditionalFormatting sqref="DM9:DM10">
    <cfRule type="expression" dxfId="1171" priority="625">
      <formula>ISERROR(MATCH(DM$4,INDIRECT("データ!$B$2:$B$15"),0))=FALSE</formula>
    </cfRule>
    <cfRule type="expression" dxfId="1170" priority="626">
      <formula>WEEKDAY(DM$4)=7</formula>
    </cfRule>
    <cfRule type="expression" dxfId="1169" priority="627">
      <formula>WEEKDAY(DM$4)=1</formula>
    </cfRule>
  </conditionalFormatting>
  <conditionalFormatting sqref="DM9">
    <cfRule type="expression" dxfId="1168" priority="624">
      <formula>DM9&lt;&gt;""</formula>
    </cfRule>
  </conditionalFormatting>
  <conditionalFormatting sqref="DM10">
    <cfRule type="expression" dxfId="1167" priority="623">
      <formula>DM10&lt;&gt;""</formula>
    </cfRule>
  </conditionalFormatting>
  <conditionalFormatting sqref="K9:BQ10 CI9:DL10">
    <cfRule type="expression" dxfId="1166" priority="620">
      <formula>ISERROR(MATCH(K$4,INDIRECT("データ!$B$2:$B$15"),0))=FALSE</formula>
    </cfRule>
    <cfRule type="expression" dxfId="1165" priority="621">
      <formula>WEEKDAY(K$4)=7</formula>
    </cfRule>
    <cfRule type="expression" dxfId="1164" priority="622">
      <formula>WEEKDAY(K$4)=1</formula>
    </cfRule>
  </conditionalFormatting>
  <conditionalFormatting sqref="K9:BQ9 CI9:DL9">
    <cfRule type="expression" dxfId="1163" priority="619">
      <formula>K9&lt;&gt;""</formula>
    </cfRule>
  </conditionalFormatting>
  <conditionalFormatting sqref="K10:BQ10 CI10:DL10">
    <cfRule type="expression" dxfId="1162" priority="618">
      <formula>K10&lt;&gt;""</formula>
    </cfRule>
  </conditionalFormatting>
  <conditionalFormatting sqref="K51:CS54 DM49:DR54 K49:DL50">
    <cfRule type="expression" dxfId="1161" priority="615">
      <formula>ISERROR(MATCH(K$4,INDIRECT("データ!$B$2:$B$15"),0))=FALSE</formula>
    </cfRule>
    <cfRule type="expression" dxfId="1160" priority="616">
      <formula>WEEKDAY(K$4)=7</formula>
    </cfRule>
    <cfRule type="expression" dxfId="1159" priority="617">
      <formula>WEEKDAY(K$4)=1</formula>
    </cfRule>
  </conditionalFormatting>
  <conditionalFormatting sqref="K53:CS53 K51:CS51 K49:DR49 DM51:DR51 DM53:DR53">
    <cfRule type="expression" dxfId="1158" priority="614">
      <formula>K49&lt;&gt;""</formula>
    </cfRule>
  </conditionalFormatting>
  <conditionalFormatting sqref="K54:CS54 K52:CS52 DM54:DR54 DM52:DR52 K50:DR50">
    <cfRule type="expression" dxfId="1157" priority="613">
      <formula>K50&lt;&gt;""</formula>
    </cfRule>
  </conditionalFormatting>
  <conditionalFormatting sqref="CT51:DL54">
    <cfRule type="expression" dxfId="1156" priority="610">
      <formula>ISERROR(MATCH(CT$4,INDIRECT("データ!$B$2:$B$15"),0))=FALSE</formula>
    </cfRule>
    <cfRule type="expression" dxfId="1155" priority="611">
      <formula>WEEKDAY(CT$4)=7</formula>
    </cfRule>
    <cfRule type="expression" dxfId="1154" priority="612">
      <formula>WEEKDAY(CT$4)=1</formula>
    </cfRule>
  </conditionalFormatting>
  <conditionalFormatting sqref="CT53:DL53 CT51:DL51">
    <cfRule type="expression" dxfId="1153" priority="609">
      <formula>CT51&lt;&gt;""</formula>
    </cfRule>
  </conditionalFormatting>
  <conditionalFormatting sqref="CT54:DL54 CT52:DL52">
    <cfRule type="expression" dxfId="1152" priority="608">
      <formula>CT52&lt;&gt;""</formula>
    </cfRule>
  </conditionalFormatting>
  <conditionalFormatting sqref="CT51:DL54">
    <cfRule type="expression" dxfId="1151" priority="605">
      <formula>ISERROR(MATCH(CT$4,INDIRECT("データ!$B$2:$B$15"),0))=FALSE</formula>
    </cfRule>
    <cfRule type="expression" dxfId="1150" priority="606">
      <formula>WEEKDAY(CT$4)=7</formula>
    </cfRule>
    <cfRule type="expression" dxfId="1149" priority="607">
      <formula>WEEKDAY(CT$4)=1</formula>
    </cfRule>
  </conditionalFormatting>
  <conditionalFormatting sqref="CT53:DL53 CT51:DL51">
    <cfRule type="expression" dxfId="1148" priority="604">
      <formula>CT51&lt;&gt;""</formula>
    </cfRule>
  </conditionalFormatting>
  <conditionalFormatting sqref="CT52:DL52 CT54:DL54">
    <cfRule type="expression" dxfId="1147" priority="603">
      <formula>CT52&lt;&gt;""</formula>
    </cfRule>
  </conditionalFormatting>
  <conditionalFormatting sqref="CT51:DL52">
    <cfRule type="expression" dxfId="1146" priority="600">
      <formula>ISERROR(MATCH(CT$4,INDIRECT("データ!$B$2:$B$15"),0))=FALSE</formula>
    </cfRule>
    <cfRule type="expression" dxfId="1145" priority="601">
      <formula>WEEKDAY(CT$4)=7</formula>
    </cfRule>
    <cfRule type="expression" dxfId="1144" priority="602">
      <formula>WEEKDAY(CT$4)=1</formula>
    </cfRule>
  </conditionalFormatting>
  <conditionalFormatting sqref="CT51:DL51">
    <cfRule type="expression" dxfId="1143" priority="599">
      <formula>CT51&lt;&gt;""</formula>
    </cfRule>
  </conditionalFormatting>
  <conditionalFormatting sqref="CT52:DL52">
    <cfRule type="expression" dxfId="1142" priority="598">
      <formula>CT52&lt;&gt;""</formula>
    </cfRule>
  </conditionalFormatting>
  <conditionalFormatting sqref="K53:DL54">
    <cfRule type="expression" dxfId="1141" priority="595">
      <formula>ISERROR(MATCH(K$4,INDIRECT("データ!$B$2:$B$15"),0))=FALSE</formula>
    </cfRule>
    <cfRule type="expression" dxfId="1140" priority="596">
      <formula>WEEKDAY(K$4)=7</formula>
    </cfRule>
    <cfRule type="expression" dxfId="1139" priority="597">
      <formula>WEEKDAY(K$4)=1</formula>
    </cfRule>
  </conditionalFormatting>
  <conditionalFormatting sqref="K53:DL53">
    <cfRule type="expression" dxfId="1138" priority="594">
      <formula>K53&lt;&gt;""</formula>
    </cfRule>
  </conditionalFormatting>
  <conditionalFormatting sqref="K54:DL54">
    <cfRule type="expression" dxfId="1137" priority="593">
      <formula>K54&lt;&gt;""</formula>
    </cfRule>
  </conditionalFormatting>
  <conditionalFormatting sqref="K49:DL50">
    <cfRule type="expression" dxfId="1136" priority="590">
      <formula>ISERROR(MATCH(K$4,INDIRECT("データ!$B$2:$B$15"),0))=FALSE</formula>
    </cfRule>
    <cfRule type="expression" dxfId="1135" priority="591">
      <formula>WEEKDAY(K$4)=7</formula>
    </cfRule>
    <cfRule type="expression" dxfId="1134" priority="592">
      <formula>WEEKDAY(K$4)=1</formula>
    </cfRule>
  </conditionalFormatting>
  <conditionalFormatting sqref="K49:DL49">
    <cfRule type="expression" dxfId="1133" priority="589">
      <formula>K49&lt;&gt;""</formula>
    </cfRule>
  </conditionalFormatting>
  <conditionalFormatting sqref="K50:DL50">
    <cfRule type="expression" dxfId="1132" priority="588">
      <formula>K50&lt;&gt;""</formula>
    </cfRule>
  </conditionalFormatting>
  <conditionalFormatting sqref="CT53:DL54">
    <cfRule type="expression" dxfId="1131" priority="585">
      <formula>ISERROR(MATCH(CT$4,INDIRECT("データ!$B$2:$B$15"),0))=FALSE</formula>
    </cfRule>
    <cfRule type="expression" dxfId="1130" priority="586">
      <formula>WEEKDAY(CT$4)=7</formula>
    </cfRule>
    <cfRule type="expression" dxfId="1129" priority="587">
      <formula>WEEKDAY(CT$4)=1</formula>
    </cfRule>
  </conditionalFormatting>
  <conditionalFormatting sqref="CT53:DL53">
    <cfRule type="expression" dxfId="1128" priority="584">
      <formula>CT53&lt;&gt;""</formula>
    </cfRule>
  </conditionalFormatting>
  <conditionalFormatting sqref="CT54:DL54">
    <cfRule type="expression" dxfId="1127" priority="583">
      <formula>CT54&lt;&gt;""</formula>
    </cfRule>
  </conditionalFormatting>
  <conditionalFormatting sqref="K49:DL50">
    <cfRule type="expression" dxfId="1126" priority="580">
      <formula>ISERROR(MATCH(K$4,INDIRECT("データ!$B$2:$B$15"),0))=FALSE</formula>
    </cfRule>
    <cfRule type="expression" dxfId="1125" priority="581">
      <formula>WEEKDAY(K$4)=7</formula>
    </cfRule>
    <cfRule type="expression" dxfId="1124" priority="582">
      <formula>WEEKDAY(K$4)=1</formula>
    </cfRule>
  </conditionalFormatting>
  <conditionalFormatting sqref="K49:DL49">
    <cfRule type="expression" dxfId="1123" priority="579">
      <formula>K49&lt;&gt;""</formula>
    </cfRule>
  </conditionalFormatting>
  <conditionalFormatting sqref="K50:DL50">
    <cfRule type="expression" dxfId="1122" priority="578">
      <formula>K50&lt;&gt;""</formula>
    </cfRule>
  </conditionalFormatting>
  <conditionalFormatting sqref="K51:DL52">
    <cfRule type="expression" dxfId="1121" priority="575">
      <formula>ISERROR(MATCH(K$4,INDIRECT("データ!$B$2:$B$15"),0))=FALSE</formula>
    </cfRule>
    <cfRule type="expression" dxfId="1120" priority="576">
      <formula>WEEKDAY(K$4)=7</formula>
    </cfRule>
    <cfRule type="expression" dxfId="1119" priority="577">
      <formula>WEEKDAY(K$4)=1</formula>
    </cfRule>
  </conditionalFormatting>
  <conditionalFormatting sqref="K51:DL51">
    <cfRule type="expression" dxfId="1118" priority="574">
      <formula>K51&lt;&gt;""</formula>
    </cfRule>
  </conditionalFormatting>
  <conditionalFormatting sqref="K52:DL52">
    <cfRule type="expression" dxfId="1117" priority="573">
      <formula>K52&lt;&gt;""</formula>
    </cfRule>
  </conditionalFormatting>
  <conditionalFormatting sqref="K53:DL54">
    <cfRule type="expression" dxfId="1116" priority="570">
      <formula>ISERROR(MATCH(K$4,INDIRECT("データ!$B$2:$B$15"),0))=FALSE</formula>
    </cfRule>
    <cfRule type="expression" dxfId="1115" priority="571">
      <formula>WEEKDAY(K$4)=7</formula>
    </cfRule>
    <cfRule type="expression" dxfId="1114" priority="572">
      <formula>WEEKDAY(K$4)=1</formula>
    </cfRule>
  </conditionalFormatting>
  <conditionalFormatting sqref="K53:DL53">
    <cfRule type="expression" dxfId="1113" priority="569">
      <formula>K53&lt;&gt;""</formula>
    </cfRule>
  </conditionalFormatting>
  <conditionalFormatting sqref="K54:DL54">
    <cfRule type="expression" dxfId="1112" priority="568">
      <formula>K54&lt;&gt;""</formula>
    </cfRule>
  </conditionalFormatting>
  <conditionalFormatting sqref="K51:DL52">
    <cfRule type="expression" dxfId="1111" priority="565">
      <formula>ISERROR(MATCH(K$4,INDIRECT("データ!$B$2:$B$15"),0))=FALSE</formula>
    </cfRule>
    <cfRule type="expression" dxfId="1110" priority="566">
      <formula>WEEKDAY(K$4)=7</formula>
    </cfRule>
    <cfRule type="expression" dxfId="1109" priority="567">
      <formula>WEEKDAY(K$4)=1</formula>
    </cfRule>
  </conditionalFormatting>
  <conditionalFormatting sqref="K51:DL51">
    <cfRule type="expression" dxfId="1108" priority="564">
      <formula>K51&lt;&gt;""</formula>
    </cfRule>
  </conditionalFormatting>
  <conditionalFormatting sqref="K52:DL52">
    <cfRule type="expression" dxfId="1107" priority="563">
      <formula>K52&lt;&gt;""</formula>
    </cfRule>
  </conditionalFormatting>
  <conditionalFormatting sqref="K53:DL54">
    <cfRule type="expression" dxfId="1106" priority="560">
      <formula>ISERROR(MATCH(K$4,INDIRECT("データ!$B$2:$B$15"),0))=FALSE</formula>
    </cfRule>
    <cfRule type="expression" dxfId="1105" priority="561">
      <formula>WEEKDAY(K$4)=7</formula>
    </cfRule>
    <cfRule type="expression" dxfId="1104" priority="562">
      <formula>WEEKDAY(K$4)=1</formula>
    </cfRule>
  </conditionalFormatting>
  <conditionalFormatting sqref="K53:DL53">
    <cfRule type="expression" dxfId="1103" priority="559">
      <formula>K53&lt;&gt;""</formula>
    </cfRule>
  </conditionalFormatting>
  <conditionalFormatting sqref="K54:DL54">
    <cfRule type="expression" dxfId="1102" priority="558">
      <formula>K54&lt;&gt;""</formula>
    </cfRule>
  </conditionalFormatting>
  <conditionalFormatting sqref="K49:DL50">
    <cfRule type="expression" dxfId="1101" priority="555">
      <formula>ISERROR(MATCH(K$4,INDIRECT("データ!$B$2:$B$15"),0))=FALSE</formula>
    </cfRule>
    <cfRule type="expression" dxfId="1100" priority="556">
      <formula>WEEKDAY(K$4)=7</formula>
    </cfRule>
    <cfRule type="expression" dxfId="1099" priority="557">
      <formula>WEEKDAY(K$4)=1</formula>
    </cfRule>
  </conditionalFormatting>
  <conditionalFormatting sqref="K49:DL49">
    <cfRule type="expression" dxfId="1098" priority="554">
      <formula>K49&lt;&gt;""</formula>
    </cfRule>
  </conditionalFormatting>
  <conditionalFormatting sqref="K50:DL50">
    <cfRule type="expression" dxfId="1097" priority="553">
      <formula>K50&lt;&gt;""</formula>
    </cfRule>
  </conditionalFormatting>
  <conditionalFormatting sqref="K51:DL52">
    <cfRule type="expression" dxfId="1096" priority="550">
      <formula>ISERROR(MATCH(K$4,INDIRECT("データ!$B$2:$B$15"),0))=FALSE</formula>
    </cfRule>
    <cfRule type="expression" dxfId="1095" priority="551">
      <formula>WEEKDAY(K$4)=7</formula>
    </cfRule>
    <cfRule type="expression" dxfId="1094" priority="552">
      <formula>WEEKDAY(K$4)=1</formula>
    </cfRule>
  </conditionalFormatting>
  <conditionalFormatting sqref="K51:DL51">
    <cfRule type="expression" dxfId="1093" priority="549">
      <formula>K51&lt;&gt;""</formula>
    </cfRule>
  </conditionalFormatting>
  <conditionalFormatting sqref="K52:DL52">
    <cfRule type="expression" dxfId="1092" priority="548">
      <formula>K52&lt;&gt;""</formula>
    </cfRule>
  </conditionalFormatting>
  <conditionalFormatting sqref="K49:DL50">
    <cfRule type="expression" dxfId="1091" priority="545">
      <formula>ISERROR(MATCH(K$4,INDIRECT("データ!$B$2:$B$15"),0))=FALSE</formula>
    </cfRule>
    <cfRule type="expression" dxfId="1090" priority="546">
      <formula>WEEKDAY(K$4)=7</formula>
    </cfRule>
    <cfRule type="expression" dxfId="1089" priority="547">
      <formula>WEEKDAY(K$4)=1</formula>
    </cfRule>
  </conditionalFormatting>
  <conditionalFormatting sqref="K49:DL49">
    <cfRule type="expression" dxfId="1088" priority="544">
      <formula>K49&lt;&gt;""</formula>
    </cfRule>
  </conditionalFormatting>
  <conditionalFormatting sqref="K50:DL50">
    <cfRule type="expression" dxfId="1087" priority="543">
      <formula>K50&lt;&gt;""</formula>
    </cfRule>
  </conditionalFormatting>
  <conditionalFormatting sqref="K51:DL52">
    <cfRule type="expression" dxfId="1086" priority="540">
      <formula>ISERROR(MATCH(K$4,INDIRECT("データ!$B$2:$B$15"),0))=FALSE</formula>
    </cfRule>
    <cfRule type="expression" dxfId="1085" priority="541">
      <formula>WEEKDAY(K$4)=7</formula>
    </cfRule>
    <cfRule type="expression" dxfId="1084" priority="542">
      <formula>WEEKDAY(K$4)=1</formula>
    </cfRule>
  </conditionalFormatting>
  <conditionalFormatting sqref="K51:DL51">
    <cfRule type="expression" dxfId="1083" priority="539">
      <formula>K51&lt;&gt;""</formula>
    </cfRule>
  </conditionalFormatting>
  <conditionalFormatting sqref="K52:DL52">
    <cfRule type="expression" dxfId="1082" priority="538">
      <formula>K52&lt;&gt;""</formula>
    </cfRule>
  </conditionalFormatting>
  <conditionalFormatting sqref="K53:DL54">
    <cfRule type="expression" dxfId="1081" priority="535">
      <formula>ISERROR(MATCH(K$4,INDIRECT("データ!$B$2:$B$15"),0))=FALSE</formula>
    </cfRule>
    <cfRule type="expression" dxfId="1080" priority="536">
      <formula>WEEKDAY(K$4)=7</formula>
    </cfRule>
    <cfRule type="expression" dxfId="1079" priority="537">
      <formula>WEEKDAY(K$4)=1</formula>
    </cfRule>
  </conditionalFormatting>
  <conditionalFormatting sqref="K53:DL53">
    <cfRule type="expression" dxfId="1078" priority="534">
      <formula>K53&lt;&gt;""</formula>
    </cfRule>
  </conditionalFormatting>
  <conditionalFormatting sqref="K54:DL54">
    <cfRule type="expression" dxfId="1077" priority="533">
      <formula>K54&lt;&gt;""</formula>
    </cfRule>
  </conditionalFormatting>
  <conditionalFormatting sqref="D77:D78">
    <cfRule type="expression" dxfId="1067" priority="528">
      <formula>$C77=""</formula>
    </cfRule>
  </conditionalFormatting>
  <conditionalFormatting sqref="H77:H80">
    <cfRule type="expression" dxfId="1065" priority="527">
      <formula>$C77=""</formula>
    </cfRule>
  </conditionalFormatting>
  <conditionalFormatting sqref="D77:D80">
    <cfRule type="expression" dxfId="1063" priority="526">
      <formula>$C77=""</formula>
    </cfRule>
  </conditionalFormatting>
  <conditionalFormatting sqref="C79:D80">
    <cfRule type="expression" dxfId="1061" priority="524">
      <formula>$I79="遂行中"</formula>
    </cfRule>
    <cfRule type="expression" dxfId="1060" priority="525">
      <formula>$I79="完了"</formula>
    </cfRule>
  </conditionalFormatting>
  <conditionalFormatting sqref="H81:H82">
    <cfRule type="expression" dxfId="1057" priority="523">
      <formula>$C81=""</formula>
    </cfRule>
  </conditionalFormatting>
  <conditionalFormatting sqref="D81:D84">
    <cfRule type="expression" dxfId="1055" priority="522">
      <formula>$C81=""</formula>
    </cfRule>
  </conditionalFormatting>
  <conditionalFormatting sqref="C81:C82">
    <cfRule type="expression" dxfId="1053" priority="520">
      <formula>$I81="遂行中"</formula>
    </cfRule>
    <cfRule type="expression" dxfId="1052" priority="521">
      <formula>$I81="完了"</formula>
    </cfRule>
  </conditionalFormatting>
  <conditionalFormatting sqref="E81:E82">
    <cfRule type="expression" dxfId="1049" priority="519">
      <formula>$C81=""</formula>
    </cfRule>
  </conditionalFormatting>
  <conditionalFormatting sqref="F81:F82">
    <cfRule type="expression" dxfId="1047" priority="518">
      <formula>$C81=""</formula>
    </cfRule>
  </conditionalFormatting>
  <conditionalFormatting sqref="G81:G82">
    <cfRule type="expression" dxfId="1045" priority="517">
      <formula>$C81=""</formula>
    </cfRule>
  </conditionalFormatting>
  <conditionalFormatting sqref="H83:H84">
    <cfRule type="expression" dxfId="1043" priority="516">
      <formula>$C83=""</formula>
    </cfRule>
  </conditionalFormatting>
  <conditionalFormatting sqref="D83:D84">
    <cfRule type="expression" dxfId="1041" priority="515">
      <formula>$C83=""</formula>
    </cfRule>
  </conditionalFormatting>
  <conditionalFormatting sqref="C83:C84">
    <cfRule type="expression" dxfId="1039" priority="513">
      <formula>$I83="遂行中"</formula>
    </cfRule>
    <cfRule type="expression" dxfId="1038" priority="514">
      <formula>$I83="完了"</formula>
    </cfRule>
  </conditionalFormatting>
  <conditionalFormatting sqref="H75:H76">
    <cfRule type="expression" dxfId="1035" priority="512">
      <formula>$C75=""</formula>
    </cfRule>
  </conditionalFormatting>
  <conditionalFormatting sqref="D75:D76">
    <cfRule type="expression" dxfId="1033" priority="511">
      <formula>$C75=""</formula>
    </cfRule>
  </conditionalFormatting>
  <conditionalFormatting sqref="H85:H86">
    <cfRule type="expression" dxfId="1031" priority="510">
      <formula>$C85=""</formula>
    </cfRule>
  </conditionalFormatting>
  <conditionalFormatting sqref="D85:D86">
    <cfRule type="expression" dxfId="1029" priority="509">
      <formula>$C85=""</formula>
    </cfRule>
  </conditionalFormatting>
  <conditionalFormatting sqref="C85:C86">
    <cfRule type="expression" dxfId="1027" priority="507">
      <formula>$I85="遂行中"</formula>
    </cfRule>
    <cfRule type="expression" dxfId="1026" priority="508">
      <formula>$I85="完了"</formula>
    </cfRule>
  </conditionalFormatting>
  <conditionalFormatting sqref="D63:D64">
    <cfRule type="expression" dxfId="1023" priority="506">
      <formula>$C63=""</formula>
    </cfRule>
  </conditionalFormatting>
  <conditionalFormatting sqref="H63:H66">
    <cfRule type="expression" dxfId="1021" priority="505">
      <formula>$C63=""</formula>
    </cfRule>
  </conditionalFormatting>
  <conditionalFormatting sqref="D63:D66">
    <cfRule type="expression" dxfId="1019" priority="504">
      <formula>$C63=""</formula>
    </cfRule>
  </conditionalFormatting>
  <conditionalFormatting sqref="D65:D66 C63:C66">
    <cfRule type="expression" dxfId="1017" priority="502">
      <formula>$I63="遂行中"</formula>
    </cfRule>
    <cfRule type="expression" dxfId="1016" priority="503">
      <formula>$I63="完了"</formula>
    </cfRule>
  </conditionalFormatting>
  <conditionalFormatting sqref="E63:G64">
    <cfRule type="expression" dxfId="1013" priority="501">
      <formula>$C63=""</formula>
    </cfRule>
  </conditionalFormatting>
  <conditionalFormatting sqref="E63:E64">
    <cfRule type="expression" dxfId="1011" priority="500">
      <formula>$C63=""</formula>
    </cfRule>
  </conditionalFormatting>
  <conditionalFormatting sqref="F63:F64">
    <cfRule type="expression" dxfId="1009" priority="499">
      <formula>$C63=""</formula>
    </cfRule>
  </conditionalFormatting>
  <conditionalFormatting sqref="G63:G64">
    <cfRule type="expression" dxfId="1007" priority="498">
      <formula>$C63=""</formula>
    </cfRule>
  </conditionalFormatting>
  <conditionalFormatting sqref="E63:E64">
    <cfRule type="expression" dxfId="1005" priority="497">
      <formula>$C63=""</formula>
    </cfRule>
  </conditionalFormatting>
  <conditionalFormatting sqref="F63:F64">
    <cfRule type="expression" dxfId="1003" priority="496">
      <formula>$C63=""</formula>
    </cfRule>
  </conditionalFormatting>
  <conditionalFormatting sqref="G63:G64">
    <cfRule type="expression" dxfId="1001" priority="495">
      <formula>$C63=""</formula>
    </cfRule>
  </conditionalFormatting>
  <conditionalFormatting sqref="I63:I64">
    <cfRule type="expression" dxfId="999" priority="494">
      <formula>$C63=""</formula>
    </cfRule>
  </conditionalFormatting>
  <conditionalFormatting sqref="I63:I64">
    <cfRule type="expression" dxfId="997" priority="493">
      <formula>$C63=""</formula>
    </cfRule>
  </conditionalFormatting>
  <conditionalFormatting sqref="D67:D68">
    <cfRule type="expression" dxfId="995" priority="492">
      <formula>$C67=""</formula>
    </cfRule>
  </conditionalFormatting>
  <conditionalFormatting sqref="H67:H74">
    <cfRule type="expression" dxfId="993" priority="491">
      <formula>$C67=""</formula>
    </cfRule>
  </conditionalFormatting>
  <conditionalFormatting sqref="D67:D74">
    <cfRule type="expression" dxfId="991" priority="490">
      <formula>$C67=""</formula>
    </cfRule>
  </conditionalFormatting>
  <conditionalFormatting sqref="D69:D70">
    <cfRule type="expression" dxfId="989" priority="488">
      <formula>$I69="遂行中"</formula>
    </cfRule>
    <cfRule type="expression" dxfId="988" priority="489">
      <formula>$I69="完了"</formula>
    </cfRule>
  </conditionalFormatting>
  <conditionalFormatting sqref="C77:C78">
    <cfRule type="expression" dxfId="985" priority="486">
      <formula>$I77="遂行中"</formula>
    </cfRule>
    <cfRule type="expression" dxfId="984" priority="487">
      <formula>$I77="完了"</formula>
    </cfRule>
  </conditionalFormatting>
  <conditionalFormatting sqref="C67:C68">
    <cfRule type="expression" dxfId="981" priority="484">
      <formula>$I67="遂行中"</formula>
    </cfRule>
    <cfRule type="expression" dxfId="980" priority="485">
      <formula>$I67="完了"</formula>
    </cfRule>
  </conditionalFormatting>
  <conditionalFormatting sqref="C69:C76">
    <cfRule type="expression" dxfId="977" priority="482">
      <formula>$I69="遂行中"</formula>
    </cfRule>
    <cfRule type="expression" dxfId="976" priority="483">
      <formula>$I69="完了"</formula>
    </cfRule>
  </conditionalFormatting>
  <conditionalFormatting sqref="F65:F66 F73:F74">
    <cfRule type="expression" dxfId="973" priority="481">
      <formula>$C65=""</formula>
    </cfRule>
  </conditionalFormatting>
  <conditionalFormatting sqref="G65:G66 G73:G74">
    <cfRule type="expression" dxfId="971" priority="480">
      <formula>$C65=""</formula>
    </cfRule>
  </conditionalFormatting>
  <conditionalFormatting sqref="E65:E66 E73:E74">
    <cfRule type="expression" dxfId="969" priority="479">
      <formula>$C65=""</formula>
    </cfRule>
  </conditionalFormatting>
  <conditionalFormatting sqref="F65:F66 F73:F74">
    <cfRule type="expression" dxfId="967" priority="478">
      <formula>$C65=""</formula>
    </cfRule>
  </conditionalFormatting>
  <conditionalFormatting sqref="G65:G66 G73:G74">
    <cfRule type="expression" dxfId="965" priority="477">
      <formula>$C65=""</formula>
    </cfRule>
  </conditionalFormatting>
  <conditionalFormatting sqref="F67:F72 F75:F80">
    <cfRule type="expression" dxfId="963" priority="476">
      <formula>$C67=""</formula>
    </cfRule>
  </conditionalFormatting>
  <conditionalFormatting sqref="G67:G72 G75:G80">
    <cfRule type="expression" dxfId="961" priority="475">
      <formula>$C67=""</formula>
    </cfRule>
  </conditionalFormatting>
  <conditionalFormatting sqref="E67:E72 E75:E80">
    <cfRule type="expression" dxfId="959" priority="474">
      <formula>$C67=""</formula>
    </cfRule>
  </conditionalFormatting>
  <conditionalFormatting sqref="F67:F72 F75:F80">
    <cfRule type="expression" dxfId="957" priority="473">
      <formula>$C67=""</formula>
    </cfRule>
  </conditionalFormatting>
  <conditionalFormatting sqref="G67:G72 G75:G80">
    <cfRule type="expression" dxfId="955" priority="472">
      <formula>$C67=""</formula>
    </cfRule>
  </conditionalFormatting>
  <conditionalFormatting sqref="F83:F84">
    <cfRule type="expression" dxfId="953" priority="471">
      <formula>$C83=""</formula>
    </cfRule>
  </conditionalFormatting>
  <conditionalFormatting sqref="G83:G84">
    <cfRule type="expression" dxfId="951" priority="470">
      <formula>$C83=""</formula>
    </cfRule>
  </conditionalFormatting>
  <conditionalFormatting sqref="E83:E84">
    <cfRule type="expression" dxfId="949" priority="469">
      <formula>$C83=""</formula>
    </cfRule>
  </conditionalFormatting>
  <conditionalFormatting sqref="F83:F84">
    <cfRule type="expression" dxfId="947" priority="468">
      <formula>$C83=""</formula>
    </cfRule>
  </conditionalFormatting>
  <conditionalFormatting sqref="G83:G84">
    <cfRule type="expression" dxfId="945" priority="467">
      <formula>$C83=""</formula>
    </cfRule>
  </conditionalFormatting>
  <conditionalFormatting sqref="F85:F86">
    <cfRule type="expression" dxfId="943" priority="466">
      <formula>$C85=""</formula>
    </cfRule>
  </conditionalFormatting>
  <conditionalFormatting sqref="G85:G86">
    <cfRule type="expression" dxfId="941" priority="465">
      <formula>$C85=""</formula>
    </cfRule>
  </conditionalFormatting>
  <conditionalFormatting sqref="E85:E86">
    <cfRule type="expression" dxfId="939" priority="464">
      <formula>$C85=""</formula>
    </cfRule>
  </conditionalFormatting>
  <conditionalFormatting sqref="F85:F86">
    <cfRule type="expression" dxfId="937" priority="463">
      <formula>$C85=""</formula>
    </cfRule>
  </conditionalFormatting>
  <conditionalFormatting sqref="G85:G86">
    <cfRule type="expression" dxfId="935" priority="462">
      <formula>$C85=""</formula>
    </cfRule>
  </conditionalFormatting>
  <conditionalFormatting sqref="I65:I86">
    <cfRule type="expression" dxfId="933" priority="461">
      <formula>$C65=""</formula>
    </cfRule>
  </conditionalFormatting>
  <conditionalFormatting sqref="H87:H90">
    <cfRule type="expression" dxfId="931" priority="460">
      <formula>$C87=""</formula>
    </cfRule>
  </conditionalFormatting>
  <conditionalFormatting sqref="D87:D90">
    <cfRule type="expression" dxfId="929" priority="459">
      <formula>$C87=""</formula>
    </cfRule>
  </conditionalFormatting>
  <conditionalFormatting sqref="F89:F90">
    <cfRule type="expression" dxfId="927" priority="458">
      <formula>$C89=""</formula>
    </cfRule>
  </conditionalFormatting>
  <conditionalFormatting sqref="G89:G90">
    <cfRule type="expression" dxfId="925" priority="457">
      <formula>$C89=""</formula>
    </cfRule>
  </conditionalFormatting>
  <conditionalFormatting sqref="E89:H90">
    <cfRule type="expression" dxfId="923" priority="456">
      <formula>$C89=""</formula>
    </cfRule>
  </conditionalFormatting>
  <conditionalFormatting sqref="D89:D90">
    <cfRule type="expression" dxfId="921" priority="455">
      <formula>$C89=""</formula>
    </cfRule>
  </conditionalFormatting>
  <conditionalFormatting sqref="E89:E90">
    <cfRule type="expression" dxfId="919" priority="454">
      <formula>$C89=""</formula>
    </cfRule>
  </conditionalFormatting>
  <conditionalFormatting sqref="F89:F90">
    <cfRule type="expression" dxfId="917" priority="453">
      <formula>$C89=""</formula>
    </cfRule>
  </conditionalFormatting>
  <conditionalFormatting sqref="G89:G90">
    <cfRule type="expression" dxfId="915" priority="452">
      <formula>$C89=""</formula>
    </cfRule>
  </conditionalFormatting>
  <conditionalFormatting sqref="H91:H92">
    <cfRule type="expression" dxfId="913" priority="451">
      <formula>$C91=""</formula>
    </cfRule>
  </conditionalFormatting>
  <conditionalFormatting sqref="D91:D92">
    <cfRule type="expression" dxfId="911" priority="450">
      <formula>$C91=""</formula>
    </cfRule>
  </conditionalFormatting>
  <conditionalFormatting sqref="H91:H92">
    <cfRule type="expression" dxfId="909" priority="449">
      <formula>$C91=""</formula>
    </cfRule>
  </conditionalFormatting>
  <conditionalFormatting sqref="D91:D92">
    <cfRule type="expression" dxfId="907" priority="448">
      <formula>$C91=""</formula>
    </cfRule>
  </conditionalFormatting>
  <conditionalFormatting sqref="F91:F92">
    <cfRule type="expression" dxfId="905" priority="447">
      <formula>$C91=""</formula>
    </cfRule>
  </conditionalFormatting>
  <conditionalFormatting sqref="G91:G92">
    <cfRule type="expression" dxfId="903" priority="446">
      <formula>$C91=""</formula>
    </cfRule>
  </conditionalFormatting>
  <conditionalFormatting sqref="E91:E92">
    <cfRule type="expression" dxfId="901" priority="445">
      <formula>$C91=""</formula>
    </cfRule>
  </conditionalFormatting>
  <conditionalFormatting sqref="F91:F92">
    <cfRule type="expression" dxfId="899" priority="444">
      <formula>$C91=""</formula>
    </cfRule>
  </conditionalFormatting>
  <conditionalFormatting sqref="G91:G92">
    <cfRule type="expression" dxfId="897" priority="443">
      <formula>$C91=""</formula>
    </cfRule>
  </conditionalFormatting>
  <conditionalFormatting sqref="H93:H96">
    <cfRule type="expression" dxfId="895" priority="442">
      <formula>$C93=""</formula>
    </cfRule>
  </conditionalFormatting>
  <conditionalFormatting sqref="D93:D96">
    <cfRule type="expression" dxfId="893" priority="441">
      <formula>$C93=""</formula>
    </cfRule>
  </conditionalFormatting>
  <conditionalFormatting sqref="F93:F94">
    <cfRule type="expression" dxfId="891" priority="440">
      <formula>$C93=""</formula>
    </cfRule>
  </conditionalFormatting>
  <conditionalFormatting sqref="G93:G94">
    <cfRule type="expression" dxfId="889" priority="439">
      <formula>$C93=""</formula>
    </cfRule>
  </conditionalFormatting>
  <conditionalFormatting sqref="E93:H96">
    <cfRule type="expression" dxfId="887" priority="438">
      <formula>$C93=""</formula>
    </cfRule>
  </conditionalFormatting>
  <conditionalFormatting sqref="D93:D96">
    <cfRule type="expression" dxfId="885" priority="437">
      <formula>$C93=""</formula>
    </cfRule>
  </conditionalFormatting>
  <conditionalFormatting sqref="D95:D96">
    <cfRule type="expression" dxfId="883" priority="435">
      <formula>$I95="遂行中"</formula>
    </cfRule>
    <cfRule type="expression" dxfId="882" priority="436">
      <formula>$I95="完了"</formula>
    </cfRule>
  </conditionalFormatting>
  <conditionalFormatting sqref="E95:E96">
    <cfRule type="expression" dxfId="879" priority="434">
      <formula>$C95=""</formula>
    </cfRule>
  </conditionalFormatting>
  <conditionalFormatting sqref="F95:F96">
    <cfRule type="expression" dxfId="877" priority="433">
      <formula>$C95=""</formula>
    </cfRule>
  </conditionalFormatting>
  <conditionalFormatting sqref="G95:G96">
    <cfRule type="expression" dxfId="875" priority="432">
      <formula>$C95=""</formula>
    </cfRule>
  </conditionalFormatting>
  <conditionalFormatting sqref="E93:E96">
    <cfRule type="expression" dxfId="873" priority="431">
      <formula>$C93=""</formula>
    </cfRule>
  </conditionalFormatting>
  <conditionalFormatting sqref="F93:F96">
    <cfRule type="expression" dxfId="871" priority="430">
      <formula>$C93=""</formula>
    </cfRule>
  </conditionalFormatting>
  <conditionalFormatting sqref="G93:G96">
    <cfRule type="expression" dxfId="869" priority="429">
      <formula>$C93=""</formula>
    </cfRule>
  </conditionalFormatting>
  <conditionalFormatting sqref="D97:D98">
    <cfRule type="expression" dxfId="867" priority="428">
      <formula>$C97=""</formula>
    </cfRule>
  </conditionalFormatting>
  <conditionalFormatting sqref="H97:H100">
    <cfRule type="expression" dxfId="865" priority="427">
      <formula>$C97=""</formula>
    </cfRule>
  </conditionalFormatting>
  <conditionalFormatting sqref="D97:D100">
    <cfRule type="expression" dxfId="863" priority="426">
      <formula>$C97=""</formula>
    </cfRule>
  </conditionalFormatting>
  <conditionalFormatting sqref="C99:D100">
    <cfRule type="expression" dxfId="861" priority="424">
      <formula>$I99="遂行中"</formula>
    </cfRule>
    <cfRule type="expression" dxfId="860" priority="425">
      <formula>$I99="完了"</formula>
    </cfRule>
  </conditionalFormatting>
  <conditionalFormatting sqref="E97:G98">
    <cfRule type="expression" dxfId="857" priority="423">
      <formula>$C97=""</formula>
    </cfRule>
  </conditionalFormatting>
  <conditionalFormatting sqref="E97:E98">
    <cfRule type="expression" dxfId="855" priority="422">
      <formula>$C97=""</formula>
    </cfRule>
  </conditionalFormatting>
  <conditionalFormatting sqref="F97:F98">
    <cfRule type="expression" dxfId="853" priority="421">
      <formula>$C97=""</formula>
    </cfRule>
  </conditionalFormatting>
  <conditionalFormatting sqref="G97:G98">
    <cfRule type="expression" dxfId="851" priority="420">
      <formula>$C97=""</formula>
    </cfRule>
  </conditionalFormatting>
  <conditionalFormatting sqref="E97:E98">
    <cfRule type="expression" dxfId="849" priority="419">
      <formula>$C97=""</formula>
    </cfRule>
  </conditionalFormatting>
  <conditionalFormatting sqref="F97:F98">
    <cfRule type="expression" dxfId="847" priority="418">
      <formula>$C97=""</formula>
    </cfRule>
  </conditionalFormatting>
  <conditionalFormatting sqref="G97:G98">
    <cfRule type="expression" dxfId="845" priority="417">
      <formula>$C97=""</formula>
    </cfRule>
  </conditionalFormatting>
  <conditionalFormatting sqref="D101:D102">
    <cfRule type="expression" dxfId="843" priority="416">
      <formula>$C101=""</formula>
    </cfRule>
  </conditionalFormatting>
  <conditionalFormatting sqref="E103:I104 H101:H102 H105:H106">
    <cfRule type="expression" dxfId="841" priority="415">
      <formula>$C101=""</formula>
    </cfRule>
  </conditionalFormatting>
  <conditionalFormatting sqref="D101:D106">
    <cfRule type="expression" dxfId="839" priority="414">
      <formula>$C101=""</formula>
    </cfRule>
  </conditionalFormatting>
  <conditionalFormatting sqref="D103:D104 C101:C106">
    <cfRule type="expression" dxfId="837" priority="412">
      <formula>$I101="遂行中"</formula>
    </cfRule>
    <cfRule type="expression" dxfId="836" priority="413">
      <formula>$I101="完了"</formula>
    </cfRule>
  </conditionalFormatting>
  <conditionalFormatting sqref="E103:E104">
    <cfRule type="expression" dxfId="833" priority="411">
      <formula>$C103=""</formula>
    </cfRule>
  </conditionalFormatting>
  <conditionalFormatting sqref="F103:F104">
    <cfRule type="expression" dxfId="831" priority="410">
      <formula>$C103=""</formula>
    </cfRule>
  </conditionalFormatting>
  <conditionalFormatting sqref="G103:G104">
    <cfRule type="expression" dxfId="829" priority="409">
      <formula>$C103=""</formula>
    </cfRule>
  </conditionalFormatting>
  <conditionalFormatting sqref="C97:C98">
    <cfRule type="expression" dxfId="827" priority="407">
      <formula>$I97="遂行中"</formula>
    </cfRule>
    <cfRule type="expression" dxfId="826" priority="408">
      <formula>$I97="完了"</formula>
    </cfRule>
  </conditionalFormatting>
  <conditionalFormatting sqref="C87:C88">
    <cfRule type="expression" dxfId="823" priority="405">
      <formula>$I87="遂行中"</formula>
    </cfRule>
    <cfRule type="expression" dxfId="822" priority="406">
      <formula>$I87="完了"</formula>
    </cfRule>
  </conditionalFormatting>
  <conditionalFormatting sqref="C89:C96">
    <cfRule type="expression" dxfId="819" priority="403">
      <formula>$I89="遂行中"</formula>
    </cfRule>
    <cfRule type="expression" dxfId="818" priority="404">
      <formula>$I89="完了"</formula>
    </cfRule>
  </conditionalFormatting>
  <conditionalFormatting sqref="F87:F88">
    <cfRule type="expression" dxfId="815" priority="402">
      <formula>$C87=""</formula>
    </cfRule>
  </conditionalFormatting>
  <conditionalFormatting sqref="G87:G88">
    <cfRule type="expression" dxfId="813" priority="401">
      <formula>$C87=""</formula>
    </cfRule>
  </conditionalFormatting>
  <conditionalFormatting sqref="E87:E88">
    <cfRule type="expression" dxfId="811" priority="400">
      <formula>$C87=""</formula>
    </cfRule>
  </conditionalFormatting>
  <conditionalFormatting sqref="F87:F88">
    <cfRule type="expression" dxfId="809" priority="399">
      <formula>$C87=""</formula>
    </cfRule>
  </conditionalFormatting>
  <conditionalFormatting sqref="G87:G88">
    <cfRule type="expression" dxfId="807" priority="398">
      <formula>$C87=""</formula>
    </cfRule>
  </conditionalFormatting>
  <conditionalFormatting sqref="F95:F96">
    <cfRule type="expression" dxfId="805" priority="397">
      <formula>$C95=""</formula>
    </cfRule>
  </conditionalFormatting>
  <conditionalFormatting sqref="G95:G96">
    <cfRule type="expression" dxfId="803" priority="396">
      <formula>$C95=""</formula>
    </cfRule>
  </conditionalFormatting>
  <conditionalFormatting sqref="F99:F102">
    <cfRule type="expression" dxfId="801" priority="395">
      <formula>$C99=""</formula>
    </cfRule>
  </conditionalFormatting>
  <conditionalFormatting sqref="G99:G102">
    <cfRule type="expression" dxfId="799" priority="394">
      <formula>$C99=""</formula>
    </cfRule>
  </conditionalFormatting>
  <conditionalFormatting sqref="E99:G102">
    <cfRule type="expression" dxfId="797" priority="393">
      <formula>$C99=""</formula>
    </cfRule>
  </conditionalFormatting>
  <conditionalFormatting sqref="E99:E102">
    <cfRule type="expression" dxfId="795" priority="392">
      <formula>$C99=""</formula>
    </cfRule>
  </conditionalFormatting>
  <conditionalFormatting sqref="F99:F102">
    <cfRule type="expression" dxfId="793" priority="391">
      <formula>$C99=""</formula>
    </cfRule>
  </conditionalFormatting>
  <conditionalFormatting sqref="G99:G102">
    <cfRule type="expression" dxfId="791" priority="390">
      <formula>$C99=""</formula>
    </cfRule>
  </conditionalFormatting>
  <conditionalFormatting sqref="F105:F106">
    <cfRule type="expression" dxfId="789" priority="389">
      <formula>$C105=""</formula>
    </cfRule>
  </conditionalFormatting>
  <conditionalFormatting sqref="G105:G106">
    <cfRule type="expression" dxfId="787" priority="388">
      <formula>$C105=""</formula>
    </cfRule>
  </conditionalFormatting>
  <conditionalFormatting sqref="E105:G106">
    <cfRule type="expression" dxfId="785" priority="387">
      <formula>$C105=""</formula>
    </cfRule>
  </conditionalFormatting>
  <conditionalFormatting sqref="E105:E106">
    <cfRule type="expression" dxfId="783" priority="386">
      <formula>$C105=""</formula>
    </cfRule>
  </conditionalFormatting>
  <conditionalFormatting sqref="F105:F106">
    <cfRule type="expression" dxfId="781" priority="385">
      <formula>$C105=""</formula>
    </cfRule>
  </conditionalFormatting>
  <conditionalFormatting sqref="G105:G106">
    <cfRule type="expression" dxfId="779" priority="384">
      <formula>$C105=""</formula>
    </cfRule>
  </conditionalFormatting>
  <conditionalFormatting sqref="I87:I102">
    <cfRule type="expression" dxfId="777" priority="383">
      <formula>$C87=""</formula>
    </cfRule>
  </conditionalFormatting>
  <conditionalFormatting sqref="I105:I106">
    <cfRule type="expression" dxfId="775" priority="382">
      <formula>$C105=""</formula>
    </cfRule>
  </conditionalFormatting>
  <conditionalFormatting sqref="D107:H112">
    <cfRule type="expression" dxfId="773" priority="381">
      <formula>$C107=""</formula>
    </cfRule>
  </conditionalFormatting>
  <conditionalFormatting sqref="C107:C112">
    <cfRule type="expression" dxfId="771" priority="379">
      <formula>$I107="遂行中"</formula>
    </cfRule>
    <cfRule type="expression" dxfId="770" priority="380">
      <formula>$I107="完了"</formula>
    </cfRule>
  </conditionalFormatting>
  <conditionalFormatting sqref="I107:I112">
    <cfRule type="expression" dxfId="767" priority="378">
      <formula>$C107=""</formula>
    </cfRule>
  </conditionalFormatting>
  <conditionalFormatting sqref="H5:I6">
    <cfRule type="expression" dxfId="765" priority="377">
      <formula>$C5=""</formula>
    </cfRule>
  </conditionalFormatting>
  <conditionalFormatting sqref="D5:D8">
    <cfRule type="expression" dxfId="763" priority="376">
      <formula>$C5=""</formula>
    </cfRule>
  </conditionalFormatting>
  <conditionalFormatting sqref="C5:C6">
    <cfRule type="expression" dxfId="761" priority="374">
      <formula>$I5="遂行中"</formula>
    </cfRule>
    <cfRule type="expression" dxfId="760" priority="375">
      <formula>$I5="完了"</formula>
    </cfRule>
  </conditionalFormatting>
  <conditionalFormatting sqref="E5:E6">
    <cfRule type="expression" dxfId="757" priority="373">
      <formula>$C5=""</formula>
    </cfRule>
  </conditionalFormatting>
  <conditionalFormatting sqref="F5:F6">
    <cfRule type="expression" dxfId="755" priority="372">
      <formula>$C5=""</formula>
    </cfRule>
  </conditionalFormatting>
  <conditionalFormatting sqref="G5:G6">
    <cfRule type="expression" dxfId="753" priority="371">
      <formula>$C5=""</formula>
    </cfRule>
  </conditionalFormatting>
  <conditionalFormatting sqref="H7:I8">
    <cfRule type="expression" dxfId="751" priority="370">
      <formula>$C7=""</formula>
    </cfRule>
  </conditionalFormatting>
  <conditionalFormatting sqref="D7:D8">
    <cfRule type="expression" dxfId="749" priority="369">
      <formula>$C7=""</formula>
    </cfRule>
  </conditionalFormatting>
  <conditionalFormatting sqref="C7:C8">
    <cfRule type="expression" dxfId="747" priority="367">
      <formula>$I7="遂行中"</formula>
    </cfRule>
    <cfRule type="expression" dxfId="746" priority="368">
      <formula>$I7="完了"</formula>
    </cfRule>
  </conditionalFormatting>
  <conditionalFormatting sqref="E7:E8">
    <cfRule type="expression" dxfId="743" priority="366">
      <formula>$C7=""</formula>
    </cfRule>
  </conditionalFormatting>
  <conditionalFormatting sqref="F7:F8">
    <cfRule type="expression" dxfId="741" priority="365">
      <formula>$C7=""</formula>
    </cfRule>
  </conditionalFormatting>
  <conditionalFormatting sqref="G7:G8">
    <cfRule type="expression" dxfId="739" priority="364">
      <formula>$C7=""</formula>
    </cfRule>
  </conditionalFormatting>
  <conditionalFormatting sqref="H9:I10">
    <cfRule type="expression" dxfId="737" priority="363">
      <formula>$C9=""</formula>
    </cfRule>
  </conditionalFormatting>
  <conditionalFormatting sqref="D9:D12">
    <cfRule type="expression" dxfId="735" priority="362">
      <formula>$C9=""</formula>
    </cfRule>
  </conditionalFormatting>
  <conditionalFormatting sqref="C9:C10">
    <cfRule type="expression" dxfId="733" priority="360">
      <formula>$I9="遂行中"</formula>
    </cfRule>
    <cfRule type="expression" dxfId="732" priority="361">
      <formula>$I9="完了"</formula>
    </cfRule>
  </conditionalFormatting>
  <conditionalFormatting sqref="E9:E10">
    <cfRule type="expression" dxfId="729" priority="359">
      <formula>$C9=""</formula>
    </cfRule>
  </conditionalFormatting>
  <conditionalFormatting sqref="H11:I12">
    <cfRule type="expression" dxfId="727" priority="358">
      <formula>$C11=""</formula>
    </cfRule>
  </conditionalFormatting>
  <conditionalFormatting sqref="D11:D12">
    <cfRule type="expression" dxfId="725" priority="357">
      <formula>$C11=""</formula>
    </cfRule>
  </conditionalFormatting>
  <conditionalFormatting sqref="C11:C12">
    <cfRule type="expression" dxfId="723" priority="355">
      <formula>$I11="遂行中"</formula>
    </cfRule>
    <cfRule type="expression" dxfId="722" priority="356">
      <formula>$I11="完了"</formula>
    </cfRule>
  </conditionalFormatting>
  <conditionalFormatting sqref="E11:E12">
    <cfRule type="expression" dxfId="719" priority="354">
      <formula>$C11=""</formula>
    </cfRule>
  </conditionalFormatting>
  <conditionalFormatting sqref="F9:F12">
    <cfRule type="expression" dxfId="717" priority="353">
      <formula>$C9=""</formula>
    </cfRule>
  </conditionalFormatting>
  <conditionalFormatting sqref="G9:G12">
    <cfRule type="expression" dxfId="715" priority="352">
      <formula>$C9=""</formula>
    </cfRule>
  </conditionalFormatting>
  <conditionalFormatting sqref="D27:D28">
    <cfRule type="expression" dxfId="713" priority="351">
      <formula>$C27=""</formula>
    </cfRule>
  </conditionalFormatting>
  <conditionalFormatting sqref="H27:H30">
    <cfRule type="expression" dxfId="711" priority="350">
      <formula>$C27=""</formula>
    </cfRule>
  </conditionalFormatting>
  <conditionalFormatting sqref="D27:D30">
    <cfRule type="expression" dxfId="709" priority="349">
      <formula>$C27=""</formula>
    </cfRule>
  </conditionalFormatting>
  <conditionalFormatting sqref="C29:D30">
    <cfRule type="expression" dxfId="707" priority="347">
      <formula>$I29="遂行中"</formula>
    </cfRule>
    <cfRule type="expression" dxfId="706" priority="348">
      <formula>$I29="完了"</formula>
    </cfRule>
  </conditionalFormatting>
  <conditionalFormatting sqref="H31:H32">
    <cfRule type="expression" dxfId="703" priority="346">
      <formula>$C31=""</formula>
    </cfRule>
  </conditionalFormatting>
  <conditionalFormatting sqref="D31:D34">
    <cfRule type="expression" dxfId="701" priority="345">
      <formula>$C31=""</formula>
    </cfRule>
  </conditionalFormatting>
  <conditionalFormatting sqref="C31:C32">
    <cfRule type="expression" dxfId="699" priority="343">
      <formula>$I31="遂行中"</formula>
    </cfRule>
    <cfRule type="expression" dxfId="698" priority="344">
      <formula>$I31="完了"</formula>
    </cfRule>
  </conditionalFormatting>
  <conditionalFormatting sqref="E31:E32">
    <cfRule type="expression" dxfId="695" priority="342">
      <formula>$C31=""</formula>
    </cfRule>
  </conditionalFormatting>
  <conditionalFormatting sqref="F31:F32">
    <cfRule type="expression" dxfId="693" priority="341">
      <formula>$C31=""</formula>
    </cfRule>
  </conditionalFormatting>
  <conditionalFormatting sqref="G31:G32">
    <cfRule type="expression" dxfId="691" priority="340">
      <formula>$C31=""</formula>
    </cfRule>
  </conditionalFormatting>
  <conditionalFormatting sqref="H33:H34">
    <cfRule type="expression" dxfId="689" priority="339">
      <formula>$C33=""</formula>
    </cfRule>
  </conditionalFormatting>
  <conditionalFormatting sqref="D33:D34">
    <cfRule type="expression" dxfId="687" priority="338">
      <formula>$C33=""</formula>
    </cfRule>
  </conditionalFormatting>
  <conditionalFormatting sqref="C33:C34">
    <cfRule type="expression" dxfId="685" priority="336">
      <formula>$I33="遂行中"</formula>
    </cfRule>
    <cfRule type="expression" dxfId="684" priority="337">
      <formula>$I33="完了"</formula>
    </cfRule>
  </conditionalFormatting>
  <conditionalFormatting sqref="H25:H26">
    <cfRule type="expression" dxfId="681" priority="335">
      <formula>$C25=""</formula>
    </cfRule>
  </conditionalFormatting>
  <conditionalFormatting sqref="D25:D26">
    <cfRule type="expression" dxfId="679" priority="334">
      <formula>$C25=""</formula>
    </cfRule>
  </conditionalFormatting>
  <conditionalFormatting sqref="H35:H36">
    <cfRule type="expression" dxfId="677" priority="333">
      <formula>$C35=""</formula>
    </cfRule>
  </conditionalFormatting>
  <conditionalFormatting sqref="D35:D36">
    <cfRule type="expression" dxfId="675" priority="332">
      <formula>$C35=""</formula>
    </cfRule>
  </conditionalFormatting>
  <conditionalFormatting sqref="C35:C36">
    <cfRule type="expression" dxfId="673" priority="330">
      <formula>$I35="遂行中"</formula>
    </cfRule>
    <cfRule type="expression" dxfId="672" priority="331">
      <formula>$I35="完了"</formula>
    </cfRule>
  </conditionalFormatting>
  <conditionalFormatting sqref="D13:D14">
    <cfRule type="expression" dxfId="669" priority="329">
      <formula>$C13=""</formula>
    </cfRule>
  </conditionalFormatting>
  <conditionalFormatting sqref="H13:H16">
    <cfRule type="expression" dxfId="667" priority="328">
      <formula>$C13=""</formula>
    </cfRule>
  </conditionalFormatting>
  <conditionalFormatting sqref="D13:D16">
    <cfRule type="expression" dxfId="665" priority="327">
      <formula>$C13=""</formula>
    </cfRule>
  </conditionalFormatting>
  <conditionalFormatting sqref="D15:D16 C13:C16">
    <cfRule type="expression" dxfId="663" priority="325">
      <formula>$I13="遂行中"</formula>
    </cfRule>
    <cfRule type="expression" dxfId="662" priority="326">
      <formula>$I13="完了"</formula>
    </cfRule>
  </conditionalFormatting>
  <conditionalFormatting sqref="E13:G14">
    <cfRule type="expression" dxfId="659" priority="324">
      <formula>$C13=""</formula>
    </cfRule>
  </conditionalFormatting>
  <conditionalFormatting sqref="E13:E14">
    <cfRule type="expression" dxfId="657" priority="323">
      <formula>$C13=""</formula>
    </cfRule>
  </conditionalFormatting>
  <conditionalFormatting sqref="F13:F14">
    <cfRule type="expression" dxfId="655" priority="322">
      <formula>$C13=""</formula>
    </cfRule>
  </conditionalFormatting>
  <conditionalFormatting sqref="G13:G14">
    <cfRule type="expression" dxfId="653" priority="321">
      <formula>$C13=""</formula>
    </cfRule>
  </conditionalFormatting>
  <conditionalFormatting sqref="E13:E14">
    <cfRule type="expression" dxfId="651" priority="320">
      <formula>$C13=""</formula>
    </cfRule>
  </conditionalFormatting>
  <conditionalFormatting sqref="F13:F14">
    <cfRule type="expression" dxfId="649" priority="319">
      <formula>$C13=""</formula>
    </cfRule>
  </conditionalFormatting>
  <conditionalFormatting sqref="G13:G14">
    <cfRule type="expression" dxfId="647" priority="318">
      <formula>$C13=""</formula>
    </cfRule>
  </conditionalFormatting>
  <conditionalFormatting sqref="I13:I14">
    <cfRule type="expression" dxfId="645" priority="317">
      <formula>$C13=""</formula>
    </cfRule>
  </conditionalFormatting>
  <conditionalFormatting sqref="I13:I14">
    <cfRule type="expression" dxfId="643" priority="316">
      <formula>$C13=""</formula>
    </cfRule>
  </conditionalFormatting>
  <conditionalFormatting sqref="D17:D18">
    <cfRule type="expression" dxfId="641" priority="315">
      <formula>$C17=""</formula>
    </cfRule>
  </conditionalFormatting>
  <conditionalFormatting sqref="H17:H24">
    <cfRule type="expression" dxfId="639" priority="314">
      <formula>$C17=""</formula>
    </cfRule>
  </conditionalFormatting>
  <conditionalFormatting sqref="D17:D24">
    <cfRule type="expression" dxfId="637" priority="313">
      <formula>$C17=""</formula>
    </cfRule>
  </conditionalFormatting>
  <conditionalFormatting sqref="D19:D20">
    <cfRule type="expression" dxfId="635" priority="311">
      <formula>$I19="遂行中"</formula>
    </cfRule>
    <cfRule type="expression" dxfId="634" priority="312">
      <formula>$I19="完了"</formula>
    </cfRule>
  </conditionalFormatting>
  <conditionalFormatting sqref="C27:C28">
    <cfRule type="expression" dxfId="631" priority="309">
      <formula>$I27="遂行中"</formula>
    </cfRule>
    <cfRule type="expression" dxfId="630" priority="310">
      <formula>$I27="完了"</formula>
    </cfRule>
  </conditionalFormatting>
  <conditionalFormatting sqref="C17:C18">
    <cfRule type="expression" dxfId="627" priority="307">
      <formula>$I17="遂行中"</formula>
    </cfRule>
    <cfRule type="expression" dxfId="626" priority="308">
      <formula>$I17="完了"</formula>
    </cfRule>
  </conditionalFormatting>
  <conditionalFormatting sqref="C19:C26">
    <cfRule type="expression" dxfId="623" priority="305">
      <formula>$I19="遂行中"</formula>
    </cfRule>
    <cfRule type="expression" dxfId="622" priority="306">
      <formula>$I19="完了"</formula>
    </cfRule>
  </conditionalFormatting>
  <conditionalFormatting sqref="F15:F16 F23:F24">
    <cfRule type="expression" dxfId="619" priority="304">
      <formula>$C15=""</formula>
    </cfRule>
  </conditionalFormatting>
  <conditionalFormatting sqref="G15:G16 G23:G24">
    <cfRule type="expression" dxfId="617" priority="303">
      <formula>$C15=""</formula>
    </cfRule>
  </conditionalFormatting>
  <conditionalFormatting sqref="E15:E16 E23:E24">
    <cfRule type="expression" dxfId="615" priority="302">
      <formula>$C15=""</formula>
    </cfRule>
  </conditionalFormatting>
  <conditionalFormatting sqref="F15:F16 F23:F24">
    <cfRule type="expression" dxfId="613" priority="301">
      <formula>$C15=""</formula>
    </cfRule>
  </conditionalFormatting>
  <conditionalFormatting sqref="G15:G16 G23:G24">
    <cfRule type="expression" dxfId="611" priority="300">
      <formula>$C15=""</formula>
    </cfRule>
  </conditionalFormatting>
  <conditionalFormatting sqref="F17:F22 F25:F30">
    <cfRule type="expression" dxfId="609" priority="299">
      <formula>$C17=""</formula>
    </cfRule>
  </conditionalFormatting>
  <conditionalFormatting sqref="G17:G22 G25:G30">
    <cfRule type="expression" dxfId="607" priority="298">
      <formula>$C17=""</formula>
    </cfRule>
  </conditionalFormatting>
  <conditionalFormatting sqref="E17:E22 E25:E30">
    <cfRule type="expression" dxfId="605" priority="297">
      <formula>$C17=""</formula>
    </cfRule>
  </conditionalFormatting>
  <conditionalFormatting sqref="F17:F22 F25:F30">
    <cfRule type="expression" dxfId="603" priority="296">
      <formula>$C17=""</formula>
    </cfRule>
  </conditionalFormatting>
  <conditionalFormatting sqref="G17:G22 G25:G30">
    <cfRule type="expression" dxfId="601" priority="295">
      <formula>$C17=""</formula>
    </cfRule>
  </conditionalFormatting>
  <conditionalFormatting sqref="F33:F34">
    <cfRule type="expression" dxfId="599" priority="294">
      <formula>$C33=""</formula>
    </cfRule>
  </conditionalFormatting>
  <conditionalFormatting sqref="G33:G34">
    <cfRule type="expression" dxfId="597" priority="293">
      <formula>$C33=""</formula>
    </cfRule>
  </conditionalFormatting>
  <conditionalFormatting sqref="E33:E34">
    <cfRule type="expression" dxfId="595" priority="292">
      <formula>$C33=""</formula>
    </cfRule>
  </conditionalFormatting>
  <conditionalFormatting sqref="F33:F34">
    <cfRule type="expression" dxfId="593" priority="291">
      <formula>$C33=""</formula>
    </cfRule>
  </conditionalFormatting>
  <conditionalFormatting sqref="G33:G34">
    <cfRule type="expression" dxfId="591" priority="290">
      <formula>$C33=""</formula>
    </cfRule>
  </conditionalFormatting>
  <conditionalFormatting sqref="F35:F36">
    <cfRule type="expression" dxfId="589" priority="289">
      <formula>$C35=""</formula>
    </cfRule>
  </conditionalFormatting>
  <conditionalFormatting sqref="G35:G36">
    <cfRule type="expression" dxfId="587" priority="288">
      <formula>$C35=""</formula>
    </cfRule>
  </conditionalFormatting>
  <conditionalFormatting sqref="E35:E36">
    <cfRule type="expression" dxfId="585" priority="287">
      <formula>$C35=""</formula>
    </cfRule>
  </conditionalFormatting>
  <conditionalFormatting sqref="F35:F36">
    <cfRule type="expression" dxfId="583" priority="286">
      <formula>$C35=""</formula>
    </cfRule>
  </conditionalFormatting>
  <conditionalFormatting sqref="G35:G36">
    <cfRule type="expression" dxfId="581" priority="285">
      <formula>$C35=""</formula>
    </cfRule>
  </conditionalFormatting>
  <conditionalFormatting sqref="I15:I36">
    <cfRule type="expression" dxfId="579" priority="284">
      <formula>$C15=""</formula>
    </cfRule>
  </conditionalFormatting>
  <conditionalFormatting sqref="H37:H40">
    <cfRule type="expression" dxfId="577" priority="283">
      <formula>$C37=""</formula>
    </cfRule>
  </conditionalFormatting>
  <conditionalFormatting sqref="D37:D40">
    <cfRule type="expression" dxfId="575" priority="282">
      <formula>$C37=""</formula>
    </cfRule>
  </conditionalFormatting>
  <conditionalFormatting sqref="F39:F40">
    <cfRule type="expression" dxfId="573" priority="281">
      <formula>$C39=""</formula>
    </cfRule>
  </conditionalFormatting>
  <conditionalFormatting sqref="G39:G40">
    <cfRule type="expression" dxfId="571" priority="280">
      <formula>$C39=""</formula>
    </cfRule>
  </conditionalFormatting>
  <conditionalFormatting sqref="E39:H40">
    <cfRule type="expression" dxfId="569" priority="279">
      <formula>$C39=""</formula>
    </cfRule>
  </conditionalFormatting>
  <conditionalFormatting sqref="D39:D40">
    <cfRule type="expression" dxfId="567" priority="278">
      <formula>$C39=""</formula>
    </cfRule>
  </conditionalFormatting>
  <conditionalFormatting sqref="E39:E40">
    <cfRule type="expression" dxfId="565" priority="277">
      <formula>$C39=""</formula>
    </cfRule>
  </conditionalFormatting>
  <conditionalFormatting sqref="F39:F40">
    <cfRule type="expression" dxfId="563" priority="276">
      <formula>$C39=""</formula>
    </cfRule>
  </conditionalFormatting>
  <conditionalFormatting sqref="G39:G40">
    <cfRule type="expression" dxfId="561" priority="275">
      <formula>$C39=""</formula>
    </cfRule>
  </conditionalFormatting>
  <conditionalFormatting sqref="H41:H42">
    <cfRule type="expression" dxfId="559" priority="274">
      <formula>$C41=""</formula>
    </cfRule>
  </conditionalFormatting>
  <conditionalFormatting sqref="D41:D42">
    <cfRule type="expression" dxfId="557" priority="273">
      <formula>$C41=""</formula>
    </cfRule>
  </conditionalFormatting>
  <conditionalFormatting sqref="H41:H42">
    <cfRule type="expression" dxfId="555" priority="272">
      <formula>$C41=""</formula>
    </cfRule>
  </conditionalFormatting>
  <conditionalFormatting sqref="D41:D42">
    <cfRule type="expression" dxfId="553" priority="271">
      <formula>$C41=""</formula>
    </cfRule>
  </conditionalFormatting>
  <conditionalFormatting sqref="F41:F42">
    <cfRule type="expression" dxfId="551" priority="270">
      <formula>$C41=""</formula>
    </cfRule>
  </conditionalFormatting>
  <conditionalFormatting sqref="G41:G42">
    <cfRule type="expression" dxfId="549" priority="269">
      <formula>$C41=""</formula>
    </cfRule>
  </conditionalFormatting>
  <conditionalFormatting sqref="E41:E42">
    <cfRule type="expression" dxfId="547" priority="268">
      <formula>$C41=""</formula>
    </cfRule>
  </conditionalFormatting>
  <conditionalFormatting sqref="F41:F42">
    <cfRule type="expression" dxfId="545" priority="267">
      <formula>$C41=""</formula>
    </cfRule>
  </conditionalFormatting>
  <conditionalFormatting sqref="G41:G42">
    <cfRule type="expression" dxfId="543" priority="266">
      <formula>$C41=""</formula>
    </cfRule>
  </conditionalFormatting>
  <conditionalFormatting sqref="H43:H46">
    <cfRule type="expression" dxfId="541" priority="265">
      <formula>$C43=""</formula>
    </cfRule>
  </conditionalFormatting>
  <conditionalFormatting sqref="D43:D46">
    <cfRule type="expression" dxfId="539" priority="264">
      <formula>$C43=""</formula>
    </cfRule>
  </conditionalFormatting>
  <conditionalFormatting sqref="F43:F44">
    <cfRule type="expression" dxfId="537" priority="263">
      <formula>$C43=""</formula>
    </cfRule>
  </conditionalFormatting>
  <conditionalFormatting sqref="G43:G44">
    <cfRule type="expression" dxfId="535" priority="262">
      <formula>$C43=""</formula>
    </cfRule>
  </conditionalFormatting>
  <conditionalFormatting sqref="E43:H46">
    <cfRule type="expression" dxfId="533" priority="261">
      <formula>$C43=""</formula>
    </cfRule>
  </conditionalFormatting>
  <conditionalFormatting sqref="D43:D46">
    <cfRule type="expression" dxfId="531" priority="260">
      <formula>$C43=""</formula>
    </cfRule>
  </conditionalFormatting>
  <conditionalFormatting sqref="D45:D46">
    <cfRule type="expression" dxfId="529" priority="258">
      <formula>$I45="遂行中"</formula>
    </cfRule>
    <cfRule type="expression" dxfId="528" priority="259">
      <formula>$I45="完了"</formula>
    </cfRule>
  </conditionalFormatting>
  <conditionalFormatting sqref="E45:E46">
    <cfRule type="expression" dxfId="525" priority="257">
      <formula>$C45=""</formula>
    </cfRule>
  </conditionalFormatting>
  <conditionalFormatting sqref="F45:F46">
    <cfRule type="expression" dxfId="523" priority="256">
      <formula>$C45=""</formula>
    </cfRule>
  </conditionalFormatting>
  <conditionalFormatting sqref="G45:G46">
    <cfRule type="expression" dxfId="521" priority="255">
      <formula>$C45=""</formula>
    </cfRule>
  </conditionalFormatting>
  <conditionalFormatting sqref="E43:E46">
    <cfRule type="expression" dxfId="519" priority="254">
      <formula>$C43=""</formula>
    </cfRule>
  </conditionalFormatting>
  <conditionalFormatting sqref="F43:F46">
    <cfRule type="expression" dxfId="517" priority="253">
      <formula>$C43=""</formula>
    </cfRule>
  </conditionalFormatting>
  <conditionalFormatting sqref="G43:G46">
    <cfRule type="expression" dxfId="515" priority="252">
      <formula>$C43=""</formula>
    </cfRule>
  </conditionalFormatting>
  <conditionalFormatting sqref="D47:D48">
    <cfRule type="expression" dxfId="513" priority="251">
      <formula>$C47=""</formula>
    </cfRule>
  </conditionalFormatting>
  <conditionalFormatting sqref="H47:H50">
    <cfRule type="expression" dxfId="511" priority="250">
      <formula>$C47=""</formula>
    </cfRule>
  </conditionalFormatting>
  <conditionalFormatting sqref="D47:D50">
    <cfRule type="expression" dxfId="509" priority="249">
      <formula>$C47=""</formula>
    </cfRule>
  </conditionalFormatting>
  <conditionalFormatting sqref="C49:D50">
    <cfRule type="expression" dxfId="507" priority="247">
      <formula>$I49="遂行中"</formula>
    </cfRule>
    <cfRule type="expression" dxfId="506" priority="248">
      <formula>$I49="完了"</formula>
    </cfRule>
  </conditionalFormatting>
  <conditionalFormatting sqref="E47:G48">
    <cfRule type="expression" dxfId="503" priority="246">
      <formula>$C47=""</formula>
    </cfRule>
  </conditionalFormatting>
  <conditionalFormatting sqref="E47:E48">
    <cfRule type="expression" dxfId="501" priority="245">
      <formula>$C47=""</formula>
    </cfRule>
  </conditionalFormatting>
  <conditionalFormatting sqref="F47:F48">
    <cfRule type="expression" dxfId="499" priority="244">
      <formula>$C47=""</formula>
    </cfRule>
  </conditionalFormatting>
  <conditionalFormatting sqref="G47:G48">
    <cfRule type="expression" dxfId="497" priority="243">
      <formula>$C47=""</formula>
    </cfRule>
  </conditionalFormatting>
  <conditionalFormatting sqref="E47:E48">
    <cfRule type="expression" dxfId="495" priority="242">
      <formula>$C47=""</formula>
    </cfRule>
  </conditionalFormatting>
  <conditionalFormatting sqref="F47:F48">
    <cfRule type="expression" dxfId="493" priority="241">
      <formula>$C47=""</formula>
    </cfRule>
  </conditionalFormatting>
  <conditionalFormatting sqref="G47:G48">
    <cfRule type="expression" dxfId="491" priority="240">
      <formula>$C47=""</formula>
    </cfRule>
  </conditionalFormatting>
  <conditionalFormatting sqref="D51:D52">
    <cfRule type="expression" dxfId="489" priority="239">
      <formula>$C51=""</formula>
    </cfRule>
  </conditionalFormatting>
  <conditionalFormatting sqref="E53:I54 H51:H52 H55:H56">
    <cfRule type="expression" dxfId="487" priority="238">
      <formula>$C51=""</formula>
    </cfRule>
  </conditionalFormatting>
  <conditionalFormatting sqref="D51:D56">
    <cfRule type="expression" dxfId="485" priority="237">
      <formula>$C51=""</formula>
    </cfRule>
  </conditionalFormatting>
  <conditionalFormatting sqref="D53:D54 C51:C56">
    <cfRule type="expression" dxfId="483" priority="235">
      <formula>$I51="遂行中"</formula>
    </cfRule>
    <cfRule type="expression" dxfId="482" priority="236">
      <formula>$I51="完了"</formula>
    </cfRule>
  </conditionalFormatting>
  <conditionalFormatting sqref="E53:E54">
    <cfRule type="expression" dxfId="479" priority="234">
      <formula>$C53=""</formula>
    </cfRule>
  </conditionalFormatting>
  <conditionalFormatting sqref="F53:F54">
    <cfRule type="expression" dxfId="477" priority="233">
      <formula>$C53=""</formula>
    </cfRule>
  </conditionalFormatting>
  <conditionalFormatting sqref="G53:G54">
    <cfRule type="expression" dxfId="475" priority="232">
      <formula>$C53=""</formula>
    </cfRule>
  </conditionalFormatting>
  <conditionalFormatting sqref="C47:C48">
    <cfRule type="expression" dxfId="473" priority="230">
      <formula>$I47="遂行中"</formula>
    </cfRule>
    <cfRule type="expression" dxfId="472" priority="231">
      <formula>$I47="完了"</formula>
    </cfRule>
  </conditionalFormatting>
  <conditionalFormatting sqref="C37:C38">
    <cfRule type="expression" dxfId="469" priority="228">
      <formula>$I37="遂行中"</formula>
    </cfRule>
    <cfRule type="expression" dxfId="468" priority="229">
      <formula>$I37="完了"</formula>
    </cfRule>
  </conditionalFormatting>
  <conditionalFormatting sqref="C39:C46">
    <cfRule type="expression" dxfId="465" priority="226">
      <formula>$I39="遂行中"</formula>
    </cfRule>
    <cfRule type="expression" dxfId="464" priority="227">
      <formula>$I39="完了"</formula>
    </cfRule>
  </conditionalFormatting>
  <conditionalFormatting sqref="F37:F38">
    <cfRule type="expression" dxfId="461" priority="225">
      <formula>$C37=""</formula>
    </cfRule>
  </conditionalFormatting>
  <conditionalFormatting sqref="G37:G38">
    <cfRule type="expression" dxfId="459" priority="224">
      <formula>$C37=""</formula>
    </cfRule>
  </conditionalFormatting>
  <conditionalFormatting sqref="E37:E38">
    <cfRule type="expression" dxfId="457" priority="223">
      <formula>$C37=""</formula>
    </cfRule>
  </conditionalFormatting>
  <conditionalFormatting sqref="F37:F38">
    <cfRule type="expression" dxfId="455" priority="222">
      <formula>$C37=""</formula>
    </cfRule>
  </conditionalFormatting>
  <conditionalFormatting sqref="G37:G38">
    <cfRule type="expression" dxfId="453" priority="221">
      <formula>$C37=""</formula>
    </cfRule>
  </conditionalFormatting>
  <conditionalFormatting sqref="F45:F46">
    <cfRule type="expression" dxfId="451" priority="220">
      <formula>$C45=""</formula>
    </cfRule>
  </conditionalFormatting>
  <conditionalFormatting sqref="G45:G46">
    <cfRule type="expression" dxfId="449" priority="219">
      <formula>$C45=""</formula>
    </cfRule>
  </conditionalFormatting>
  <conditionalFormatting sqref="F49:F52">
    <cfRule type="expression" dxfId="447" priority="218">
      <formula>$C49=""</formula>
    </cfRule>
  </conditionalFormatting>
  <conditionalFormatting sqref="G49:G52">
    <cfRule type="expression" dxfId="445" priority="217">
      <formula>$C49=""</formula>
    </cfRule>
  </conditionalFormatting>
  <conditionalFormatting sqref="E49:G52">
    <cfRule type="expression" dxfId="443" priority="216">
      <formula>$C49=""</formula>
    </cfRule>
  </conditionalFormatting>
  <conditionalFormatting sqref="E49:E52">
    <cfRule type="expression" dxfId="441" priority="215">
      <formula>$C49=""</formula>
    </cfRule>
  </conditionalFormatting>
  <conditionalFormatting sqref="F49:F52">
    <cfRule type="expression" dxfId="439" priority="214">
      <formula>$C49=""</formula>
    </cfRule>
  </conditionalFormatting>
  <conditionalFormatting sqref="G49:G52">
    <cfRule type="expression" dxfId="437" priority="213">
      <formula>$C49=""</formula>
    </cfRule>
  </conditionalFormatting>
  <conditionalFormatting sqref="F55:F56">
    <cfRule type="expression" dxfId="435" priority="212">
      <formula>$C55=""</formula>
    </cfRule>
  </conditionalFormatting>
  <conditionalFormatting sqref="G55:G56">
    <cfRule type="expression" dxfId="433" priority="211">
      <formula>$C55=""</formula>
    </cfRule>
  </conditionalFormatting>
  <conditionalFormatting sqref="E55:G56">
    <cfRule type="expression" dxfId="431" priority="210">
      <formula>$C55=""</formula>
    </cfRule>
  </conditionalFormatting>
  <conditionalFormatting sqref="E55:E56">
    <cfRule type="expression" dxfId="429" priority="209">
      <formula>$C55=""</formula>
    </cfRule>
  </conditionalFormatting>
  <conditionalFormatting sqref="F55:F56">
    <cfRule type="expression" dxfId="427" priority="208">
      <formula>$C55=""</formula>
    </cfRule>
  </conditionalFormatting>
  <conditionalFormatting sqref="G55:G56">
    <cfRule type="expression" dxfId="425" priority="207">
      <formula>$C55=""</formula>
    </cfRule>
  </conditionalFormatting>
  <conditionalFormatting sqref="I37:I52">
    <cfRule type="expression" dxfId="423" priority="206">
      <formula>$C37=""</formula>
    </cfRule>
  </conditionalFormatting>
  <conditionalFormatting sqref="I55:I56">
    <cfRule type="expression" dxfId="421" priority="205">
      <formula>$C55=""</formula>
    </cfRule>
  </conditionalFormatting>
  <conditionalFormatting sqref="D57:H62">
    <cfRule type="expression" dxfId="419" priority="204">
      <formula>$C57=""</formula>
    </cfRule>
  </conditionalFormatting>
  <conditionalFormatting sqref="C57:C62">
    <cfRule type="expression" dxfId="417" priority="202">
      <formula>$I57="遂行中"</formula>
    </cfRule>
    <cfRule type="expression" dxfId="416" priority="203">
      <formula>$I57="完了"</formula>
    </cfRule>
  </conditionalFormatting>
  <conditionalFormatting sqref="I57:I62">
    <cfRule type="expression" dxfId="413" priority="201">
      <formula>$C57=""</formula>
    </cfRule>
  </conditionalFormatting>
  <conditionalFormatting sqref="DM13:DR14">
    <cfRule type="expression" dxfId="411" priority="198">
      <formula>ISERROR(MATCH(DM$4,INDIRECT("データ!$B$2:$B$15"),0))=FALSE</formula>
    </cfRule>
    <cfRule type="expression" dxfId="410" priority="199">
      <formula>WEEKDAY(DM$4)=7</formula>
    </cfRule>
    <cfRule type="expression" dxfId="409" priority="200">
      <formula>WEEKDAY(DM$4)=1</formula>
    </cfRule>
  </conditionalFormatting>
  <conditionalFormatting sqref="DM13:DR13">
    <cfRule type="expression" dxfId="405" priority="197">
      <formula>DM13&lt;&gt;""</formula>
    </cfRule>
  </conditionalFormatting>
  <conditionalFormatting sqref="DM14:DR14">
    <cfRule type="expression" dxfId="403" priority="196">
      <formula>DM14&lt;&gt;""</formula>
    </cfRule>
  </conditionalFormatting>
  <conditionalFormatting sqref="K13:DL14">
    <cfRule type="expression" dxfId="401" priority="193">
      <formula>ISERROR(MATCH(K$4,INDIRECT("データ!$B$2:$B$15"),0))=FALSE</formula>
    </cfRule>
    <cfRule type="expression" dxfId="400" priority="194">
      <formula>WEEKDAY(K$4)=7</formula>
    </cfRule>
    <cfRule type="expression" dxfId="399" priority="195">
      <formula>WEEKDAY(K$4)=1</formula>
    </cfRule>
  </conditionalFormatting>
  <conditionalFormatting sqref="K13:DL13">
    <cfRule type="expression" dxfId="395" priority="192">
      <formula>K13&lt;&gt;""</formula>
    </cfRule>
  </conditionalFormatting>
  <conditionalFormatting sqref="K14:DL14">
    <cfRule type="expression" dxfId="393" priority="191">
      <formula>K14&lt;&gt;""</formula>
    </cfRule>
  </conditionalFormatting>
  <conditionalFormatting sqref="K25:DR30">
    <cfRule type="expression" dxfId="387" priority="188">
      <formula>ISERROR(MATCH(K$4,INDIRECT("データ!$B$2:$B$15"),0))=FALSE</formula>
    </cfRule>
    <cfRule type="expression" dxfId="386" priority="189">
      <formula>WEEKDAY(K$4)=7</formula>
    </cfRule>
    <cfRule type="expression" dxfId="385" priority="190">
      <formula>WEEKDAY(K$4)=1</formula>
    </cfRule>
  </conditionalFormatting>
  <conditionalFormatting sqref="K25:DR25 K29:DR29 K27:DR27">
    <cfRule type="expression" dxfId="381" priority="187">
      <formula>K25&lt;&gt;""</formula>
    </cfRule>
  </conditionalFormatting>
  <conditionalFormatting sqref="K26:DR26 K30:DR30 K28:DR28">
    <cfRule type="expression" dxfId="379" priority="186">
      <formula>K26&lt;&gt;""</formula>
    </cfRule>
  </conditionalFormatting>
  <conditionalFormatting sqref="K31:DR36">
    <cfRule type="expression" dxfId="369" priority="183">
      <formula>ISERROR(MATCH(K$4,INDIRECT("データ!$B$2:$B$15"),0))=FALSE</formula>
    </cfRule>
    <cfRule type="expression" dxfId="368" priority="184">
      <formula>WEEKDAY(K$4)=7</formula>
    </cfRule>
    <cfRule type="expression" dxfId="367" priority="185">
      <formula>WEEKDAY(K$4)=1</formula>
    </cfRule>
  </conditionalFormatting>
  <conditionalFormatting sqref="K31:DR31 K35:DR35 K33:DR33">
    <cfRule type="expression" dxfId="363" priority="182">
      <formula>K31&lt;&gt;""</formula>
    </cfRule>
  </conditionalFormatting>
  <conditionalFormatting sqref="K32:DR32 K36:DR36 K34:DR34">
    <cfRule type="expression" dxfId="361" priority="181">
      <formula>K32&lt;&gt;""</formula>
    </cfRule>
  </conditionalFormatting>
  <conditionalFormatting sqref="DN15:DR16">
    <cfRule type="expression" dxfId="359" priority="178">
      <formula>ISERROR(MATCH(DN$4,INDIRECT("データ!$B$2:$B$15"),0))=FALSE</formula>
    </cfRule>
    <cfRule type="expression" dxfId="358" priority="179">
      <formula>WEEKDAY(DN$4)=7</formula>
    </cfRule>
    <cfRule type="expression" dxfId="357" priority="180">
      <formula>WEEKDAY(DN$4)=1</formula>
    </cfRule>
  </conditionalFormatting>
  <conditionalFormatting sqref="DN15:DR15">
    <cfRule type="expression" dxfId="353" priority="177">
      <formula>DN15&lt;&gt;""</formula>
    </cfRule>
  </conditionalFormatting>
  <conditionalFormatting sqref="DN16:DR16">
    <cfRule type="expression" dxfId="351" priority="176">
      <formula>DN16&lt;&gt;""</formula>
    </cfRule>
  </conditionalFormatting>
  <conditionalFormatting sqref="DM15:DM16">
    <cfRule type="expression" dxfId="349" priority="173">
      <formula>ISERROR(MATCH(DM$4,INDIRECT("データ!$B$2:$B$15"),0))=FALSE</formula>
    </cfRule>
    <cfRule type="expression" dxfId="348" priority="174">
      <formula>WEEKDAY(DM$4)=7</formula>
    </cfRule>
    <cfRule type="expression" dxfId="347" priority="175">
      <formula>WEEKDAY(DM$4)=1</formula>
    </cfRule>
  </conditionalFormatting>
  <conditionalFormatting sqref="DM15">
    <cfRule type="expression" dxfId="343" priority="172">
      <formula>DM15&lt;&gt;""</formula>
    </cfRule>
  </conditionalFormatting>
  <conditionalFormatting sqref="DM16">
    <cfRule type="expression" dxfId="341" priority="171">
      <formula>DM16&lt;&gt;""</formula>
    </cfRule>
  </conditionalFormatting>
  <conditionalFormatting sqref="K15:DL16">
    <cfRule type="expression" dxfId="339" priority="168">
      <formula>ISERROR(MATCH(K$4,INDIRECT("データ!$B$2:$B$15"),0))=FALSE</formula>
    </cfRule>
    <cfRule type="expression" dxfId="338" priority="169">
      <formula>WEEKDAY(K$4)=7</formula>
    </cfRule>
    <cfRule type="expression" dxfId="337" priority="170">
      <formula>WEEKDAY(K$4)=1</formula>
    </cfRule>
  </conditionalFormatting>
  <conditionalFormatting sqref="K15:DL15">
    <cfRule type="expression" dxfId="333" priority="167">
      <formula>K15&lt;&gt;""</formula>
    </cfRule>
  </conditionalFormatting>
  <conditionalFormatting sqref="K16:DL16">
    <cfRule type="expression" dxfId="331" priority="166">
      <formula>K16&lt;&gt;""</formula>
    </cfRule>
  </conditionalFormatting>
  <conditionalFormatting sqref="DN15:DQ16">
    <cfRule type="expression" dxfId="329" priority="163">
      <formula>ISERROR(MATCH(DN$4,INDIRECT("データ!$B$2:$B$15"),0))=FALSE</formula>
    </cfRule>
    <cfRule type="expression" dxfId="328" priority="164">
      <formula>WEEKDAY(DN$4)=7</formula>
    </cfRule>
    <cfRule type="expression" dxfId="327" priority="165">
      <formula>WEEKDAY(DN$4)=1</formula>
    </cfRule>
  </conditionalFormatting>
  <conditionalFormatting sqref="DN15:DQ15">
    <cfRule type="expression" dxfId="323" priority="162">
      <formula>DN15&lt;&gt;""</formula>
    </cfRule>
  </conditionalFormatting>
  <conditionalFormatting sqref="DN16:DQ16">
    <cfRule type="expression" dxfId="321" priority="161">
      <formula>DN16&lt;&gt;""</formula>
    </cfRule>
  </conditionalFormatting>
  <conditionalFormatting sqref="DM15:DM16">
    <cfRule type="expression" dxfId="319" priority="158">
      <formula>ISERROR(MATCH(DM$4,INDIRECT("データ!$B$2:$B$15"),0))=FALSE</formula>
    </cfRule>
    <cfRule type="expression" dxfId="318" priority="159">
      <formula>WEEKDAY(DM$4)=7</formula>
    </cfRule>
    <cfRule type="expression" dxfId="317" priority="160">
      <formula>WEEKDAY(DM$4)=1</formula>
    </cfRule>
  </conditionalFormatting>
  <conditionalFormatting sqref="DM15">
    <cfRule type="expression" dxfId="313" priority="157">
      <formula>DM15&lt;&gt;""</formula>
    </cfRule>
  </conditionalFormatting>
  <conditionalFormatting sqref="DM16">
    <cfRule type="expression" dxfId="311" priority="156">
      <formula>DM16&lt;&gt;""</formula>
    </cfRule>
  </conditionalFormatting>
  <conditionalFormatting sqref="K15:DL16">
    <cfRule type="expression" dxfId="309" priority="153">
      <formula>ISERROR(MATCH(K$4,INDIRECT("データ!$B$2:$B$15"),0))=FALSE</formula>
    </cfRule>
    <cfRule type="expression" dxfId="308" priority="154">
      <formula>WEEKDAY(K$4)=7</formula>
    </cfRule>
    <cfRule type="expression" dxfId="307" priority="155">
      <formula>WEEKDAY(K$4)=1</formula>
    </cfRule>
  </conditionalFormatting>
  <conditionalFormatting sqref="K15:DL15">
    <cfRule type="expression" dxfId="303" priority="152">
      <formula>K15&lt;&gt;""</formula>
    </cfRule>
  </conditionalFormatting>
  <conditionalFormatting sqref="K16:DL16">
    <cfRule type="expression" dxfId="301" priority="151">
      <formula>K16&lt;&gt;""</formula>
    </cfRule>
  </conditionalFormatting>
  <conditionalFormatting sqref="DN17:DQ18">
    <cfRule type="expression" dxfId="299" priority="148">
      <formula>ISERROR(MATCH(DN$4,INDIRECT("データ!$B$2:$B$15"),0))=FALSE</formula>
    </cfRule>
    <cfRule type="expression" dxfId="298" priority="149">
      <formula>WEEKDAY(DN$4)=7</formula>
    </cfRule>
    <cfRule type="expression" dxfId="297" priority="150">
      <formula>WEEKDAY(DN$4)=1</formula>
    </cfRule>
  </conditionalFormatting>
  <conditionalFormatting sqref="DN17:DQ17">
    <cfRule type="expression" dxfId="293" priority="147">
      <formula>DN17&lt;&gt;""</formula>
    </cfRule>
  </conditionalFormatting>
  <conditionalFormatting sqref="DN18:DQ18">
    <cfRule type="expression" dxfId="291" priority="146">
      <formula>DN18&lt;&gt;""</formula>
    </cfRule>
  </conditionalFormatting>
  <conditionalFormatting sqref="DM17:DM18">
    <cfRule type="expression" dxfId="289" priority="143">
      <formula>ISERROR(MATCH(DM$4,INDIRECT("データ!$B$2:$B$15"),0))=FALSE</formula>
    </cfRule>
    <cfRule type="expression" dxfId="288" priority="144">
      <formula>WEEKDAY(DM$4)=7</formula>
    </cfRule>
    <cfRule type="expression" dxfId="287" priority="145">
      <formula>WEEKDAY(DM$4)=1</formula>
    </cfRule>
  </conditionalFormatting>
  <conditionalFormatting sqref="DM17">
    <cfRule type="expression" dxfId="283" priority="142">
      <formula>DM17&lt;&gt;""</formula>
    </cfRule>
  </conditionalFormatting>
  <conditionalFormatting sqref="DM18">
    <cfRule type="expression" dxfId="281" priority="141">
      <formula>DM18&lt;&gt;""</formula>
    </cfRule>
  </conditionalFormatting>
  <conditionalFormatting sqref="K17:DL18">
    <cfRule type="expression" dxfId="279" priority="138">
      <formula>ISERROR(MATCH(K$4,INDIRECT("データ!$B$2:$B$15"),0))=FALSE</formula>
    </cfRule>
    <cfRule type="expression" dxfId="278" priority="139">
      <formula>WEEKDAY(K$4)=7</formula>
    </cfRule>
    <cfRule type="expression" dxfId="277" priority="140">
      <formula>WEEKDAY(K$4)=1</formula>
    </cfRule>
  </conditionalFormatting>
  <conditionalFormatting sqref="K17:DL17">
    <cfRule type="expression" dxfId="273" priority="137">
      <formula>K17&lt;&gt;""</formula>
    </cfRule>
  </conditionalFormatting>
  <conditionalFormatting sqref="K18:DL18">
    <cfRule type="expression" dxfId="271" priority="136">
      <formula>K18&lt;&gt;""</formula>
    </cfRule>
  </conditionalFormatting>
  <conditionalFormatting sqref="DN19:DQ20">
    <cfRule type="expression" dxfId="269" priority="133">
      <formula>ISERROR(MATCH(DN$4,INDIRECT("データ!$B$2:$B$15"),0))=FALSE</formula>
    </cfRule>
    <cfRule type="expression" dxfId="268" priority="134">
      <formula>WEEKDAY(DN$4)=7</formula>
    </cfRule>
    <cfRule type="expression" dxfId="267" priority="135">
      <formula>WEEKDAY(DN$4)=1</formula>
    </cfRule>
  </conditionalFormatting>
  <conditionalFormatting sqref="DN19:DQ19">
    <cfRule type="expression" dxfId="263" priority="132">
      <formula>DN19&lt;&gt;""</formula>
    </cfRule>
  </conditionalFormatting>
  <conditionalFormatting sqref="DN20:DQ20">
    <cfRule type="expression" dxfId="261" priority="131">
      <formula>DN20&lt;&gt;""</formula>
    </cfRule>
  </conditionalFormatting>
  <conditionalFormatting sqref="DM19:DM20">
    <cfRule type="expression" dxfId="259" priority="128">
      <formula>ISERROR(MATCH(DM$4,INDIRECT("データ!$B$2:$B$15"),0))=FALSE</formula>
    </cfRule>
    <cfRule type="expression" dxfId="258" priority="129">
      <formula>WEEKDAY(DM$4)=7</formula>
    </cfRule>
    <cfRule type="expression" dxfId="257" priority="130">
      <formula>WEEKDAY(DM$4)=1</formula>
    </cfRule>
  </conditionalFormatting>
  <conditionalFormatting sqref="DM19">
    <cfRule type="expression" dxfId="253" priority="127">
      <formula>DM19&lt;&gt;""</formula>
    </cfRule>
  </conditionalFormatting>
  <conditionalFormatting sqref="DM20">
    <cfRule type="expression" dxfId="251" priority="126">
      <formula>DM20&lt;&gt;""</formula>
    </cfRule>
  </conditionalFormatting>
  <conditionalFormatting sqref="K19:DL20">
    <cfRule type="expression" dxfId="249" priority="123">
      <formula>ISERROR(MATCH(K$4,INDIRECT("データ!$B$2:$B$15"),0))=FALSE</formula>
    </cfRule>
    <cfRule type="expression" dxfId="248" priority="124">
      <formula>WEEKDAY(K$4)=7</formula>
    </cfRule>
    <cfRule type="expression" dxfId="247" priority="125">
      <formula>WEEKDAY(K$4)=1</formula>
    </cfRule>
  </conditionalFormatting>
  <conditionalFormatting sqref="K19:DL19">
    <cfRule type="expression" dxfId="243" priority="122">
      <formula>K19&lt;&gt;""</formula>
    </cfRule>
  </conditionalFormatting>
  <conditionalFormatting sqref="K20:DL20">
    <cfRule type="expression" dxfId="241" priority="121">
      <formula>K20&lt;&gt;""</formula>
    </cfRule>
  </conditionalFormatting>
  <conditionalFormatting sqref="DN15:DQ16">
    <cfRule type="expression" dxfId="239" priority="118">
      <formula>ISERROR(MATCH(DN$4,INDIRECT("データ!$B$2:$B$15"),0))=FALSE</formula>
    </cfRule>
    <cfRule type="expression" dxfId="238" priority="119">
      <formula>WEEKDAY(DN$4)=7</formula>
    </cfRule>
    <cfRule type="expression" dxfId="237" priority="120">
      <formula>WEEKDAY(DN$4)=1</formula>
    </cfRule>
  </conditionalFormatting>
  <conditionalFormatting sqref="DN15:DQ15">
    <cfRule type="expression" dxfId="233" priority="117">
      <formula>DN15&lt;&gt;""</formula>
    </cfRule>
  </conditionalFormatting>
  <conditionalFormatting sqref="DN16:DQ16">
    <cfRule type="expression" dxfId="231" priority="116">
      <formula>DN16&lt;&gt;""</formula>
    </cfRule>
  </conditionalFormatting>
  <conditionalFormatting sqref="DM15:DM16">
    <cfRule type="expression" dxfId="229" priority="113">
      <formula>ISERROR(MATCH(DM$4,INDIRECT("データ!$B$2:$B$15"),0))=FALSE</formula>
    </cfRule>
    <cfRule type="expression" dxfId="228" priority="114">
      <formula>WEEKDAY(DM$4)=7</formula>
    </cfRule>
    <cfRule type="expression" dxfId="227" priority="115">
      <formula>WEEKDAY(DM$4)=1</formula>
    </cfRule>
  </conditionalFormatting>
  <conditionalFormatting sqref="DM15">
    <cfRule type="expression" dxfId="223" priority="112">
      <formula>DM15&lt;&gt;""</formula>
    </cfRule>
  </conditionalFormatting>
  <conditionalFormatting sqref="DM16">
    <cfRule type="expression" dxfId="221" priority="111">
      <formula>DM16&lt;&gt;""</formula>
    </cfRule>
  </conditionalFormatting>
  <conditionalFormatting sqref="K15:DL16">
    <cfRule type="expression" dxfId="219" priority="108">
      <formula>ISERROR(MATCH(K$4,INDIRECT("データ!$B$2:$B$15"),0))=FALSE</formula>
    </cfRule>
    <cfRule type="expression" dxfId="218" priority="109">
      <formula>WEEKDAY(K$4)=7</formula>
    </cfRule>
    <cfRule type="expression" dxfId="217" priority="110">
      <formula>WEEKDAY(K$4)=1</formula>
    </cfRule>
  </conditionalFormatting>
  <conditionalFormatting sqref="K15:DL15">
    <cfRule type="expression" dxfId="213" priority="107">
      <formula>K15&lt;&gt;""</formula>
    </cfRule>
  </conditionalFormatting>
  <conditionalFormatting sqref="K16:DL16">
    <cfRule type="expression" dxfId="211" priority="106">
      <formula>K16&lt;&gt;""</formula>
    </cfRule>
  </conditionalFormatting>
  <conditionalFormatting sqref="DN17:DQ18">
    <cfRule type="expression" dxfId="209" priority="103">
      <formula>ISERROR(MATCH(DN$4,INDIRECT("データ!$B$2:$B$15"),0))=FALSE</formula>
    </cfRule>
    <cfRule type="expression" dxfId="208" priority="104">
      <formula>WEEKDAY(DN$4)=7</formula>
    </cfRule>
    <cfRule type="expression" dxfId="207" priority="105">
      <formula>WEEKDAY(DN$4)=1</formula>
    </cfRule>
  </conditionalFormatting>
  <conditionalFormatting sqref="DN17:DQ17">
    <cfRule type="expression" dxfId="203" priority="102">
      <formula>DN17&lt;&gt;""</formula>
    </cfRule>
  </conditionalFormatting>
  <conditionalFormatting sqref="DN18:DQ18">
    <cfRule type="expression" dxfId="201" priority="101">
      <formula>DN18&lt;&gt;""</formula>
    </cfRule>
  </conditionalFormatting>
  <conditionalFormatting sqref="DM17:DM18">
    <cfRule type="expression" dxfId="199" priority="98">
      <formula>ISERROR(MATCH(DM$4,INDIRECT("データ!$B$2:$B$15"),0))=FALSE</formula>
    </cfRule>
    <cfRule type="expression" dxfId="198" priority="99">
      <formula>WEEKDAY(DM$4)=7</formula>
    </cfRule>
    <cfRule type="expression" dxfId="197" priority="100">
      <formula>WEEKDAY(DM$4)=1</formula>
    </cfRule>
  </conditionalFormatting>
  <conditionalFormatting sqref="DM17">
    <cfRule type="expression" dxfId="193" priority="97">
      <formula>DM17&lt;&gt;""</formula>
    </cfRule>
  </conditionalFormatting>
  <conditionalFormatting sqref="DM18">
    <cfRule type="expression" dxfId="191" priority="96">
      <formula>DM18&lt;&gt;""</formula>
    </cfRule>
  </conditionalFormatting>
  <conditionalFormatting sqref="K17:DL18">
    <cfRule type="expression" dxfId="189" priority="93">
      <formula>ISERROR(MATCH(K$4,INDIRECT("データ!$B$2:$B$15"),0))=FALSE</formula>
    </cfRule>
    <cfRule type="expression" dxfId="188" priority="94">
      <formula>WEEKDAY(K$4)=7</formula>
    </cfRule>
    <cfRule type="expression" dxfId="187" priority="95">
      <formula>WEEKDAY(K$4)=1</formula>
    </cfRule>
  </conditionalFormatting>
  <conditionalFormatting sqref="K17:DL17">
    <cfRule type="expression" dxfId="183" priority="92">
      <formula>K17&lt;&gt;""</formula>
    </cfRule>
  </conditionalFormatting>
  <conditionalFormatting sqref="K18:DL18">
    <cfRule type="expression" dxfId="181" priority="91">
      <formula>K18&lt;&gt;""</formula>
    </cfRule>
  </conditionalFormatting>
  <conditionalFormatting sqref="K59:CS62 DM57:DR62 K57:DL58">
    <cfRule type="expression" dxfId="179" priority="88">
      <formula>ISERROR(MATCH(K$4,INDIRECT("データ!$B$2:$B$15"),0))=FALSE</formula>
    </cfRule>
    <cfRule type="expression" dxfId="178" priority="89">
      <formula>WEEKDAY(K$4)=7</formula>
    </cfRule>
    <cfRule type="expression" dxfId="177" priority="90">
      <formula>WEEKDAY(K$4)=1</formula>
    </cfRule>
  </conditionalFormatting>
  <conditionalFormatting sqref="K61:CS61 K59:CS59 K57:DR57 DM59:DR59 DM61:DR61">
    <cfRule type="expression" dxfId="173" priority="87">
      <formula>K57&lt;&gt;""</formula>
    </cfRule>
  </conditionalFormatting>
  <conditionalFormatting sqref="K62:CS62 K60:CS60 DM62:DR62 DM60:DR60 K58:DR58">
    <cfRule type="expression" dxfId="171" priority="86">
      <formula>K58&lt;&gt;""</formula>
    </cfRule>
  </conditionalFormatting>
  <conditionalFormatting sqref="CT59:DL62">
    <cfRule type="expression" dxfId="169" priority="83">
      <formula>ISERROR(MATCH(CT$4,INDIRECT("データ!$B$2:$B$15"),0))=FALSE</formula>
    </cfRule>
    <cfRule type="expression" dxfId="168" priority="84">
      <formula>WEEKDAY(CT$4)=7</formula>
    </cfRule>
    <cfRule type="expression" dxfId="167" priority="85">
      <formula>WEEKDAY(CT$4)=1</formula>
    </cfRule>
  </conditionalFormatting>
  <conditionalFormatting sqref="CT61:DL61 CT59:DL59">
    <cfRule type="expression" dxfId="163" priority="82">
      <formula>CT59&lt;&gt;""</formula>
    </cfRule>
  </conditionalFormatting>
  <conditionalFormatting sqref="CT62:DL62 CT60:DL60">
    <cfRule type="expression" dxfId="161" priority="81">
      <formula>CT60&lt;&gt;""</formula>
    </cfRule>
  </conditionalFormatting>
  <conditionalFormatting sqref="CT59:DL62">
    <cfRule type="expression" dxfId="159" priority="78">
      <formula>ISERROR(MATCH(CT$4,INDIRECT("データ!$B$2:$B$15"),0))=FALSE</formula>
    </cfRule>
    <cfRule type="expression" dxfId="158" priority="79">
      <formula>WEEKDAY(CT$4)=7</formula>
    </cfRule>
    <cfRule type="expression" dxfId="157" priority="80">
      <formula>WEEKDAY(CT$4)=1</formula>
    </cfRule>
  </conditionalFormatting>
  <conditionalFormatting sqref="CT61:DL61 CT59:DL59">
    <cfRule type="expression" dxfId="153" priority="77">
      <formula>CT59&lt;&gt;""</formula>
    </cfRule>
  </conditionalFormatting>
  <conditionalFormatting sqref="CT60:DL60 CT62:DL62">
    <cfRule type="expression" dxfId="151" priority="76">
      <formula>CT60&lt;&gt;""</formula>
    </cfRule>
  </conditionalFormatting>
  <conditionalFormatting sqref="CT59:DL60">
    <cfRule type="expression" dxfId="149" priority="73">
      <formula>ISERROR(MATCH(CT$4,INDIRECT("データ!$B$2:$B$15"),0))=FALSE</formula>
    </cfRule>
    <cfRule type="expression" dxfId="148" priority="74">
      <formula>WEEKDAY(CT$4)=7</formula>
    </cfRule>
    <cfRule type="expression" dxfId="147" priority="75">
      <formula>WEEKDAY(CT$4)=1</formula>
    </cfRule>
  </conditionalFormatting>
  <conditionalFormatting sqref="CT59:DL59">
    <cfRule type="expression" dxfId="143" priority="72">
      <formula>CT59&lt;&gt;""</formula>
    </cfRule>
  </conditionalFormatting>
  <conditionalFormatting sqref="CT60:DL60">
    <cfRule type="expression" dxfId="141" priority="71">
      <formula>CT60&lt;&gt;""</formula>
    </cfRule>
  </conditionalFormatting>
  <conditionalFormatting sqref="K61:DL62">
    <cfRule type="expression" dxfId="139" priority="68">
      <formula>ISERROR(MATCH(K$4,INDIRECT("データ!$B$2:$B$15"),0))=FALSE</formula>
    </cfRule>
    <cfRule type="expression" dxfId="138" priority="69">
      <formula>WEEKDAY(K$4)=7</formula>
    </cfRule>
    <cfRule type="expression" dxfId="137" priority="70">
      <formula>WEEKDAY(K$4)=1</formula>
    </cfRule>
  </conditionalFormatting>
  <conditionalFormatting sqref="K61:DL61">
    <cfRule type="expression" dxfId="133" priority="67">
      <formula>K61&lt;&gt;""</formula>
    </cfRule>
  </conditionalFormatting>
  <conditionalFormatting sqref="K62:DL62">
    <cfRule type="expression" dxfId="131" priority="66">
      <formula>K62&lt;&gt;""</formula>
    </cfRule>
  </conditionalFormatting>
  <conditionalFormatting sqref="K57:DL58">
    <cfRule type="expression" dxfId="129" priority="63">
      <formula>ISERROR(MATCH(K$4,INDIRECT("データ!$B$2:$B$15"),0))=FALSE</formula>
    </cfRule>
    <cfRule type="expression" dxfId="128" priority="64">
      <formula>WEEKDAY(K$4)=7</formula>
    </cfRule>
    <cfRule type="expression" dxfId="127" priority="65">
      <formula>WEEKDAY(K$4)=1</formula>
    </cfRule>
  </conditionalFormatting>
  <conditionalFormatting sqref="K57:DL57">
    <cfRule type="expression" dxfId="123" priority="62">
      <formula>K57&lt;&gt;""</formula>
    </cfRule>
  </conditionalFormatting>
  <conditionalFormatting sqref="K58:DL58">
    <cfRule type="expression" dxfId="121" priority="61">
      <formula>K58&lt;&gt;""</formula>
    </cfRule>
  </conditionalFormatting>
  <conditionalFormatting sqref="CT61:DL62">
    <cfRule type="expression" dxfId="119" priority="58">
      <formula>ISERROR(MATCH(CT$4,INDIRECT("データ!$B$2:$B$15"),0))=FALSE</formula>
    </cfRule>
    <cfRule type="expression" dxfId="118" priority="59">
      <formula>WEEKDAY(CT$4)=7</formula>
    </cfRule>
    <cfRule type="expression" dxfId="117" priority="60">
      <formula>WEEKDAY(CT$4)=1</formula>
    </cfRule>
  </conditionalFormatting>
  <conditionalFormatting sqref="CT61:DL61">
    <cfRule type="expression" dxfId="113" priority="57">
      <formula>CT61&lt;&gt;""</formula>
    </cfRule>
  </conditionalFormatting>
  <conditionalFormatting sqref="CT62:DL62">
    <cfRule type="expression" dxfId="111" priority="56">
      <formula>CT62&lt;&gt;""</formula>
    </cfRule>
  </conditionalFormatting>
  <conditionalFormatting sqref="K57:DL58">
    <cfRule type="expression" dxfId="109" priority="53">
      <formula>ISERROR(MATCH(K$4,INDIRECT("データ!$B$2:$B$15"),0))=FALSE</formula>
    </cfRule>
    <cfRule type="expression" dxfId="108" priority="54">
      <formula>WEEKDAY(K$4)=7</formula>
    </cfRule>
    <cfRule type="expression" dxfId="107" priority="55">
      <formula>WEEKDAY(K$4)=1</formula>
    </cfRule>
  </conditionalFormatting>
  <conditionalFormatting sqref="K57:DL57">
    <cfRule type="expression" dxfId="103" priority="52">
      <formula>K57&lt;&gt;""</formula>
    </cfRule>
  </conditionalFormatting>
  <conditionalFormatting sqref="K58:DL58">
    <cfRule type="expression" dxfId="101" priority="51">
      <formula>K58&lt;&gt;""</formula>
    </cfRule>
  </conditionalFormatting>
  <conditionalFormatting sqref="K59:DL60">
    <cfRule type="expression" dxfId="99" priority="48">
      <formula>ISERROR(MATCH(K$4,INDIRECT("データ!$B$2:$B$15"),0))=FALSE</formula>
    </cfRule>
    <cfRule type="expression" dxfId="98" priority="49">
      <formula>WEEKDAY(K$4)=7</formula>
    </cfRule>
    <cfRule type="expression" dxfId="97" priority="50">
      <formula>WEEKDAY(K$4)=1</formula>
    </cfRule>
  </conditionalFormatting>
  <conditionalFormatting sqref="K59:DL59">
    <cfRule type="expression" dxfId="93" priority="47">
      <formula>K59&lt;&gt;""</formula>
    </cfRule>
  </conditionalFormatting>
  <conditionalFormatting sqref="K60:DL60">
    <cfRule type="expression" dxfId="91" priority="46">
      <formula>K60&lt;&gt;""</formula>
    </cfRule>
  </conditionalFormatting>
  <conditionalFormatting sqref="K61:DL62">
    <cfRule type="expression" dxfId="89" priority="43">
      <formula>ISERROR(MATCH(K$4,INDIRECT("データ!$B$2:$B$15"),0))=FALSE</formula>
    </cfRule>
    <cfRule type="expression" dxfId="88" priority="44">
      <formula>WEEKDAY(K$4)=7</formula>
    </cfRule>
    <cfRule type="expression" dxfId="87" priority="45">
      <formula>WEEKDAY(K$4)=1</formula>
    </cfRule>
  </conditionalFormatting>
  <conditionalFormatting sqref="K61:DL61">
    <cfRule type="expression" dxfId="83" priority="42">
      <formula>K61&lt;&gt;""</formula>
    </cfRule>
  </conditionalFormatting>
  <conditionalFormatting sqref="K62:DL62">
    <cfRule type="expression" dxfId="81" priority="41">
      <formula>K62&lt;&gt;""</formula>
    </cfRule>
  </conditionalFormatting>
  <conditionalFormatting sqref="K59:DL60">
    <cfRule type="expression" dxfId="79" priority="38">
      <formula>ISERROR(MATCH(K$4,INDIRECT("データ!$B$2:$B$15"),0))=FALSE</formula>
    </cfRule>
    <cfRule type="expression" dxfId="78" priority="39">
      <formula>WEEKDAY(K$4)=7</formula>
    </cfRule>
    <cfRule type="expression" dxfId="77" priority="40">
      <formula>WEEKDAY(K$4)=1</formula>
    </cfRule>
  </conditionalFormatting>
  <conditionalFormatting sqref="K59:DL59">
    <cfRule type="expression" dxfId="73" priority="37">
      <formula>K59&lt;&gt;""</formula>
    </cfRule>
  </conditionalFormatting>
  <conditionalFormatting sqref="K60:DL60">
    <cfRule type="expression" dxfId="71" priority="36">
      <formula>K60&lt;&gt;""</formula>
    </cfRule>
  </conditionalFormatting>
  <conditionalFormatting sqref="K61:DL62">
    <cfRule type="expression" dxfId="69" priority="33">
      <formula>ISERROR(MATCH(K$4,INDIRECT("データ!$B$2:$B$15"),0))=FALSE</formula>
    </cfRule>
    <cfRule type="expression" dxfId="68" priority="34">
      <formula>WEEKDAY(K$4)=7</formula>
    </cfRule>
    <cfRule type="expression" dxfId="67" priority="35">
      <formula>WEEKDAY(K$4)=1</formula>
    </cfRule>
  </conditionalFormatting>
  <conditionalFormatting sqref="K61:DL61">
    <cfRule type="expression" dxfId="63" priority="32">
      <formula>K61&lt;&gt;""</formula>
    </cfRule>
  </conditionalFormatting>
  <conditionalFormatting sqref="K62:DL62">
    <cfRule type="expression" dxfId="61" priority="31">
      <formula>K62&lt;&gt;""</formula>
    </cfRule>
  </conditionalFormatting>
  <conditionalFormatting sqref="K57:DL58">
    <cfRule type="expression" dxfId="59" priority="28">
      <formula>ISERROR(MATCH(K$4,INDIRECT("データ!$B$2:$B$15"),0))=FALSE</formula>
    </cfRule>
    <cfRule type="expression" dxfId="58" priority="29">
      <formula>WEEKDAY(K$4)=7</formula>
    </cfRule>
    <cfRule type="expression" dxfId="57" priority="30">
      <formula>WEEKDAY(K$4)=1</formula>
    </cfRule>
  </conditionalFormatting>
  <conditionalFormatting sqref="K57:DL57">
    <cfRule type="expression" dxfId="53" priority="27">
      <formula>K57&lt;&gt;""</formula>
    </cfRule>
  </conditionalFormatting>
  <conditionalFormatting sqref="K58:DL58">
    <cfRule type="expression" dxfId="51" priority="26">
      <formula>K58&lt;&gt;""</formula>
    </cfRule>
  </conditionalFormatting>
  <conditionalFormatting sqref="K59:DL60">
    <cfRule type="expression" dxfId="49" priority="23">
      <formula>ISERROR(MATCH(K$4,INDIRECT("データ!$B$2:$B$15"),0))=FALSE</formula>
    </cfRule>
    <cfRule type="expression" dxfId="48" priority="24">
      <formula>WEEKDAY(K$4)=7</formula>
    </cfRule>
    <cfRule type="expression" dxfId="47" priority="25">
      <formula>WEEKDAY(K$4)=1</formula>
    </cfRule>
  </conditionalFormatting>
  <conditionalFormatting sqref="K59:DL59">
    <cfRule type="expression" dxfId="43" priority="22">
      <formula>K59&lt;&gt;""</formula>
    </cfRule>
  </conditionalFormatting>
  <conditionalFormatting sqref="K60:DL60">
    <cfRule type="expression" dxfId="41" priority="21">
      <formula>K60&lt;&gt;""</formula>
    </cfRule>
  </conditionalFormatting>
  <conditionalFormatting sqref="K57:DL58">
    <cfRule type="expression" dxfId="39" priority="18">
      <formula>ISERROR(MATCH(K$4,INDIRECT("データ!$B$2:$B$15"),0))=FALSE</formula>
    </cfRule>
    <cfRule type="expression" dxfId="38" priority="19">
      <formula>WEEKDAY(K$4)=7</formula>
    </cfRule>
    <cfRule type="expression" dxfId="37" priority="20">
      <formula>WEEKDAY(K$4)=1</formula>
    </cfRule>
  </conditionalFormatting>
  <conditionalFormatting sqref="K57:DL57">
    <cfRule type="expression" dxfId="33" priority="17">
      <formula>K57&lt;&gt;""</formula>
    </cfRule>
  </conditionalFormatting>
  <conditionalFormatting sqref="K58:DL58">
    <cfRule type="expression" dxfId="31" priority="16">
      <formula>K58&lt;&gt;""</formula>
    </cfRule>
  </conditionalFormatting>
  <conditionalFormatting sqref="K59:DL60">
    <cfRule type="expression" dxfId="29" priority="13">
      <formula>ISERROR(MATCH(K$4,INDIRECT("データ!$B$2:$B$15"),0))=FALSE</formula>
    </cfRule>
    <cfRule type="expression" dxfId="28" priority="14">
      <formula>WEEKDAY(K$4)=7</formula>
    </cfRule>
    <cfRule type="expression" dxfId="27" priority="15">
      <formula>WEEKDAY(K$4)=1</formula>
    </cfRule>
  </conditionalFormatting>
  <conditionalFormatting sqref="K59:DL59">
    <cfRule type="expression" dxfId="23" priority="12">
      <formula>K59&lt;&gt;""</formula>
    </cfRule>
  </conditionalFormatting>
  <conditionalFormatting sqref="K60:DL60">
    <cfRule type="expression" dxfId="21" priority="11">
      <formula>K60&lt;&gt;""</formula>
    </cfRule>
  </conditionalFormatting>
  <conditionalFormatting sqref="K61:DL62">
    <cfRule type="expression" dxfId="19" priority="8">
      <formula>ISERROR(MATCH(K$4,INDIRECT("データ!$B$2:$B$15"),0))=FALSE</formula>
    </cfRule>
    <cfRule type="expression" dxfId="18" priority="9">
      <formula>WEEKDAY(K$4)=7</formula>
    </cfRule>
    <cfRule type="expression" dxfId="17" priority="10">
      <formula>WEEKDAY(K$4)=1</formula>
    </cfRule>
  </conditionalFormatting>
  <conditionalFormatting sqref="K61:DL61">
    <cfRule type="expression" dxfId="13" priority="7">
      <formula>K61&lt;&gt;""</formula>
    </cfRule>
  </conditionalFormatting>
  <conditionalFormatting sqref="K62:DL62">
    <cfRule type="expression" dxfId="11" priority="6">
      <formula>K62&lt;&gt;""</formula>
    </cfRule>
  </conditionalFormatting>
  <conditionalFormatting sqref="BR7:CH12">
    <cfRule type="expression" dxfId="9" priority="3">
      <formula>ISERROR(MATCH(BR$4,INDIRECT("データ!$B$2:$B$15"),0))=FALSE</formula>
    </cfRule>
    <cfRule type="expression" dxfId="8" priority="4">
      <formula>WEEKDAY(BR$4)=7</formula>
    </cfRule>
    <cfRule type="expression" dxfId="7" priority="5">
      <formula>WEEKDAY(BR$4)=1</formula>
    </cfRule>
  </conditionalFormatting>
  <conditionalFormatting sqref="BR9:CH9 BR7:CH7 BR11:CH11">
    <cfRule type="expression" dxfId="3" priority="2">
      <formula>BR7&lt;&gt;""</formula>
    </cfRule>
  </conditionalFormatting>
  <conditionalFormatting sqref="BR8:CH8 BR10:CH10 BR12:CH12">
    <cfRule type="expression" dxfId="1" priority="1">
      <formula>BR8&lt;&gt;""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2</v>
      </c>
      <c r="C28" s="51">
        <f>ガント!L132</f>
        <v>2</v>
      </c>
      <c r="D28" s="51">
        <f>ガント!M132</f>
        <v>2</v>
      </c>
      <c r="E28" s="51">
        <f>ガント!N132</f>
        <v>2</v>
      </c>
      <c r="F28" s="51">
        <f>ガント!O132</f>
        <v>2</v>
      </c>
      <c r="G28" s="51">
        <f>ガント!P132</f>
        <v>2</v>
      </c>
      <c r="H28" s="51">
        <f>ガント!Q132</f>
        <v>2</v>
      </c>
      <c r="I28" s="51">
        <f>ガント!R132</f>
        <v>4</v>
      </c>
      <c r="J28" s="51">
        <f>ガント!S132</f>
        <v>4</v>
      </c>
      <c r="K28" s="51">
        <f>ガント!T132</f>
        <v>4</v>
      </c>
      <c r="L28" s="51">
        <f>ガント!U132</f>
        <v>4</v>
      </c>
      <c r="M28" s="51">
        <f>ガント!V132</f>
        <v>4</v>
      </c>
      <c r="N28" s="51">
        <f>ガント!W132</f>
        <v>4</v>
      </c>
      <c r="O28" s="51">
        <f>ガント!X132</f>
        <v>4</v>
      </c>
      <c r="P28" s="51">
        <f>ガント!Y132</f>
        <v>6</v>
      </c>
      <c r="Q28" s="51">
        <f>ガント!Z132</f>
        <v>6</v>
      </c>
      <c r="R28" s="51">
        <f>ガント!AA132</f>
        <v>6</v>
      </c>
      <c r="S28" s="51">
        <f>ガント!AB132</f>
        <v>6</v>
      </c>
      <c r="T28" s="51">
        <f>ガント!AC132</f>
        <v>6</v>
      </c>
      <c r="U28" s="51">
        <f>ガント!AD132</f>
        <v>6</v>
      </c>
      <c r="V28" s="51">
        <f>ガント!AE132</f>
        <v>6</v>
      </c>
      <c r="W28" s="51">
        <f>ガント!AF132</f>
        <v>6</v>
      </c>
      <c r="X28" s="51">
        <f>ガント!AG132</f>
        <v>6</v>
      </c>
      <c r="Y28" s="51">
        <f>ガント!AH132</f>
        <v>6</v>
      </c>
      <c r="Z28" s="51">
        <f>ガント!AI132</f>
        <v>6</v>
      </c>
      <c r="AA28" s="51">
        <f>ガント!AJ132</f>
        <v>6</v>
      </c>
      <c r="AB28" s="51">
        <f>ガント!AK132</f>
        <v>6</v>
      </c>
      <c r="AC28" s="51">
        <f>ガント!AL132</f>
        <v>6</v>
      </c>
      <c r="AD28" s="51">
        <f>ガント!AM132</f>
        <v>9</v>
      </c>
      <c r="AE28" s="51">
        <f>ガント!AN132</f>
        <v>9</v>
      </c>
      <c r="AF28" s="51">
        <f>ガント!AO132</f>
        <v>9</v>
      </c>
      <c r="AG28" s="51">
        <f>ガント!AP132</f>
        <v>9</v>
      </c>
      <c r="AH28" s="51">
        <f>ガント!AQ132</f>
        <v>9</v>
      </c>
      <c r="AI28" s="51">
        <f>ガント!AR132</f>
        <v>9</v>
      </c>
      <c r="AJ28" s="51">
        <f>ガント!AS132</f>
        <v>9</v>
      </c>
      <c r="AK28" s="51">
        <f>ガント!AT132</f>
        <v>12</v>
      </c>
      <c r="AL28" s="51">
        <f>ガント!AU132</f>
        <v>12</v>
      </c>
      <c r="AM28" s="51">
        <f>ガント!AV132</f>
        <v>12</v>
      </c>
      <c r="AN28" s="51">
        <f>ガント!AW132</f>
        <v>12</v>
      </c>
      <c r="AO28" s="51">
        <f>ガント!AX132</f>
        <v>12</v>
      </c>
      <c r="AP28" s="51">
        <f>ガント!AY132</f>
        <v>12</v>
      </c>
      <c r="AQ28" s="51">
        <f>ガント!AZ132</f>
        <v>12</v>
      </c>
      <c r="AR28" s="51">
        <f>ガント!BA132</f>
        <v>15</v>
      </c>
      <c r="AS28" s="51">
        <f>ガント!BB132</f>
        <v>15</v>
      </c>
      <c r="AT28" s="51">
        <f>ガント!BC132</f>
        <v>15</v>
      </c>
      <c r="AU28" s="51">
        <f>ガント!BD132</f>
        <v>15</v>
      </c>
      <c r="AV28" s="51">
        <f>ガント!BE132</f>
        <v>15</v>
      </c>
      <c r="AW28" s="51">
        <f>ガント!BF132</f>
        <v>15</v>
      </c>
      <c r="AX28" s="51">
        <f>ガント!BG132</f>
        <v>15</v>
      </c>
      <c r="AY28" s="51">
        <f>ガント!BH132</f>
        <v>18</v>
      </c>
      <c r="AZ28" s="51">
        <f>ガント!BI132</f>
        <v>18</v>
      </c>
      <c r="BA28" s="51">
        <f>ガント!BJ132</f>
        <v>18</v>
      </c>
      <c r="BB28" s="51">
        <f>ガント!BK132</f>
        <v>18</v>
      </c>
      <c r="BC28" s="51">
        <f>ガント!BL132</f>
        <v>18</v>
      </c>
      <c r="BD28" s="51">
        <f>ガント!BM132</f>
        <v>18</v>
      </c>
      <c r="BE28" s="51">
        <f>ガント!BN132</f>
        <v>18</v>
      </c>
      <c r="BF28" s="51">
        <f>ガント!BO132</f>
        <v>21</v>
      </c>
      <c r="BG28" s="51">
        <f>ガント!BP132</f>
        <v>21</v>
      </c>
      <c r="BH28" s="51">
        <f>ガント!BQ132</f>
        <v>21</v>
      </c>
      <c r="BI28" s="51">
        <f>ガント!BR132</f>
        <v>24</v>
      </c>
      <c r="BJ28" s="51">
        <f>ガント!BS132</f>
        <v>27</v>
      </c>
      <c r="BK28" s="51">
        <f>ガント!BT132</f>
        <v>30</v>
      </c>
      <c r="BL28" s="51">
        <f>ガント!BU132</f>
        <v>33</v>
      </c>
      <c r="BM28" s="51">
        <f>ガント!BV132</f>
        <v>39</v>
      </c>
      <c r="BN28" s="51">
        <f>ガント!BW132</f>
        <v>39</v>
      </c>
      <c r="BO28" s="51">
        <f>ガント!BX132</f>
        <v>39</v>
      </c>
      <c r="BP28" s="51">
        <f>ガント!BY132</f>
        <v>42</v>
      </c>
      <c r="BQ28" s="51">
        <f>ガント!BZ132</f>
        <v>45</v>
      </c>
      <c r="BR28" s="51">
        <f>ガント!CA132</f>
        <v>48</v>
      </c>
      <c r="BS28" s="51">
        <f>ガント!CB132</f>
        <v>51</v>
      </c>
      <c r="BT28" s="51">
        <f>ガント!CC132</f>
        <v>60</v>
      </c>
      <c r="BU28" s="51">
        <f>ガント!CD132</f>
        <v>60</v>
      </c>
      <c r="BV28" s="51">
        <f>ガント!CE132</f>
        <v>60</v>
      </c>
      <c r="BW28" s="51">
        <f>ガント!CF132</f>
        <v>63</v>
      </c>
      <c r="BX28" s="51">
        <f>ガント!CG132</f>
        <v>66</v>
      </c>
      <c r="BY28" s="51">
        <f>ガント!CH132</f>
        <v>69</v>
      </c>
      <c r="BZ28" s="51">
        <f>ガント!CI132</f>
        <v>72</v>
      </c>
      <c r="CA28" s="51">
        <f>ガント!CJ132</f>
        <v>85</v>
      </c>
      <c r="CB28" s="51">
        <f>ガント!CK132</f>
        <v>85</v>
      </c>
      <c r="CC28" s="51">
        <f>ガント!CL132</f>
        <v>85</v>
      </c>
      <c r="CD28" s="51">
        <f>ガント!CM132</f>
        <v>88</v>
      </c>
      <c r="CE28" s="51">
        <f>ガント!CN132</f>
        <v>91</v>
      </c>
      <c r="CF28" s="51">
        <f>ガント!CO132</f>
        <v>94</v>
      </c>
      <c r="CG28" s="51">
        <f>ガント!CP132</f>
        <v>97</v>
      </c>
      <c r="CH28" s="51">
        <f>ガント!CQ132</f>
        <v>109</v>
      </c>
      <c r="CI28" s="51">
        <f>ガント!CR132</f>
        <v>109</v>
      </c>
      <c r="CJ28" s="51">
        <f>ガント!CS132</f>
        <v>109</v>
      </c>
      <c r="CK28" s="51">
        <f>ガント!CT132</f>
        <v>113</v>
      </c>
      <c r="CL28" s="51">
        <f>ガント!CU132</f>
        <v>117</v>
      </c>
      <c r="CM28" s="51">
        <f>ガント!CV132</f>
        <v>121</v>
      </c>
      <c r="CN28" s="51">
        <f>ガント!CW132</f>
        <v>124</v>
      </c>
      <c r="CO28" s="51">
        <f>ガント!CX132</f>
        <v>139</v>
      </c>
      <c r="CP28" s="51">
        <f>ガント!CY132</f>
        <v>139</v>
      </c>
      <c r="CQ28" s="51">
        <f>ガント!CZ132</f>
        <v>139</v>
      </c>
      <c r="CR28" s="51">
        <f>ガント!DA132</f>
        <v>139</v>
      </c>
      <c r="CS28" s="51">
        <f>ガント!DB132</f>
        <v>139</v>
      </c>
      <c r="CT28" s="51">
        <f>ガント!DC132</f>
        <v>139</v>
      </c>
      <c r="CU28" s="51">
        <f>ガント!DD132</f>
        <v>139</v>
      </c>
      <c r="CV28" s="51">
        <f>ガント!DE132</f>
        <v>142</v>
      </c>
      <c r="CW28" s="51">
        <f>ガント!DF132</f>
        <v>142</v>
      </c>
      <c r="CX28" s="51">
        <f>ガント!DG132</f>
        <v>142</v>
      </c>
      <c r="CY28" s="51">
        <f>ガント!DH132</f>
        <v>142</v>
      </c>
      <c r="CZ28" s="51">
        <f>ガント!DI132</f>
        <v>142</v>
      </c>
      <c r="DA28" s="51">
        <f>ガント!DJ132</f>
        <v>142</v>
      </c>
      <c r="DB28" s="51">
        <f>ガント!DK132</f>
        <v>142</v>
      </c>
      <c r="DC28" s="51">
        <f>ガント!DL132</f>
        <v>145</v>
      </c>
      <c r="DD28" s="51">
        <f>ガント!DM132</f>
        <v>145</v>
      </c>
      <c r="DE28" s="51">
        <f>ガント!DN132</f>
        <v>145</v>
      </c>
      <c r="DF28" s="51">
        <f>ガント!DO132</f>
        <v>145</v>
      </c>
      <c r="DG28" s="51">
        <f>ガント!DP132</f>
        <v>145</v>
      </c>
      <c r="DH28" s="51">
        <f>ガント!DQ132</f>
        <v>145</v>
      </c>
      <c r="DI28" s="51">
        <f>ガント!DR132</f>
        <v>145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4</v>
      </c>
      <c r="J29" s="51">
        <f ca="1">IF(TODAY()&gt;=J$27,ガント!S133,NA())</f>
        <v>4</v>
      </c>
      <c r="K29" s="51">
        <f ca="1">IF(TODAY()&gt;=K$27,ガント!T133,NA())</f>
        <v>4</v>
      </c>
      <c r="L29" s="51">
        <f ca="1">IF(TODAY()&gt;=L$27,ガント!U133,NA())</f>
        <v>4</v>
      </c>
      <c r="M29" s="51">
        <f ca="1">IF(TODAY()&gt;=M$27,ガント!V133,NA())</f>
        <v>4</v>
      </c>
      <c r="N29" s="51">
        <f ca="1">IF(TODAY()&gt;=N$27,ガント!W133,NA())</f>
        <v>4</v>
      </c>
      <c r="O29" s="51">
        <f ca="1">IF(TODAY()&gt;=O$27,ガント!X133,NA())</f>
        <v>4</v>
      </c>
      <c r="P29" s="51">
        <f ca="1">IF(TODAY()&gt;=P$27,ガント!Y133,NA())</f>
        <v>6</v>
      </c>
      <c r="Q29" s="51">
        <f ca="1">IF(TODAY()&gt;=Q$27,ガント!Z133,NA())</f>
        <v>6</v>
      </c>
      <c r="R29" s="51">
        <f ca="1">IF(TODAY()&gt;=R$27,ガント!AA133,NA())</f>
        <v>6</v>
      </c>
      <c r="S29" s="51">
        <f ca="1">IF(TODAY()&gt;=S$27,ガント!AB133,NA())</f>
        <v>6</v>
      </c>
      <c r="T29" s="51">
        <f ca="1">IF(TODAY()&gt;=T$27,ガント!AC133,NA())</f>
        <v>6</v>
      </c>
      <c r="U29" s="51">
        <f ca="1">IF(TODAY()&gt;=U$27,ガント!AD133,NA())</f>
        <v>6</v>
      </c>
      <c r="V29" s="51">
        <f ca="1">IF(TODAY()&gt;=V$27,ガント!AE133,NA())</f>
        <v>6</v>
      </c>
      <c r="W29" s="51">
        <f ca="1">IF(TODAY()&gt;=W$27,ガント!AF133,NA())</f>
        <v>6</v>
      </c>
      <c r="X29" s="51">
        <f ca="1">IF(TODAY()&gt;=X$27,ガント!AG133,NA())</f>
        <v>6</v>
      </c>
      <c r="Y29" s="51">
        <f ca="1">IF(TODAY()&gt;=Y$27,ガント!AH133,NA())</f>
        <v>6</v>
      </c>
      <c r="Z29" s="51">
        <f ca="1">IF(TODAY()&gt;=Z$27,ガント!AI133,NA())</f>
        <v>6</v>
      </c>
      <c r="AA29" s="51">
        <f ca="1">IF(TODAY()&gt;=AA$27,ガント!AJ133,NA())</f>
        <v>6</v>
      </c>
      <c r="AB29" s="51">
        <f ca="1">IF(TODAY()&gt;=AB$27,ガント!AK133,NA())</f>
        <v>6</v>
      </c>
      <c r="AC29" s="51">
        <f ca="1">IF(TODAY()&gt;=AC$27,ガント!AL133,NA())</f>
        <v>6</v>
      </c>
      <c r="AD29" s="51">
        <f ca="1">IF(TODAY()&gt;=AD$27,ガント!AM133,NA())</f>
        <v>9</v>
      </c>
      <c r="AE29" s="51">
        <f ca="1">IF(TODAY()&gt;=AE$27,ガント!AN133,NA())</f>
        <v>9</v>
      </c>
      <c r="AF29" s="51">
        <f ca="1">IF(TODAY()&gt;=AF$27,ガント!AO133,NA())</f>
        <v>9</v>
      </c>
      <c r="AG29" s="51">
        <f ca="1">IF(TODAY()&gt;=AG$27,ガント!AP133,NA())</f>
        <v>9</v>
      </c>
      <c r="AH29" s="51">
        <f ca="1">IF(TODAY()&gt;=AH$27,ガント!AQ133,NA())</f>
        <v>9</v>
      </c>
      <c r="AI29" s="51">
        <f ca="1">IF(TODAY()&gt;=AI$27,ガント!AR133,NA())</f>
        <v>9</v>
      </c>
      <c r="AJ29" s="51">
        <f ca="1">IF(TODAY()&gt;=AJ$27,ガント!AS133,NA())</f>
        <v>9</v>
      </c>
      <c r="AK29" s="51">
        <f ca="1">IF(TODAY()&gt;=AK$27,ガント!AT133,NA())</f>
        <v>12</v>
      </c>
      <c r="AL29" s="51">
        <f ca="1">IF(TODAY()&gt;=AL$27,ガント!AU133,NA())</f>
        <v>12</v>
      </c>
      <c r="AM29" s="51">
        <f ca="1">IF(TODAY()&gt;=AM$27,ガント!AV133,NA())</f>
        <v>12</v>
      </c>
      <c r="AN29" s="51">
        <f ca="1">IF(TODAY()&gt;=AN$27,ガント!AW133,NA())</f>
        <v>12</v>
      </c>
      <c r="AO29" s="51">
        <f ca="1">IF(TODAY()&gt;=AO$27,ガント!AX133,NA())</f>
        <v>12</v>
      </c>
      <c r="AP29" s="51">
        <f ca="1">IF(TODAY()&gt;=AP$27,ガント!AY133,NA())</f>
        <v>12</v>
      </c>
      <c r="AQ29" s="51">
        <f ca="1">IF(TODAY()&gt;=AQ$27,ガント!AZ133,NA())</f>
        <v>12</v>
      </c>
      <c r="AR29" s="51">
        <f ca="1">IF(TODAY()&gt;=AR$27,ガント!BA133,NA())</f>
        <v>15</v>
      </c>
      <c r="AS29" s="51">
        <f ca="1">IF(TODAY()&gt;=AS$27,ガント!BB133,NA())</f>
        <v>15</v>
      </c>
      <c r="AT29" s="51">
        <f ca="1">IF(TODAY()&gt;=AT$27,ガント!BC133,NA())</f>
        <v>15</v>
      </c>
      <c r="AU29" s="51">
        <f ca="1">IF(TODAY()&gt;=AU$27,ガント!BD133,NA())</f>
        <v>15</v>
      </c>
      <c r="AV29" s="51">
        <f ca="1">IF(TODAY()&gt;=AV$27,ガント!BE133,NA())</f>
        <v>15</v>
      </c>
      <c r="AW29" s="51">
        <f ca="1">IF(TODAY()&gt;=AW$27,ガント!BF133,NA())</f>
        <v>15</v>
      </c>
      <c r="AX29" s="51">
        <f ca="1">IF(TODAY()&gt;=AX$27,ガント!BG133,NA())</f>
        <v>15</v>
      </c>
      <c r="AY29" s="51">
        <f ca="1">IF(TODAY()&gt;=AY$27,ガント!BH133,NA())</f>
        <v>18</v>
      </c>
      <c r="AZ29" s="51">
        <f ca="1">IF(TODAY()&gt;=AZ$27,ガント!BI133,NA())</f>
        <v>18</v>
      </c>
      <c r="BA29" s="51">
        <f ca="1">IF(TODAY()&gt;=BA$27,ガント!BJ133,NA())</f>
        <v>18</v>
      </c>
      <c r="BB29" s="51">
        <f ca="1">IF(TODAY()&gt;=BB$27,ガント!BK133,NA())</f>
        <v>18</v>
      </c>
      <c r="BC29" s="51">
        <f ca="1">IF(TODAY()&gt;=BC$27,ガント!BL133,NA())</f>
        <v>18</v>
      </c>
      <c r="BD29" s="51">
        <f ca="1">IF(TODAY()&gt;=BD$27,ガント!BM133,NA())</f>
        <v>18</v>
      </c>
      <c r="BE29" s="51">
        <f ca="1">IF(TODAY()&gt;=BE$27,ガント!BN133,NA())</f>
        <v>18</v>
      </c>
      <c r="BF29" s="51">
        <f ca="1">IF(TODAY()&gt;=BF$27,ガント!BO133,NA())</f>
        <v>21</v>
      </c>
      <c r="BG29" s="51">
        <f ca="1">IF(TODAY()&gt;=BG$27,ガント!BP133,NA())</f>
        <v>21</v>
      </c>
      <c r="BH29" s="51">
        <f ca="1">IF(TODAY()&gt;=BH$27,ガント!BQ133,NA())</f>
        <v>21</v>
      </c>
      <c r="BI29" s="51">
        <f ca="1">IF(TODAY()&gt;=BI$27,ガント!BR133,NA())</f>
        <v>21</v>
      </c>
      <c r="BJ29" s="51">
        <f ca="1">IF(TODAY()&gt;=BJ$27,ガント!BS133,NA())</f>
        <v>21</v>
      </c>
      <c r="BK29" s="51">
        <f ca="1">IF(TODAY()&gt;=BK$27,ガント!BT133,NA())</f>
        <v>21</v>
      </c>
      <c r="BL29" s="51">
        <f ca="1">IF(TODAY()&gt;=BL$27,ガント!BU133,NA())</f>
        <v>21</v>
      </c>
      <c r="BM29" s="51">
        <f ca="1">IF(TODAY()&gt;=BM$27,ガント!BV133,NA())</f>
        <v>26</v>
      </c>
      <c r="BN29" s="51">
        <f ca="1">IF(TODAY()&gt;=BN$27,ガント!BW133,NA())</f>
        <v>26</v>
      </c>
      <c r="BO29" s="51">
        <f ca="1">IF(TODAY()&gt;=BO$27,ガント!BX133,NA())</f>
        <v>26</v>
      </c>
      <c r="BP29" s="51">
        <f ca="1">IF(TODAY()&gt;=BP$27,ガント!BY133,NA())</f>
        <v>26</v>
      </c>
      <c r="BQ29" s="51">
        <f ca="1">IF(TODAY()&gt;=BQ$27,ガント!BZ133,NA())</f>
        <v>26</v>
      </c>
      <c r="BR29" s="51">
        <f ca="1">IF(TODAY()&gt;=BR$27,ガント!CA133,NA())</f>
        <v>26</v>
      </c>
      <c r="BS29" s="51">
        <f ca="1">IF(TODAY()&gt;=BS$27,ガント!CB133,NA())</f>
        <v>26</v>
      </c>
      <c r="BT29" s="51">
        <f ca="1">IF(TODAY()&gt;=BT$27,ガント!CC133,NA())</f>
        <v>30</v>
      </c>
      <c r="BU29" s="51">
        <f ca="1">IF(TODAY()&gt;=BU$27,ガント!CD133,NA())</f>
        <v>30</v>
      </c>
      <c r="BV29" s="51">
        <f ca="1">IF(TODAY()&gt;=BV$27,ガント!CE133,NA())</f>
        <v>30</v>
      </c>
      <c r="BW29" s="51">
        <f ca="1">IF(TODAY()&gt;=BW$27,ガント!CF133,NA())</f>
        <v>30</v>
      </c>
      <c r="BX29" s="51">
        <f ca="1">IF(TODAY()&gt;=BX$27,ガント!CG133,NA())</f>
        <v>30</v>
      </c>
      <c r="BY29" s="51">
        <f ca="1">IF(TODAY()&gt;=BY$27,ガント!CH133,NA())</f>
        <v>30</v>
      </c>
      <c r="BZ29" s="51">
        <f ca="1">IF(TODAY()&gt;=BZ$27,ガント!CI133,NA())</f>
        <v>30</v>
      </c>
      <c r="CA29" s="51">
        <f ca="1">IF(TODAY()&gt;=CA$27,ガント!CJ133,NA())</f>
        <v>38</v>
      </c>
      <c r="CB29" s="51">
        <f ca="1">IF(TODAY()&gt;=CB$27,ガント!CK133,NA())</f>
        <v>39</v>
      </c>
      <c r="CC29" s="51">
        <f ca="1">IF(TODAY()&gt;=CC$27,ガント!CL133,NA())</f>
        <v>39</v>
      </c>
      <c r="CD29" s="51">
        <f ca="1">IF(TODAY()&gt;=CD$27,ガント!CM133,NA())</f>
        <v>39</v>
      </c>
      <c r="CE29" s="51">
        <f ca="1">IF(TODAY()&gt;=CE$27,ガント!CN133,NA())</f>
        <v>39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0</v>
      </c>
      <c r="J30" s="48">
        <f ca="1">IF(TODAY()&gt;=J$27,ガント!S134,NA())</f>
        <v>0</v>
      </c>
      <c r="K30" s="48">
        <f ca="1">IF(TODAY()&gt;=K$27,ガント!T134,NA())</f>
        <v>0</v>
      </c>
      <c r="L30" s="48">
        <f ca="1">IF(TODAY()&gt;=L$27,ガント!U134,NA())</f>
        <v>0</v>
      </c>
      <c r="M30" s="48">
        <f ca="1">IF(TODAY()&gt;=M$27,ガント!V134,NA())</f>
        <v>0</v>
      </c>
      <c r="N30" s="48">
        <f ca="1">IF(TODAY()&gt;=N$27,ガント!W134,NA())</f>
        <v>0</v>
      </c>
      <c r="O30" s="48">
        <f ca="1">IF(TODAY()&gt;=O$27,ガント!X134,NA())</f>
        <v>0</v>
      </c>
      <c r="P30" s="48">
        <f ca="1">IF(TODAY()&gt;=P$27,ガント!Y134,NA())</f>
        <v>0</v>
      </c>
      <c r="Q30" s="48">
        <f ca="1">IF(TODAY()&gt;=Q$27,ガント!Z134,NA())</f>
        <v>0</v>
      </c>
      <c r="R30" s="48">
        <f ca="1">IF(TODAY()&gt;=R$27,ガント!AA134,NA())</f>
        <v>0</v>
      </c>
      <c r="S30" s="48">
        <f ca="1">IF(TODAY()&gt;=S$27,ガント!AB134,NA())</f>
        <v>0</v>
      </c>
      <c r="T30" s="48">
        <f ca="1">IF(TODAY()&gt;=T$27,ガント!AC134,NA())</f>
        <v>0</v>
      </c>
      <c r="U30" s="48">
        <f ca="1">IF(TODAY()&gt;=U$27,ガント!AD134,NA())</f>
        <v>0</v>
      </c>
      <c r="V30" s="48">
        <f ca="1">IF(TODAY()&gt;=V$27,ガント!AE134,NA())</f>
        <v>0</v>
      </c>
      <c r="W30" s="48">
        <f ca="1">IF(TODAY()&gt;=W$27,ガント!AF134,NA())</f>
        <v>0</v>
      </c>
      <c r="X30" s="48">
        <f ca="1">IF(TODAY()&gt;=X$27,ガント!AG134,NA())</f>
        <v>0</v>
      </c>
      <c r="Y30" s="48">
        <f ca="1">IF(TODAY()&gt;=Y$27,ガント!AH134,NA())</f>
        <v>0</v>
      </c>
      <c r="Z30" s="48">
        <f ca="1">IF(TODAY()&gt;=Z$27,ガント!AI134,NA())</f>
        <v>0</v>
      </c>
      <c r="AA30" s="48">
        <f ca="1">IF(TODAY()&gt;=AA$27,ガント!AJ134,NA())</f>
        <v>0</v>
      </c>
      <c r="AB30" s="48">
        <f ca="1">IF(TODAY()&gt;=AB$27,ガント!AK134,NA())</f>
        <v>0</v>
      </c>
      <c r="AC30" s="48">
        <f ca="1">IF(TODAY()&gt;=AC$27,ガント!AL134,NA())</f>
        <v>0</v>
      </c>
      <c r="AD30" s="48">
        <f ca="1">IF(TODAY()&gt;=AD$27,ガント!AM134,NA())</f>
        <v>0</v>
      </c>
      <c r="AE30" s="48">
        <f ca="1">IF(TODAY()&gt;=AE$27,ガント!AN134,NA())</f>
        <v>0</v>
      </c>
      <c r="AF30" s="48">
        <f ca="1">IF(TODAY()&gt;=AF$27,ガント!AO134,NA())</f>
        <v>0</v>
      </c>
      <c r="AG30" s="48">
        <f ca="1">IF(TODAY()&gt;=AG$27,ガント!AP134,NA())</f>
        <v>0</v>
      </c>
      <c r="AH30" s="48">
        <f ca="1">IF(TODAY()&gt;=AH$27,ガント!AQ134,NA())</f>
        <v>0</v>
      </c>
      <c r="AI30" s="48">
        <f ca="1">IF(TODAY()&gt;=AI$27,ガント!AR134,NA())</f>
        <v>0</v>
      </c>
      <c r="AJ30" s="48">
        <f ca="1">IF(TODAY()&gt;=AJ$27,ガント!AS134,NA())</f>
        <v>0</v>
      </c>
      <c r="AK30" s="48">
        <f ca="1">IF(TODAY()&gt;=AK$27,ガント!AT134,NA())</f>
        <v>0</v>
      </c>
      <c r="AL30" s="48">
        <f ca="1">IF(TODAY()&gt;=AL$27,ガント!AU134,NA())</f>
        <v>0</v>
      </c>
      <c r="AM30" s="48">
        <f ca="1">IF(TODAY()&gt;=AM$27,ガント!AV134,NA())</f>
        <v>0</v>
      </c>
      <c r="AN30" s="48">
        <f ca="1">IF(TODAY()&gt;=AN$27,ガント!AW134,NA())</f>
        <v>0</v>
      </c>
      <c r="AO30" s="48">
        <f ca="1">IF(TODAY()&gt;=AO$27,ガント!AX134,NA())</f>
        <v>0</v>
      </c>
      <c r="AP30" s="48">
        <f ca="1">IF(TODAY()&gt;=AP$27,ガント!AY134,NA())</f>
        <v>0</v>
      </c>
      <c r="AQ30" s="48">
        <f ca="1">IF(TODAY()&gt;=AQ$27,ガント!AZ134,NA())</f>
        <v>0</v>
      </c>
      <c r="AR30" s="48">
        <f ca="1">IF(TODAY()&gt;=AR$27,ガント!BA134,NA())</f>
        <v>0</v>
      </c>
      <c r="AS30" s="48">
        <f ca="1">IF(TODAY()&gt;=AS$27,ガント!BB134,NA())</f>
        <v>0</v>
      </c>
      <c r="AT30" s="48">
        <f ca="1">IF(TODAY()&gt;=AT$27,ガント!BC134,NA())</f>
        <v>0</v>
      </c>
      <c r="AU30" s="48">
        <f ca="1">IF(TODAY()&gt;=AU$27,ガント!BD134,NA())</f>
        <v>0</v>
      </c>
      <c r="AV30" s="48">
        <f ca="1">IF(TODAY()&gt;=AV$27,ガント!BE134,NA())</f>
        <v>0</v>
      </c>
      <c r="AW30" s="48">
        <f ca="1">IF(TODAY()&gt;=AW$27,ガント!BF134,NA())</f>
        <v>0</v>
      </c>
      <c r="AX30" s="48">
        <f ca="1">IF(TODAY()&gt;=AX$27,ガント!BG134,NA())</f>
        <v>0</v>
      </c>
      <c r="AY30" s="48">
        <f ca="1">IF(TODAY()&gt;=AY$27,ガント!BH134,NA())</f>
        <v>0</v>
      </c>
      <c r="AZ30" s="48">
        <f ca="1">IF(TODAY()&gt;=AZ$27,ガント!BI134,NA())</f>
        <v>0</v>
      </c>
      <c r="BA30" s="48">
        <f ca="1">IF(TODAY()&gt;=BA$27,ガント!BJ134,NA())</f>
        <v>0</v>
      </c>
      <c r="BB30" s="48">
        <f ca="1">IF(TODAY()&gt;=BB$27,ガント!BK134,NA())</f>
        <v>0</v>
      </c>
      <c r="BC30" s="48">
        <f ca="1">IF(TODAY()&gt;=BC$27,ガント!BL134,NA())</f>
        <v>0</v>
      </c>
      <c r="BD30" s="48">
        <f ca="1">IF(TODAY()&gt;=BD$27,ガント!BM134,NA())</f>
        <v>0</v>
      </c>
      <c r="BE30" s="48">
        <f ca="1">IF(TODAY()&gt;=BE$27,ガント!BN134,NA())</f>
        <v>0</v>
      </c>
      <c r="BF30" s="48">
        <f ca="1">IF(TODAY()&gt;=BF$27,ガント!BO134,NA())</f>
        <v>0</v>
      </c>
      <c r="BG30" s="48">
        <f ca="1">IF(TODAY()&gt;=BG$27,ガント!BP134,NA())</f>
        <v>0</v>
      </c>
      <c r="BH30" s="48">
        <f ca="1">IF(TODAY()&gt;=BH$27,ガント!BQ134,NA())</f>
        <v>0</v>
      </c>
      <c r="BI30" s="48">
        <f ca="1">IF(TODAY()&gt;=BI$27,ガント!BR134,NA())</f>
        <v>0</v>
      </c>
      <c r="BJ30" s="48">
        <f ca="1">IF(TODAY()&gt;=BJ$27,ガント!BS134,NA())</f>
        <v>0</v>
      </c>
      <c r="BK30" s="48">
        <f ca="1">IF(TODAY()&gt;=BK$27,ガント!BT134,NA())</f>
        <v>0</v>
      </c>
      <c r="BL30" s="48">
        <f ca="1">IF(TODAY()&gt;=BL$27,ガント!BU134,NA())</f>
        <v>0</v>
      </c>
      <c r="BM30" s="48">
        <f ca="1">IF(TODAY()&gt;=BM$27,ガント!BV134,NA())</f>
        <v>15</v>
      </c>
      <c r="BN30" s="48">
        <f ca="1">IF(TODAY()&gt;=BN$27,ガント!BW134,NA())</f>
        <v>15</v>
      </c>
      <c r="BO30" s="48">
        <f ca="1">IF(TODAY()&gt;=BO$27,ガント!BX134,NA())</f>
        <v>15</v>
      </c>
      <c r="BP30" s="48">
        <f ca="1">IF(TODAY()&gt;=BP$27,ガント!BY134,NA())</f>
        <v>15</v>
      </c>
      <c r="BQ30" s="48">
        <f ca="1">IF(TODAY()&gt;=BQ$27,ガント!BZ134,NA())</f>
        <v>15</v>
      </c>
      <c r="BR30" s="48">
        <f ca="1">IF(TODAY()&gt;=BR$27,ガント!CA134,NA())</f>
        <v>15</v>
      </c>
      <c r="BS30" s="48">
        <f ca="1">IF(TODAY()&gt;=BS$27,ガント!CB134,NA())</f>
        <v>15</v>
      </c>
      <c r="BT30" s="48">
        <f ca="1">IF(TODAY()&gt;=BT$27,ガント!CC134,NA())</f>
        <v>15</v>
      </c>
      <c r="BU30" s="48">
        <f ca="1">IF(TODAY()&gt;=BU$27,ガント!CD134,NA())</f>
        <v>15</v>
      </c>
      <c r="BV30" s="48">
        <f ca="1">IF(TODAY()&gt;=BV$27,ガント!CE134,NA())</f>
        <v>15</v>
      </c>
      <c r="BW30" s="48">
        <f ca="1">IF(TODAY()&gt;=BW$27,ガント!CF134,NA())</f>
        <v>15</v>
      </c>
      <c r="BX30" s="48">
        <f ca="1">IF(TODAY()&gt;=BX$27,ガント!CG134,NA())</f>
        <v>15</v>
      </c>
      <c r="BY30" s="48">
        <f ca="1">IF(TODAY()&gt;=BY$27,ガント!CH134,NA())</f>
        <v>15</v>
      </c>
      <c r="BZ30" s="48">
        <f ca="1">IF(TODAY()&gt;=BZ$27,ガント!CI134,NA())</f>
        <v>15</v>
      </c>
      <c r="CA30" s="48">
        <f ca="1">IF(TODAY()&gt;=CA$27,ガント!CJ134,NA())</f>
        <v>15</v>
      </c>
      <c r="CB30" s="48">
        <f ca="1">IF(TODAY()&gt;=CB$27,ガント!CK134,NA())</f>
        <v>15</v>
      </c>
      <c r="CC30" s="48">
        <f ca="1">IF(TODAY()&gt;=CC$27,ガント!CL134,NA())</f>
        <v>15</v>
      </c>
      <c r="CD30" s="48">
        <f ca="1">IF(TODAY()&gt;=CD$27,ガント!CM134,NA())</f>
        <v>15</v>
      </c>
      <c r="CE30" s="48">
        <f ca="1">IF(TODAY()&gt;=CE$27,ガント!CN134,NA())</f>
        <v>15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36</v>
      </c>
      <c r="B31" s="46">
        <f t="shared" ref="B31:AG31" ca="1" si="0">IF(ISERR(B30-B28),NA(),B30-B28)</f>
        <v>-2</v>
      </c>
      <c r="C31" s="46">
        <f t="shared" ca="1" si="0"/>
        <v>-2</v>
      </c>
      <c r="D31" s="46">
        <f t="shared" ca="1" si="0"/>
        <v>-2</v>
      </c>
      <c r="E31" s="46">
        <f t="shared" ca="1" si="0"/>
        <v>-2</v>
      </c>
      <c r="F31" s="46">
        <f t="shared" ca="1" si="0"/>
        <v>-2</v>
      </c>
      <c r="G31" s="46">
        <f t="shared" ca="1" si="0"/>
        <v>-2</v>
      </c>
      <c r="H31" s="46">
        <f t="shared" ca="1" si="0"/>
        <v>-2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-4</v>
      </c>
      <c r="M31" s="46">
        <f t="shared" ca="1" si="0"/>
        <v>-4</v>
      </c>
      <c r="N31" s="46">
        <f t="shared" ca="1" si="0"/>
        <v>-4</v>
      </c>
      <c r="O31" s="46">
        <f t="shared" ca="1" si="0"/>
        <v>-4</v>
      </c>
      <c r="P31" s="46">
        <f t="shared" ca="1" si="0"/>
        <v>-6</v>
      </c>
      <c r="Q31" s="46">
        <f t="shared" ca="1" si="0"/>
        <v>-6</v>
      </c>
      <c r="R31" s="46">
        <f t="shared" ca="1" si="0"/>
        <v>-6</v>
      </c>
      <c r="S31" s="46">
        <f t="shared" ca="1" si="0"/>
        <v>-6</v>
      </c>
      <c r="T31" s="46">
        <f t="shared" ca="1" si="0"/>
        <v>-6</v>
      </c>
      <c r="U31" s="46">
        <f t="shared" ca="1" si="0"/>
        <v>-6</v>
      </c>
      <c r="V31" s="46">
        <f t="shared" ca="1" si="0"/>
        <v>-6</v>
      </c>
      <c r="W31" s="46">
        <f t="shared" ca="1" si="0"/>
        <v>-6</v>
      </c>
      <c r="X31" s="46">
        <f t="shared" ca="1" si="0"/>
        <v>-6</v>
      </c>
      <c r="Y31" s="46">
        <f t="shared" ca="1" si="0"/>
        <v>-6</v>
      </c>
      <c r="Z31" s="46">
        <f t="shared" ca="1" si="0"/>
        <v>-6</v>
      </c>
      <c r="AA31" s="46">
        <f t="shared" ca="1" si="0"/>
        <v>-6</v>
      </c>
      <c r="AB31" s="46">
        <f t="shared" ca="1" si="0"/>
        <v>-6</v>
      </c>
      <c r="AC31" s="46">
        <f t="shared" ca="1" si="0"/>
        <v>-6</v>
      </c>
      <c r="AD31" s="46">
        <f ca="1">IF(ISERR(AD30-AD28),NA(),AD30-AD28)</f>
        <v>-9</v>
      </c>
      <c r="AE31" s="46">
        <f t="shared" ca="1" si="0"/>
        <v>-9</v>
      </c>
      <c r="AF31" s="46">
        <f t="shared" ca="1" si="0"/>
        <v>-9</v>
      </c>
      <c r="AG31" s="46">
        <f t="shared" ca="1" si="0"/>
        <v>-9</v>
      </c>
      <c r="AH31" s="46">
        <f t="shared" ref="AH31:BM31" ca="1" si="1">IF(ISERR(AH30-AH28),NA(),AH30-AH28)</f>
        <v>-9</v>
      </c>
      <c r="AI31" s="46">
        <f t="shared" ca="1" si="1"/>
        <v>-9</v>
      </c>
      <c r="AJ31" s="46">
        <f t="shared" ca="1" si="1"/>
        <v>-9</v>
      </c>
      <c r="AK31" s="46">
        <f t="shared" ca="1" si="1"/>
        <v>-12</v>
      </c>
      <c r="AL31" s="46">
        <f t="shared" ca="1" si="1"/>
        <v>-12</v>
      </c>
      <c r="AM31" s="46">
        <f t="shared" ca="1" si="1"/>
        <v>-12</v>
      </c>
      <c r="AN31" s="46">
        <f t="shared" ca="1" si="1"/>
        <v>-12</v>
      </c>
      <c r="AO31" s="46">
        <f t="shared" ca="1" si="1"/>
        <v>-12</v>
      </c>
      <c r="AP31" s="46">
        <f t="shared" ca="1" si="1"/>
        <v>-12</v>
      </c>
      <c r="AQ31" s="46">
        <f t="shared" ca="1" si="1"/>
        <v>-12</v>
      </c>
      <c r="AR31" s="46">
        <f t="shared" ca="1" si="1"/>
        <v>-15</v>
      </c>
      <c r="AS31" s="46">
        <f t="shared" ca="1" si="1"/>
        <v>-15</v>
      </c>
      <c r="AT31" s="46">
        <f t="shared" ca="1" si="1"/>
        <v>-15</v>
      </c>
      <c r="AU31" s="46">
        <f t="shared" ca="1" si="1"/>
        <v>-15</v>
      </c>
      <c r="AV31" s="46">
        <f t="shared" ca="1" si="1"/>
        <v>-15</v>
      </c>
      <c r="AW31" s="46">
        <f t="shared" ca="1" si="1"/>
        <v>-15</v>
      </c>
      <c r="AX31" s="46">
        <f t="shared" ca="1" si="1"/>
        <v>-15</v>
      </c>
      <c r="AY31" s="46">
        <f t="shared" ca="1" si="1"/>
        <v>-18</v>
      </c>
      <c r="AZ31" s="46">
        <f t="shared" ca="1" si="1"/>
        <v>-18</v>
      </c>
      <c r="BA31" s="46">
        <f t="shared" ca="1" si="1"/>
        <v>-18</v>
      </c>
      <c r="BB31" s="46">
        <f t="shared" ca="1" si="1"/>
        <v>-18</v>
      </c>
      <c r="BC31" s="46">
        <f t="shared" ca="1" si="1"/>
        <v>-18</v>
      </c>
      <c r="BD31" s="46">
        <f t="shared" ca="1" si="1"/>
        <v>-18</v>
      </c>
      <c r="BE31" s="46">
        <f t="shared" ca="1" si="1"/>
        <v>-18</v>
      </c>
      <c r="BF31" s="46">
        <f t="shared" ca="1" si="1"/>
        <v>-21</v>
      </c>
      <c r="BG31" s="46">
        <f t="shared" ca="1" si="1"/>
        <v>-21</v>
      </c>
      <c r="BH31" s="46">
        <f t="shared" ca="1" si="1"/>
        <v>-21</v>
      </c>
      <c r="BI31" s="46">
        <f t="shared" ca="1" si="1"/>
        <v>-24</v>
      </c>
      <c r="BJ31" s="46">
        <f t="shared" ca="1" si="1"/>
        <v>-27</v>
      </c>
      <c r="BK31" s="46">
        <f t="shared" ca="1" si="1"/>
        <v>-30</v>
      </c>
      <c r="BL31" s="46">
        <f t="shared" ca="1" si="1"/>
        <v>-33</v>
      </c>
      <c r="BM31" s="46">
        <f t="shared" ca="1" si="1"/>
        <v>-24</v>
      </c>
      <c r="BN31" s="46">
        <f t="shared" ref="BN31:CS31" ca="1" si="2">IF(ISERR(BN30-BN28),NA(),BN30-BN28)</f>
        <v>-24</v>
      </c>
      <c r="BO31" s="46">
        <f t="shared" ca="1" si="2"/>
        <v>-24</v>
      </c>
      <c r="BP31" s="46">
        <f t="shared" ca="1" si="2"/>
        <v>-27</v>
      </c>
      <c r="BQ31" s="46">
        <f t="shared" ca="1" si="2"/>
        <v>-30</v>
      </c>
      <c r="BR31" s="46">
        <f t="shared" ca="1" si="2"/>
        <v>-33</v>
      </c>
      <c r="BS31" s="46">
        <f t="shared" ca="1" si="2"/>
        <v>-36</v>
      </c>
      <c r="BT31" s="46">
        <f t="shared" ca="1" si="2"/>
        <v>-45</v>
      </c>
      <c r="BU31" s="46">
        <f t="shared" ca="1" si="2"/>
        <v>-45</v>
      </c>
      <c r="BV31" s="46">
        <f t="shared" ca="1" si="2"/>
        <v>-45</v>
      </c>
      <c r="BW31" s="46">
        <f t="shared" ca="1" si="2"/>
        <v>-48</v>
      </c>
      <c r="BX31" s="46">
        <f t="shared" ca="1" si="2"/>
        <v>-51</v>
      </c>
      <c r="BY31" s="46">
        <f t="shared" ca="1" si="2"/>
        <v>-54</v>
      </c>
      <c r="BZ31" s="46">
        <f t="shared" ca="1" si="2"/>
        <v>-57</v>
      </c>
      <c r="CA31" s="46">
        <f t="shared" ca="1" si="2"/>
        <v>-70</v>
      </c>
      <c r="CB31" s="46">
        <f t="shared" ca="1" si="2"/>
        <v>-70</v>
      </c>
      <c r="CC31" s="46">
        <f t="shared" ca="1" si="2"/>
        <v>-70</v>
      </c>
      <c r="CD31" s="46">
        <f t="shared" ca="1" si="2"/>
        <v>-73</v>
      </c>
      <c r="CE31" s="46">
        <f t="shared" ca="1" si="2"/>
        <v>-76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37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-4</v>
      </c>
      <c r="J32" s="44">
        <f t="shared" ca="1" si="4"/>
        <v>-4</v>
      </c>
      <c r="K32" s="44">
        <f t="shared" ca="1" si="4"/>
        <v>-4</v>
      </c>
      <c r="L32" s="44">
        <f t="shared" ca="1" si="4"/>
        <v>-4</v>
      </c>
      <c r="M32" s="44">
        <f t="shared" ca="1" si="4"/>
        <v>-4</v>
      </c>
      <c r="N32" s="44">
        <f t="shared" ca="1" si="4"/>
        <v>-4</v>
      </c>
      <c r="O32" s="44">
        <f t="shared" ca="1" si="4"/>
        <v>-4</v>
      </c>
      <c r="P32" s="44">
        <f t="shared" ca="1" si="4"/>
        <v>-6</v>
      </c>
      <c r="Q32" s="44">
        <f t="shared" ca="1" si="4"/>
        <v>-6</v>
      </c>
      <c r="R32" s="44">
        <f t="shared" ca="1" si="4"/>
        <v>-6</v>
      </c>
      <c r="S32" s="44">
        <f t="shared" ca="1" si="4"/>
        <v>-6</v>
      </c>
      <c r="T32" s="44">
        <f t="shared" ca="1" si="4"/>
        <v>-6</v>
      </c>
      <c r="U32" s="44">
        <f t="shared" ca="1" si="4"/>
        <v>-6</v>
      </c>
      <c r="V32" s="44">
        <f t="shared" ca="1" si="4"/>
        <v>-6</v>
      </c>
      <c r="W32" s="44">
        <f t="shared" ca="1" si="4"/>
        <v>-6</v>
      </c>
      <c r="X32" s="44">
        <f t="shared" ca="1" si="4"/>
        <v>-6</v>
      </c>
      <c r="Y32" s="44">
        <f t="shared" ca="1" si="4"/>
        <v>-6</v>
      </c>
      <c r="Z32" s="44">
        <f t="shared" ca="1" si="4"/>
        <v>-6</v>
      </c>
      <c r="AA32" s="44">
        <f t="shared" ca="1" si="4"/>
        <v>-6</v>
      </c>
      <c r="AB32" s="44">
        <f t="shared" ca="1" si="4"/>
        <v>-6</v>
      </c>
      <c r="AC32" s="44">
        <f t="shared" ca="1" si="4"/>
        <v>-6</v>
      </c>
      <c r="AD32" s="44">
        <f t="shared" ca="1" si="4"/>
        <v>-9</v>
      </c>
      <c r="AE32" s="44">
        <f t="shared" ca="1" si="4"/>
        <v>-9</v>
      </c>
      <c r="AF32" s="44">
        <f t="shared" ca="1" si="4"/>
        <v>-9</v>
      </c>
      <c r="AG32" s="44">
        <f t="shared" ca="1" si="4"/>
        <v>-9</v>
      </c>
      <c r="AH32" s="44">
        <f t="shared" ref="AH32:BM32" ca="1" si="5">IF(ISERR(AH30-AH29),NA(),AH30-AH29)</f>
        <v>-9</v>
      </c>
      <c r="AI32" s="44">
        <f t="shared" ca="1" si="5"/>
        <v>-9</v>
      </c>
      <c r="AJ32" s="44">
        <f t="shared" ca="1" si="5"/>
        <v>-9</v>
      </c>
      <c r="AK32" s="44">
        <f t="shared" ca="1" si="5"/>
        <v>-12</v>
      </c>
      <c r="AL32" s="44">
        <f t="shared" ca="1" si="5"/>
        <v>-12</v>
      </c>
      <c r="AM32" s="44">
        <f t="shared" ca="1" si="5"/>
        <v>-12</v>
      </c>
      <c r="AN32" s="44">
        <f t="shared" ca="1" si="5"/>
        <v>-12</v>
      </c>
      <c r="AO32" s="44">
        <f t="shared" ca="1" si="5"/>
        <v>-12</v>
      </c>
      <c r="AP32" s="44">
        <f t="shared" ca="1" si="5"/>
        <v>-12</v>
      </c>
      <c r="AQ32" s="44">
        <f t="shared" ca="1" si="5"/>
        <v>-12</v>
      </c>
      <c r="AR32" s="44">
        <f t="shared" ca="1" si="5"/>
        <v>-15</v>
      </c>
      <c r="AS32" s="44">
        <f t="shared" ca="1" si="5"/>
        <v>-15</v>
      </c>
      <c r="AT32" s="44">
        <f t="shared" ca="1" si="5"/>
        <v>-15</v>
      </c>
      <c r="AU32" s="44">
        <f t="shared" ca="1" si="5"/>
        <v>-15</v>
      </c>
      <c r="AV32" s="44">
        <f t="shared" ca="1" si="5"/>
        <v>-15</v>
      </c>
      <c r="AW32" s="44">
        <f t="shared" ca="1" si="5"/>
        <v>-15</v>
      </c>
      <c r="AX32" s="44">
        <f t="shared" ca="1" si="5"/>
        <v>-15</v>
      </c>
      <c r="AY32" s="44">
        <f t="shared" ca="1" si="5"/>
        <v>-18</v>
      </c>
      <c r="AZ32" s="44">
        <f t="shared" ca="1" si="5"/>
        <v>-18</v>
      </c>
      <c r="BA32" s="44">
        <f t="shared" ca="1" si="5"/>
        <v>-18</v>
      </c>
      <c r="BB32" s="44">
        <f t="shared" ca="1" si="5"/>
        <v>-18</v>
      </c>
      <c r="BC32" s="44">
        <f t="shared" ca="1" si="5"/>
        <v>-18</v>
      </c>
      <c r="BD32" s="44">
        <f t="shared" ca="1" si="5"/>
        <v>-18</v>
      </c>
      <c r="BE32" s="44">
        <f t="shared" ca="1" si="5"/>
        <v>-18</v>
      </c>
      <c r="BF32" s="44">
        <f t="shared" ca="1" si="5"/>
        <v>-21</v>
      </c>
      <c r="BG32" s="44">
        <f t="shared" ca="1" si="5"/>
        <v>-21</v>
      </c>
      <c r="BH32" s="44">
        <f t="shared" ca="1" si="5"/>
        <v>-21</v>
      </c>
      <c r="BI32" s="44">
        <f t="shared" ca="1" si="5"/>
        <v>-21</v>
      </c>
      <c r="BJ32" s="44">
        <f t="shared" ca="1" si="5"/>
        <v>-21</v>
      </c>
      <c r="BK32" s="44">
        <f t="shared" ca="1" si="5"/>
        <v>-21</v>
      </c>
      <c r="BL32" s="44">
        <f t="shared" ca="1" si="5"/>
        <v>-21</v>
      </c>
      <c r="BM32" s="44">
        <f t="shared" ca="1" si="5"/>
        <v>-11</v>
      </c>
      <c r="BN32" s="44">
        <f t="shared" ref="BN32:CS32" ca="1" si="6">IF(ISERR(BN30-BN29),NA(),BN30-BN29)</f>
        <v>-11</v>
      </c>
      <c r="BO32" s="44">
        <f t="shared" ca="1" si="6"/>
        <v>-11</v>
      </c>
      <c r="BP32" s="44">
        <f t="shared" ca="1" si="6"/>
        <v>-11</v>
      </c>
      <c r="BQ32" s="44">
        <f t="shared" ca="1" si="6"/>
        <v>-11</v>
      </c>
      <c r="BR32" s="44">
        <f t="shared" ca="1" si="6"/>
        <v>-11</v>
      </c>
      <c r="BS32" s="44">
        <f t="shared" ca="1" si="6"/>
        <v>-11</v>
      </c>
      <c r="BT32" s="44">
        <f t="shared" ca="1" si="6"/>
        <v>-15</v>
      </c>
      <c r="BU32" s="44">
        <f t="shared" ca="1" si="6"/>
        <v>-15</v>
      </c>
      <c r="BV32" s="44">
        <f t="shared" ca="1" si="6"/>
        <v>-15</v>
      </c>
      <c r="BW32" s="44">
        <f t="shared" ca="1" si="6"/>
        <v>-15</v>
      </c>
      <c r="BX32" s="44">
        <f t="shared" ca="1" si="6"/>
        <v>-15</v>
      </c>
      <c r="BY32" s="44">
        <f t="shared" ca="1" si="6"/>
        <v>-15</v>
      </c>
      <c r="BZ32" s="44">
        <f t="shared" ca="1" si="6"/>
        <v>-15</v>
      </c>
      <c r="CA32" s="44">
        <f t="shared" ca="1" si="6"/>
        <v>-23</v>
      </c>
      <c r="CB32" s="44">
        <f t="shared" ca="1" si="6"/>
        <v>-24</v>
      </c>
      <c r="CC32" s="44">
        <f t="shared" ca="1" si="6"/>
        <v>-24</v>
      </c>
      <c r="CD32" s="44">
        <f t="shared" ca="1" si="6"/>
        <v>-24</v>
      </c>
      <c r="CE32" s="44">
        <f t="shared" ca="1" si="6"/>
        <v>-24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38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</v>
      </c>
      <c r="J33" s="49">
        <f t="shared" ca="1" si="8"/>
        <v>0</v>
      </c>
      <c r="K33" s="49">
        <f t="shared" ca="1" si="8"/>
        <v>0</v>
      </c>
      <c r="L33" s="49">
        <f t="shared" ca="1" si="8"/>
        <v>0</v>
      </c>
      <c r="M33" s="49">
        <f t="shared" ca="1" si="8"/>
        <v>0</v>
      </c>
      <c r="N33" s="49">
        <f t="shared" ca="1" si="8"/>
        <v>0</v>
      </c>
      <c r="O33" s="49">
        <f t="shared" ca="1" si="8"/>
        <v>0</v>
      </c>
      <c r="P33" s="49">
        <f t="shared" ca="1" si="8"/>
        <v>0</v>
      </c>
      <c r="Q33" s="49">
        <f t="shared" ca="1" si="8"/>
        <v>0</v>
      </c>
      <c r="R33" s="49">
        <f t="shared" ca="1" si="8"/>
        <v>0</v>
      </c>
      <c r="S33" s="49">
        <f t="shared" ca="1" si="8"/>
        <v>0</v>
      </c>
      <c r="T33" s="49">
        <f t="shared" ca="1" si="8"/>
        <v>0</v>
      </c>
      <c r="U33" s="49">
        <f t="shared" ca="1" si="8"/>
        <v>0</v>
      </c>
      <c r="V33" s="49">
        <f t="shared" ca="1" si="8"/>
        <v>0</v>
      </c>
      <c r="W33" s="49">
        <f ca="1">IF(ISERR(W30/W28),NA(),W30/W28)</f>
        <v>0</v>
      </c>
      <c r="X33" s="49">
        <f t="shared" ca="1" si="8"/>
        <v>0</v>
      </c>
      <c r="Y33" s="49">
        <f t="shared" ca="1" si="8"/>
        <v>0</v>
      </c>
      <c r="Z33" s="49">
        <f t="shared" ca="1" si="8"/>
        <v>0</v>
      </c>
      <c r="AA33" s="49">
        <f t="shared" ca="1" si="8"/>
        <v>0</v>
      </c>
      <c r="AB33" s="49">
        <f t="shared" ca="1" si="8"/>
        <v>0</v>
      </c>
      <c r="AC33" s="49">
        <f t="shared" ca="1" si="8"/>
        <v>0</v>
      </c>
      <c r="AD33" s="49">
        <f t="shared" ca="1" si="8"/>
        <v>0</v>
      </c>
      <c r="AE33" s="49">
        <f t="shared" ca="1" si="8"/>
        <v>0</v>
      </c>
      <c r="AF33" s="49">
        <f t="shared" ca="1" si="8"/>
        <v>0</v>
      </c>
      <c r="AG33" s="49">
        <f t="shared" ca="1" si="8"/>
        <v>0</v>
      </c>
      <c r="AH33" s="49">
        <f t="shared" ref="AH33:BM33" ca="1" si="9">IF(ISERR(AH30/AH28),NA(),AH30/AH28)</f>
        <v>0</v>
      </c>
      <c r="AI33" s="49">
        <f t="shared" ca="1" si="9"/>
        <v>0</v>
      </c>
      <c r="AJ33" s="49">
        <f t="shared" ca="1" si="9"/>
        <v>0</v>
      </c>
      <c r="AK33" s="49">
        <f t="shared" ca="1" si="9"/>
        <v>0</v>
      </c>
      <c r="AL33" s="49">
        <f t="shared" ca="1" si="9"/>
        <v>0</v>
      </c>
      <c r="AM33" s="49">
        <f t="shared" ca="1" si="9"/>
        <v>0</v>
      </c>
      <c r="AN33" s="49">
        <f t="shared" ca="1" si="9"/>
        <v>0</v>
      </c>
      <c r="AO33" s="49">
        <f t="shared" ca="1" si="9"/>
        <v>0</v>
      </c>
      <c r="AP33" s="49">
        <f t="shared" ca="1" si="9"/>
        <v>0</v>
      </c>
      <c r="AQ33" s="49">
        <f t="shared" ca="1" si="9"/>
        <v>0</v>
      </c>
      <c r="AR33" s="49">
        <f t="shared" ca="1" si="9"/>
        <v>0</v>
      </c>
      <c r="AS33" s="49">
        <f t="shared" ca="1" si="9"/>
        <v>0</v>
      </c>
      <c r="AT33" s="49">
        <f t="shared" ca="1" si="9"/>
        <v>0</v>
      </c>
      <c r="AU33" s="49">
        <f t="shared" ca="1" si="9"/>
        <v>0</v>
      </c>
      <c r="AV33" s="49">
        <f t="shared" ca="1" si="9"/>
        <v>0</v>
      </c>
      <c r="AW33" s="49">
        <f t="shared" ca="1" si="9"/>
        <v>0</v>
      </c>
      <c r="AX33" s="49">
        <f t="shared" ca="1" si="9"/>
        <v>0</v>
      </c>
      <c r="AY33" s="49">
        <f t="shared" ca="1" si="9"/>
        <v>0</v>
      </c>
      <c r="AZ33" s="49">
        <f t="shared" ca="1" si="9"/>
        <v>0</v>
      </c>
      <c r="BA33" s="49">
        <f t="shared" ca="1" si="9"/>
        <v>0</v>
      </c>
      <c r="BB33" s="49">
        <f t="shared" ca="1" si="9"/>
        <v>0</v>
      </c>
      <c r="BC33" s="49">
        <f t="shared" ca="1" si="9"/>
        <v>0</v>
      </c>
      <c r="BD33" s="49">
        <f t="shared" ca="1" si="9"/>
        <v>0</v>
      </c>
      <c r="BE33" s="49">
        <f t="shared" ca="1" si="9"/>
        <v>0</v>
      </c>
      <c r="BF33" s="49">
        <f t="shared" ca="1" si="9"/>
        <v>0</v>
      </c>
      <c r="BG33" s="49">
        <f t="shared" ca="1" si="9"/>
        <v>0</v>
      </c>
      <c r="BH33" s="49">
        <f t="shared" ca="1" si="9"/>
        <v>0</v>
      </c>
      <c r="BI33" s="49">
        <f t="shared" ca="1" si="9"/>
        <v>0</v>
      </c>
      <c r="BJ33" s="49">
        <f t="shared" ca="1" si="9"/>
        <v>0</v>
      </c>
      <c r="BK33" s="49">
        <f t="shared" ca="1" si="9"/>
        <v>0</v>
      </c>
      <c r="BL33" s="49">
        <f t="shared" ca="1" si="9"/>
        <v>0</v>
      </c>
      <c r="BM33" s="49">
        <f t="shared" ca="1" si="9"/>
        <v>0.38461538461538464</v>
      </c>
      <c r="BN33" s="49">
        <f t="shared" ref="BN33:CS33" ca="1" si="10">IF(ISERR(BN30/BN28),NA(),BN30/BN28)</f>
        <v>0.38461538461538464</v>
      </c>
      <c r="BO33" s="49">
        <f t="shared" ca="1" si="10"/>
        <v>0.38461538461538464</v>
      </c>
      <c r="BP33" s="49">
        <f t="shared" ca="1" si="10"/>
        <v>0.35714285714285715</v>
      </c>
      <c r="BQ33" s="49">
        <f t="shared" ca="1" si="10"/>
        <v>0.33333333333333331</v>
      </c>
      <c r="BR33" s="49">
        <f t="shared" ca="1" si="10"/>
        <v>0.3125</v>
      </c>
      <c r="BS33" s="49">
        <f t="shared" ca="1" si="10"/>
        <v>0.29411764705882354</v>
      </c>
      <c r="BT33" s="49">
        <f t="shared" ca="1" si="10"/>
        <v>0.25</v>
      </c>
      <c r="BU33" s="49">
        <f t="shared" ca="1" si="10"/>
        <v>0.25</v>
      </c>
      <c r="BV33" s="49">
        <f t="shared" ca="1" si="10"/>
        <v>0.25</v>
      </c>
      <c r="BW33" s="49">
        <f t="shared" ca="1" si="10"/>
        <v>0.23809523809523808</v>
      </c>
      <c r="BX33" s="49">
        <f t="shared" ca="1" si="10"/>
        <v>0.22727272727272727</v>
      </c>
      <c r="BY33" s="49">
        <f t="shared" ca="1" si="10"/>
        <v>0.21739130434782608</v>
      </c>
      <c r="BZ33" s="49">
        <f t="shared" ca="1" si="10"/>
        <v>0.20833333333333334</v>
      </c>
      <c r="CA33" s="49">
        <f t="shared" ca="1" si="10"/>
        <v>0.17647058823529413</v>
      </c>
      <c r="CB33" s="49">
        <f t="shared" ca="1" si="10"/>
        <v>0.17647058823529413</v>
      </c>
      <c r="CC33" s="49">
        <f t="shared" ca="1" si="10"/>
        <v>0.17647058823529413</v>
      </c>
      <c r="CD33" s="49">
        <f t="shared" ca="1" si="10"/>
        <v>0.17045454545454544</v>
      </c>
      <c r="CE33" s="49">
        <f t="shared" ca="1" si="10"/>
        <v>0.16483516483516483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39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0</v>
      </c>
      <c r="J34" s="49">
        <f t="shared" ca="1" si="12"/>
        <v>0</v>
      </c>
      <c r="K34" s="49">
        <f t="shared" ca="1" si="12"/>
        <v>0</v>
      </c>
      <c r="L34" s="49">
        <f t="shared" ca="1" si="12"/>
        <v>0</v>
      </c>
      <c r="M34" s="49">
        <f t="shared" ca="1" si="12"/>
        <v>0</v>
      </c>
      <c r="N34" s="49">
        <f t="shared" ca="1" si="12"/>
        <v>0</v>
      </c>
      <c r="O34" s="49">
        <f t="shared" ca="1" si="12"/>
        <v>0</v>
      </c>
      <c r="P34" s="49">
        <f t="shared" ca="1" si="12"/>
        <v>0</v>
      </c>
      <c r="Q34" s="49">
        <f t="shared" ca="1" si="12"/>
        <v>0</v>
      </c>
      <c r="R34" s="49">
        <f t="shared" ca="1" si="12"/>
        <v>0</v>
      </c>
      <c r="S34" s="49">
        <f t="shared" ca="1" si="12"/>
        <v>0</v>
      </c>
      <c r="T34" s="49">
        <f t="shared" ca="1" si="12"/>
        <v>0</v>
      </c>
      <c r="U34" s="49">
        <f t="shared" ca="1" si="12"/>
        <v>0</v>
      </c>
      <c r="V34" s="49">
        <f t="shared" ca="1" si="12"/>
        <v>0</v>
      </c>
      <c r="W34" s="49">
        <f t="shared" ca="1" si="12"/>
        <v>0</v>
      </c>
      <c r="X34" s="49">
        <f t="shared" ca="1" si="12"/>
        <v>0</v>
      </c>
      <c r="Y34" s="49">
        <f t="shared" ca="1" si="12"/>
        <v>0</v>
      </c>
      <c r="Z34" s="49">
        <f t="shared" ca="1" si="12"/>
        <v>0</v>
      </c>
      <c r="AA34" s="49">
        <f t="shared" ca="1" si="12"/>
        <v>0</v>
      </c>
      <c r="AB34" s="49">
        <f t="shared" ca="1" si="12"/>
        <v>0</v>
      </c>
      <c r="AC34" s="49">
        <f t="shared" ca="1" si="12"/>
        <v>0</v>
      </c>
      <c r="AD34" s="49">
        <f t="shared" ca="1" si="12"/>
        <v>0</v>
      </c>
      <c r="AE34" s="49">
        <f t="shared" ca="1" si="12"/>
        <v>0</v>
      </c>
      <c r="AF34" s="49">
        <f t="shared" ca="1" si="12"/>
        <v>0</v>
      </c>
      <c r="AG34" s="49">
        <f t="shared" ca="1" si="12"/>
        <v>0</v>
      </c>
      <c r="AH34" s="49">
        <f t="shared" ref="AH34:BM34" ca="1" si="13">IF(ISERR(AH30/AH29),NA(),AH30/AH29)</f>
        <v>0</v>
      </c>
      <c r="AI34" s="49">
        <f t="shared" ca="1" si="13"/>
        <v>0</v>
      </c>
      <c r="AJ34" s="49">
        <f t="shared" ca="1" si="13"/>
        <v>0</v>
      </c>
      <c r="AK34" s="49">
        <f t="shared" ca="1" si="13"/>
        <v>0</v>
      </c>
      <c r="AL34" s="49">
        <f t="shared" ca="1" si="13"/>
        <v>0</v>
      </c>
      <c r="AM34" s="49">
        <f t="shared" ca="1" si="13"/>
        <v>0</v>
      </c>
      <c r="AN34" s="49">
        <f t="shared" ca="1" si="13"/>
        <v>0</v>
      </c>
      <c r="AO34" s="49">
        <f t="shared" ca="1" si="13"/>
        <v>0</v>
      </c>
      <c r="AP34" s="49">
        <f t="shared" ca="1" si="13"/>
        <v>0</v>
      </c>
      <c r="AQ34" s="49">
        <f t="shared" ca="1" si="13"/>
        <v>0</v>
      </c>
      <c r="AR34" s="49">
        <f t="shared" ca="1" si="13"/>
        <v>0</v>
      </c>
      <c r="AS34" s="49">
        <f t="shared" ca="1" si="13"/>
        <v>0</v>
      </c>
      <c r="AT34" s="49">
        <f t="shared" ca="1" si="13"/>
        <v>0</v>
      </c>
      <c r="AU34" s="49">
        <f t="shared" ca="1" si="13"/>
        <v>0</v>
      </c>
      <c r="AV34" s="49">
        <f t="shared" ca="1" si="13"/>
        <v>0</v>
      </c>
      <c r="AW34" s="49">
        <f t="shared" ca="1" si="13"/>
        <v>0</v>
      </c>
      <c r="AX34" s="49">
        <f t="shared" ca="1" si="13"/>
        <v>0</v>
      </c>
      <c r="AY34" s="49">
        <f t="shared" ca="1" si="13"/>
        <v>0</v>
      </c>
      <c r="AZ34" s="49">
        <f t="shared" ca="1" si="13"/>
        <v>0</v>
      </c>
      <c r="BA34" s="49">
        <f t="shared" ca="1" si="13"/>
        <v>0</v>
      </c>
      <c r="BB34" s="49">
        <f t="shared" ca="1" si="13"/>
        <v>0</v>
      </c>
      <c r="BC34" s="49">
        <f t="shared" ca="1" si="13"/>
        <v>0</v>
      </c>
      <c r="BD34" s="49">
        <f t="shared" ca="1" si="13"/>
        <v>0</v>
      </c>
      <c r="BE34" s="49">
        <f t="shared" ca="1" si="13"/>
        <v>0</v>
      </c>
      <c r="BF34" s="49">
        <f t="shared" ca="1" si="13"/>
        <v>0</v>
      </c>
      <c r="BG34" s="49">
        <f t="shared" ca="1" si="13"/>
        <v>0</v>
      </c>
      <c r="BH34" s="49">
        <f t="shared" ca="1" si="13"/>
        <v>0</v>
      </c>
      <c r="BI34" s="49">
        <f t="shared" ca="1" si="13"/>
        <v>0</v>
      </c>
      <c r="BJ34" s="49">
        <f t="shared" ca="1" si="13"/>
        <v>0</v>
      </c>
      <c r="BK34" s="49">
        <f t="shared" ca="1" si="13"/>
        <v>0</v>
      </c>
      <c r="BL34" s="49">
        <f t="shared" ca="1" si="13"/>
        <v>0</v>
      </c>
      <c r="BM34" s="49">
        <f t="shared" ca="1" si="13"/>
        <v>0.57692307692307687</v>
      </c>
      <c r="BN34" s="49">
        <f t="shared" ref="BN34:CS34" ca="1" si="14">IF(ISERR(BN30/BN29),NA(),BN30/BN29)</f>
        <v>0.57692307692307687</v>
      </c>
      <c r="BO34" s="49">
        <f t="shared" ca="1" si="14"/>
        <v>0.57692307692307687</v>
      </c>
      <c r="BP34" s="49">
        <f t="shared" ca="1" si="14"/>
        <v>0.57692307692307687</v>
      </c>
      <c r="BQ34" s="49">
        <f t="shared" ca="1" si="14"/>
        <v>0.57692307692307687</v>
      </c>
      <c r="BR34" s="49">
        <f t="shared" ca="1" si="14"/>
        <v>0.57692307692307687</v>
      </c>
      <c r="BS34" s="49">
        <f t="shared" ca="1" si="14"/>
        <v>0.57692307692307687</v>
      </c>
      <c r="BT34" s="49">
        <f t="shared" ca="1" si="14"/>
        <v>0.5</v>
      </c>
      <c r="BU34" s="49">
        <f t="shared" ca="1" si="14"/>
        <v>0.5</v>
      </c>
      <c r="BV34" s="49">
        <f t="shared" ca="1" si="14"/>
        <v>0.5</v>
      </c>
      <c r="BW34" s="49">
        <f t="shared" ca="1" si="14"/>
        <v>0.5</v>
      </c>
      <c r="BX34" s="49">
        <f t="shared" ca="1" si="14"/>
        <v>0.5</v>
      </c>
      <c r="BY34" s="49">
        <f t="shared" ca="1" si="14"/>
        <v>0.5</v>
      </c>
      <c r="BZ34" s="49">
        <f t="shared" ca="1" si="14"/>
        <v>0.5</v>
      </c>
      <c r="CA34" s="49">
        <f t="shared" ca="1" si="14"/>
        <v>0.39473684210526316</v>
      </c>
      <c r="CB34" s="49">
        <f t="shared" ca="1" si="14"/>
        <v>0.38461538461538464</v>
      </c>
      <c r="CC34" s="49">
        <f t="shared" ca="1" si="14"/>
        <v>0.38461538461538464</v>
      </c>
      <c r="CD34" s="49">
        <f t="shared" ca="1" si="14"/>
        <v>0.38461538461538464</v>
      </c>
      <c r="CE34" s="49">
        <f t="shared" ca="1" si="14"/>
        <v>0.38461538461538464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1072" priority="1">
      <formula>ISERROR(MATCH(B$4,INDIRECT("データ!$B$2:$B$15"),0))=FALSE</formula>
    </cfRule>
    <cfRule type="expression" dxfId="1071" priority="2">
      <formula>WEEKDAY(B$4)=7</formula>
    </cfRule>
    <cfRule type="expression" dxfId="1070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84</v>
      </c>
    </row>
    <row r="3" spans="1:8" ht="27" customHeight="1" x14ac:dyDescent="0.15">
      <c r="A3" s="61" t="s">
        <v>85</v>
      </c>
      <c r="B3" s="62" t="s">
        <v>93</v>
      </c>
      <c r="C3" s="62" t="s">
        <v>86</v>
      </c>
      <c r="D3" s="62" t="s">
        <v>87</v>
      </c>
      <c r="E3" s="62" t="s">
        <v>88</v>
      </c>
      <c r="F3" s="62" t="s">
        <v>89</v>
      </c>
      <c r="G3" s="62" t="s">
        <v>90</v>
      </c>
      <c r="H3" s="62" t="s">
        <v>91</v>
      </c>
    </row>
    <row r="4" spans="1:8" ht="27" x14ac:dyDescent="0.15">
      <c r="A4" s="67" t="s">
        <v>95</v>
      </c>
      <c r="B4" s="64" t="s">
        <v>96</v>
      </c>
      <c r="C4" s="64" t="s">
        <v>94</v>
      </c>
      <c r="D4" s="65" t="s">
        <v>97</v>
      </c>
      <c r="E4" s="64" t="s">
        <v>92</v>
      </c>
      <c r="F4" s="65" t="s">
        <v>98</v>
      </c>
      <c r="G4" s="64" t="s">
        <v>22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069" priority="2">
      <formula>$E4="完了"</formula>
    </cfRule>
  </conditionalFormatting>
  <conditionalFormatting sqref="C4:C29">
    <cfRule type="expression" dxfId="1068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1:A3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41</v>
      </c>
      <c r="B1" s="35" t="s">
        <v>42</v>
      </c>
      <c r="C1" s="92" t="s">
        <v>43</v>
      </c>
      <c r="D1" s="93"/>
      <c r="E1" s="94"/>
      <c r="F1" s="35" t="s">
        <v>44</v>
      </c>
      <c r="G1" s="35" t="s">
        <v>45</v>
      </c>
      <c r="H1" s="35" t="s">
        <v>21</v>
      </c>
      <c r="I1" s="35" t="s">
        <v>99</v>
      </c>
    </row>
    <row r="2" spans="1:9" x14ac:dyDescent="0.15">
      <c r="B2" s="53">
        <v>1</v>
      </c>
      <c r="C2" s="54"/>
      <c r="D2" s="55" t="s">
        <v>46</v>
      </c>
      <c r="E2" s="56">
        <v>41740</v>
      </c>
      <c r="F2" s="53" t="s">
        <v>47</v>
      </c>
      <c r="G2" s="53" t="s">
        <v>48</v>
      </c>
      <c r="H2" s="53" t="s">
        <v>49</v>
      </c>
      <c r="I2" s="57" t="s">
        <v>83</v>
      </c>
    </row>
    <row r="3" spans="1:9" x14ac:dyDescent="0.15">
      <c r="A3" t="s">
        <v>50</v>
      </c>
      <c r="B3" s="53">
        <v>2</v>
      </c>
      <c r="C3" s="54">
        <v>41743</v>
      </c>
      <c r="D3" s="55" t="s">
        <v>46</v>
      </c>
      <c r="E3" s="56">
        <v>41747</v>
      </c>
      <c r="F3" s="53" t="s">
        <v>51</v>
      </c>
      <c r="G3" s="53" t="s">
        <v>52</v>
      </c>
      <c r="H3" s="53" t="s">
        <v>53</v>
      </c>
      <c r="I3" s="58"/>
    </row>
    <row r="4" spans="1:9" x14ac:dyDescent="0.15">
      <c r="B4" s="53">
        <v>3</v>
      </c>
      <c r="C4" s="54">
        <v>41750</v>
      </c>
      <c r="D4" s="55" t="s">
        <v>46</v>
      </c>
      <c r="E4" s="56">
        <v>41754</v>
      </c>
      <c r="F4" s="53" t="s">
        <v>54</v>
      </c>
      <c r="G4" s="53" t="s">
        <v>55</v>
      </c>
      <c r="H4" s="53" t="s">
        <v>56</v>
      </c>
      <c r="I4" s="58" t="s">
        <v>57</v>
      </c>
    </row>
    <row r="5" spans="1:9" x14ac:dyDescent="0.15">
      <c r="B5" s="53">
        <v>4</v>
      </c>
      <c r="C5" s="54">
        <v>41757</v>
      </c>
      <c r="D5" s="55" t="s">
        <v>58</v>
      </c>
      <c r="E5" s="56">
        <v>41768</v>
      </c>
      <c r="F5" s="53" t="s">
        <v>59</v>
      </c>
      <c r="G5" s="53" t="s">
        <v>60</v>
      </c>
      <c r="H5" s="53" t="s">
        <v>61</v>
      </c>
      <c r="I5" s="57"/>
    </row>
    <row r="6" spans="1:9" x14ac:dyDescent="0.15">
      <c r="A6" t="s">
        <v>62</v>
      </c>
      <c r="B6" s="53">
        <v>5</v>
      </c>
      <c r="C6" s="54">
        <v>41771</v>
      </c>
      <c r="D6" s="55" t="s">
        <v>58</v>
      </c>
      <c r="E6" s="56">
        <v>41775</v>
      </c>
      <c r="F6" s="53" t="s">
        <v>63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58</v>
      </c>
      <c r="E7" s="56">
        <v>41782</v>
      </c>
      <c r="F7" s="53" t="s">
        <v>63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58</v>
      </c>
      <c r="E8" s="56">
        <v>41789</v>
      </c>
      <c r="F8" s="53" t="s">
        <v>63</v>
      </c>
      <c r="G8" s="53" t="s">
        <v>64</v>
      </c>
      <c r="H8" s="53" t="s">
        <v>65</v>
      </c>
      <c r="I8" s="57"/>
    </row>
    <row r="9" spans="1:9" x14ac:dyDescent="0.15">
      <c r="B9" s="53">
        <v>8</v>
      </c>
      <c r="C9" s="54">
        <v>41792</v>
      </c>
      <c r="D9" s="55" t="s">
        <v>58</v>
      </c>
      <c r="E9" s="56">
        <v>41796</v>
      </c>
      <c r="F9" s="53" t="s">
        <v>66</v>
      </c>
      <c r="G9" s="53" t="s">
        <v>35</v>
      </c>
      <c r="H9" s="53" t="s">
        <v>67</v>
      </c>
      <c r="I9" s="57"/>
    </row>
    <row r="10" spans="1:9" x14ac:dyDescent="0.15">
      <c r="A10" t="s">
        <v>68</v>
      </c>
      <c r="B10" s="53">
        <v>9</v>
      </c>
      <c r="C10" s="54">
        <v>41799</v>
      </c>
      <c r="D10" s="55" t="s">
        <v>58</v>
      </c>
      <c r="E10" s="56">
        <v>41803</v>
      </c>
      <c r="F10" s="53" t="s">
        <v>69</v>
      </c>
      <c r="G10" s="53"/>
      <c r="H10" s="53" t="s">
        <v>70</v>
      </c>
      <c r="I10" s="57"/>
    </row>
    <row r="11" spans="1:9" x14ac:dyDescent="0.15">
      <c r="B11" s="53">
        <v>10</v>
      </c>
      <c r="C11" s="54">
        <v>41806</v>
      </c>
      <c r="D11" s="55" t="s">
        <v>58</v>
      </c>
      <c r="E11" s="56">
        <v>41810</v>
      </c>
      <c r="F11" s="53" t="s">
        <v>71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58</v>
      </c>
      <c r="E12" s="56">
        <v>41817</v>
      </c>
      <c r="F12" s="53" t="s">
        <v>71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58</v>
      </c>
      <c r="E13" s="56">
        <v>41824</v>
      </c>
      <c r="F13" s="53" t="s">
        <v>71</v>
      </c>
      <c r="G13" s="53" t="s">
        <v>72</v>
      </c>
      <c r="H13" s="53" t="s">
        <v>73</v>
      </c>
      <c r="I13" s="57"/>
    </row>
    <row r="14" spans="1:9" x14ac:dyDescent="0.15">
      <c r="B14" s="53">
        <v>13</v>
      </c>
      <c r="C14" s="54">
        <v>41827</v>
      </c>
      <c r="D14" s="55" t="s">
        <v>58</v>
      </c>
      <c r="E14" s="56">
        <v>41831</v>
      </c>
      <c r="F14" s="53" t="s">
        <v>74</v>
      </c>
      <c r="G14" s="53" t="s">
        <v>75</v>
      </c>
      <c r="H14" s="53" t="s">
        <v>76</v>
      </c>
      <c r="I14" s="57"/>
    </row>
    <row r="15" spans="1:9" x14ac:dyDescent="0.15">
      <c r="A15" t="s">
        <v>77</v>
      </c>
      <c r="B15" s="53">
        <v>14</v>
      </c>
      <c r="C15" s="54">
        <v>41834</v>
      </c>
      <c r="D15" s="55" t="s">
        <v>58</v>
      </c>
      <c r="E15" s="56">
        <v>41838</v>
      </c>
      <c r="F15" s="53" t="s">
        <v>78</v>
      </c>
      <c r="G15" s="53" t="s">
        <v>79</v>
      </c>
      <c r="H15" s="53" t="s">
        <v>80</v>
      </c>
      <c r="I15" s="57"/>
    </row>
    <row r="16" spans="1:9" x14ac:dyDescent="0.15">
      <c r="B16" s="53">
        <v>15</v>
      </c>
      <c r="C16" s="54">
        <v>41841</v>
      </c>
      <c r="D16" s="55" t="s">
        <v>58</v>
      </c>
      <c r="E16" s="56">
        <v>41845</v>
      </c>
      <c r="F16" s="53" t="s">
        <v>81</v>
      </c>
      <c r="G16" s="53" t="s">
        <v>82</v>
      </c>
      <c r="H16" s="53" t="s">
        <v>80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D3" sqref="D3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16</v>
      </c>
      <c r="B1" s="95" t="s">
        <v>17</v>
      </c>
      <c r="C1" s="95"/>
      <c r="D1" s="9" t="s">
        <v>23</v>
      </c>
    </row>
    <row r="2" spans="1:4" x14ac:dyDescent="0.15">
      <c r="A2" s="21" t="s">
        <v>143</v>
      </c>
      <c r="B2" s="22">
        <v>41759</v>
      </c>
      <c r="C2" s="21" t="s">
        <v>18</v>
      </c>
      <c r="D2" s="23">
        <v>8</v>
      </c>
    </row>
    <row r="3" spans="1:4" x14ac:dyDescent="0.15">
      <c r="A3" s="21" t="s">
        <v>144</v>
      </c>
      <c r="B3" s="22">
        <v>41760</v>
      </c>
      <c r="C3" s="21" t="s">
        <v>18</v>
      </c>
    </row>
    <row r="4" spans="1:4" x14ac:dyDescent="0.15">
      <c r="A4" s="21" t="s">
        <v>145</v>
      </c>
      <c r="B4" s="22">
        <v>41761</v>
      </c>
      <c r="C4" s="21" t="s">
        <v>18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2014-07-01T07:54:18Z</dcterms:modified>
</cp:coreProperties>
</file>