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un\Documents\GitHub\pmpractice\yabuki-a\PM演習矢吹a\"/>
    </mc:Choice>
  </mc:AlternateContent>
  <bookViews>
    <workbookView xWindow="0" yWindow="0" windowWidth="20490" windowHeight="777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9" i="1" l="1"/>
  <c r="E32" i="1" l="1"/>
  <c r="D32" i="1"/>
  <c r="M28" i="1" l="1"/>
  <c r="M22" i="1" l="1"/>
  <c r="N22" i="1" s="1"/>
  <c r="M26" i="1"/>
  <c r="N26" i="1" s="1"/>
  <c r="M17" i="1"/>
  <c r="N17" i="1" s="1"/>
  <c r="M24" i="1"/>
  <c r="N24" i="1" s="1"/>
  <c r="M20" i="1"/>
  <c r="N20" i="1" s="1"/>
  <c r="M27" i="1"/>
  <c r="N27" i="1" s="1"/>
  <c r="M23" i="1"/>
  <c r="N23" i="1" s="1"/>
  <c r="M19" i="1"/>
  <c r="N19" i="1" s="1"/>
  <c r="M18" i="1"/>
  <c r="N18" i="1" s="1"/>
  <c r="M25" i="1"/>
  <c r="N25" i="1" s="1"/>
  <c r="M21" i="1"/>
  <c r="N21" i="1" s="1"/>
  <c r="N28" i="1" l="1"/>
</calcChain>
</file>

<file path=xl/sharedStrings.xml><?xml version="1.0" encoding="utf-8"?>
<sst xmlns="http://schemas.openxmlformats.org/spreadsheetml/2006/main" count="164" uniqueCount="74">
  <si>
    <t>ログイン</t>
    <phoneticPr fontId="2"/>
  </si>
  <si>
    <t>出力</t>
  </si>
  <si>
    <t>低</t>
  </si>
  <si>
    <t>中</t>
  </si>
  <si>
    <t>入力</t>
  </si>
  <si>
    <t>処理</t>
  </si>
  <si>
    <t>高</t>
  </si>
  <si>
    <t>小</t>
  </si>
  <si>
    <t>大</t>
  </si>
  <si>
    <t>機能名</t>
  </si>
  <si>
    <t>サブ機能名</t>
  </si>
  <si>
    <t>機能概要</t>
  </si>
  <si>
    <t>IPO区分</t>
  </si>
  <si>
    <t>複雑度</t>
  </si>
  <si>
    <t>規模</t>
  </si>
  <si>
    <t>概算工数（自動）</t>
  </si>
  <si>
    <t>ログイン</t>
  </si>
  <si>
    <t>ログイン画面表示</t>
  </si>
  <si>
    <t>システムへアクセスしたユーザにログイン画面を表示</t>
  </si>
  <si>
    <t>入力情報送信</t>
  </si>
  <si>
    <t>ログイン画面にてユーザが入力した情報をログイン処理へ引き渡す</t>
  </si>
  <si>
    <t>ログイン処理</t>
  </si>
  <si>
    <t>ユーザの入力情報を元にログイン成否を判断し、成功の場合メニュー画面、失敗の場合ログイン失敗画面を表示</t>
  </si>
  <si>
    <t>ログイン失敗画面遷移</t>
  </si>
  <si>
    <t>ログイン処理にてログインに失敗した場合にログイン失敗画面に遷移</t>
  </si>
  <si>
    <t>メニュー</t>
  </si>
  <si>
    <t>メニュー画面表示</t>
  </si>
  <si>
    <t>ログインが成功した場合メニュー画面に移動する</t>
  </si>
  <si>
    <t>メニュー画面内滞在表示</t>
  </si>
  <si>
    <t>現在「今いる！」ボタンを押している滞在ユーザーと非滞在ユーザを見極められる表記を行う</t>
  </si>
  <si>
    <t>「今いる！」ボタン処理</t>
  </si>
  <si>
    <t>「今いる！」ボタンをクリックすることでログインした人物を滞在表記する</t>
  </si>
  <si>
    <t>「退出」ボタン処理</t>
  </si>
  <si>
    <t>「退出」ボタンをクリックすることでログインした人物の滞在表記を取り消す。</t>
  </si>
  <si>
    <t>ログアウト</t>
  </si>
  <si>
    <t>ログアウト処理</t>
  </si>
  <si>
    <t>ログアウト処理を行った後ログイン画面へ遷移する</t>
  </si>
  <si>
    <t>画面遷移</t>
  </si>
  <si>
    <t>「戻る」ボタン処理</t>
  </si>
  <si>
    <t>ログイン失敗画面の戻るボタンを押すことで、ログイン画面に遷移する</t>
  </si>
  <si>
    <t>リアルタム処理</t>
  </si>
  <si>
    <t>15秒ごとに更新する
更新データのみ更新される</t>
  </si>
  <si>
    <t>初回登録</t>
  </si>
  <si>
    <t>初回登録画面の表示</t>
  </si>
  <si>
    <t>初回登録者がID、パスワードを入力し所属研究室を選択する画面を表示</t>
  </si>
  <si>
    <t>初回登録画面にてユーザが入力した情報をデータベースに登録する</t>
  </si>
  <si>
    <t>想定規模（行）</t>
  </si>
  <si>
    <t>共通</t>
    <rPh sb="0" eb="2">
      <t>キョウツウ</t>
    </rPh>
    <phoneticPr fontId="2"/>
  </si>
  <si>
    <t>管理</t>
    <rPh sb="0" eb="2">
      <t>カンリ</t>
    </rPh>
    <phoneticPr fontId="2"/>
  </si>
  <si>
    <t>サイト</t>
    <phoneticPr fontId="2"/>
  </si>
  <si>
    <t>メニュー</t>
    <phoneticPr fontId="2"/>
  </si>
  <si>
    <t>データベース</t>
    <phoneticPr fontId="2"/>
  </si>
  <si>
    <t>ユーザ登録</t>
    <rPh sb="3" eb="5">
      <t>トウロク</t>
    </rPh>
    <phoneticPr fontId="2"/>
  </si>
  <si>
    <t>更新</t>
    <phoneticPr fontId="2"/>
  </si>
  <si>
    <t>1人が2150行一か月でかけるとしたら</t>
    <rPh sb="1" eb="2">
      <t>ニン</t>
    </rPh>
    <rPh sb="7" eb="8">
      <t>ギョウ</t>
    </rPh>
    <rPh sb="8" eb="9">
      <t>イッ</t>
    </rPh>
    <rPh sb="10" eb="11">
      <t>ゲツ</t>
    </rPh>
    <phoneticPr fontId="2"/>
  </si>
  <si>
    <t>日で</t>
    <rPh sb="0" eb="1">
      <t>ニチ</t>
    </rPh>
    <phoneticPr fontId="2"/>
  </si>
  <si>
    <t>行</t>
    <rPh sb="0" eb="1">
      <t>ギョウ</t>
    </rPh>
    <phoneticPr fontId="2"/>
  </si>
  <si>
    <t>つまり</t>
    <phoneticPr fontId="2"/>
  </si>
  <si>
    <t>計</t>
    <rPh sb="0" eb="1">
      <t>ケイ</t>
    </rPh>
    <phoneticPr fontId="2"/>
  </si>
  <si>
    <t>3人で</t>
    <rPh sb="1" eb="2">
      <t>ニン</t>
    </rPh>
    <phoneticPr fontId="2"/>
  </si>
  <si>
    <t>2150行</t>
    <rPh sb="4" eb="5">
      <t>ギョウ</t>
    </rPh>
    <phoneticPr fontId="2"/>
  </si>
  <si>
    <t>だったら</t>
    <phoneticPr fontId="2"/>
  </si>
  <si>
    <t>日です</t>
    <rPh sb="0" eb="1">
      <t>ニチ</t>
    </rPh>
    <phoneticPr fontId="2"/>
  </si>
  <si>
    <t>360時間働くとして</t>
    <rPh sb="3" eb="5">
      <t>ジカン</t>
    </rPh>
    <rPh sb="5" eb="6">
      <t>ハタラ</t>
    </rPh>
    <phoneticPr fontId="2"/>
  </si>
  <si>
    <t>1日8時間</t>
    <rPh sb="1" eb="2">
      <t>ニチ</t>
    </rPh>
    <rPh sb="3" eb="5">
      <t>ジカン</t>
    </rPh>
    <phoneticPr fontId="2"/>
  </si>
  <si>
    <t>月20日</t>
    <rPh sb="0" eb="1">
      <t>ツキ</t>
    </rPh>
    <rPh sb="3" eb="4">
      <t>ニチ</t>
    </rPh>
    <phoneticPr fontId="2"/>
  </si>
  <si>
    <t>すなわち</t>
    <phoneticPr fontId="2"/>
  </si>
  <si>
    <t>160時間/月</t>
    <rPh sb="3" eb="5">
      <t>ジカン</t>
    </rPh>
    <rPh sb="6" eb="7">
      <t>ツキ</t>
    </rPh>
    <phoneticPr fontId="2"/>
  </si>
  <si>
    <t>9日</t>
    <rPh sb="1" eb="2">
      <t>ニチ</t>
    </rPh>
    <phoneticPr fontId="2"/>
  </si>
  <si>
    <t>テスト含む</t>
    <rPh sb="3" eb="4">
      <t>フク</t>
    </rPh>
    <phoneticPr fontId="2"/>
  </si>
  <si>
    <t>10.5日</t>
    <rPh sb="4" eb="5">
      <t>ニチ</t>
    </rPh>
    <phoneticPr fontId="2"/>
  </si>
  <si>
    <t>8時間</t>
    <rPh sb="1" eb="3">
      <t>ジカン</t>
    </rPh>
    <phoneticPr fontId="2"/>
  </si>
  <si>
    <t>時給1000円</t>
    <rPh sb="0" eb="2">
      <t>ジキュウ</t>
    </rPh>
    <rPh sb="6" eb="7">
      <t>エン</t>
    </rPh>
    <phoneticPr fontId="2"/>
  </si>
  <si>
    <t>円で完成できる</t>
    <rPh sb="0" eb="1">
      <t>エン</t>
    </rPh>
    <rPh sb="2" eb="4">
      <t>カンセイ</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</si>
</sst>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ＭＳ Ｐゴシック"/>
      <family val="2"/>
      <charset val="128"/>
      <scheme val="minor"/>
    </font>
    <font>
      <sz val="11"/>
      <color theme="1"/>
      <name val="MS UI Gothic"/>
      <family val="3"/>
      <charset val="128"/>
    </font>
    <font>
      <sz val="6"/>
      <name val="ＭＳ Ｐゴシック"/>
      <family val="2"/>
      <charset val="128"/>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s>
  <cellStyleXfs count="1">
    <xf numFmtId="0" fontId="0" fillId="0" borderId="0">
      <alignment vertical="center"/>
    </xf>
  </cellStyleXfs>
  <cellXfs count="17">
    <xf numFmtId="0" fontId="0" fillId="0" borderId="0" xfId="0">
      <alignment vertical="center"/>
    </xf>
    <xf numFmtId="0" fontId="1" fillId="0" borderId="1" xfId="0" applyFont="1" applyBorder="1" applyAlignment="1">
      <alignment vertical="top"/>
    </xf>
    <xf numFmtId="0" fontId="1" fillId="0" borderId="1" xfId="0" applyFont="1" applyBorder="1" applyAlignment="1">
      <alignment horizontal="center"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center" wrapText="1"/>
    </xf>
    <xf numFmtId="0" fontId="1" fillId="0" borderId="4" xfId="0" applyFont="1" applyBorder="1" applyAlignment="1">
      <alignment horizontal="left" vertical="top" wrapText="1"/>
    </xf>
    <xf numFmtId="0" fontId="1" fillId="0" borderId="0" xfId="0" applyFont="1" applyFill="1" applyBorder="1" applyAlignment="1">
      <alignment horizontal="center"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4" xfId="0" applyFont="1" applyBorder="1" applyAlignment="1">
      <alignmen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
  <sheetViews>
    <sheetView tabSelected="1" topLeftCell="A12" workbookViewId="0">
      <selection activeCell="C35" sqref="C35"/>
    </sheetView>
  </sheetViews>
  <sheetFormatPr defaultRowHeight="13.5" x14ac:dyDescent="0.15"/>
  <cols>
    <col min="13" max="13" width="15.25" bestFit="1" customWidth="1"/>
  </cols>
  <sheetData>
    <row r="1" spans="1:18" x14ac:dyDescent="0.15">
      <c r="A1" s="1"/>
      <c r="B1" s="14" t="s">
        <v>9</v>
      </c>
      <c r="C1" s="15"/>
      <c r="D1" s="14" t="s">
        <v>10</v>
      </c>
      <c r="E1" s="15"/>
      <c r="F1" s="14" t="s">
        <v>11</v>
      </c>
      <c r="G1" s="16"/>
      <c r="H1" s="16"/>
      <c r="I1" s="15"/>
      <c r="J1" s="2" t="s">
        <v>12</v>
      </c>
      <c r="K1" s="2" t="s">
        <v>13</v>
      </c>
      <c r="L1" s="2" t="s">
        <v>14</v>
      </c>
      <c r="M1" t="s">
        <v>15</v>
      </c>
    </row>
    <row r="2" spans="1:18" ht="13.5" customHeight="1" x14ac:dyDescent="0.15">
      <c r="A2" s="1"/>
      <c r="B2" s="14" t="s">
        <v>16</v>
      </c>
      <c r="C2" s="15"/>
      <c r="D2" s="14" t="s">
        <v>17</v>
      </c>
      <c r="E2" s="15"/>
      <c r="F2" s="14" t="s">
        <v>18</v>
      </c>
      <c r="G2" s="16"/>
      <c r="H2" s="16"/>
      <c r="I2" s="15"/>
      <c r="J2" s="2" t="s">
        <v>1</v>
      </c>
      <c r="K2" s="2" t="s">
        <v>2</v>
      </c>
      <c r="L2" s="2" t="s">
        <v>3</v>
      </c>
      <c r="M2">
        <v>150</v>
      </c>
    </row>
    <row r="3" spans="1:18" ht="13.5" customHeight="1" x14ac:dyDescent="0.15">
      <c r="A3" s="1"/>
      <c r="B3" s="14"/>
      <c r="C3" s="15"/>
      <c r="D3" s="14" t="s">
        <v>19</v>
      </c>
      <c r="E3" s="15"/>
      <c r="F3" s="14" t="s">
        <v>20</v>
      </c>
      <c r="G3" s="16"/>
      <c r="H3" s="16"/>
      <c r="I3" s="15"/>
      <c r="J3" s="2" t="s">
        <v>4</v>
      </c>
      <c r="K3" s="2" t="s">
        <v>3</v>
      </c>
      <c r="L3" s="2" t="s">
        <v>7</v>
      </c>
      <c r="M3">
        <v>60</v>
      </c>
    </row>
    <row r="4" spans="1:18" ht="13.5" customHeight="1" x14ac:dyDescent="0.15">
      <c r="A4" s="1"/>
      <c r="B4" s="14"/>
      <c r="C4" s="15"/>
      <c r="D4" s="14" t="s">
        <v>21</v>
      </c>
      <c r="E4" s="15"/>
      <c r="F4" s="14" t="s">
        <v>22</v>
      </c>
      <c r="G4" s="16"/>
      <c r="H4" s="16"/>
      <c r="I4" s="15"/>
      <c r="J4" s="2" t="s">
        <v>5</v>
      </c>
      <c r="K4" s="2" t="s">
        <v>6</v>
      </c>
      <c r="L4" s="2" t="s">
        <v>8</v>
      </c>
      <c r="M4">
        <v>420</v>
      </c>
    </row>
    <row r="5" spans="1:18" ht="13.5" customHeight="1" x14ac:dyDescent="0.15">
      <c r="A5" s="1"/>
      <c r="B5" s="14"/>
      <c r="C5" s="15"/>
      <c r="D5" s="14" t="s">
        <v>23</v>
      </c>
      <c r="E5" s="15"/>
      <c r="F5" s="14" t="s">
        <v>24</v>
      </c>
      <c r="G5" s="16"/>
      <c r="H5" s="16"/>
      <c r="I5" s="15"/>
      <c r="J5" s="2" t="s">
        <v>1</v>
      </c>
      <c r="K5" s="2" t="s">
        <v>2</v>
      </c>
      <c r="L5" s="2" t="s">
        <v>7</v>
      </c>
      <c r="M5">
        <v>50</v>
      </c>
    </row>
    <row r="6" spans="1:18" ht="13.5" customHeight="1" x14ac:dyDescent="0.15">
      <c r="A6" s="1"/>
      <c r="B6" s="14" t="s">
        <v>25</v>
      </c>
      <c r="C6" s="15"/>
      <c r="D6" s="14" t="s">
        <v>26</v>
      </c>
      <c r="E6" s="15"/>
      <c r="F6" s="14" t="s">
        <v>27</v>
      </c>
      <c r="G6" s="16"/>
      <c r="H6" s="16"/>
      <c r="I6" s="15"/>
      <c r="J6" s="2" t="s">
        <v>1</v>
      </c>
      <c r="K6" s="2" t="s">
        <v>2</v>
      </c>
      <c r="L6" s="2" t="s">
        <v>7</v>
      </c>
      <c r="M6">
        <v>50</v>
      </c>
    </row>
    <row r="7" spans="1:18" ht="13.5" customHeight="1" x14ac:dyDescent="0.15">
      <c r="A7" s="1"/>
      <c r="B7" s="14"/>
      <c r="C7" s="15"/>
      <c r="D7" s="14" t="s">
        <v>28</v>
      </c>
      <c r="E7" s="15"/>
      <c r="F7" s="14" t="s">
        <v>29</v>
      </c>
      <c r="G7" s="16"/>
      <c r="H7" s="16"/>
      <c r="I7" s="15"/>
      <c r="J7" s="2" t="s">
        <v>1</v>
      </c>
      <c r="K7" s="2" t="s">
        <v>6</v>
      </c>
      <c r="L7" s="2" t="s">
        <v>8</v>
      </c>
      <c r="M7">
        <v>420</v>
      </c>
    </row>
    <row r="8" spans="1:18" ht="13.5" customHeight="1" x14ac:dyDescent="0.15">
      <c r="A8" s="1"/>
      <c r="B8" s="14"/>
      <c r="C8" s="15"/>
      <c r="D8" s="14" t="s">
        <v>30</v>
      </c>
      <c r="E8" s="15"/>
      <c r="F8" s="14" t="s">
        <v>31</v>
      </c>
      <c r="G8" s="16"/>
      <c r="H8" s="16"/>
      <c r="I8" s="15"/>
      <c r="J8" s="2" t="s">
        <v>5</v>
      </c>
      <c r="K8" s="2" t="s">
        <v>3</v>
      </c>
      <c r="L8" s="2" t="s">
        <v>3</v>
      </c>
      <c r="M8">
        <v>180</v>
      </c>
    </row>
    <row r="9" spans="1:18" ht="13.5" customHeight="1" x14ac:dyDescent="0.15">
      <c r="A9" s="1"/>
      <c r="B9" s="14"/>
      <c r="C9" s="15"/>
      <c r="D9" s="14" t="s">
        <v>32</v>
      </c>
      <c r="E9" s="15"/>
      <c r="F9" s="14" t="s">
        <v>33</v>
      </c>
      <c r="G9" s="16"/>
      <c r="H9" s="16"/>
      <c r="I9" s="15"/>
      <c r="J9" s="2" t="s">
        <v>5</v>
      </c>
      <c r="K9" s="2" t="s">
        <v>6</v>
      </c>
      <c r="L9" s="2" t="s">
        <v>3</v>
      </c>
      <c r="M9">
        <v>210</v>
      </c>
    </row>
    <row r="10" spans="1:18" ht="13.5" customHeight="1" x14ac:dyDescent="0.15">
      <c r="A10" s="1"/>
      <c r="B10" s="14" t="s">
        <v>34</v>
      </c>
      <c r="C10" s="15"/>
      <c r="D10" s="14" t="s">
        <v>35</v>
      </c>
      <c r="E10" s="15"/>
      <c r="F10" s="14" t="s">
        <v>36</v>
      </c>
      <c r="G10" s="16"/>
      <c r="H10" s="16"/>
      <c r="I10" s="15"/>
      <c r="J10" s="2" t="s">
        <v>1</v>
      </c>
      <c r="K10" s="2" t="s">
        <v>2</v>
      </c>
      <c r="L10" s="2" t="s">
        <v>7</v>
      </c>
      <c r="M10">
        <v>50</v>
      </c>
    </row>
    <row r="11" spans="1:18" ht="13.5" customHeight="1" x14ac:dyDescent="0.15">
      <c r="A11" s="1"/>
      <c r="B11" s="14" t="s">
        <v>37</v>
      </c>
      <c r="C11" s="15"/>
      <c r="D11" s="14" t="s">
        <v>38</v>
      </c>
      <c r="E11" s="15"/>
      <c r="F11" s="14" t="s">
        <v>39</v>
      </c>
      <c r="G11" s="16"/>
      <c r="H11" s="16"/>
      <c r="I11" s="15"/>
      <c r="J11" s="2" t="s">
        <v>1</v>
      </c>
      <c r="K11" s="2" t="s">
        <v>2</v>
      </c>
      <c r="L11" s="2" t="s">
        <v>7</v>
      </c>
      <c r="M11">
        <v>50</v>
      </c>
    </row>
    <row r="12" spans="1:18" ht="13.5" customHeight="1" x14ac:dyDescent="0.15">
      <c r="A12" s="1"/>
      <c r="B12" s="3" t="s">
        <v>53</v>
      </c>
      <c r="C12" s="4"/>
      <c r="D12" s="10" t="s">
        <v>40</v>
      </c>
      <c r="E12" s="11"/>
      <c r="F12" s="10" t="s">
        <v>41</v>
      </c>
      <c r="G12" s="12"/>
      <c r="H12" s="12"/>
      <c r="I12" s="11"/>
      <c r="J12" s="2" t="s">
        <v>5</v>
      </c>
      <c r="K12" s="2" t="s">
        <v>3</v>
      </c>
      <c r="L12" s="2" t="s">
        <v>3</v>
      </c>
      <c r="M12">
        <v>180</v>
      </c>
    </row>
    <row r="13" spans="1:18" ht="13.5" customHeight="1" x14ac:dyDescent="0.15">
      <c r="A13" s="1"/>
      <c r="B13" s="3" t="s">
        <v>42</v>
      </c>
      <c r="C13" s="4"/>
      <c r="D13" s="10" t="s">
        <v>43</v>
      </c>
      <c r="E13" s="11"/>
      <c r="F13" s="10" t="s">
        <v>44</v>
      </c>
      <c r="G13" s="12"/>
      <c r="H13" s="12"/>
      <c r="I13" s="11"/>
      <c r="J13" s="2" t="s">
        <v>1</v>
      </c>
      <c r="K13" s="2" t="s">
        <v>2</v>
      </c>
      <c r="L13" s="2" t="s">
        <v>3</v>
      </c>
      <c r="M13">
        <v>150</v>
      </c>
    </row>
    <row r="14" spans="1:18" ht="13.5" customHeight="1" x14ac:dyDescent="0.15">
      <c r="A14" s="5"/>
      <c r="B14" s="13"/>
      <c r="C14" s="13"/>
      <c r="D14" s="13" t="s">
        <v>19</v>
      </c>
      <c r="E14" s="13"/>
      <c r="F14" s="13" t="s">
        <v>45</v>
      </c>
      <c r="G14" s="13"/>
      <c r="H14" s="13"/>
      <c r="I14" s="13"/>
      <c r="J14" s="5" t="s">
        <v>4</v>
      </c>
      <c r="K14" s="6" t="s">
        <v>3</v>
      </c>
      <c r="L14" s="7" t="s">
        <v>3</v>
      </c>
      <c r="M14">
        <v>180</v>
      </c>
      <c r="O14" t="s">
        <v>59</v>
      </c>
      <c r="P14" t="s">
        <v>60</v>
      </c>
      <c r="Q14" t="s">
        <v>61</v>
      </c>
    </row>
    <row r="15" spans="1:18" x14ac:dyDescent="0.15">
      <c r="L15" t="s">
        <v>46</v>
      </c>
      <c r="M15">
        <v>2150</v>
      </c>
      <c r="O15" t="s">
        <v>54</v>
      </c>
    </row>
    <row r="16" spans="1:18" x14ac:dyDescent="0.15">
      <c r="A16" t="s">
        <v>47</v>
      </c>
      <c r="B16" t="s">
        <v>51</v>
      </c>
      <c r="O16">
        <v>9</v>
      </c>
      <c r="P16" t="s">
        <v>55</v>
      </c>
      <c r="Q16">
        <v>2150</v>
      </c>
      <c r="R16" t="s">
        <v>56</v>
      </c>
    </row>
    <row r="17" spans="1:18" x14ac:dyDescent="0.15">
      <c r="A17" t="s">
        <v>49</v>
      </c>
      <c r="B17" t="s">
        <v>50</v>
      </c>
      <c r="C17" s="14" t="s">
        <v>26</v>
      </c>
      <c r="D17" s="15"/>
      <c r="E17" s="14" t="s">
        <v>27</v>
      </c>
      <c r="F17" s="16"/>
      <c r="G17" s="16"/>
      <c r="H17" s="15"/>
      <c r="I17" s="2" t="s">
        <v>1</v>
      </c>
      <c r="J17" s="2" t="s">
        <v>2</v>
      </c>
      <c r="K17" s="2" t="s">
        <v>7</v>
      </c>
      <c r="L17">
        <v>50</v>
      </c>
      <c r="M17">
        <f>L17/$Q$17</f>
        <v>0.25</v>
      </c>
      <c r="N17">
        <f>ROUND(M17,1)</f>
        <v>0.3</v>
      </c>
      <c r="O17">
        <v>1</v>
      </c>
      <c r="P17" t="s">
        <v>55</v>
      </c>
      <c r="Q17">
        <v>200</v>
      </c>
      <c r="R17" t="s">
        <v>56</v>
      </c>
    </row>
    <row r="18" spans="1:18" x14ac:dyDescent="0.15">
      <c r="C18" s="14" t="s">
        <v>28</v>
      </c>
      <c r="D18" s="15"/>
      <c r="E18" s="14" t="s">
        <v>29</v>
      </c>
      <c r="F18" s="16"/>
      <c r="G18" s="16"/>
      <c r="H18" s="15"/>
      <c r="I18" s="2" t="s">
        <v>1</v>
      </c>
      <c r="J18" s="2" t="s">
        <v>6</v>
      </c>
      <c r="K18" s="2" t="s">
        <v>8</v>
      </c>
      <c r="L18">
        <v>420</v>
      </c>
      <c r="M18">
        <f t="shared" ref="M18:M28" si="0">L18/$Q$17</f>
        <v>2.1</v>
      </c>
      <c r="N18">
        <f t="shared" ref="N18:N27" si="1">ROUND(M18,1)</f>
        <v>2.1</v>
      </c>
      <c r="P18" t="s">
        <v>57</v>
      </c>
    </row>
    <row r="19" spans="1:18" x14ac:dyDescent="0.15">
      <c r="A19" t="s">
        <v>48</v>
      </c>
      <c r="C19" s="14" t="s">
        <v>30</v>
      </c>
      <c r="D19" s="15"/>
      <c r="E19" s="14" t="s">
        <v>31</v>
      </c>
      <c r="F19" s="16"/>
      <c r="G19" s="16"/>
      <c r="H19" s="15"/>
      <c r="I19" s="2" t="s">
        <v>5</v>
      </c>
      <c r="J19" s="2" t="s">
        <v>3</v>
      </c>
      <c r="K19" s="2" t="s">
        <v>3</v>
      </c>
      <c r="L19">
        <v>180</v>
      </c>
      <c r="M19">
        <f t="shared" si="0"/>
        <v>0.9</v>
      </c>
      <c r="N19">
        <f t="shared" si="1"/>
        <v>0.9</v>
      </c>
      <c r="Q19" t="s">
        <v>68</v>
      </c>
    </row>
    <row r="20" spans="1:18" x14ac:dyDescent="0.15">
      <c r="C20" s="14" t="s">
        <v>32</v>
      </c>
      <c r="D20" s="15"/>
      <c r="E20" s="14" t="s">
        <v>33</v>
      </c>
      <c r="F20" s="16"/>
      <c r="G20" s="16"/>
      <c r="H20" s="15"/>
      <c r="I20" s="2" t="s">
        <v>5</v>
      </c>
      <c r="J20" s="2" t="s">
        <v>6</v>
      </c>
      <c r="K20" s="2" t="s">
        <v>3</v>
      </c>
      <c r="L20">
        <v>210</v>
      </c>
      <c r="M20">
        <f t="shared" si="0"/>
        <v>1.05</v>
      </c>
      <c r="N20">
        <f t="shared" si="1"/>
        <v>1.1000000000000001</v>
      </c>
    </row>
    <row r="21" spans="1:18" ht="13.5" customHeight="1" x14ac:dyDescent="0.15">
      <c r="B21" s="3" t="s">
        <v>53</v>
      </c>
      <c r="C21" s="3" t="s">
        <v>40</v>
      </c>
      <c r="D21" s="4"/>
      <c r="E21" s="3" t="s">
        <v>41</v>
      </c>
      <c r="F21" s="8"/>
      <c r="G21" s="8"/>
      <c r="H21" s="4"/>
      <c r="I21" s="2" t="s">
        <v>5</v>
      </c>
      <c r="J21" s="2" t="s">
        <v>3</v>
      </c>
      <c r="K21" s="2" t="s">
        <v>3</v>
      </c>
      <c r="L21">
        <v>180</v>
      </c>
      <c r="M21">
        <f t="shared" si="0"/>
        <v>0.9</v>
      </c>
      <c r="N21">
        <f t="shared" si="1"/>
        <v>0.9</v>
      </c>
      <c r="P21" t="s">
        <v>62</v>
      </c>
    </row>
    <row r="22" spans="1:18" x14ac:dyDescent="0.15">
      <c r="B22" t="s">
        <v>0</v>
      </c>
      <c r="C22" s="14" t="s">
        <v>17</v>
      </c>
      <c r="D22" s="15"/>
      <c r="E22" s="14" t="s">
        <v>18</v>
      </c>
      <c r="F22" s="16"/>
      <c r="G22" s="16"/>
      <c r="H22" s="15"/>
      <c r="I22" s="2" t="s">
        <v>1</v>
      </c>
      <c r="J22" s="2" t="s">
        <v>2</v>
      </c>
      <c r="K22" s="2" t="s">
        <v>3</v>
      </c>
      <c r="L22">
        <v>150</v>
      </c>
      <c r="M22">
        <f t="shared" si="0"/>
        <v>0.75</v>
      </c>
      <c r="N22">
        <f t="shared" si="1"/>
        <v>0.8</v>
      </c>
    </row>
    <row r="23" spans="1:18" x14ac:dyDescent="0.15">
      <c r="C23" s="14" t="s">
        <v>19</v>
      </c>
      <c r="D23" s="15"/>
      <c r="E23" s="14" t="s">
        <v>20</v>
      </c>
      <c r="F23" s="16"/>
      <c r="G23" s="16"/>
      <c r="H23" s="15"/>
      <c r="I23" s="2" t="s">
        <v>4</v>
      </c>
      <c r="J23" s="2" t="s">
        <v>3</v>
      </c>
      <c r="K23" s="2" t="s">
        <v>7</v>
      </c>
      <c r="L23">
        <v>60</v>
      </c>
      <c r="M23">
        <f t="shared" si="0"/>
        <v>0.3</v>
      </c>
      <c r="N23">
        <f t="shared" si="1"/>
        <v>0.3</v>
      </c>
    </row>
    <row r="24" spans="1:18" x14ac:dyDescent="0.15">
      <c r="C24" s="14" t="s">
        <v>21</v>
      </c>
      <c r="D24" s="15"/>
      <c r="E24" s="14" t="s">
        <v>22</v>
      </c>
      <c r="F24" s="16"/>
      <c r="G24" s="16"/>
      <c r="H24" s="15"/>
      <c r="I24" s="2" t="s">
        <v>5</v>
      </c>
      <c r="J24" s="2" t="s">
        <v>6</v>
      </c>
      <c r="K24" s="2" t="s">
        <v>8</v>
      </c>
      <c r="L24">
        <v>420</v>
      </c>
      <c r="M24">
        <f t="shared" si="0"/>
        <v>2.1</v>
      </c>
      <c r="N24">
        <f t="shared" si="1"/>
        <v>2.1</v>
      </c>
    </row>
    <row r="25" spans="1:18" x14ac:dyDescent="0.15">
      <c r="C25" s="14" t="s">
        <v>23</v>
      </c>
      <c r="D25" s="15"/>
      <c r="E25" s="14" t="s">
        <v>24</v>
      </c>
      <c r="F25" s="16"/>
      <c r="G25" s="16"/>
      <c r="H25" s="15"/>
      <c r="I25" s="2" t="s">
        <v>1</v>
      </c>
      <c r="J25" s="2" t="s">
        <v>2</v>
      </c>
      <c r="K25" s="2" t="s">
        <v>7</v>
      </c>
      <c r="L25">
        <v>50</v>
      </c>
      <c r="M25">
        <f t="shared" si="0"/>
        <v>0.25</v>
      </c>
      <c r="N25">
        <f t="shared" si="1"/>
        <v>0.3</v>
      </c>
    </row>
    <row r="26" spans="1:18" x14ac:dyDescent="0.15">
      <c r="B26" t="s">
        <v>52</v>
      </c>
      <c r="C26" s="10" t="s">
        <v>43</v>
      </c>
      <c r="D26" s="11"/>
      <c r="E26" s="10" t="s">
        <v>44</v>
      </c>
      <c r="F26" s="12"/>
      <c r="G26" s="12"/>
      <c r="H26" s="11"/>
      <c r="I26" s="2" t="s">
        <v>1</v>
      </c>
      <c r="J26" s="2" t="s">
        <v>2</v>
      </c>
      <c r="K26" s="2" t="s">
        <v>3</v>
      </c>
      <c r="L26">
        <v>150</v>
      </c>
      <c r="M26">
        <f t="shared" si="0"/>
        <v>0.75</v>
      </c>
      <c r="N26">
        <f t="shared" si="1"/>
        <v>0.8</v>
      </c>
    </row>
    <row r="27" spans="1:18" x14ac:dyDescent="0.15">
      <c r="C27" s="13" t="s">
        <v>19</v>
      </c>
      <c r="D27" s="13"/>
      <c r="E27" s="13" t="s">
        <v>45</v>
      </c>
      <c r="F27" s="13"/>
      <c r="G27" s="13"/>
      <c r="H27" s="13"/>
      <c r="I27" s="5" t="s">
        <v>4</v>
      </c>
      <c r="J27" s="6" t="s">
        <v>3</v>
      </c>
      <c r="K27" s="7" t="s">
        <v>3</v>
      </c>
      <c r="L27">
        <v>180</v>
      </c>
      <c r="M27">
        <f t="shared" si="0"/>
        <v>0.9</v>
      </c>
      <c r="N27">
        <f t="shared" si="1"/>
        <v>0.9</v>
      </c>
    </row>
    <row r="28" spans="1:18" x14ac:dyDescent="0.15">
      <c r="K28" s="9" t="s">
        <v>58</v>
      </c>
      <c r="L28">
        <v>2150</v>
      </c>
      <c r="M28">
        <f t="shared" si="0"/>
        <v>10.75</v>
      </c>
      <c r="N28">
        <f>SUM(N17:N27)</f>
        <v>10.500000000000002</v>
      </c>
      <c r="O28" t="s">
        <v>69</v>
      </c>
    </row>
    <row r="29" spans="1:18" x14ac:dyDescent="0.15">
      <c r="K29" t="s">
        <v>70</v>
      </c>
      <c r="L29" t="s">
        <v>71</v>
      </c>
      <c r="M29" t="s">
        <v>72</v>
      </c>
      <c r="N29">
        <f>10.5*8*1000</f>
        <v>84000</v>
      </c>
      <c r="O29" t="s">
        <v>73</v>
      </c>
    </row>
    <row r="30" spans="1:18" x14ac:dyDescent="0.15">
      <c r="D30" t="s">
        <v>64</v>
      </c>
      <c r="E30" t="s">
        <v>65</v>
      </c>
      <c r="F30" t="s">
        <v>66</v>
      </c>
      <c r="G30" t="s">
        <v>67</v>
      </c>
    </row>
    <row r="31" spans="1:18" x14ac:dyDescent="0.15">
      <c r="D31" t="s">
        <v>63</v>
      </c>
    </row>
    <row r="32" spans="1:18" x14ac:dyDescent="0.15">
      <c r="D32">
        <f>360/160</f>
        <v>2.25</v>
      </c>
      <c r="E32">
        <f>D32*10</f>
        <v>22.5</v>
      </c>
    </row>
    <row r="34" spans="1:3" x14ac:dyDescent="0.15">
      <c r="A34">
        <v>3</v>
      </c>
      <c r="B34">
        <v>1</v>
      </c>
      <c r="C34">
        <v>4</v>
      </c>
    </row>
    <row r="35" spans="1:3" x14ac:dyDescent="0.15">
      <c r="A35">
        <v>3</v>
      </c>
      <c r="B35">
        <v>4</v>
      </c>
      <c r="C35">
        <v>1</v>
      </c>
    </row>
  </sheetData>
  <mergeCells count="60">
    <mergeCell ref="B1:C1"/>
    <mergeCell ref="D1:E1"/>
    <mergeCell ref="F1:I1"/>
    <mergeCell ref="B2:C2"/>
    <mergeCell ref="D2:E2"/>
    <mergeCell ref="F2:I2"/>
    <mergeCell ref="B3:C3"/>
    <mergeCell ref="D3:E3"/>
    <mergeCell ref="F3:I3"/>
    <mergeCell ref="B4:C4"/>
    <mergeCell ref="D4:E4"/>
    <mergeCell ref="F4:I4"/>
    <mergeCell ref="B5:C5"/>
    <mergeCell ref="D5:E5"/>
    <mergeCell ref="F5:I5"/>
    <mergeCell ref="B6:C6"/>
    <mergeCell ref="D6:E6"/>
    <mergeCell ref="F6:I6"/>
    <mergeCell ref="B7:C7"/>
    <mergeCell ref="D7:E7"/>
    <mergeCell ref="F7:I7"/>
    <mergeCell ref="B8:C8"/>
    <mergeCell ref="D8:E8"/>
    <mergeCell ref="F8:I8"/>
    <mergeCell ref="B9:C9"/>
    <mergeCell ref="D9:E9"/>
    <mergeCell ref="F9:I9"/>
    <mergeCell ref="B10:C10"/>
    <mergeCell ref="D10:E10"/>
    <mergeCell ref="F10:I10"/>
    <mergeCell ref="B14:C14"/>
    <mergeCell ref="D14:E14"/>
    <mergeCell ref="F14:I14"/>
    <mergeCell ref="B11:C11"/>
    <mergeCell ref="D11:E11"/>
    <mergeCell ref="F11:I11"/>
    <mergeCell ref="D12:E12"/>
    <mergeCell ref="F12:I12"/>
    <mergeCell ref="D13:E13"/>
    <mergeCell ref="F13:I13"/>
    <mergeCell ref="C20:D20"/>
    <mergeCell ref="E20:H20"/>
    <mergeCell ref="C22:D22"/>
    <mergeCell ref="E22:H22"/>
    <mergeCell ref="C17:D17"/>
    <mergeCell ref="E17:H17"/>
    <mergeCell ref="C18:D18"/>
    <mergeCell ref="E18:H18"/>
    <mergeCell ref="C19:D19"/>
    <mergeCell ref="E19:H19"/>
    <mergeCell ref="C26:D26"/>
    <mergeCell ref="E26:H26"/>
    <mergeCell ref="C27:D27"/>
    <mergeCell ref="E27:H27"/>
    <mergeCell ref="C23:D23"/>
    <mergeCell ref="E23:H23"/>
    <mergeCell ref="C24:D24"/>
    <mergeCell ref="E24:H24"/>
    <mergeCell ref="C25:D25"/>
    <mergeCell ref="E25:H25"/>
  </mergeCells>
  <phoneticPr fontId="2"/>
  <dataValidations count="3">
    <dataValidation type="list" allowBlank="1" showInputMessage="1" showErrorMessage="1" sqref="J1:J13 I17:I26">
      <formula1>"入力,出力,処理,その他"</formula1>
    </dataValidation>
    <dataValidation type="list" allowBlank="1" showInputMessage="1" showErrorMessage="1" sqref="K1:K13 J17:J26">
      <formula1>"低,中,高,その他"</formula1>
    </dataValidation>
    <dataValidation type="list" allowBlank="1" showInputMessage="1" showErrorMessage="1" sqref="L1:L13 K17:K26">
      <formula1>"小,中,大"</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dc:creator>
  <cp:lastModifiedBy>Jun</cp:lastModifiedBy>
  <dcterms:created xsi:type="dcterms:W3CDTF">2014-06-04T06:35:03Z</dcterms:created>
  <dcterms:modified xsi:type="dcterms:W3CDTF">2014-06-04T07:25:00Z</dcterms:modified>
</cp:coreProperties>
</file>