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CP30" i="3"/>
  <c r="CP29" i="3"/>
  <c r="DI30" i="3"/>
  <c r="DI29" i="3"/>
  <c r="DE30" i="3"/>
  <c r="DE29" i="3"/>
  <c r="DA30" i="3"/>
  <c r="DA29" i="3"/>
  <c r="CW30" i="3"/>
  <c r="CW29" i="3"/>
  <c r="CS30" i="3"/>
  <c r="CS29" i="3"/>
  <c r="DH30" i="3"/>
  <c r="DH29" i="3"/>
  <c r="DD30" i="3"/>
  <c r="DD29" i="3"/>
  <c r="CZ30" i="3"/>
  <c r="CZ29" i="3"/>
  <c r="CV30" i="3"/>
  <c r="CV29" i="3"/>
  <c r="CR30" i="3"/>
  <c r="CR29" i="3"/>
  <c r="DG30" i="3"/>
  <c r="DG29" i="3"/>
  <c r="CQ30" i="3"/>
  <c r="CQ29" i="3"/>
  <c r="CY30" i="3"/>
  <c r="CY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DI34" i="3"/>
  <c r="DI32" i="3"/>
  <c r="CT34" i="3"/>
  <c r="DB34" i="3"/>
  <c r="CR32" i="3"/>
  <c r="CR34" i="3"/>
  <c r="DA34" i="3"/>
  <c r="DA32" i="3"/>
  <c r="CU34" i="3"/>
  <c r="CU32" i="3"/>
  <c r="CY34" i="3"/>
  <c r="CY32" i="3"/>
  <c r="DG34" i="3"/>
  <c r="DG32" i="3"/>
  <c r="CZ34" i="3"/>
  <c r="CZ32" i="3"/>
  <c r="DH34" i="3"/>
  <c r="DH32" i="3"/>
  <c r="CS34" i="3"/>
  <c r="CS32" i="3"/>
  <c r="CP34" i="3"/>
  <c r="CP32" i="3"/>
  <c r="DF32" i="3"/>
  <c r="DF34" i="3"/>
  <c r="CQ34" i="3"/>
  <c r="CQ32" i="3"/>
  <c r="CV32" i="3"/>
  <c r="CV34" i="3"/>
  <c r="DD32" i="3"/>
  <c r="DD34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 l="1"/>
  <c r="Z29" i="3" s="1"/>
  <c r="AJ147" i="1"/>
  <c r="AN137" i="1"/>
  <c r="AI132" i="1"/>
  <c r="Z28" i="3" s="1"/>
  <c r="AJ133" i="1" l="1"/>
  <c r="AA29" i="3" s="1"/>
  <c r="AK147" i="1"/>
  <c r="AO137" i="1"/>
  <c r="AJ132" i="1"/>
  <c r="AA28" i="3" s="1"/>
  <c r="AK133" i="1" l="1"/>
  <c r="AB29" i="3" s="1"/>
  <c r="AL147" i="1"/>
  <c r="AP137" i="1"/>
  <c r="AK132" i="1"/>
  <c r="AB28" i="3" s="1"/>
  <c r="AL133" i="1" l="1"/>
  <c r="AC29" i="3" s="1"/>
  <c r="AM147" i="1"/>
  <c r="AQ137" i="1"/>
  <c r="AL132" i="1"/>
  <c r="AC28" i="3" s="1"/>
  <c r="AM133" i="1" l="1"/>
  <c r="AD29" i="3" s="1"/>
  <c r="AN147" i="1"/>
  <c r="AR137" i="1"/>
  <c r="AM132" i="1"/>
  <c r="AD28" i="3" s="1"/>
  <c r="AN133" i="1" l="1"/>
  <c r="AE29" i="3" s="1"/>
  <c r="AO147" i="1"/>
  <c r="AS137" i="1"/>
  <c r="AN132" i="1"/>
  <c r="AE28" i="3" s="1"/>
  <c r="AO133" i="1" l="1"/>
  <c r="AF29" i="3" s="1"/>
  <c r="AP147" i="1"/>
  <c r="AT137" i="1"/>
  <c r="AO132" i="1"/>
  <c r="AF28" i="3" s="1"/>
  <c r="AP133" i="1" l="1"/>
  <c r="AG29" i="3" s="1"/>
  <c r="AQ147" i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I29" i="3" s="1"/>
  <c r="CQ132" i="1"/>
  <c r="CH28" i="3" s="1"/>
  <c r="CS147" i="1" l="1"/>
  <c r="CW137" i="1"/>
  <c r="CR132" i="1"/>
  <c r="CI28" i="3" s="1"/>
  <c r="CS133" i="1"/>
  <c r="CJ29" i="3" s="1"/>
  <c r="CT147" i="1" l="1"/>
  <c r="CX137" i="1"/>
  <c r="CS132" i="1"/>
  <c r="CJ28" i="3" s="1"/>
  <c r="CT133" i="1"/>
  <c r="CK29" i="3" s="1"/>
  <c r="CU147" i="1" l="1"/>
  <c r="CY137" i="1"/>
  <c r="CU133" i="1"/>
  <c r="CL29" i="3" s="1"/>
  <c r="CT132" i="1"/>
  <c r="CK28" i="3" s="1"/>
  <c r="CV147" i="1" l="1"/>
  <c r="CZ137" i="1"/>
  <c r="CU132" i="1"/>
  <c r="CL28" i="3" s="1"/>
  <c r="CV133" i="1"/>
  <c r="CM29" i="3" s="1"/>
  <c r="CW147" i="1" l="1"/>
  <c r="DA137" i="1"/>
  <c r="CW133" i="1"/>
  <c r="CN29" i="3" s="1"/>
  <c r="CV132" i="1"/>
  <c r="CM28" i="3" s="1"/>
  <c r="CX147" i="1" l="1"/>
  <c r="DB137" i="1"/>
  <c r="CW132" i="1"/>
  <c r="CN28" i="3" s="1"/>
  <c r="CX133" i="1"/>
  <c r="CO29" i="3" s="1"/>
  <c r="CY147" i="1" l="1"/>
  <c r="DC137" i="1"/>
  <c r="CX132" i="1"/>
  <c r="CO28" i="3" s="1"/>
  <c r="CY133" i="1"/>
  <c r="CZ147" i="1" l="1"/>
  <c r="DD137" i="1"/>
  <c r="DE137" i="1" s="1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X33" i="3"/>
  <c r="X34" i="3"/>
  <c r="X31" i="3"/>
  <c r="X32" i="3"/>
  <c r="AN130" i="1"/>
  <c r="AO139" i="1"/>
  <c r="Y30" i="3" l="1"/>
  <c r="Y31" i="3" s="1"/>
  <c r="Z30" i="3"/>
  <c r="AJ134" i="1"/>
  <c r="AO130" i="1"/>
  <c r="AP139" i="1"/>
  <c r="Y32" i="3" l="1"/>
  <c r="Y34" i="3"/>
  <c r="Y33" i="3"/>
  <c r="AA30" i="3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4" i="3" l="1"/>
  <c r="CC32" i="3"/>
  <c r="CC31" i="3"/>
  <c r="CC33" i="3"/>
  <c r="CN134" i="1"/>
  <c r="CD30" i="3"/>
  <c r="CS130" i="1"/>
  <c r="CT139" i="1"/>
  <c r="CD32" i="3" l="1"/>
  <c r="CD34" i="3"/>
  <c r="CD33" i="3"/>
  <c r="CD31" i="3"/>
  <c r="CO134" i="1"/>
  <c r="CE30" i="3"/>
  <c r="CT130" i="1"/>
  <c r="CU139" i="1"/>
  <c r="CE34" i="3" l="1"/>
  <c r="CE32" i="3"/>
  <c r="CE31" i="3"/>
  <c r="CE33" i="3"/>
  <c r="CP134" i="1"/>
  <c r="CF30" i="3"/>
  <c r="CU130" i="1"/>
  <c r="CV139" i="1"/>
  <c r="CG30" i="3" l="1"/>
  <c r="CQ134" i="1"/>
  <c r="CF32" i="3"/>
  <c r="CF34" i="3"/>
  <c r="CF31" i="3"/>
  <c r="CF33" i="3"/>
  <c r="CV130" i="1"/>
  <c r="CW139" i="1"/>
  <c r="CH30" i="3" l="1"/>
  <c r="CR134" i="1"/>
  <c r="CG34" i="3"/>
  <c r="CG32" i="3"/>
  <c r="CG31" i="3"/>
  <c r="CG33" i="3"/>
  <c r="CW130" i="1"/>
  <c r="CX139" i="1"/>
  <c r="CS134" i="1" l="1"/>
  <c r="CI30" i="3"/>
  <c r="CH32" i="3"/>
  <c r="CH34" i="3"/>
  <c r="CH31" i="3"/>
  <c r="CH33" i="3"/>
  <c r="CX130" i="1"/>
  <c r="CY139" i="1"/>
  <c r="CI32" i="3" l="1"/>
  <c r="CI34" i="3"/>
  <c r="CI31" i="3"/>
  <c r="CI33" i="3"/>
  <c r="CT134" i="1"/>
  <c r="CJ30" i="3"/>
  <c r="CY130" i="1"/>
  <c r="CZ139" i="1"/>
  <c r="CJ32" i="3" l="1"/>
  <c r="CJ34" i="3"/>
  <c r="CJ33" i="3"/>
  <c r="CJ31" i="3"/>
  <c r="CU134" i="1"/>
  <c r="CK30" i="3"/>
  <c r="CZ130" i="1"/>
  <c r="DA139" i="1"/>
  <c r="CL30" i="3" l="1"/>
  <c r="CV134" i="1"/>
  <c r="CK34" i="3"/>
  <c r="CK32" i="3"/>
  <c r="CK33" i="3"/>
  <c r="CK31" i="3"/>
  <c r="DA130" i="1"/>
  <c r="DB139" i="1"/>
  <c r="CW134" i="1" l="1"/>
  <c r="CM30" i="3"/>
  <c r="CL34" i="3"/>
  <c r="CL32" i="3"/>
  <c r="CL31" i="3"/>
  <c r="CL33" i="3"/>
  <c r="DB130" i="1"/>
  <c r="DC139" i="1"/>
  <c r="CM32" i="3" l="1"/>
  <c r="CM34" i="3"/>
  <c r="CM33" i="3"/>
  <c r="CM31" i="3"/>
  <c r="CX134" i="1"/>
  <c r="CN30" i="3"/>
  <c r="DC130" i="1"/>
  <c r="DD139" i="1"/>
  <c r="CN32" i="3" l="1"/>
  <c r="CN34" i="3"/>
  <c r="CN31" i="3"/>
  <c r="CN33" i="3"/>
  <c r="CY134" i="1"/>
  <c r="CZ134" i="1" s="1"/>
  <c r="DA134" i="1" s="1"/>
  <c r="DB134" i="1" s="1"/>
  <c r="DC134" i="1" s="1"/>
  <c r="CO30" i="3"/>
  <c r="DD130" i="1"/>
  <c r="DE139" i="1"/>
  <c r="CO34" i="3" l="1"/>
  <c r="CO32" i="3"/>
  <c r="CO33" i="3"/>
  <c r="CO31" i="3"/>
  <c r="DD134" i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<sst xmlns="http://schemas.openxmlformats.org/spreadsheetml/2006/main" count="373" uniqueCount="199">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</sst>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318</c:v>
                </c:pt>
                <c:pt idx="13">
                  <c:v>363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190</c:v>
                </c:pt>
                <c:pt idx="13">
                  <c:v>215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8768"/>
        <c:axId val="166499328"/>
      </c:lineChart>
      <c:dateAx>
        <c:axId val="1664987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66499328"/>
        <c:crosses val="autoZero"/>
        <c:auto val="1"/>
        <c:lblOffset val="100"/>
        <c:baseTimeUnit val="days"/>
      </c:dateAx>
      <c:valAx>
        <c:axId val="16649932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6649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CG71" activePane="bottomRight" state="frozen"/>
      <selection pane="topRight" activeCell="J1" sqref="J1"/>
      <selection pane="bottomLeft" activeCell="A5" sqref="A5"/>
      <selection pane="bottomRight" activeCell="I33" sqref="I33:I34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105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1.89375</v>
      </c>
      <c r="J2" s="1" t="s">
        <v>28</v>
      </c>
      <c r="K2" s="1"/>
      <c r="L2" s="1"/>
    </row>
    <row r="3" spans="1:122" ht="28.5" customHeight="1" x14ac:dyDescent="0.15">
      <c r="A3" s="90" t="s">
        <v>30</v>
      </c>
      <c r="B3" s="76" t="s">
        <v>16</v>
      </c>
      <c r="C3" s="76" t="s">
        <v>31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2" t="s">
        <v>105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3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2"/>
      <c r="D7" s="72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3"/>
      <c r="D8" s="73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2" t="s">
        <v>106</v>
      </c>
      <c r="D9" s="72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2" t="s">
        <v>15</v>
      </c>
      <c r="D11" s="72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108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109</v>
      </c>
      <c r="D15" s="72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111</v>
      </c>
      <c r="C17" s="72"/>
      <c r="D17" s="72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112</v>
      </c>
      <c r="D19" s="72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115</v>
      </c>
      <c r="D21" s="72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107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117</v>
      </c>
      <c r="C23" s="72"/>
      <c r="D23" s="72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38</v>
      </c>
      <c r="D25" s="72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119</v>
      </c>
      <c r="C27" s="72"/>
      <c r="D27" s="72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120</v>
      </c>
      <c r="D29" s="72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123</v>
      </c>
      <c r="D31" s="72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125</v>
      </c>
      <c r="D33" s="72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 t="s">
        <v>127</v>
      </c>
      <c r="C35" s="72"/>
      <c r="D35" s="72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128</v>
      </c>
      <c r="D37" s="72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130</v>
      </c>
      <c r="D39" s="72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190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191</v>
      </c>
      <c r="D43" s="72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193</v>
      </c>
      <c r="D45" s="72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107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0.875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>
        <v>3</v>
      </c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132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180</v>
      </c>
      <c r="D49" s="72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181</v>
      </c>
      <c r="D51" s="72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/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135</v>
      </c>
      <c r="D55" s="72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107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1.5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>
        <v>2</v>
      </c>
      <c r="CO56" s="40"/>
      <c r="CP56" s="40">
        <v>4</v>
      </c>
      <c r="CQ56" s="40">
        <v>1</v>
      </c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 t="s">
        <v>137</v>
      </c>
      <c r="C57" s="72"/>
      <c r="D57" s="72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 t="s">
        <v>195</v>
      </c>
      <c r="C59" s="72"/>
      <c r="D59" s="72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138</v>
      </c>
      <c r="D61" s="72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107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1"/>
      <c r="F62" s="71"/>
      <c r="G62" s="71"/>
      <c r="H62" s="71"/>
      <c r="I62" s="71"/>
      <c r="J62" s="13">
        <f>IF(C61&lt;&gt;"",SUM(K62:DR62)/データ!$D$2,"")</f>
        <v>2.25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>
        <v>8</v>
      </c>
      <c r="CO62" s="40">
        <v>7</v>
      </c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 t="s">
        <v>140</v>
      </c>
      <c r="D63" s="72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107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>
        <f>IF(C63&lt;&gt;"",SUM(K64:DR64)/データ!$D$2,"")</f>
        <v>1.25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>
        <v>5</v>
      </c>
      <c r="CW64" s="40">
        <v>5</v>
      </c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142</v>
      </c>
      <c r="D65" s="72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107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>
        <f>IF(C65&lt;&gt;"",SUM(K66:DR66)/データ!$D$2,"")</f>
        <v>2.75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>
        <v>2</v>
      </c>
      <c r="CO66" s="40">
        <v>4</v>
      </c>
      <c r="CP66" s="40">
        <v>4</v>
      </c>
      <c r="CQ66" s="40">
        <v>3</v>
      </c>
      <c r="CR66" s="40"/>
      <c r="CS66" s="40"/>
      <c r="CT66" s="40"/>
      <c r="CU66" s="40"/>
      <c r="CV66" s="40">
        <v>3</v>
      </c>
      <c r="CW66" s="40">
        <v>6</v>
      </c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144</v>
      </c>
      <c r="D67" s="72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107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>
        <f>IF(C67&lt;&gt;"",SUM(K68:DR68)/データ!$D$2,"")</f>
        <v>1.5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>
        <v>4</v>
      </c>
      <c r="CQ68" s="40">
        <v>3</v>
      </c>
      <c r="CR68" s="40"/>
      <c r="CS68" s="40"/>
      <c r="CT68" s="40"/>
      <c r="CU68" s="40"/>
      <c r="CV68" s="40">
        <v>3</v>
      </c>
      <c r="CW68" s="40">
        <v>2</v>
      </c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 t="s">
        <v>146</v>
      </c>
      <c r="D69" s="72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107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>
        <f>IF(C69&lt;&gt;"",SUM(K70:DR70)/データ!$D$2,"")</f>
        <v>0.25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>
        <v>2</v>
      </c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 t="s">
        <v>148</v>
      </c>
      <c r="D71" s="72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107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>
        <f>IF(C71&lt;&gt;"",SUM(K72:DR72)/データ!$D$2,"")</f>
        <v>0.25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>
        <v>2</v>
      </c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 t="s">
        <v>150</v>
      </c>
      <c r="D73" s="72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107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>
        <f>IF(C73&lt;&gt;"",SUM(K74:DR74)/データ!$D$2,"")</f>
        <v>3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>
        <v>4</v>
      </c>
      <c r="CQ74" s="40">
        <v>3</v>
      </c>
      <c r="CR74" s="40"/>
      <c r="CS74" s="40"/>
      <c r="CT74" s="40">
        <v>4</v>
      </c>
      <c r="CU74" s="40">
        <v>4</v>
      </c>
      <c r="CV74" s="40">
        <v>7</v>
      </c>
      <c r="CW74" s="40">
        <v>2</v>
      </c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152</v>
      </c>
      <c r="D75" s="72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 t="s">
        <v>154</v>
      </c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182</v>
      </c>
      <c r="D79" s="72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 t="s">
        <v>183</v>
      </c>
      <c r="D81" s="72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155</v>
      </c>
      <c r="D83" s="72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78</v>
      </c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 t="s">
        <v>196</v>
      </c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157</v>
      </c>
      <c r="D89" s="72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158</v>
      </c>
      <c r="D91" s="72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78</v>
      </c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160</v>
      </c>
      <c r="D95" s="72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162</v>
      </c>
      <c r="D97" s="72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164</v>
      </c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164</v>
      </c>
      <c r="D101" s="72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 t="s">
        <v>166</v>
      </c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 t="s">
        <v>166</v>
      </c>
      <c r="D105" s="72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 t="s">
        <v>168</v>
      </c>
      <c r="D107" s="72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 t="s">
        <v>169</v>
      </c>
      <c r="C109" s="72"/>
      <c r="D109" s="72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 t="s">
        <v>170</v>
      </c>
      <c r="D111" s="68" t="s">
        <v>171</v>
      </c>
      <c r="E111" s="69"/>
      <c r="F111" s="69" t="s">
        <v>122</v>
      </c>
      <c r="G111" s="69"/>
      <c r="H111" s="69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>
        <f>IF(C111&lt;&gt;"",SUM(K112:DR112)/データ!$D$2,"")</f>
        <v>1.5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>
        <v>1</v>
      </c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172</v>
      </c>
      <c r="D113" s="68" t="s">
        <v>173</v>
      </c>
      <c r="E113" s="69"/>
      <c r="F113" s="69" t="s">
        <v>122</v>
      </c>
      <c r="G113" s="69"/>
      <c r="H113" s="69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>
        <f>IF(C113&lt;&gt;"",SUM(K114:DR114)/データ!$D$2,"")</f>
        <v>1.5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>
        <v>1</v>
      </c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174</v>
      </c>
      <c r="D115" s="68" t="s">
        <v>175</v>
      </c>
      <c r="E115" s="69" t="s">
        <v>122</v>
      </c>
      <c r="F115" s="69"/>
      <c r="G115" s="69"/>
      <c r="H115" s="69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>
        <f>IF(C115&lt;&gt;"",SUM(K116:DR116)/データ!$D$2,"")</f>
        <v>1.25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>
        <v>1</v>
      </c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 t="s">
        <v>176</v>
      </c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 t="s">
        <v>177</v>
      </c>
      <c r="D119" s="68" t="s">
        <v>198</v>
      </c>
      <c r="E119" s="70" t="s">
        <v>122</v>
      </c>
      <c r="F119" s="70" t="s">
        <v>122</v>
      </c>
      <c r="G119" s="70" t="s">
        <v>122</v>
      </c>
      <c r="H119" s="69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 t="s">
        <v>178</v>
      </c>
      <c r="D121" s="68" t="s">
        <v>178</v>
      </c>
      <c r="E121" s="70" t="s">
        <v>122</v>
      </c>
      <c r="F121" s="70" t="s">
        <v>122</v>
      </c>
      <c r="G121" s="70" t="s">
        <v>122</v>
      </c>
      <c r="H121" s="69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 t="s">
        <v>179</v>
      </c>
      <c r="D123" s="68" t="s">
        <v>179</v>
      </c>
      <c r="E123" s="70" t="s">
        <v>122</v>
      </c>
      <c r="F123" s="70" t="s">
        <v>122</v>
      </c>
      <c r="G123" s="70" t="s">
        <v>122</v>
      </c>
      <c r="H123" s="69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12</v>
      </c>
      <c r="CO129" s="28">
        <f t="array" ref="CO129">SUM(IF(MOD(ROW(CO$5:CO$126),2)=0,CO$5:CO$126,0))</f>
        <v>11</v>
      </c>
      <c r="CP129" s="28">
        <f t="array" ref="CP129">SUM(IF(MOD(ROW(CP$5:CP$126),2)=0,CP$5:CP$126,0))</f>
        <v>16</v>
      </c>
      <c r="CQ129" s="28">
        <f t="array" ref="CQ129">SUM(IF(MOD(ROW(CQ$5:CQ$126),2)=0,CQ$5:CQ$126,0))</f>
        <v>16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4</v>
      </c>
      <c r="CU129" s="28">
        <f t="array" ref="CU129">SUM(IF(MOD(ROW(CU$5:CU$126),2)=0,CU$5:CU$126,0))</f>
        <v>4</v>
      </c>
      <c r="CV129" s="28">
        <f t="array" ref="CV129">SUM(IF(MOD(ROW(CV$5:CV$126),2)=0,CV$5:CV$126,0))</f>
        <v>18</v>
      </c>
      <c r="CW129" s="28">
        <f t="array" ref="CW129">SUM(IF(MOD(ROW(CW$5:CW$126),2)=0,CW$5:CW$126,0))</f>
        <v>19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37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9</v>
      </c>
      <c r="CP130" s="28">
        <f>SUM(CP137:CP197)*データ!$D$2</f>
        <v>0</v>
      </c>
      <c r="CQ130" s="28">
        <f>SUM(CQ137:CQ197)*データ!$D$2</f>
        <v>8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25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275</v>
      </c>
      <c r="CO133" s="30">
        <f>CO129+CN133</f>
        <v>286</v>
      </c>
      <c r="CP133" s="30">
        <f t="shared" si="3"/>
        <v>302</v>
      </c>
      <c r="CQ133" s="30">
        <f t="shared" si="3"/>
        <v>318</v>
      </c>
      <c r="CR133" s="30">
        <f t="shared" si="3"/>
        <v>318</v>
      </c>
      <c r="CS133" s="30">
        <f t="shared" si="3"/>
        <v>318</v>
      </c>
      <c r="CT133" s="30">
        <f t="shared" si="3"/>
        <v>322</v>
      </c>
      <c r="CU133" s="30">
        <f t="shared" si="3"/>
        <v>326</v>
      </c>
      <c r="CV133" s="30">
        <f t="shared" si="3"/>
        <v>344</v>
      </c>
      <c r="CW133" s="30">
        <f t="shared" si="3"/>
        <v>363</v>
      </c>
      <c r="CX133" s="30">
        <f t="shared" si="3"/>
        <v>363</v>
      </c>
      <c r="CY133" s="30">
        <f t="shared" si="3"/>
        <v>363</v>
      </c>
      <c r="CZ133" s="30">
        <f t="shared" si="3"/>
        <v>363</v>
      </c>
      <c r="DA133" s="30">
        <f t="shared" si="3"/>
        <v>363</v>
      </c>
      <c r="DB133" s="30">
        <f t="shared" si="3"/>
        <v>363</v>
      </c>
      <c r="DC133" s="30">
        <f t="shared" si="3"/>
        <v>363</v>
      </c>
      <c r="DD133" s="30">
        <f t="shared" si="3"/>
        <v>363</v>
      </c>
      <c r="DE133" s="30">
        <f t="shared" si="3"/>
        <v>363</v>
      </c>
      <c r="DF133" s="30">
        <f t="shared" si="3"/>
        <v>363</v>
      </c>
      <c r="DG133" s="30">
        <f t="shared" si="3"/>
        <v>363</v>
      </c>
      <c r="DH133" s="30">
        <f t="shared" si="3"/>
        <v>363</v>
      </c>
      <c r="DI133" s="30">
        <f t="shared" si="3"/>
        <v>363</v>
      </c>
      <c r="DJ133" s="30">
        <f t="shared" si="3"/>
        <v>363</v>
      </c>
      <c r="DK133" s="30">
        <f t="shared" si="3"/>
        <v>363</v>
      </c>
      <c r="DL133" s="30">
        <f t="shared" si="3"/>
        <v>363</v>
      </c>
      <c r="DM133" s="30">
        <f t="shared" si="3"/>
        <v>363</v>
      </c>
      <c r="DN133" s="30">
        <f t="shared" si="3"/>
        <v>363</v>
      </c>
      <c r="DO133" s="30">
        <f t="shared" si="3"/>
        <v>363</v>
      </c>
      <c r="DP133" s="30">
        <f t="shared" si="3"/>
        <v>363</v>
      </c>
      <c r="DQ133" s="30">
        <f t="shared" si="3"/>
        <v>363</v>
      </c>
      <c r="DR133" s="30">
        <f t="shared" si="3"/>
        <v>363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173</v>
      </c>
      <c r="CL134" s="30">
        <f t="shared" si="6"/>
        <v>173</v>
      </c>
      <c r="CM134" s="30">
        <f t="shared" si="6"/>
        <v>173</v>
      </c>
      <c r="CN134" s="30">
        <f t="shared" si="6"/>
        <v>173</v>
      </c>
      <c r="CO134" s="30">
        <f>CO130+CN134</f>
        <v>182</v>
      </c>
      <c r="CP134" s="30">
        <f t="shared" si="6"/>
        <v>182</v>
      </c>
      <c r="CQ134" s="30">
        <f t="shared" si="6"/>
        <v>190</v>
      </c>
      <c r="CR134" s="30">
        <f t="shared" si="6"/>
        <v>190</v>
      </c>
      <c r="CS134" s="30">
        <f t="shared" si="6"/>
        <v>190</v>
      </c>
      <c r="CT134" s="30">
        <f t="shared" si="6"/>
        <v>190</v>
      </c>
      <c r="CU134" s="30">
        <f t="shared" si="6"/>
        <v>190</v>
      </c>
      <c r="CV134" s="30">
        <f t="shared" si="6"/>
        <v>190</v>
      </c>
      <c r="CW134" s="30">
        <f t="shared" si="6"/>
        <v>215</v>
      </c>
      <c r="CX134" s="30">
        <f t="shared" si="6"/>
        <v>215</v>
      </c>
      <c r="CY134" s="30">
        <f t="shared" si="6"/>
        <v>215</v>
      </c>
      <c r="CZ134" s="30">
        <f t="shared" si="6"/>
        <v>215</v>
      </c>
      <c r="DA134" s="30">
        <f t="shared" si="6"/>
        <v>215</v>
      </c>
      <c r="DB134" s="30">
        <f t="shared" si="6"/>
        <v>215</v>
      </c>
      <c r="DC134" s="30">
        <f t="shared" si="6"/>
        <v>215</v>
      </c>
      <c r="DD134" s="30">
        <f t="shared" si="6"/>
        <v>215</v>
      </c>
      <c r="DE134" s="30">
        <f t="shared" si="6"/>
        <v>215</v>
      </c>
      <c r="DF134" s="30">
        <f t="shared" si="6"/>
        <v>215</v>
      </c>
      <c r="DG134" s="30">
        <f t="shared" si="6"/>
        <v>215</v>
      </c>
      <c r="DH134" s="30">
        <f t="shared" si="6"/>
        <v>215</v>
      </c>
      <c r="DI134" s="30">
        <f t="shared" si="6"/>
        <v>215</v>
      </c>
      <c r="DJ134" s="30">
        <f t="shared" si="6"/>
        <v>215</v>
      </c>
      <c r="DK134" s="30">
        <f t="shared" si="6"/>
        <v>215</v>
      </c>
      <c r="DL134" s="30">
        <f t="shared" si="6"/>
        <v>215</v>
      </c>
      <c r="DM134" s="30">
        <f t="shared" si="6"/>
        <v>215</v>
      </c>
      <c r="DN134" s="30">
        <f t="shared" si="6"/>
        <v>215</v>
      </c>
      <c r="DO134" s="30">
        <f t="shared" si="6"/>
        <v>215</v>
      </c>
      <c r="DP134" s="30">
        <f t="shared" si="6"/>
        <v>215</v>
      </c>
      <c r="DQ134" s="30">
        <f t="shared" si="6"/>
        <v>215</v>
      </c>
      <c r="DR134" s="30">
        <f t="shared" si="6"/>
        <v>215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2.625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0.375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0.625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1.125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0.375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1.25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0.375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0.125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0.25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0.75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H105:H108 E109:I110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F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275</v>
      </c>
      <c r="CF29" s="51">
        <f ca="1">IF(TODAY()&gt;=CF$27,ガント!CO133,NA())</f>
        <v>286</v>
      </c>
      <c r="CG29" s="51">
        <f ca="1">IF(TODAY()&gt;=CG$27,ガント!CP133,NA())</f>
        <v>302</v>
      </c>
      <c r="CH29" s="51">
        <f ca="1">IF(TODAY()&gt;=CH$27,ガント!CQ133,NA())</f>
        <v>318</v>
      </c>
      <c r="CI29" s="51">
        <f ca="1">IF(TODAY()&gt;=CI$27,ガント!CR133,NA())</f>
        <v>318</v>
      </c>
      <c r="CJ29" s="51">
        <f ca="1">IF(TODAY()&gt;=CJ$27,ガント!CS133,NA())</f>
        <v>318</v>
      </c>
      <c r="CK29" s="51">
        <f ca="1">IF(TODAY()&gt;=CK$27,ガント!CT133,NA())</f>
        <v>322</v>
      </c>
      <c r="CL29" s="51">
        <f ca="1">IF(TODAY()&gt;=CL$27,ガント!CU133,NA())</f>
        <v>326</v>
      </c>
      <c r="CM29" s="51">
        <f ca="1">IF(TODAY()&gt;=CM$27,ガント!CV133,NA())</f>
        <v>344</v>
      </c>
      <c r="CN29" s="51">
        <f ca="1">IF(TODAY()&gt;=CN$27,ガント!CW133,NA())</f>
        <v>363</v>
      </c>
      <c r="CO29" s="51">
        <f ca="1">IF(TODAY()&gt;=CO$27,ガント!CX133,NA())</f>
        <v>363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173</v>
      </c>
      <c r="CC30" s="48">
        <f ca="1">IF(TODAY()&gt;=CC$27,ガント!CL134,NA())</f>
        <v>173</v>
      </c>
      <c r="CD30" s="48">
        <f ca="1">IF(TODAY()&gt;=CD$27,ガント!CM134,NA())</f>
        <v>173</v>
      </c>
      <c r="CE30" s="48">
        <f ca="1">IF(TODAY()&gt;=CE$27,ガント!CN134,NA())</f>
        <v>173</v>
      </c>
      <c r="CF30" s="48">
        <f ca="1">IF(TODAY()&gt;=CF$27,ガント!CO134,NA())</f>
        <v>182</v>
      </c>
      <c r="CG30" s="48">
        <f ca="1">IF(TODAY()&gt;=CG$27,ガント!CP134,NA())</f>
        <v>182</v>
      </c>
      <c r="CH30" s="48">
        <f ca="1">IF(TODAY()&gt;=CH$27,ガント!CQ134,NA())</f>
        <v>190</v>
      </c>
      <c r="CI30" s="48">
        <f ca="1">IF(TODAY()&gt;=CI$27,ガント!CR134,NA())</f>
        <v>190</v>
      </c>
      <c r="CJ30" s="48">
        <f ca="1">IF(TODAY()&gt;=CJ$27,ガント!CS134,NA())</f>
        <v>190</v>
      </c>
      <c r="CK30" s="48">
        <f ca="1">IF(TODAY()&gt;=CK$27,ガント!CT134,NA())</f>
        <v>190</v>
      </c>
      <c r="CL30" s="48">
        <f ca="1">IF(TODAY()&gt;=CL$27,ガント!CU134,NA())</f>
        <v>190</v>
      </c>
      <c r="CM30" s="48">
        <f ca="1">IF(TODAY()&gt;=CM$27,ガント!CV134,NA())</f>
        <v>190</v>
      </c>
      <c r="CN30" s="48">
        <f ca="1">IF(TODAY()&gt;=CN$27,ガント!CW134,NA())</f>
        <v>215</v>
      </c>
      <c r="CO30" s="48">
        <f ca="1">IF(TODAY()&gt;=CO$27,ガント!CX134,NA())</f>
        <v>215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-78</v>
      </c>
      <c r="CC31" s="46">
        <f t="shared" ca="1" si="2"/>
        <v>-78</v>
      </c>
      <c r="CD31" s="46">
        <f t="shared" ca="1" si="2"/>
        <v>-81</v>
      </c>
      <c r="CE31" s="46">
        <f t="shared" ca="1" si="2"/>
        <v>-84</v>
      </c>
      <c r="CF31" s="46">
        <f t="shared" ca="1" si="2"/>
        <v>-78</v>
      </c>
      <c r="CG31" s="46">
        <f t="shared" ca="1" si="2"/>
        <v>-81</v>
      </c>
      <c r="CH31" s="46">
        <f t="shared" ca="1" si="2"/>
        <v>-85</v>
      </c>
      <c r="CI31" s="46">
        <f t="shared" ca="1" si="2"/>
        <v>-85</v>
      </c>
      <c r="CJ31" s="46">
        <f t="shared" ca="1" si="2"/>
        <v>-85</v>
      </c>
      <c r="CK31" s="46">
        <f t="shared" ca="1" si="2"/>
        <v>-89</v>
      </c>
      <c r="CL31" s="46">
        <f t="shared" ca="1" si="2"/>
        <v>-93</v>
      </c>
      <c r="CM31" s="46">
        <f t="shared" ca="1" si="2"/>
        <v>-97</v>
      </c>
      <c r="CN31" s="46">
        <f t="shared" ca="1" si="2"/>
        <v>-75</v>
      </c>
      <c r="CO31" s="46">
        <f t="shared" ca="1" si="2"/>
        <v>-96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-90</v>
      </c>
      <c r="CC32" s="44">
        <f t="shared" ca="1" si="6"/>
        <v>-90</v>
      </c>
      <c r="CD32" s="44">
        <f t="shared" ca="1" si="6"/>
        <v>-90</v>
      </c>
      <c r="CE32" s="44">
        <f t="shared" ca="1" si="6"/>
        <v>-102</v>
      </c>
      <c r="CF32" s="44">
        <f t="shared" ca="1" si="6"/>
        <v>-104</v>
      </c>
      <c r="CG32" s="44">
        <f t="shared" ca="1" si="6"/>
        <v>-120</v>
      </c>
      <c r="CH32" s="44">
        <f t="shared" ca="1" si="6"/>
        <v>-128</v>
      </c>
      <c r="CI32" s="44">
        <f t="shared" ca="1" si="6"/>
        <v>-128</v>
      </c>
      <c r="CJ32" s="44">
        <f t="shared" ca="1" si="6"/>
        <v>-128</v>
      </c>
      <c r="CK32" s="44">
        <f t="shared" ca="1" si="6"/>
        <v>-132</v>
      </c>
      <c r="CL32" s="44">
        <f t="shared" ca="1" si="6"/>
        <v>-136</v>
      </c>
      <c r="CM32" s="44">
        <f t="shared" ca="1" si="6"/>
        <v>-154</v>
      </c>
      <c r="CN32" s="44">
        <f t="shared" ca="1" si="6"/>
        <v>-148</v>
      </c>
      <c r="CO32" s="44">
        <f t="shared" ca="1" si="6"/>
        <v>-148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0.68924302788844627</v>
      </c>
      <c r="CC33" s="49">
        <f t="shared" ca="1" si="10"/>
        <v>0.68924302788844627</v>
      </c>
      <c r="CD33" s="49">
        <f t="shared" ca="1" si="10"/>
        <v>0.68110236220472442</v>
      </c>
      <c r="CE33" s="49">
        <f t="shared" ca="1" si="10"/>
        <v>0.6731517509727627</v>
      </c>
      <c r="CF33" s="49">
        <f t="shared" ca="1" si="10"/>
        <v>0.7</v>
      </c>
      <c r="CG33" s="49">
        <f t="shared" ca="1" si="10"/>
        <v>0.69201520912547532</v>
      </c>
      <c r="CH33" s="49">
        <f t="shared" ca="1" si="10"/>
        <v>0.69090909090909092</v>
      </c>
      <c r="CI33" s="49">
        <f t="shared" ca="1" si="10"/>
        <v>0.69090909090909092</v>
      </c>
      <c r="CJ33" s="49">
        <f t="shared" ca="1" si="10"/>
        <v>0.69090909090909092</v>
      </c>
      <c r="CK33" s="49">
        <f t="shared" ca="1" si="10"/>
        <v>0.68100358422939067</v>
      </c>
      <c r="CL33" s="49">
        <f t="shared" ca="1" si="10"/>
        <v>0.67137809187279152</v>
      </c>
      <c r="CM33" s="49">
        <f t="shared" ca="1" si="10"/>
        <v>0.66202090592334495</v>
      </c>
      <c r="CN33" s="49">
        <f t="shared" ca="1" si="10"/>
        <v>0.74137931034482762</v>
      </c>
      <c r="CO33" s="49">
        <f t="shared" ca="1" si="10"/>
        <v>0.6913183279742765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0.65779467680608361</v>
      </c>
      <c r="CC34" s="49">
        <f t="shared" ca="1" si="14"/>
        <v>0.65779467680608361</v>
      </c>
      <c r="CD34" s="49">
        <f t="shared" ca="1" si="14"/>
        <v>0.65779467680608361</v>
      </c>
      <c r="CE34" s="49">
        <f t="shared" ca="1" si="14"/>
        <v>0.62909090909090915</v>
      </c>
      <c r="CF34" s="49">
        <f t="shared" ca="1" si="14"/>
        <v>0.63636363636363635</v>
      </c>
      <c r="CG34" s="49">
        <f t="shared" ca="1" si="14"/>
        <v>0.60264900662251653</v>
      </c>
      <c r="CH34" s="49">
        <f t="shared" ca="1" si="14"/>
        <v>0.59748427672955973</v>
      </c>
      <c r="CI34" s="49">
        <f t="shared" ca="1" si="14"/>
        <v>0.59748427672955973</v>
      </c>
      <c r="CJ34" s="49">
        <f t="shared" ca="1" si="14"/>
        <v>0.59748427672955973</v>
      </c>
      <c r="CK34" s="49">
        <f t="shared" ca="1" si="14"/>
        <v>0.59006211180124224</v>
      </c>
      <c r="CL34" s="49">
        <f t="shared" ca="1" si="14"/>
        <v>0.58282208588957052</v>
      </c>
      <c r="CM34" s="49">
        <f t="shared" ca="1" si="14"/>
        <v>0.55232558139534882</v>
      </c>
      <c r="CN34" s="49">
        <f t="shared" ca="1" si="14"/>
        <v>0.59228650137741046</v>
      </c>
      <c r="CO34" s="49">
        <f t="shared" ca="1" si="14"/>
        <v>0.59228650137741046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2014-07-11T07:15:35Z</dcterms:modified>
</cp:coreProperties>
</file>