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K129" i="1" a="1"/>
  <c r="K129" i="1" s="1"/>
  <c r="S128" i="1" a="1"/>
  <c r="S128" i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DB30" i="3"/>
  <c r="DB29" i="3"/>
  <c r="CX30" i="3"/>
  <c r="CX29" i="3"/>
  <c r="CP30" i="3"/>
  <c r="CP29" i="3"/>
  <c r="CL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29" i="3"/>
  <c r="DG30" i="3"/>
  <c r="DG29" i="3"/>
  <c r="CQ30" i="3"/>
  <c r="CQ29" i="3"/>
  <c r="CI29" i="3"/>
  <c r="CY30" i="3"/>
  <c r="CY29" i="3"/>
  <c r="CM30" i="3"/>
  <c r="CM29" i="3"/>
  <c r="DF30" i="3"/>
  <c r="DF29" i="3"/>
  <c r="CT30" i="3"/>
  <c r="CT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DB32" i="3"/>
  <c r="DI34" i="3"/>
  <c r="DI32" i="3"/>
  <c r="CT34" i="3"/>
  <c r="DB34" i="3"/>
  <c r="CR32" i="3"/>
  <c r="CR34" i="3"/>
  <c r="DA34" i="3"/>
  <c r="DA32" i="3"/>
  <c r="CU34" i="3"/>
  <c r="CU32" i="3"/>
  <c r="CY34" i="3"/>
  <c r="CY32" i="3"/>
  <c r="DG34" i="3"/>
  <c r="DG32" i="3"/>
  <c r="CZ34" i="3"/>
  <c r="CZ32" i="3"/>
  <c r="DH34" i="3"/>
  <c r="DH32" i="3"/>
  <c r="CS34" i="3"/>
  <c r="CS32" i="3"/>
  <c r="CP34" i="3"/>
  <c r="CP32" i="3"/>
  <c r="DF32" i="3"/>
  <c r="DF34" i="3"/>
  <c r="CM34" i="3"/>
  <c r="CM32" i="3"/>
  <c r="CQ34" i="3"/>
  <c r="CQ32" i="3"/>
  <c r="CN34" i="3"/>
  <c r="CN32" i="3"/>
  <c r="CV32" i="3"/>
  <c r="CV34" i="3"/>
  <c r="DD32" i="3"/>
  <c r="DD34" i="3"/>
  <c r="CO34" i="3"/>
  <c r="CO32" i="3"/>
  <c r="CW34" i="3"/>
  <c r="CW32" i="3"/>
  <c r="DE34" i="3"/>
  <c r="DE32" i="3"/>
  <c r="CX34" i="3"/>
  <c r="CX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L147" i="1" l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N147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O147" i="1" l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R147" i="1" l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T147" i="1" l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AA137" i="1"/>
  <c r="V132" i="1"/>
  <c r="M28" i="3" s="1"/>
  <c r="W133" i="1" l="1"/>
  <c r="N29" i="3" s="1"/>
  <c r="X147" i="1"/>
  <c r="AB137" i="1"/>
  <c r="W132" i="1"/>
  <c r="N28" i="3" s="1"/>
  <c r="X133" i="1" l="1"/>
  <c r="O29" i="3" s="1"/>
  <c r="Y147" i="1"/>
  <c r="AC137" i="1"/>
  <c r="X132" i="1"/>
  <c r="O28" i="3" s="1"/>
  <c r="Y133" i="1" l="1"/>
  <c r="P29" i="3" s="1"/>
  <c r="Z147" i="1"/>
  <c r="AD137" i="1"/>
  <c r="Y132" i="1"/>
  <c r="P28" i="3" s="1"/>
  <c r="Z133" i="1" l="1"/>
  <c r="Q29" i="3" s="1"/>
  <c r="AA147" i="1"/>
  <c r="AE137" i="1"/>
  <c r="Z132" i="1"/>
  <c r="Q28" i="3" s="1"/>
  <c r="AA133" i="1" l="1"/>
  <c r="R29" i="3" s="1"/>
  <c r="AB147" i="1"/>
  <c r="AF137" i="1"/>
  <c r="AA132" i="1"/>
  <c r="R28" i="3" s="1"/>
  <c r="AB133" i="1" l="1"/>
  <c r="S29" i="3" s="1"/>
  <c r="AC147" i="1"/>
  <c r="AG137" i="1"/>
  <c r="AB132" i="1"/>
  <c r="S28" i="3" s="1"/>
  <c r="AC133" i="1" l="1"/>
  <c r="T29" i="3" s="1"/>
  <c r="AD147" i="1"/>
  <c r="AH137" i="1"/>
  <c r="AC132" i="1"/>
  <c r="T28" i="3" s="1"/>
  <c r="AD133" i="1" l="1"/>
  <c r="U29" i="3" s="1"/>
  <c r="AE147" i="1"/>
  <c r="AI137" i="1"/>
  <c r="AD132" i="1"/>
  <c r="U28" i="3" s="1"/>
  <c r="AE133" i="1" l="1"/>
  <c r="V29" i="3" s="1"/>
  <c r="AF147" i="1"/>
  <c r="AJ137" i="1"/>
  <c r="AE132" i="1"/>
  <c r="V28" i="3" s="1"/>
  <c r="AF133" i="1" l="1"/>
  <c r="W29" i="3" s="1"/>
  <c r="AG147" i="1"/>
  <c r="AK137" i="1"/>
  <c r="AF132" i="1"/>
  <c r="W28" i="3" s="1"/>
  <c r="AG133" i="1" l="1"/>
  <c r="X29" i="3" s="1"/>
  <c r="AH147" i="1"/>
  <c r="AL137" i="1"/>
  <c r="AG132" i="1"/>
  <c r="X28" i="3" s="1"/>
  <c r="AH133" i="1" l="1"/>
  <c r="Y29" i="3" s="1"/>
  <c r="AI147" i="1"/>
  <c r="AM137" i="1"/>
  <c r="AH132" i="1"/>
  <c r="Y28" i="3" s="1"/>
  <c r="AI133" i="1" l="1"/>
  <c r="Z29" i="3" s="1"/>
  <c r="AJ147" i="1"/>
  <c r="AN137" i="1"/>
  <c r="AI132" i="1"/>
  <c r="Z28" i="3" s="1"/>
  <c r="AJ133" i="1" l="1"/>
  <c r="AA29" i="3" s="1"/>
  <c r="AK147" i="1"/>
  <c r="AO137" i="1"/>
  <c r="AJ132" i="1"/>
  <c r="AA28" i="3" s="1"/>
  <c r="AK133" i="1" l="1"/>
  <c r="AB29" i="3" s="1"/>
  <c r="AL147" i="1"/>
  <c r="AP137" i="1"/>
  <c r="AK132" i="1"/>
  <c r="AB28" i="3" s="1"/>
  <c r="AL133" i="1" l="1"/>
  <c r="AC29" i="3" s="1"/>
  <c r="AM147" i="1"/>
  <c r="AQ137" i="1"/>
  <c r="AL132" i="1"/>
  <c r="AC28" i="3" s="1"/>
  <c r="AM133" i="1" l="1"/>
  <c r="AD29" i="3" s="1"/>
  <c r="AN147" i="1"/>
  <c r="AR137" i="1"/>
  <c r="AM132" i="1"/>
  <c r="AD28" i="3" s="1"/>
  <c r="AN133" i="1" l="1"/>
  <c r="AE29" i="3" s="1"/>
  <c r="AO147" i="1"/>
  <c r="AS137" i="1"/>
  <c r="AN132" i="1"/>
  <c r="AE28" i="3" s="1"/>
  <c r="AO133" i="1" l="1"/>
  <c r="AF29" i="3" s="1"/>
  <c r="AP147" i="1"/>
  <c r="AT137" i="1"/>
  <c r="AO132" i="1"/>
  <c r="AF28" i="3" s="1"/>
  <c r="AP133" i="1" l="1"/>
  <c r="AG29" i="3" s="1"/>
  <c r="AQ147" i="1"/>
  <c r="AU137" i="1"/>
  <c r="AP132" i="1"/>
  <c r="AG28" i="3" s="1"/>
  <c r="AQ133" i="1"/>
  <c r="AH29" i="3" s="1"/>
  <c r="AR147" i="1" l="1"/>
  <c r="AV137" i="1"/>
  <c r="AR133" i="1"/>
  <c r="AI29" i="3" s="1"/>
  <c r="AQ132" i="1"/>
  <c r="AH28" i="3" s="1"/>
  <c r="AS147" i="1" l="1"/>
  <c r="AW137" i="1"/>
  <c r="AR132" i="1"/>
  <c r="AI28" i="3" s="1"/>
  <c r="AS133" i="1"/>
  <c r="AJ29" i="3" s="1"/>
  <c r="AT147" i="1" l="1"/>
  <c r="AX137" i="1"/>
  <c r="AT133" i="1"/>
  <c r="AK29" i="3" s="1"/>
  <c r="AS132" i="1"/>
  <c r="AJ28" i="3" s="1"/>
  <c r="AU147" i="1" l="1"/>
  <c r="AY137" i="1"/>
  <c r="AT132" i="1"/>
  <c r="AK28" i="3" s="1"/>
  <c r="AU133" i="1"/>
  <c r="AL29" i="3" s="1"/>
  <c r="AV147" i="1" l="1"/>
  <c r="AZ137" i="1"/>
  <c r="AV133" i="1"/>
  <c r="AM29" i="3" s="1"/>
  <c r="AU132" i="1"/>
  <c r="AL28" i="3" s="1"/>
  <c r="AW147" i="1" l="1"/>
  <c r="BA137" i="1"/>
  <c r="AV132" i="1"/>
  <c r="AM28" i="3" s="1"/>
  <c r="AW133" i="1"/>
  <c r="AN29" i="3" s="1"/>
  <c r="AX147" i="1" l="1"/>
  <c r="BB137" i="1"/>
  <c r="AX133" i="1"/>
  <c r="AO29" i="3" s="1"/>
  <c r="AW132" i="1"/>
  <c r="AN28" i="3" s="1"/>
  <c r="AY147" i="1" l="1"/>
  <c r="BC137" i="1"/>
  <c r="AX132" i="1"/>
  <c r="AO28" i="3" s="1"/>
  <c r="AY133" i="1"/>
  <c r="AP29" i="3" s="1"/>
  <c r="AZ147" i="1" l="1"/>
  <c r="BD137" i="1"/>
  <c r="AY132" i="1"/>
  <c r="AP28" i="3" s="1"/>
  <c r="AZ133" i="1"/>
  <c r="AQ29" i="3" s="1"/>
  <c r="BA147" i="1" l="1"/>
  <c r="BE137" i="1"/>
  <c r="BA133" i="1"/>
  <c r="AR29" i="3" s="1"/>
  <c r="AZ132" i="1"/>
  <c r="AQ28" i="3" s="1"/>
  <c r="BB147" i="1" l="1"/>
  <c r="BF137" i="1"/>
  <c r="BA132" i="1"/>
  <c r="AR28" i="3" s="1"/>
  <c r="BB133" i="1"/>
  <c r="AS29" i="3" s="1"/>
  <c r="BC147" i="1" l="1"/>
  <c r="BG137" i="1"/>
  <c r="BB132" i="1"/>
  <c r="AS28" i="3" s="1"/>
  <c r="BC133" i="1"/>
  <c r="AT29" i="3" s="1"/>
  <c r="BD147" i="1" l="1"/>
  <c r="BH137" i="1"/>
  <c r="BD133" i="1"/>
  <c r="AU29" i="3" s="1"/>
  <c r="BC132" i="1"/>
  <c r="AT28" i="3" s="1"/>
  <c r="BE147" i="1" l="1"/>
  <c r="BI137" i="1"/>
  <c r="BD132" i="1"/>
  <c r="AU28" i="3" s="1"/>
  <c r="BE133" i="1"/>
  <c r="AV29" i="3" s="1"/>
  <c r="BF147" i="1" l="1"/>
  <c r="BJ137" i="1"/>
  <c r="BE132" i="1"/>
  <c r="AV28" i="3" s="1"/>
  <c r="BF133" i="1"/>
  <c r="AW29" i="3" s="1"/>
  <c r="BG147" i="1" l="1"/>
  <c r="BK137" i="1"/>
  <c r="BG133" i="1"/>
  <c r="AX29" i="3" s="1"/>
  <c r="BF132" i="1"/>
  <c r="AW28" i="3" s="1"/>
  <c r="BH147" i="1" l="1"/>
  <c r="BL137" i="1"/>
  <c r="BG132" i="1"/>
  <c r="AX28" i="3" s="1"/>
  <c r="BH133" i="1"/>
  <c r="AY29" i="3" s="1"/>
  <c r="BI147" i="1" l="1"/>
  <c r="BM137" i="1"/>
  <c r="BI133" i="1"/>
  <c r="AZ29" i="3" s="1"/>
  <c r="BH132" i="1"/>
  <c r="AY28" i="3" s="1"/>
  <c r="BJ147" i="1" l="1"/>
  <c r="BN137" i="1"/>
  <c r="BI132" i="1"/>
  <c r="AZ28" i="3" s="1"/>
  <c r="BJ133" i="1"/>
  <c r="BA29" i="3" s="1"/>
  <c r="BK147" i="1" l="1"/>
  <c r="BO137" i="1"/>
  <c r="BJ132" i="1"/>
  <c r="BA28" i="3" s="1"/>
  <c r="BK133" i="1"/>
  <c r="BB29" i="3" s="1"/>
  <c r="BL147" i="1" l="1"/>
  <c r="BP137" i="1"/>
  <c r="BL133" i="1"/>
  <c r="BC29" i="3" s="1"/>
  <c r="BK132" i="1"/>
  <c r="BB28" i="3" s="1"/>
  <c r="BM147" i="1" l="1"/>
  <c r="BQ137" i="1"/>
  <c r="BL132" i="1"/>
  <c r="BC28" i="3" s="1"/>
  <c r="BM133" i="1"/>
  <c r="BD29" i="3" s="1"/>
  <c r="BN147" i="1" l="1"/>
  <c r="BR137" i="1"/>
  <c r="BN133" i="1"/>
  <c r="BE29" i="3" s="1"/>
  <c r="BM132" i="1"/>
  <c r="BD28" i="3" s="1"/>
  <c r="BO147" i="1" l="1"/>
  <c r="BS137" i="1"/>
  <c r="BN132" i="1"/>
  <c r="BE28" i="3" s="1"/>
  <c r="BO133" i="1"/>
  <c r="BF29" i="3" s="1"/>
  <c r="BP147" i="1" l="1"/>
  <c r="BT137" i="1"/>
  <c r="BO132" i="1"/>
  <c r="BF28" i="3" s="1"/>
  <c r="BP133" i="1"/>
  <c r="BG29" i="3" s="1"/>
  <c r="BQ147" i="1" l="1"/>
  <c r="BU137" i="1"/>
  <c r="BQ133" i="1"/>
  <c r="BH29" i="3" s="1"/>
  <c r="BP132" i="1"/>
  <c r="BG28" i="3" s="1"/>
  <c r="BR147" i="1" l="1"/>
  <c r="BV137" i="1"/>
  <c r="BQ132" i="1"/>
  <c r="BH28" i="3" s="1"/>
  <c r="BR133" i="1"/>
  <c r="BI29" i="3" s="1"/>
  <c r="BS147" i="1" l="1"/>
  <c r="BW137" i="1"/>
  <c r="BR132" i="1"/>
  <c r="BI28" i="3" s="1"/>
  <c r="BS133" i="1"/>
  <c r="BJ29" i="3" s="1"/>
  <c r="BT147" i="1" l="1"/>
  <c r="BX137" i="1"/>
  <c r="BT133" i="1"/>
  <c r="BK29" i="3" s="1"/>
  <c r="BS132" i="1"/>
  <c r="BJ28" i="3" s="1"/>
  <c r="BU147" i="1" l="1"/>
  <c r="BY137" i="1"/>
  <c r="BT132" i="1"/>
  <c r="BK28" i="3" s="1"/>
  <c r="BU133" i="1"/>
  <c r="BL29" i="3" s="1"/>
  <c r="BV147" i="1" l="1"/>
  <c r="BZ137" i="1"/>
  <c r="BV133" i="1"/>
  <c r="BM29" i="3" s="1"/>
  <c r="BU132" i="1"/>
  <c r="BL28" i="3" s="1"/>
  <c r="BW147" i="1" l="1"/>
  <c r="CA137" i="1"/>
  <c r="BV132" i="1"/>
  <c r="BM28" i="3" s="1"/>
  <c r="BW133" i="1"/>
  <c r="BN29" i="3" s="1"/>
  <c r="BX147" i="1" l="1"/>
  <c r="CB137" i="1"/>
  <c r="BW132" i="1"/>
  <c r="BN28" i="3" s="1"/>
  <c r="BX133" i="1"/>
  <c r="BO29" i="3" s="1"/>
  <c r="BY147" i="1" l="1"/>
  <c r="CC137" i="1"/>
  <c r="BY133" i="1"/>
  <c r="BP29" i="3" s="1"/>
  <c r="BX132" i="1"/>
  <c r="BO28" i="3" s="1"/>
  <c r="BZ147" i="1" l="1"/>
  <c r="CD137" i="1"/>
  <c r="BY132" i="1"/>
  <c r="BP28" i="3" s="1"/>
  <c r="BZ133" i="1"/>
  <c r="BQ29" i="3" s="1"/>
  <c r="CA147" i="1" l="1"/>
  <c r="CE137" i="1"/>
  <c r="CA133" i="1"/>
  <c r="BR29" i="3" s="1"/>
  <c r="BZ132" i="1"/>
  <c r="BQ28" i="3" s="1"/>
  <c r="CB147" i="1" l="1"/>
  <c r="CF137" i="1"/>
  <c r="CA132" i="1"/>
  <c r="BR28" i="3" s="1"/>
  <c r="CB133" i="1"/>
  <c r="BS29" i="3" s="1"/>
  <c r="CC147" i="1" l="1"/>
  <c r="CG137" i="1"/>
  <c r="CB132" i="1"/>
  <c r="BS28" i="3" s="1"/>
  <c r="CC133" i="1"/>
  <c r="BT29" i="3" s="1"/>
  <c r="CD147" i="1" l="1"/>
  <c r="CH137" i="1"/>
  <c r="CC132" i="1"/>
  <c r="BT28" i="3" s="1"/>
  <c r="CD133" i="1"/>
  <c r="BU29" i="3" s="1"/>
  <c r="CE147" i="1" l="1"/>
  <c r="CI137" i="1"/>
  <c r="CE133" i="1"/>
  <c r="BV29" i="3" s="1"/>
  <c r="CD132" i="1"/>
  <c r="BU28" i="3" s="1"/>
  <c r="CF147" i="1" l="1"/>
  <c r="CJ137" i="1"/>
  <c r="CF133" i="1"/>
  <c r="BW29" i="3" s="1"/>
  <c r="CE132" i="1"/>
  <c r="BV28" i="3" s="1"/>
  <c r="CG147" i="1" l="1"/>
  <c r="CK137" i="1"/>
  <c r="CG133" i="1"/>
  <c r="BX29" i="3" s="1"/>
  <c r="CF132" i="1"/>
  <c r="BW28" i="3" s="1"/>
  <c r="CH147" i="1" l="1"/>
  <c r="CL137" i="1"/>
  <c r="CG132" i="1"/>
  <c r="BX28" i="3" s="1"/>
  <c r="CH133" i="1"/>
  <c r="BY29" i="3" s="1"/>
  <c r="CI147" i="1" l="1"/>
  <c r="CM137" i="1"/>
  <c r="CI133" i="1"/>
  <c r="BZ29" i="3" s="1"/>
  <c r="CH132" i="1"/>
  <c r="BY28" i="3" s="1"/>
  <c r="CJ147" i="1" l="1"/>
  <c r="CN137" i="1"/>
  <c r="CI132" i="1"/>
  <c r="BZ28" i="3" s="1"/>
  <c r="CJ133" i="1"/>
  <c r="CA29" i="3" s="1"/>
  <c r="CK147" i="1" l="1"/>
  <c r="CO137" i="1"/>
  <c r="CJ132" i="1"/>
  <c r="CA28" i="3" s="1"/>
  <c r="CK133" i="1"/>
  <c r="CB29" i="3" s="1"/>
  <c r="CL147" i="1" l="1"/>
  <c r="CP137" i="1"/>
  <c r="CK132" i="1"/>
  <c r="CB28" i="3" s="1"/>
  <c r="CL133" i="1"/>
  <c r="CC29" i="3" s="1"/>
  <c r="CM147" i="1" l="1"/>
  <c r="CQ137" i="1"/>
  <c r="CM133" i="1"/>
  <c r="CD29" i="3" s="1"/>
  <c r="CL132" i="1"/>
  <c r="CC28" i="3" s="1"/>
  <c r="CN147" i="1" l="1"/>
  <c r="CR137" i="1"/>
  <c r="CN133" i="1"/>
  <c r="CE29" i="3" s="1"/>
  <c r="CM132" i="1"/>
  <c r="CD28" i="3" s="1"/>
  <c r="CO147" i="1" l="1"/>
  <c r="CS137" i="1"/>
  <c r="CN132" i="1"/>
  <c r="CE28" i="3" s="1"/>
  <c r="CO133" i="1"/>
  <c r="CF29" i="3" s="1"/>
  <c r="CP147" i="1" l="1"/>
  <c r="CT137" i="1"/>
  <c r="CP133" i="1"/>
  <c r="CG29" i="3" s="1"/>
  <c r="CO132" i="1"/>
  <c r="CF28" i="3" s="1"/>
  <c r="CQ147" i="1" l="1"/>
  <c r="CU137" i="1"/>
  <c r="CP132" i="1"/>
  <c r="CG28" i="3" s="1"/>
  <c r="CQ133" i="1"/>
  <c r="CH29" i="3" s="1"/>
  <c r="CR147" i="1" l="1"/>
  <c r="CV137" i="1"/>
  <c r="CR133" i="1"/>
  <c r="CQ132" i="1"/>
  <c r="CH28" i="3" s="1"/>
  <c r="CS147" i="1" l="1"/>
  <c r="CW137" i="1"/>
  <c r="CR132" i="1"/>
  <c r="CI28" i="3" s="1"/>
  <c r="CS133" i="1"/>
  <c r="CT147" i="1" l="1"/>
  <c r="CX137" i="1"/>
  <c r="CS132" i="1"/>
  <c r="CJ28" i="3" s="1"/>
  <c r="CT133" i="1"/>
  <c r="CU147" i="1" l="1"/>
  <c r="CY137" i="1"/>
  <c r="CU133" i="1"/>
  <c r="CT132" i="1"/>
  <c r="CK28" i="3" s="1"/>
  <c r="CV147" i="1" l="1"/>
  <c r="CZ137" i="1"/>
  <c r="CU132" i="1"/>
  <c r="CL28" i="3" s="1"/>
  <c r="CV133" i="1"/>
  <c r="CW147" i="1" l="1"/>
  <c r="DA137" i="1"/>
  <c r="CW133" i="1"/>
  <c r="CV132" i="1"/>
  <c r="CM28" i="3" s="1"/>
  <c r="CX147" i="1" l="1"/>
  <c r="DB137" i="1"/>
  <c r="CM33" i="3"/>
  <c r="CM31" i="3"/>
  <c r="CW132" i="1"/>
  <c r="CN28" i="3" s="1"/>
  <c r="CX133" i="1"/>
  <c r="CY147" i="1" l="1"/>
  <c r="DC137" i="1"/>
  <c r="CN31" i="3"/>
  <c r="CN33" i="3"/>
  <c r="CX132" i="1"/>
  <c r="CO28" i="3" s="1"/>
  <c r="CY133" i="1"/>
  <c r="CZ147" i="1" l="1"/>
  <c r="DD137" i="1"/>
  <c r="DE137" i="1" s="1"/>
  <c r="CO33" i="3"/>
  <c r="CO31" i="3"/>
  <c r="CY132" i="1"/>
  <c r="CP28" i="3" s="1"/>
  <c r="CZ133" i="1"/>
  <c r="DA147" i="1" l="1"/>
  <c r="CP31" i="3"/>
  <c r="CP33" i="3"/>
  <c r="DA133" i="1"/>
  <c r="CZ132" i="1"/>
  <c r="CQ28" i="3" s="1"/>
  <c r="DB147" i="1" l="1"/>
  <c r="DF137" i="1"/>
  <c r="CQ33" i="3"/>
  <c r="CQ31" i="3"/>
  <c r="DA132" i="1"/>
  <c r="CR28" i="3" s="1"/>
  <c r="DB133" i="1"/>
  <c r="DC147" i="1" l="1"/>
  <c r="DG137" i="1"/>
  <c r="CR33" i="3"/>
  <c r="CR31" i="3"/>
  <c r="DB132" i="1"/>
  <c r="CS28" i="3" s="1"/>
  <c r="DC133" i="1"/>
  <c r="DD147" i="1" l="1"/>
  <c r="DH137" i="1"/>
  <c r="CS33" i="3"/>
  <c r="CS31" i="3"/>
  <c r="DD133" i="1"/>
  <c r="DC132" i="1"/>
  <c r="CT28" i="3" s="1"/>
  <c r="DE147" i="1" l="1"/>
  <c r="DI137" i="1"/>
  <c r="CT33" i="3"/>
  <c r="CT31" i="3"/>
  <c r="DD132" i="1"/>
  <c r="CU28" i="3" s="1"/>
  <c r="DE133" i="1"/>
  <c r="DF147" i="1" l="1"/>
  <c r="DJ137" i="1"/>
  <c r="CU31" i="3"/>
  <c r="CU33" i="3"/>
  <c r="DE132" i="1"/>
  <c r="CV28" i="3" s="1"/>
  <c r="DF133" i="1"/>
  <c r="DG147" i="1" l="1"/>
  <c r="DK137" i="1"/>
  <c r="DL137" i="1" s="1"/>
  <c r="CV31" i="3"/>
  <c r="CV33" i="3"/>
  <c r="DG133" i="1"/>
  <c r="DF132" i="1"/>
  <c r="CW28" i="3" s="1"/>
  <c r="DH147" i="1" l="1"/>
  <c r="CW33" i="3"/>
  <c r="CW31" i="3"/>
  <c r="DG132" i="1"/>
  <c r="CX28" i="3" s="1"/>
  <c r="DH133" i="1"/>
  <c r="DI147" i="1" l="1"/>
  <c r="DM137" i="1"/>
  <c r="CX31" i="3"/>
  <c r="CX33" i="3"/>
  <c r="DH132" i="1"/>
  <c r="CY28" i="3" s="1"/>
  <c r="DI133" i="1"/>
  <c r="DJ147" i="1" l="1"/>
  <c r="DN137" i="1"/>
  <c r="CY33" i="3"/>
  <c r="CY31" i="3"/>
  <c r="DJ133" i="1"/>
  <c r="DI132" i="1"/>
  <c r="CZ28" i="3" s="1"/>
  <c r="DK147" i="1" l="1"/>
  <c r="DO137" i="1"/>
  <c r="CZ33" i="3"/>
  <c r="CZ31" i="3"/>
  <c r="DJ132" i="1"/>
  <c r="DA28" i="3" s="1"/>
  <c r="DK133" i="1"/>
  <c r="DL147" i="1" l="1"/>
  <c r="DP137" i="1"/>
  <c r="DA33" i="3"/>
  <c r="DA31" i="3"/>
  <c r="DK132" i="1"/>
  <c r="DB28" i="3" s="1"/>
  <c r="DL133" i="1"/>
  <c r="DM147" i="1" l="1"/>
  <c r="DQ137" i="1"/>
  <c r="DB31" i="3"/>
  <c r="DB33" i="3"/>
  <c r="DM133" i="1"/>
  <c r="DL132" i="1"/>
  <c r="DC28" i="3" s="1"/>
  <c r="DN147" i="1" l="1"/>
  <c r="DR137" i="1"/>
  <c r="DC31" i="3"/>
  <c r="DC33" i="3"/>
  <c r="DN133" i="1"/>
  <c r="DM132" i="1"/>
  <c r="DD28" i="3" s="1"/>
  <c r="DO147" i="1" l="1"/>
  <c r="DD33" i="3"/>
  <c r="DD31" i="3"/>
  <c r="DN132" i="1"/>
  <c r="DE28" i="3" s="1"/>
  <c r="DO133" i="1"/>
  <c r="DP147" i="1" l="1"/>
  <c r="DE33" i="3"/>
  <c r="DE31" i="3"/>
  <c r="DP133" i="1"/>
  <c r="DO132" i="1"/>
  <c r="DF28" i="3" s="1"/>
  <c r="DQ147" i="1" l="1"/>
  <c r="DF31" i="3"/>
  <c r="DF33" i="3"/>
  <c r="DQ133" i="1"/>
  <c r="DP132" i="1"/>
  <c r="DG28" i="3" s="1"/>
  <c r="DR147" i="1" l="1"/>
  <c r="DG31" i="3"/>
  <c r="DG33" i="3"/>
  <c r="DQ132" i="1"/>
  <c r="DH28" i="3" s="1"/>
  <c r="DH31" i="3" l="1"/>
  <c r="DH33" i="3"/>
  <c r="K139" i="1"/>
  <c r="M139" i="1" s="1"/>
  <c r="L139" i="1"/>
  <c r="K130" i="1"/>
  <c r="K134" i="1" s="1"/>
  <c r="B30" i="3" s="1"/>
  <c r="E2" i="1"/>
  <c r="DR129" i="1" a="1"/>
  <c r="DR129" i="1" s="1"/>
  <c r="DR133" i="1" s="1"/>
  <c r="DR128" i="1" a="1"/>
  <c r="DR128" i="1" s="1"/>
  <c r="DR132" i="1" s="1"/>
  <c r="DI28" i="3" s="1"/>
  <c r="J9" i="1"/>
  <c r="M130" i="1" l="1"/>
  <c r="L130" i="1"/>
  <c r="L134" i="1" s="1"/>
  <c r="C30" i="3" s="1"/>
  <c r="C33" i="3" s="1"/>
  <c r="N139" i="1"/>
  <c r="N130" i="1" s="1"/>
  <c r="DI33" i="3"/>
  <c r="DI31" i="3"/>
  <c r="B32" i="3"/>
  <c r="B33" i="3"/>
  <c r="B34" i="3"/>
  <c r="B31" i="3"/>
  <c r="C31" i="3" l="1"/>
  <c r="C34" i="3"/>
  <c r="C32" i="3"/>
  <c r="O139" i="1"/>
  <c r="O130" i="1" s="1"/>
  <c r="M134" i="1"/>
  <c r="D30" i="3" s="1"/>
  <c r="D31" i="3" l="1"/>
  <c r="D32" i="3"/>
  <c r="D33" i="3"/>
  <c r="D34" i="3"/>
  <c r="P139" i="1"/>
  <c r="P130" i="1" s="1"/>
  <c r="N134" i="1"/>
  <c r="E30" i="3" s="1"/>
  <c r="E34" i="3" l="1"/>
  <c r="E31" i="3"/>
  <c r="E33" i="3"/>
  <c r="E32" i="3"/>
  <c r="O134" i="1"/>
  <c r="F30" i="3" s="1"/>
  <c r="Q139" i="1"/>
  <c r="Q130" i="1" s="1"/>
  <c r="R139" i="1"/>
  <c r="R130" i="1" s="1"/>
  <c r="S139" i="1" l="1"/>
  <c r="S130" i="1" s="1"/>
  <c r="T139" i="1"/>
  <c r="T130" i="1" s="1"/>
  <c r="F33" i="3"/>
  <c r="F31" i="3"/>
  <c r="F32" i="3"/>
  <c r="F34" i="3"/>
  <c r="U139" i="1"/>
  <c r="U130" i="1" s="1"/>
  <c r="P134" i="1"/>
  <c r="G30" i="3" s="1"/>
  <c r="Q134" i="1" l="1"/>
  <c r="H30" i="3" s="1"/>
  <c r="H31" i="3" s="1"/>
  <c r="G31" i="3"/>
  <c r="G32" i="3"/>
  <c r="G33" i="3"/>
  <c r="G34" i="3"/>
  <c r="W139" i="1"/>
  <c r="W130" i="1" s="1"/>
  <c r="V139" i="1"/>
  <c r="V130" i="1" s="1"/>
  <c r="X139" i="1"/>
  <c r="H34" i="3" l="1"/>
  <c r="R134" i="1"/>
  <c r="I30" i="3" s="1"/>
  <c r="I31" i="3" s="1"/>
  <c r="H32" i="3"/>
  <c r="H33" i="3"/>
  <c r="X130" i="1"/>
  <c r="Y139" i="1"/>
  <c r="I32" i="3" l="1"/>
  <c r="I33" i="3"/>
  <c r="I34" i="3"/>
  <c r="S134" i="1"/>
  <c r="J30" i="3" s="1"/>
  <c r="J31" i="3" s="1"/>
  <c r="Y130" i="1"/>
  <c r="Z139" i="1"/>
  <c r="AA139" i="1"/>
  <c r="T134" i="1" l="1"/>
  <c r="K30" i="3" s="1"/>
  <c r="K31" i="3" s="1"/>
  <c r="J33" i="3"/>
  <c r="J32" i="3"/>
  <c r="J34" i="3"/>
  <c r="U134" i="1"/>
  <c r="L30" i="3" s="1"/>
  <c r="AA130" i="1"/>
  <c r="AB139" i="1"/>
  <c r="Z130" i="1"/>
  <c r="K32" i="3" l="1"/>
  <c r="V134" i="1"/>
  <c r="M30" i="3" s="1"/>
  <c r="K34" i="3"/>
  <c r="K33" i="3"/>
  <c r="L33" i="3"/>
  <c r="L32" i="3"/>
  <c r="L34" i="3"/>
  <c r="L31" i="3"/>
  <c r="AB130" i="1"/>
  <c r="AC139" i="1"/>
  <c r="W134" i="1" l="1"/>
  <c r="N30" i="3" s="1"/>
  <c r="M32" i="3"/>
  <c r="M34" i="3"/>
  <c r="M33" i="3"/>
  <c r="M31" i="3"/>
  <c r="AC130" i="1"/>
  <c r="AD139" i="1"/>
  <c r="X134" i="1" l="1"/>
  <c r="O30" i="3" s="1"/>
  <c r="N32" i="3"/>
  <c r="N31" i="3"/>
  <c r="N33" i="3"/>
  <c r="N34" i="3"/>
  <c r="AD130" i="1"/>
  <c r="AE139" i="1"/>
  <c r="Y134" i="1" l="1"/>
  <c r="P30" i="3" s="1"/>
  <c r="O32" i="3"/>
  <c r="O34" i="3"/>
  <c r="O33" i="3"/>
  <c r="O31" i="3"/>
  <c r="AE130" i="1"/>
  <c r="AF139" i="1"/>
  <c r="Z134" i="1" l="1"/>
  <c r="Q30" i="3" s="1"/>
  <c r="P31" i="3"/>
  <c r="P32" i="3"/>
  <c r="P34" i="3"/>
  <c r="P33" i="3"/>
  <c r="AF130" i="1"/>
  <c r="AG139" i="1"/>
  <c r="AA134" i="1" l="1"/>
  <c r="R30" i="3" s="1"/>
  <c r="Q32" i="3"/>
  <c r="Q33" i="3"/>
  <c r="Q31" i="3"/>
  <c r="Q34" i="3"/>
  <c r="AG130" i="1"/>
  <c r="AH139" i="1"/>
  <c r="AB134" i="1" l="1"/>
  <c r="S30" i="3" s="1"/>
  <c r="R34" i="3"/>
  <c r="R31" i="3"/>
  <c r="R33" i="3"/>
  <c r="R32" i="3"/>
  <c r="AH130" i="1"/>
  <c r="AI139" i="1"/>
  <c r="AC134" i="1" l="1"/>
  <c r="T30" i="3" s="1"/>
  <c r="S31" i="3"/>
  <c r="S33" i="3"/>
  <c r="S34" i="3"/>
  <c r="S32" i="3"/>
  <c r="AI130" i="1"/>
  <c r="AJ139" i="1"/>
  <c r="AD134" i="1" l="1"/>
  <c r="U30" i="3" s="1"/>
  <c r="T32" i="3"/>
  <c r="T34" i="3"/>
  <c r="T33" i="3"/>
  <c r="T31" i="3"/>
  <c r="AJ130" i="1"/>
  <c r="AK139" i="1"/>
  <c r="AE134" i="1" l="1"/>
  <c r="V30" i="3" s="1"/>
  <c r="U34" i="3"/>
  <c r="U32" i="3"/>
  <c r="U33" i="3"/>
  <c r="U31" i="3"/>
  <c r="AK130" i="1"/>
  <c r="AL139" i="1"/>
  <c r="AF134" i="1" l="1"/>
  <c r="W30" i="3" s="1"/>
  <c r="V32" i="3"/>
  <c r="V33" i="3"/>
  <c r="V34" i="3"/>
  <c r="V31" i="3"/>
  <c r="AL130" i="1"/>
  <c r="AM139" i="1"/>
  <c r="AG134" i="1" l="1"/>
  <c r="X30" i="3" s="1"/>
  <c r="W34" i="3"/>
  <c r="W33" i="3"/>
  <c r="W32" i="3"/>
  <c r="W31" i="3"/>
  <c r="AM130" i="1"/>
  <c r="AN139" i="1"/>
  <c r="AH134" i="1" l="1"/>
  <c r="AI134" i="1" s="1"/>
  <c r="Y30" i="3"/>
  <c r="X33" i="3"/>
  <c r="X34" i="3"/>
  <c r="X31" i="3"/>
  <c r="X32" i="3"/>
  <c r="AN130" i="1"/>
  <c r="AO139" i="1"/>
  <c r="Z30" i="3" l="1"/>
  <c r="AJ134" i="1"/>
  <c r="Y34" i="3"/>
  <c r="Y32" i="3"/>
  <c r="Y31" i="3"/>
  <c r="Y33" i="3"/>
  <c r="AO130" i="1"/>
  <c r="AP139" i="1"/>
  <c r="AA30" i="3" l="1"/>
  <c r="AK134" i="1"/>
  <c r="Z33" i="3"/>
  <c r="Z32" i="3"/>
  <c r="Z34" i="3"/>
  <c r="Z31" i="3"/>
  <c r="AP130" i="1"/>
  <c r="AQ139" i="1"/>
  <c r="AB30" i="3" l="1"/>
  <c r="AL134" i="1"/>
  <c r="AA34" i="3"/>
  <c r="AA33" i="3"/>
  <c r="AA32" i="3"/>
  <c r="AA31" i="3"/>
  <c r="AQ130" i="1"/>
  <c r="AR139" i="1"/>
  <c r="AC30" i="3" l="1"/>
  <c r="AM134" i="1"/>
  <c r="AB34" i="3"/>
  <c r="AB31" i="3"/>
  <c r="AB32" i="3"/>
  <c r="AB33" i="3"/>
  <c r="AR130" i="1"/>
  <c r="AS139" i="1"/>
  <c r="AD30" i="3" l="1"/>
  <c r="AN134" i="1"/>
  <c r="AC32" i="3"/>
  <c r="AC34" i="3"/>
  <c r="AC33" i="3"/>
  <c r="AC31" i="3"/>
  <c r="AS130" i="1"/>
  <c r="AT139" i="1"/>
  <c r="AE30" i="3" l="1"/>
  <c r="AO134" i="1"/>
  <c r="AD33" i="3"/>
  <c r="AD32" i="3"/>
  <c r="AD31" i="3"/>
  <c r="AD34" i="3"/>
  <c r="AT130" i="1"/>
  <c r="AU139" i="1"/>
  <c r="AF30" i="3" l="1"/>
  <c r="AP134" i="1"/>
  <c r="AE32" i="3"/>
  <c r="AE34" i="3"/>
  <c r="AE33" i="3"/>
  <c r="AE31" i="3"/>
  <c r="AU130" i="1"/>
  <c r="AV139" i="1"/>
  <c r="AG30" i="3" l="1"/>
  <c r="AQ134" i="1"/>
  <c r="AF32" i="3"/>
  <c r="AF31" i="3"/>
  <c r="AF33" i="3"/>
  <c r="AF34" i="3"/>
  <c r="AV130" i="1"/>
  <c r="AW139" i="1"/>
  <c r="AH30" i="3" l="1"/>
  <c r="AR134" i="1"/>
  <c r="AG32" i="3"/>
  <c r="AG33" i="3"/>
  <c r="AG31" i="3"/>
  <c r="AG34" i="3"/>
  <c r="AW130" i="1"/>
  <c r="AX139" i="1"/>
  <c r="AI30" i="3" l="1"/>
  <c r="AS134" i="1"/>
  <c r="AH33" i="3"/>
  <c r="AH32" i="3"/>
  <c r="AH34" i="3"/>
  <c r="AH31" i="3"/>
  <c r="AX130" i="1"/>
  <c r="AY139" i="1"/>
  <c r="AJ30" i="3" l="1"/>
  <c r="AT134" i="1"/>
  <c r="AI34" i="3"/>
  <c r="AI33" i="3"/>
  <c r="AI32" i="3"/>
  <c r="AI31" i="3"/>
  <c r="AY130" i="1"/>
  <c r="AZ139" i="1"/>
  <c r="AK30" i="3" l="1"/>
  <c r="AU134" i="1"/>
  <c r="AJ32" i="3"/>
  <c r="AJ33" i="3"/>
  <c r="AJ31" i="3"/>
  <c r="AJ34" i="3"/>
  <c r="AZ130" i="1"/>
  <c r="BA139" i="1"/>
  <c r="AL30" i="3" l="1"/>
  <c r="AV134" i="1"/>
  <c r="AK31" i="3"/>
  <c r="AK33" i="3"/>
  <c r="AK32" i="3"/>
  <c r="AK34" i="3"/>
  <c r="BA130" i="1"/>
  <c r="BB139" i="1"/>
  <c r="AM30" i="3" l="1"/>
  <c r="AW134" i="1"/>
  <c r="AL34" i="3"/>
  <c r="AL32" i="3"/>
  <c r="AL31" i="3"/>
  <c r="AL33" i="3"/>
  <c r="BB130" i="1"/>
  <c r="BC139" i="1"/>
  <c r="AN30" i="3" l="1"/>
  <c r="AX134" i="1"/>
  <c r="AM34" i="3"/>
  <c r="AM31" i="3"/>
  <c r="AM32" i="3"/>
  <c r="AM33" i="3"/>
  <c r="BC130" i="1"/>
  <c r="BD139" i="1"/>
  <c r="AO30" i="3" l="1"/>
  <c r="AY134" i="1"/>
  <c r="AN31" i="3"/>
  <c r="AN32" i="3"/>
  <c r="AN34" i="3"/>
  <c r="AN33" i="3"/>
  <c r="BD130" i="1"/>
  <c r="BE139" i="1"/>
  <c r="AP30" i="3" l="1"/>
  <c r="AZ134" i="1"/>
  <c r="AO34" i="3"/>
  <c r="AO32" i="3"/>
  <c r="AO31" i="3"/>
  <c r="AO33" i="3"/>
  <c r="BE130" i="1"/>
  <c r="BF139" i="1"/>
  <c r="AQ30" i="3" l="1"/>
  <c r="BA134" i="1"/>
  <c r="AP33" i="3"/>
  <c r="AP34" i="3"/>
  <c r="AP31" i="3"/>
  <c r="AP32" i="3"/>
  <c r="BF130" i="1"/>
  <c r="BG139" i="1"/>
  <c r="AR30" i="3" l="1"/>
  <c r="BB134" i="1"/>
  <c r="AQ31" i="3"/>
  <c r="AQ32" i="3"/>
  <c r="AQ34" i="3"/>
  <c r="AQ33" i="3"/>
  <c r="BG130" i="1"/>
  <c r="BH139" i="1"/>
  <c r="AS30" i="3" l="1"/>
  <c r="BC134" i="1"/>
  <c r="AR33" i="3"/>
  <c r="AR32" i="3"/>
  <c r="AR31" i="3"/>
  <c r="AR34" i="3"/>
  <c r="BH130" i="1"/>
  <c r="BI139" i="1"/>
  <c r="AT30" i="3" l="1"/>
  <c r="BD134" i="1"/>
  <c r="AS32" i="3"/>
  <c r="AS34" i="3"/>
  <c r="AS33" i="3"/>
  <c r="AS31" i="3"/>
  <c r="BI130" i="1"/>
  <c r="BJ139" i="1"/>
  <c r="AU30" i="3" l="1"/>
  <c r="BE134" i="1"/>
  <c r="AT31" i="3"/>
  <c r="AT33" i="3"/>
  <c r="AT32" i="3"/>
  <c r="AT34" i="3"/>
  <c r="BJ130" i="1"/>
  <c r="BK139" i="1"/>
  <c r="AV30" i="3" l="1"/>
  <c r="BF134" i="1"/>
  <c r="AU33" i="3"/>
  <c r="AU32" i="3"/>
  <c r="AU31" i="3"/>
  <c r="AU34" i="3"/>
  <c r="BK130" i="1"/>
  <c r="BL139" i="1"/>
  <c r="AW30" i="3" l="1"/>
  <c r="BG134" i="1"/>
  <c r="AV33" i="3"/>
  <c r="AV31" i="3"/>
  <c r="AV32" i="3"/>
  <c r="AV34" i="3"/>
  <c r="BL130" i="1"/>
  <c r="BM139" i="1"/>
  <c r="AX30" i="3" l="1"/>
  <c r="BH134" i="1"/>
  <c r="AW34" i="3"/>
  <c r="AW31" i="3"/>
  <c r="AW33" i="3"/>
  <c r="AW32" i="3"/>
  <c r="BM130" i="1"/>
  <c r="BN139" i="1"/>
  <c r="AY30" i="3" l="1"/>
  <c r="BI134" i="1"/>
  <c r="AX31" i="3"/>
  <c r="AX34" i="3"/>
  <c r="AX33" i="3"/>
  <c r="AX32" i="3"/>
  <c r="BN130" i="1"/>
  <c r="BO139" i="1"/>
  <c r="AZ30" i="3" l="1"/>
  <c r="BJ134" i="1"/>
  <c r="AY32" i="3"/>
  <c r="AY31" i="3"/>
  <c r="AY34" i="3"/>
  <c r="AY33" i="3"/>
  <c r="BO130" i="1"/>
  <c r="BP139" i="1"/>
  <c r="BA30" i="3" l="1"/>
  <c r="BK134" i="1"/>
  <c r="AZ33" i="3"/>
  <c r="AZ31" i="3"/>
  <c r="AZ32" i="3"/>
  <c r="AZ34" i="3"/>
  <c r="BP130" i="1"/>
  <c r="BQ139" i="1"/>
  <c r="BB30" i="3" l="1"/>
  <c r="BL134" i="1"/>
  <c r="BA33" i="3"/>
  <c r="BA31" i="3"/>
  <c r="BA32" i="3"/>
  <c r="BA34" i="3"/>
  <c r="BQ130" i="1"/>
  <c r="BR139" i="1"/>
  <c r="BC30" i="3" l="1"/>
  <c r="BM134" i="1"/>
  <c r="BB31" i="3"/>
  <c r="BB34" i="3"/>
  <c r="BB32" i="3"/>
  <c r="BB33" i="3"/>
  <c r="BR130" i="1"/>
  <c r="BS139" i="1"/>
  <c r="BD30" i="3" l="1"/>
  <c r="BN134" i="1"/>
  <c r="BC31" i="3"/>
  <c r="BC32" i="3"/>
  <c r="BC34" i="3"/>
  <c r="BC33" i="3"/>
  <c r="BS130" i="1"/>
  <c r="BT139" i="1"/>
  <c r="BE30" i="3" l="1"/>
  <c r="BO134" i="1"/>
  <c r="BD33" i="3"/>
  <c r="BD32" i="3"/>
  <c r="BD31" i="3"/>
  <c r="BD34" i="3"/>
  <c r="BT130" i="1"/>
  <c r="BU139" i="1"/>
  <c r="BF30" i="3" l="1"/>
  <c r="BP134" i="1"/>
  <c r="BE34" i="3"/>
  <c r="BE31" i="3"/>
  <c r="BE32" i="3"/>
  <c r="BE33" i="3"/>
  <c r="BU130" i="1"/>
  <c r="BV139" i="1"/>
  <c r="BG30" i="3" l="1"/>
  <c r="BQ134" i="1"/>
  <c r="BF33" i="3"/>
  <c r="BF31" i="3"/>
  <c r="BF32" i="3"/>
  <c r="BF34" i="3"/>
  <c r="BV130" i="1"/>
  <c r="BW139" i="1"/>
  <c r="BH30" i="3" l="1"/>
  <c r="BR134" i="1"/>
  <c r="BG33" i="3"/>
  <c r="BG32" i="3"/>
  <c r="BG31" i="3"/>
  <c r="BG34" i="3"/>
  <c r="BW130" i="1"/>
  <c r="BX139" i="1"/>
  <c r="BI30" i="3" l="1"/>
  <c r="BS134" i="1"/>
  <c r="BH33" i="3"/>
  <c r="BH31" i="3"/>
  <c r="BH32" i="3"/>
  <c r="BH34" i="3"/>
  <c r="BX130" i="1"/>
  <c r="BY139" i="1"/>
  <c r="BJ30" i="3" l="1"/>
  <c r="BT134" i="1"/>
  <c r="BI32" i="3"/>
  <c r="BI31" i="3"/>
  <c r="BI34" i="3"/>
  <c r="BI33" i="3"/>
  <c r="BY130" i="1"/>
  <c r="BZ139" i="1"/>
  <c r="BK30" i="3" l="1"/>
  <c r="BU134" i="1"/>
  <c r="BJ31" i="3"/>
  <c r="BJ32" i="3"/>
  <c r="BJ34" i="3"/>
  <c r="BJ33" i="3"/>
  <c r="BZ130" i="1"/>
  <c r="CA139" i="1"/>
  <c r="BL30" i="3" l="1"/>
  <c r="BV134" i="1"/>
  <c r="BK31" i="3"/>
  <c r="BK32" i="3"/>
  <c r="BK34" i="3"/>
  <c r="BK33" i="3"/>
  <c r="CA130" i="1"/>
  <c r="CB139" i="1"/>
  <c r="BM30" i="3" l="1"/>
  <c r="BW134" i="1"/>
  <c r="BL34" i="3"/>
  <c r="BL31" i="3"/>
  <c r="BL32" i="3"/>
  <c r="BL33" i="3"/>
  <c r="CB130" i="1"/>
  <c r="CC139" i="1"/>
  <c r="BN30" i="3" l="1"/>
  <c r="BX134" i="1"/>
  <c r="BM32" i="3"/>
  <c r="BM31" i="3"/>
  <c r="BM34" i="3"/>
  <c r="BM33" i="3"/>
  <c r="CC130" i="1"/>
  <c r="CD139" i="1"/>
  <c r="BO30" i="3" l="1"/>
  <c r="BY134" i="1"/>
  <c r="BN31" i="3"/>
  <c r="BN32" i="3"/>
  <c r="BN33" i="3"/>
  <c r="BN34" i="3"/>
  <c r="CD130" i="1"/>
  <c r="CE139" i="1"/>
  <c r="BP30" i="3" l="1"/>
  <c r="BZ134" i="1"/>
  <c r="BO32" i="3"/>
  <c r="BO33" i="3"/>
  <c r="BO34" i="3"/>
  <c r="BO31" i="3"/>
  <c r="CE130" i="1"/>
  <c r="CF139" i="1"/>
  <c r="BQ30" i="3" l="1"/>
  <c r="CA134" i="1"/>
  <c r="BP34" i="3"/>
  <c r="BP31" i="3"/>
  <c r="BP32" i="3"/>
  <c r="BP33" i="3"/>
  <c r="CF130" i="1"/>
  <c r="CG139" i="1"/>
  <c r="BR30" i="3" l="1"/>
  <c r="CB134" i="1"/>
  <c r="BQ34" i="3"/>
  <c r="BQ33" i="3"/>
  <c r="BQ32" i="3"/>
  <c r="BQ31" i="3"/>
  <c r="CG130" i="1"/>
  <c r="CH139" i="1"/>
  <c r="BS30" i="3" l="1"/>
  <c r="CC134" i="1"/>
  <c r="BR33" i="3"/>
  <c r="BR34" i="3"/>
  <c r="BR32" i="3"/>
  <c r="BR31" i="3"/>
  <c r="CH130" i="1"/>
  <c r="CI139" i="1"/>
  <c r="BT30" i="3" l="1"/>
  <c r="CD134" i="1"/>
  <c r="BS31" i="3"/>
  <c r="BS33" i="3"/>
  <c r="BS34" i="3"/>
  <c r="BS32" i="3"/>
  <c r="CI130" i="1"/>
  <c r="CJ139" i="1"/>
  <c r="BU30" i="3" l="1"/>
  <c r="CE134" i="1"/>
  <c r="BT32" i="3"/>
  <c r="BT31" i="3"/>
  <c r="BT33" i="3"/>
  <c r="BT34" i="3"/>
  <c r="CJ130" i="1"/>
  <c r="CK139" i="1"/>
  <c r="BV30" i="3" l="1"/>
  <c r="CF134" i="1"/>
  <c r="BU32" i="3"/>
  <c r="BU31" i="3"/>
  <c r="BU34" i="3"/>
  <c r="BU33" i="3"/>
  <c r="CK130" i="1"/>
  <c r="CL139" i="1"/>
  <c r="BW30" i="3" l="1"/>
  <c r="CG134" i="1"/>
  <c r="BV33" i="3"/>
  <c r="BV34" i="3"/>
  <c r="BV31" i="3"/>
  <c r="BV32" i="3"/>
  <c r="CL130" i="1"/>
  <c r="CM139" i="1"/>
  <c r="BX30" i="3" l="1"/>
  <c r="CH134" i="1"/>
  <c r="BW31" i="3"/>
  <c r="BW34" i="3"/>
  <c r="BW32" i="3"/>
  <c r="BW33" i="3"/>
  <c r="CM130" i="1"/>
  <c r="CN139" i="1"/>
  <c r="CI134" i="1" l="1"/>
  <c r="BY30" i="3"/>
  <c r="BX32" i="3"/>
  <c r="BX33" i="3"/>
  <c r="BX31" i="3"/>
  <c r="BX34" i="3"/>
  <c r="CN130" i="1"/>
  <c r="CO139" i="1"/>
  <c r="BY34" i="3" l="1"/>
  <c r="BY32" i="3"/>
  <c r="BY33" i="3"/>
  <c r="BY31" i="3"/>
  <c r="CJ134" i="1"/>
  <c r="BZ30" i="3"/>
  <c r="CO130" i="1"/>
  <c r="CP139" i="1"/>
  <c r="BZ34" i="3" l="1"/>
  <c r="BZ32" i="3"/>
  <c r="BZ33" i="3"/>
  <c r="BZ31" i="3"/>
  <c r="CK134" i="1"/>
  <c r="CA30" i="3"/>
  <c r="CP130" i="1"/>
  <c r="CQ139" i="1"/>
  <c r="CL134" i="1" l="1"/>
  <c r="CB30" i="3"/>
  <c r="CA34" i="3"/>
  <c r="CA32" i="3"/>
  <c r="CA33" i="3"/>
  <c r="CA31" i="3"/>
  <c r="CQ130" i="1"/>
  <c r="CR139" i="1"/>
  <c r="CM134" i="1" l="1"/>
  <c r="CC30" i="3"/>
  <c r="CB32" i="3"/>
  <c r="CB34" i="3"/>
  <c r="CB33" i="3"/>
  <c r="CB31" i="3"/>
  <c r="CR130" i="1"/>
  <c r="CS139" i="1"/>
  <c r="CC34" i="3" l="1"/>
  <c r="CC32" i="3"/>
  <c r="CC31" i="3"/>
  <c r="CC33" i="3"/>
  <c r="CN134" i="1"/>
  <c r="CD30" i="3"/>
  <c r="CS130" i="1"/>
  <c r="CT139" i="1"/>
  <c r="CD32" i="3" l="1"/>
  <c r="CD34" i="3"/>
  <c r="CD33" i="3"/>
  <c r="CD31" i="3"/>
  <c r="CO134" i="1"/>
  <c r="CE30" i="3"/>
  <c r="CT130" i="1"/>
  <c r="CU139" i="1"/>
  <c r="CE34" i="3" l="1"/>
  <c r="CE32" i="3"/>
  <c r="CE31" i="3"/>
  <c r="CE33" i="3"/>
  <c r="CP134" i="1"/>
  <c r="CF30" i="3"/>
  <c r="CU130" i="1"/>
  <c r="CV139" i="1"/>
  <c r="CG30" i="3" l="1"/>
  <c r="CQ134" i="1"/>
  <c r="CF32" i="3"/>
  <c r="CF34" i="3"/>
  <c r="CF31" i="3"/>
  <c r="CF33" i="3"/>
  <c r="CV130" i="1"/>
  <c r="CW139" i="1"/>
  <c r="CH30" i="3" l="1"/>
  <c r="CR134" i="1"/>
  <c r="CG34" i="3"/>
  <c r="CG32" i="3"/>
  <c r="CG31" i="3"/>
  <c r="CG33" i="3"/>
  <c r="CW130" i="1"/>
  <c r="CX139" i="1"/>
  <c r="CS134" i="1" l="1"/>
  <c r="CI30" i="3"/>
  <c r="CH32" i="3"/>
  <c r="CH34" i="3"/>
  <c r="CH31" i="3"/>
  <c r="CH33" i="3"/>
  <c r="CX130" i="1"/>
  <c r="CY139" i="1"/>
  <c r="CI32" i="3" l="1"/>
  <c r="CI34" i="3"/>
  <c r="CI31" i="3"/>
  <c r="CI33" i="3"/>
  <c r="CT134" i="1"/>
  <c r="CJ30" i="3"/>
  <c r="CY130" i="1"/>
  <c r="CZ139" i="1"/>
  <c r="CJ32" i="3" l="1"/>
  <c r="CJ34" i="3"/>
  <c r="CJ33" i="3"/>
  <c r="CJ31" i="3"/>
  <c r="CU134" i="1"/>
  <c r="CK30" i="3"/>
  <c r="CZ130" i="1"/>
  <c r="DA139" i="1"/>
  <c r="CL30" i="3" l="1"/>
  <c r="CV134" i="1"/>
  <c r="CW134" i="1" s="1"/>
  <c r="CX134" i="1" s="1"/>
  <c r="CY134" i="1" s="1"/>
  <c r="CK34" i="3"/>
  <c r="CK32" i="3"/>
  <c r="CK33" i="3"/>
  <c r="CK31" i="3"/>
  <c r="CZ134" i="1"/>
  <c r="DA130" i="1"/>
  <c r="DB139" i="1"/>
  <c r="CL34" i="3" l="1"/>
  <c r="CL32" i="3"/>
  <c r="CL31" i="3"/>
  <c r="CL33" i="3"/>
  <c r="DA134" i="1"/>
  <c r="DB130" i="1"/>
  <c r="DC139" i="1"/>
  <c r="DB134" i="1" l="1"/>
  <c r="DC130" i="1"/>
  <c r="DD139" i="1"/>
  <c r="DC134" i="1" l="1"/>
  <c r="DD130" i="1"/>
  <c r="DE139" i="1"/>
  <c r="DD134" i="1" l="1"/>
  <c r="DE130" i="1"/>
  <c r="DF139" i="1"/>
  <c r="DE134" i="1" l="1"/>
  <c r="DF130" i="1"/>
  <c r="DG139" i="1"/>
  <c r="DF134" i="1" l="1"/>
  <c r="DG130" i="1"/>
  <c r="DH139" i="1"/>
  <c r="DG134" i="1" l="1"/>
  <c r="DH130" i="1"/>
  <c r="DI139" i="1"/>
  <c r="DH134" i="1" l="1"/>
  <c r="DI130" i="1"/>
  <c r="DJ139" i="1"/>
  <c r="DI134" i="1" l="1"/>
  <c r="DJ130" i="1"/>
  <c r="DK139" i="1"/>
  <c r="DJ134" i="1" l="1"/>
  <c r="DK130" i="1"/>
  <c r="DL139" i="1"/>
  <c r="DK134" i="1" l="1"/>
  <c r="DL130" i="1"/>
  <c r="DM139" i="1"/>
  <c r="DL134" i="1" l="1"/>
  <c r="DM130" i="1"/>
  <c r="DN139" i="1"/>
  <c r="DM134" i="1" l="1"/>
  <c r="DN130" i="1"/>
  <c r="DO139" i="1"/>
  <c r="DN134" i="1" l="1"/>
  <c r="DO130" i="1"/>
  <c r="DP139" i="1"/>
  <c r="DO134" i="1" l="1"/>
  <c r="DP130" i="1"/>
  <c r="DQ139" i="1"/>
  <c r="DP134" i="1" l="1"/>
  <c r="DQ130" i="1"/>
  <c r="DR139" i="1"/>
  <c r="DR130" i="1" s="1"/>
  <c r="DQ134" i="1" l="1"/>
  <c r="DR134" i="1" s="1"/>
</calcChain>
</file>

<file path=xl/sharedStrings.xml><?xml version="1.0" encoding="utf-8"?>
<sst xmlns="http://schemas.openxmlformats.org/spreadsheetml/2006/main" count="373" uniqueCount="199">
  <si>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</si>
  <si>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</si>
  <si>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</si>
  <si>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</si>
  <si>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</si>
  <si>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</si>
  <si>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</si>
  <si>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</si>
  <si>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</si>
  <si>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</si>
  <si>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</si>
  <si>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</si>
  <si>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</si>
  <si>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</si>
  <si>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</si>
  <si>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</si>
  <si>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</si>
  <si>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</si>
  <si>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</si>
  <si>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</si>
  <si>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</si>
  <si>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</si>
  <si>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</si>
  <si>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</si>
  <si>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</si>
  <si>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</si>
  <si>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</si>
  <si>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</si>
  <si>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</si>
  <si>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</si>
  <si>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</si>
  <si>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</si>
  <si>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</si>
  <si>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</si>
  <si>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</si>
  <si>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</si>
  <si>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</si>
  <si>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</si>
  <si>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</si>
  <si>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</si>
  <si>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</si>
  <si>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</si>
  <si>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</si>
  <si>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</si>
  <si>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</si>
  <si>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</si>
  <si>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</si>
  <si>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</si>
  <si>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</si>
  <si>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</si>
  <si>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</si>
  <si>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</si>
  <si>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</si>
  <si>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</si>
  <si>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</si>
  <si>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</si>
  <si>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</si>
  <si>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</si>
  <si>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</si>
  <si>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</si>
  <si>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</si>
  <si>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</si>
  <si>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</si>
  <si>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</si>
  <si>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</si>
  <si>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</si>
  <si>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</si>
  <si>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</si>
  <si>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</si>
  <si>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</si>
  <si>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</si>
  <si>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</si>
  <si>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</si>
  <si>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</si>
  <si>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</si>
  <si>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</si>
  <si>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</si>
  <si>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</si>
  <si>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</si>
  <si>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</si>
  <si>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</si>
  <si>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</si>
  <si>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</si>
  <si>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</si>
  <si>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</si>
  <si>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</si>
  <si>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</si>
  <si>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</si>
  <si>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</si>
  <si>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</si>
  <si>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</si>
  <si>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</si>
  <si>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</si>
  <si>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</si>
  <si>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</si>
  <si>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</si>
  <si>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</si>
  <si>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</si>
  <si>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</si>
  <si>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</si>
  <si>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</si>
  <si>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</si>
  <si>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</si>
  <si>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</si>
  <si>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</si>
  <si>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</si>
  <si>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</si>
  <si>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</si>
  <si>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</si>
  <si>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</si>
  <si>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</si>
  <si>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</si>
  <si>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</si>
  <si>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</si>
  <si>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</si>
  <si>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</si>
  <si>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</si>
  <si>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</si>
  <si>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</si>
  <si>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</si>
  <si>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</si>
  <si>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</si>
  <si>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</si>
  <si>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</si>
  <si>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</si>
  <si>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</si>
  <si>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</si>
  <si>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</si>
  <si>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</si>
  <si>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</si>
  <si>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</si>
  <si>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</si>
  <si>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</si>
  <si>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</si>
  <si>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</t>
    <rPh sb="0" eb="2">
      <t>ケツゴウ</t>
    </rPh>
    <rPh sb="5" eb="7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</si>
  <si>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</si>
  <si>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</si>
  <si>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</si>
  <si>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</si>
  <si>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</si>
  <si>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</si>
  <si>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</si>
  <si>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</si>
  <si>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</si>
  <si>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</si>
  <si>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</si>
  <si>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</si>
  <si>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</si>
  <si>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</si>
  <si>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</si>
  <si>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</si>
  <si>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</si>
  <si>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</si>
  <si>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</si>
  <si>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</si>
  <si>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</si>
  <si>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</si>
  <si>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</si>
  <si>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</si>
  <si>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</si>
  <si>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</si>
  <si>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</si>
  <si>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</si>
  <si>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</si>
  <si>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</si>
  <si>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</si>
  <si>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</si>
  <si>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</si>
  <si>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</si>
  <si>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</si>
  <si>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</si>
  <si>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</si>
  <si>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</si>
  <si>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</si>
  <si>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</si>
  <si>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</si>
  <si>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</si>
  <si>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</si>
  <si>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</si>
  <si>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</si>
  <si>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画面計画作成</t>
    <rPh sb="0" eb="2">
      <t>ガメン</t>
    </rPh>
    <rPh sb="2" eb="4">
      <t>ケイカク</t>
    </rPh>
    <rPh sb="4" eb="6">
      <t>サクセイ</t>
    </rPh>
    <phoneticPr fontId="1"/>
  </si>
  <si>
    <t>機能計画作成</t>
    <rPh sb="0" eb="2">
      <t>キノウ</t>
    </rPh>
    <rPh sb="2" eb="4">
      <t>ケイカク</t>
    </rPh>
    <rPh sb="4" eb="6">
      <t>サクセイ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</si>
  <si>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</si>
  <si>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</si>
  <si>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</si>
  <si>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</si>
  <si>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</si>
  <si>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</si>
  <si>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6月20日から</t>
    <rPh sb="1" eb="2">
      <t>ガツ</t>
    </rPh>
    <rPh sb="4" eb="5">
      <t>ニチ</t>
    </rPh>
    <phoneticPr fontId="1"/>
  </si>
  <si>
    <t>委託先の管理をガントチャートを作成してます</t>
    <rPh sb="0" eb="3">
      <t>イタクサキ</t>
    </rPh>
    <rPh sb="4" eb="6">
      <t>カンリ</t>
    </rPh>
    <rPh sb="15" eb="17">
      <t>サクセイ</t>
    </rPh>
    <phoneticPr fontId="1"/>
  </si>
  <si>
    <t>コスト見積もり</t>
    <rPh sb="3" eb="5">
      <t>ミツ</t>
    </rPh>
    <phoneticPr fontId="1"/>
  </si>
  <si>
    <t>コスト見積書作成</t>
    <rPh sb="3" eb="6">
      <t>ミツモリショ</t>
    </rPh>
    <rPh sb="6" eb="8">
      <t>サクセイ</t>
    </rPh>
    <phoneticPr fontId="1"/>
  </si>
  <si>
    <t>コスト見積書</t>
    <rPh sb="3" eb="6">
      <t>ミツモリショ</t>
    </rPh>
    <phoneticPr fontId="1"/>
  </si>
  <si>
    <t>コスト見積書承認</t>
    <rPh sb="3" eb="6">
      <t>ミツモリショ</t>
    </rPh>
    <rPh sb="6" eb="8">
      <t>ショウニン</t>
    </rPh>
    <phoneticPr fontId="1"/>
  </si>
  <si>
    <t>承認版コスト見積書</t>
    <rPh sb="0" eb="2">
      <t>ショウニン</t>
    </rPh>
    <rPh sb="2" eb="3">
      <t>バン</t>
    </rPh>
    <rPh sb="6" eb="9">
      <t>ミツモリショ</t>
    </rPh>
    <phoneticPr fontId="1"/>
  </si>
  <si>
    <t>プログラミング</t>
    <phoneticPr fontId="1"/>
  </si>
  <si>
    <t>マニュアル</t>
    <phoneticPr fontId="1"/>
  </si>
  <si>
    <t>マニュアル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</si>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</sst>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98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194</c:v>
                </c:pt>
                <c:pt idx="10">
                  <c:v>226</c:v>
                </c:pt>
                <c:pt idx="11">
                  <c:v>251</c:v>
                </c:pt>
                <c:pt idx="12">
                  <c:v>275</c:v>
                </c:pt>
                <c:pt idx="13">
                  <c:v>311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208</c:v>
                </c:pt>
                <c:pt idx="10">
                  <c:v>231</c:v>
                </c:pt>
                <c:pt idx="11">
                  <c:v>259</c:v>
                </c:pt>
                <c:pt idx="12">
                  <c:v>276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72</c:v>
                </c:pt>
                <c:pt idx="9">
                  <c:v>82</c:v>
                </c:pt>
                <c:pt idx="10">
                  <c:v>88</c:v>
                </c:pt>
                <c:pt idx="11">
                  <c:v>136</c:v>
                </c:pt>
                <c:pt idx="12">
                  <c:v>160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064736"/>
        <c:axId val="350065296"/>
      </c:lineChart>
      <c:dateAx>
        <c:axId val="35006473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350065296"/>
        <c:crosses val="autoZero"/>
        <c:auto val="1"/>
        <c:lblOffset val="100"/>
        <c:baseTimeUnit val="days"/>
      </c:dateAx>
      <c:valAx>
        <c:axId val="35006529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350064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BG79" activePane="bottomRight" state="frozen"/>
      <selection pane="topRight" activeCell="J1" sqref="J1"/>
      <selection pane="bottomLeft" activeCell="A5" sqref="A5"/>
      <selection pane="bottomRight" activeCell="I45" sqref="I45:I46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87" t="s">
        <v>105</v>
      </c>
      <c r="C1" s="88"/>
      <c r="D1" s="3" t="s">
        <v>3</v>
      </c>
      <c r="E1" s="89" t="s">
        <v>6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0" t="s">
        <v>0</v>
      </c>
      <c r="Q1" s="81"/>
      <c r="R1" s="81"/>
      <c r="S1" s="81"/>
      <c r="T1" s="82"/>
      <c r="U1" s="83" t="s">
        <v>4</v>
      </c>
      <c r="V1" s="84"/>
      <c r="W1" s="84"/>
      <c r="X1" s="84"/>
      <c r="Y1" s="84"/>
      <c r="Z1" s="85"/>
      <c r="AA1" s="80" t="s">
        <v>7</v>
      </c>
      <c r="AB1" s="81"/>
      <c r="AC1" s="82"/>
      <c r="AD1" s="83"/>
      <c r="AE1" s="84"/>
      <c r="AF1" s="84"/>
      <c r="AG1" s="84"/>
      <c r="AH1" s="85"/>
      <c r="AI1" s="78" t="s">
        <v>8</v>
      </c>
      <c r="AJ1" s="78"/>
      <c r="AK1" s="78"/>
      <c r="AL1" s="72"/>
      <c r="AM1" s="73"/>
      <c r="AN1" s="73"/>
      <c r="AO1" s="73"/>
      <c r="AP1" s="74"/>
    </row>
    <row r="2" spans="1:122" x14ac:dyDescent="0.15">
      <c r="A2" s="4"/>
      <c r="D2" s="10" t="s">
        <v>27</v>
      </c>
      <c r="E2" s="11">
        <f>SUM(J5,J7,J11,J9,J13,J15,J17,J19,J23,J25,J27,J29,J31,J33,J21,J35,J37,J39,J41,J43,J45,J47,J49,J51,J53,J55,J57,J59,J61,J63,J65,J67,J69)/20</f>
        <v>1.3687499999999999</v>
      </c>
      <c r="F2" s="1" t="s">
        <v>28</v>
      </c>
      <c r="G2" s="1"/>
      <c r="H2" s="10" t="s">
        <v>29</v>
      </c>
      <c r="I2" s="11">
        <f>SUM(J6,J8,J12,J10,J14,J16,J18,J20,J24,J26,J28,J30,J32,J34,J22,J36,J38,J40,J42,J44,J46,J48,J50,J52,J54,J56,J58,J60,J62,J64,J66,J68,J70)/20</f>
        <v>1.5125</v>
      </c>
      <c r="J2" s="1" t="s">
        <v>28</v>
      </c>
      <c r="K2" s="1"/>
      <c r="L2" s="1"/>
    </row>
    <row r="3" spans="1:122" ht="28.5" customHeight="1" x14ac:dyDescent="0.15">
      <c r="A3" s="75" t="s">
        <v>30</v>
      </c>
      <c r="B3" s="79" t="s">
        <v>16</v>
      </c>
      <c r="C3" s="79" t="s">
        <v>31</v>
      </c>
      <c r="D3" s="79" t="s">
        <v>23</v>
      </c>
      <c r="E3" s="79" t="s">
        <v>1</v>
      </c>
      <c r="F3" s="79"/>
      <c r="G3" s="79"/>
      <c r="H3" s="79"/>
      <c r="I3" s="79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6"/>
      <c r="B4" s="79"/>
      <c r="C4" s="79"/>
      <c r="D4" s="79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9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7">
        <v>0</v>
      </c>
      <c r="B5" s="68" t="s">
        <v>105</v>
      </c>
      <c r="C5" s="77"/>
      <c r="D5" s="77"/>
      <c r="E5" s="86"/>
      <c r="F5" s="86"/>
      <c r="G5" s="86"/>
      <c r="H5" s="86"/>
      <c r="I5" s="86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77"/>
      <c r="B6" s="69"/>
      <c r="C6" s="77"/>
      <c r="D6" s="77"/>
      <c r="E6" s="86"/>
      <c r="F6" s="86"/>
      <c r="G6" s="86"/>
      <c r="H6" s="86"/>
      <c r="I6" s="86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77">
        <v>1</v>
      </c>
      <c r="B7" s="77" t="s">
        <v>20</v>
      </c>
      <c r="C7" s="68"/>
      <c r="D7" s="68"/>
      <c r="E7" s="86"/>
      <c r="F7" s="86"/>
      <c r="G7" s="86"/>
      <c r="H7" s="86"/>
      <c r="I7" s="86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7"/>
      <c r="B8" s="77"/>
      <c r="C8" s="69"/>
      <c r="D8" s="69"/>
      <c r="E8" s="86"/>
      <c r="F8" s="86"/>
      <c r="G8" s="86"/>
      <c r="H8" s="86"/>
      <c r="I8" s="86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7">
        <v>1.1000000000000001</v>
      </c>
      <c r="B9" s="77"/>
      <c r="C9" s="68" t="s">
        <v>106</v>
      </c>
      <c r="D9" s="68" t="s">
        <v>86</v>
      </c>
      <c r="E9" s="70" t="s">
        <v>87</v>
      </c>
      <c r="F9" s="70" t="s">
        <v>87</v>
      </c>
      <c r="G9" s="70" t="s">
        <v>87</v>
      </c>
      <c r="H9" s="70"/>
      <c r="I9" s="70" t="s">
        <v>107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7"/>
      <c r="B10" s="77"/>
      <c r="C10" s="69"/>
      <c r="D10" s="69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7">
        <v>1.2</v>
      </c>
      <c r="B11" s="77"/>
      <c r="C11" s="68" t="s">
        <v>15</v>
      </c>
      <c r="D11" s="68" t="s">
        <v>24</v>
      </c>
      <c r="E11" s="70" t="s">
        <v>87</v>
      </c>
      <c r="F11" s="70" t="s">
        <v>87</v>
      </c>
      <c r="G11" s="70" t="s">
        <v>87</v>
      </c>
      <c r="H11" s="70"/>
      <c r="I11" s="70" t="s">
        <v>107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7"/>
      <c r="B12" s="77"/>
      <c r="C12" s="69"/>
      <c r="D12" s="69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>
        <v>2</v>
      </c>
      <c r="B13" s="68" t="s">
        <v>108</v>
      </c>
      <c r="C13" s="68"/>
      <c r="D13" s="68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69"/>
      <c r="D14" s="69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68">
        <v>2.1</v>
      </c>
      <c r="B15" s="68"/>
      <c r="C15" s="68" t="s">
        <v>109</v>
      </c>
      <c r="D15" s="68" t="s">
        <v>110</v>
      </c>
      <c r="E15" s="70" t="s">
        <v>87</v>
      </c>
      <c r="F15" s="70" t="s">
        <v>87</v>
      </c>
      <c r="G15" s="70" t="s">
        <v>87</v>
      </c>
      <c r="H15" s="70"/>
      <c r="I15" s="70" t="s">
        <v>107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69"/>
      <c r="B16" s="69"/>
      <c r="C16" s="69"/>
      <c r="D16" s="69"/>
      <c r="E16" s="71"/>
      <c r="F16" s="71"/>
      <c r="G16" s="71"/>
      <c r="H16" s="71"/>
      <c r="I16" s="71"/>
      <c r="J16" s="13">
        <f>IF(C15&lt;&gt;"",SUM(K16:DR16)/データ!$D$2,"")</f>
        <v>7.75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>
        <v>1</v>
      </c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68">
        <v>3</v>
      </c>
      <c r="B17" s="68" t="s">
        <v>111</v>
      </c>
      <c r="C17" s="68"/>
      <c r="D17" s="68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69"/>
      <c r="B18" s="69"/>
      <c r="C18" s="69"/>
      <c r="D18" s="69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68">
        <v>3.1</v>
      </c>
      <c r="B19" s="68"/>
      <c r="C19" s="68" t="s">
        <v>112</v>
      </c>
      <c r="D19" s="68" t="s">
        <v>113</v>
      </c>
      <c r="E19" s="70" t="s">
        <v>87</v>
      </c>
      <c r="F19" s="70" t="s">
        <v>87</v>
      </c>
      <c r="G19" s="70" t="s">
        <v>87</v>
      </c>
      <c r="H19" s="70"/>
      <c r="I19" s="70" t="s">
        <v>107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69"/>
      <c r="B20" s="69"/>
      <c r="C20" s="69"/>
      <c r="D20" s="69"/>
      <c r="E20" s="71"/>
      <c r="F20" s="71"/>
      <c r="G20" s="71"/>
      <c r="H20" s="71"/>
      <c r="I20" s="71"/>
      <c r="J20" s="13">
        <f>IF(C19&lt;&gt;"",SUM(K20:DR20)/データ!$D$2,"")</f>
        <v>6.5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>
        <v>3</v>
      </c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68">
        <v>3.2</v>
      </c>
      <c r="B21" s="68"/>
      <c r="C21" s="68" t="s">
        <v>115</v>
      </c>
      <c r="D21" s="68" t="s">
        <v>116</v>
      </c>
      <c r="E21" s="70" t="s">
        <v>87</v>
      </c>
      <c r="F21" s="70" t="s">
        <v>87</v>
      </c>
      <c r="G21" s="70" t="s">
        <v>87</v>
      </c>
      <c r="H21" s="70"/>
      <c r="I21" s="70" t="s">
        <v>114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69"/>
      <c r="B22" s="69"/>
      <c r="C22" s="69"/>
      <c r="D22" s="69"/>
      <c r="E22" s="71"/>
      <c r="F22" s="71"/>
      <c r="G22" s="71"/>
      <c r="H22" s="71"/>
      <c r="I22" s="71"/>
      <c r="J22" s="13">
        <f>IF(C21&lt;&gt;"",SUM(K22:DR22)/データ!$D$2,"")</f>
        <v>0.625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>
        <v>1</v>
      </c>
      <c r="CK22" s="40">
        <v>1</v>
      </c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68">
        <v>4</v>
      </c>
      <c r="B23" s="68" t="s">
        <v>117</v>
      </c>
      <c r="C23" s="68"/>
      <c r="D23" s="68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69"/>
      <c r="B24" s="69"/>
      <c r="C24" s="69"/>
      <c r="D24" s="69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68">
        <v>4.0999999999999996</v>
      </c>
      <c r="B25" s="68"/>
      <c r="C25" s="68" t="s">
        <v>38</v>
      </c>
      <c r="D25" s="68" t="s">
        <v>118</v>
      </c>
      <c r="E25" s="70" t="s">
        <v>87</v>
      </c>
      <c r="F25" s="70" t="s">
        <v>87</v>
      </c>
      <c r="G25" s="70" t="s">
        <v>87</v>
      </c>
      <c r="H25" s="70"/>
      <c r="I25" s="70" t="s">
        <v>107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69"/>
      <c r="B26" s="69"/>
      <c r="C26" s="69"/>
      <c r="D26" s="69"/>
      <c r="E26" s="71"/>
      <c r="F26" s="71"/>
      <c r="G26" s="71"/>
      <c r="H26" s="71"/>
      <c r="I26" s="71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68">
        <v>5</v>
      </c>
      <c r="B27" s="68" t="s">
        <v>119</v>
      </c>
      <c r="C27" s="68"/>
      <c r="D27" s="68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69"/>
      <c r="B28" s="69"/>
      <c r="C28" s="69"/>
      <c r="D28" s="69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68"/>
      <c r="B29" s="68"/>
      <c r="C29" s="68" t="s">
        <v>120</v>
      </c>
      <c r="D29" s="68" t="s">
        <v>121</v>
      </c>
      <c r="E29" s="70"/>
      <c r="F29" s="70" t="s">
        <v>122</v>
      </c>
      <c r="G29" s="70" t="s">
        <v>122</v>
      </c>
      <c r="H29" s="70"/>
      <c r="I29" s="70" t="s">
        <v>107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69"/>
      <c r="B30" s="69"/>
      <c r="C30" s="69"/>
      <c r="D30" s="69"/>
      <c r="E30" s="71"/>
      <c r="F30" s="71"/>
      <c r="G30" s="71"/>
      <c r="H30" s="71"/>
      <c r="I30" s="71"/>
      <c r="J30" s="13">
        <f>IF(C29&lt;&gt;"",SUM(K30:DR30)/データ!$D$2,"")</f>
        <v>0.375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/>
      <c r="BV30" s="40">
        <v>3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68"/>
      <c r="B31" s="68"/>
      <c r="C31" s="68" t="s">
        <v>123</v>
      </c>
      <c r="D31" s="68" t="s">
        <v>124</v>
      </c>
      <c r="E31" s="70"/>
      <c r="F31" s="70" t="s">
        <v>122</v>
      </c>
      <c r="G31" s="70" t="s">
        <v>122</v>
      </c>
      <c r="H31" s="70"/>
      <c r="I31" s="70" t="s">
        <v>107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69"/>
      <c r="B32" s="69"/>
      <c r="C32" s="69"/>
      <c r="D32" s="69"/>
      <c r="E32" s="71"/>
      <c r="F32" s="71"/>
      <c r="G32" s="71"/>
      <c r="H32" s="71"/>
      <c r="I32" s="71"/>
      <c r="J32" s="13">
        <f>IF(C31&lt;&gt;"",SUM(K32:DR32)/データ!$D$2,"")</f>
        <v>1.75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>
        <v>0</v>
      </c>
      <c r="BV32" s="40">
        <v>3</v>
      </c>
      <c r="BW32" s="40"/>
      <c r="BX32" s="40"/>
      <c r="BY32" s="40">
        <v>2</v>
      </c>
      <c r="BZ32" s="40">
        <v>2</v>
      </c>
      <c r="CA32" s="40">
        <v>2</v>
      </c>
      <c r="CB32" s="40">
        <v>2</v>
      </c>
      <c r="CC32" s="40"/>
      <c r="CD32" s="40"/>
      <c r="CE32" s="40"/>
      <c r="CF32" s="40">
        <v>3</v>
      </c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68"/>
      <c r="B33" s="68"/>
      <c r="C33" s="68" t="s">
        <v>125</v>
      </c>
      <c r="D33" s="68" t="s">
        <v>126</v>
      </c>
      <c r="E33" s="70"/>
      <c r="F33" s="70" t="s">
        <v>122</v>
      </c>
      <c r="G33" s="70" t="s">
        <v>122</v>
      </c>
      <c r="H33" s="70"/>
      <c r="I33" s="70" t="s">
        <v>114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69"/>
      <c r="B34" s="69"/>
      <c r="C34" s="69"/>
      <c r="D34" s="69"/>
      <c r="E34" s="71"/>
      <c r="F34" s="71"/>
      <c r="G34" s="71"/>
      <c r="H34" s="71"/>
      <c r="I34" s="71"/>
      <c r="J34" s="13">
        <f>IF(C33&lt;&gt;"",SUM(K34:DR34)/データ!$D$2,"")</f>
        <v>1.125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>
        <v>3</v>
      </c>
      <c r="CD34" s="40"/>
      <c r="CE34" s="40"/>
      <c r="CF34" s="40"/>
      <c r="CG34" s="40">
        <v>3</v>
      </c>
      <c r="CH34" s="40">
        <v>3</v>
      </c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68"/>
      <c r="B35" s="68" t="s">
        <v>127</v>
      </c>
      <c r="C35" s="68"/>
      <c r="D35" s="68"/>
      <c r="E35" s="70"/>
      <c r="F35" s="70"/>
      <c r="G35" s="70"/>
      <c r="H35" s="70"/>
      <c r="I35" s="70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69"/>
      <c r="B36" s="69"/>
      <c r="C36" s="69"/>
      <c r="D36" s="69"/>
      <c r="E36" s="71"/>
      <c r="F36" s="71"/>
      <c r="G36" s="71"/>
      <c r="H36" s="71"/>
      <c r="I36" s="71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68"/>
      <c r="B37" s="68"/>
      <c r="C37" s="68" t="s">
        <v>128</v>
      </c>
      <c r="D37" s="68" t="s">
        <v>129</v>
      </c>
      <c r="E37" s="70" t="s">
        <v>122</v>
      </c>
      <c r="F37" s="70"/>
      <c r="G37" s="70"/>
      <c r="H37" s="70"/>
      <c r="I37" s="70" t="s">
        <v>107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69"/>
      <c r="B38" s="69"/>
      <c r="C38" s="69"/>
      <c r="D38" s="69"/>
      <c r="E38" s="71"/>
      <c r="F38" s="71"/>
      <c r="G38" s="71"/>
      <c r="H38" s="71"/>
      <c r="I38" s="71"/>
      <c r="J38" s="13">
        <f>IF(C37&lt;&gt;"",SUM(K38:DR38)/データ!$D$2,"")</f>
        <v>0.125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1</v>
      </c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8"/>
      <c r="B39" s="68"/>
      <c r="C39" s="68" t="s">
        <v>130</v>
      </c>
      <c r="D39" s="68" t="s">
        <v>131</v>
      </c>
      <c r="E39" s="70" t="s">
        <v>122</v>
      </c>
      <c r="F39" s="70"/>
      <c r="G39" s="70"/>
      <c r="H39" s="70"/>
      <c r="I39" s="70" t="s">
        <v>107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69"/>
      <c r="B40" s="69"/>
      <c r="C40" s="69"/>
      <c r="D40" s="69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68"/>
      <c r="B41" s="68" t="s">
        <v>190</v>
      </c>
      <c r="C41" s="68"/>
      <c r="D41" s="68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69"/>
      <c r="C42" s="69"/>
      <c r="D42" s="69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/>
      <c r="B43" s="68"/>
      <c r="C43" s="68" t="s">
        <v>191</v>
      </c>
      <c r="D43" s="68" t="s">
        <v>192</v>
      </c>
      <c r="E43" s="70" t="s">
        <v>122</v>
      </c>
      <c r="F43" s="70" t="s">
        <v>122</v>
      </c>
      <c r="G43" s="70" t="s">
        <v>122</v>
      </c>
      <c r="H43" s="70"/>
      <c r="I43" s="70" t="s">
        <v>107</v>
      </c>
      <c r="J43" s="12">
        <f>IF(C43&lt;&gt;"",SUM(K43:DR43)/データ!$D$2,"")</f>
        <v>0.375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>
        <v>3</v>
      </c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1"/>
      <c r="F44" s="71"/>
      <c r="G44" s="71"/>
      <c r="H44" s="71"/>
      <c r="I44" s="71"/>
      <c r="J44" s="13">
        <f>IF(C43&lt;&gt;"",SUM(K44:DR44)/データ!$D$2,"")</f>
        <v>0.375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>
        <v>2</v>
      </c>
      <c r="CD44" s="40"/>
      <c r="CE44" s="40"/>
      <c r="CF44" s="40"/>
      <c r="CG44" s="40"/>
      <c r="CH44" s="40">
        <v>1</v>
      </c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/>
      <c r="B45" s="68"/>
      <c r="C45" s="68" t="s">
        <v>193</v>
      </c>
      <c r="D45" s="68" t="s">
        <v>194</v>
      </c>
      <c r="E45" s="70" t="s">
        <v>122</v>
      </c>
      <c r="F45" s="70" t="s">
        <v>122</v>
      </c>
      <c r="G45" s="70" t="s">
        <v>122</v>
      </c>
      <c r="H45" s="70"/>
      <c r="I45" s="70" t="s">
        <v>107</v>
      </c>
      <c r="J45" s="12">
        <f>IF(C45&lt;&gt;"",SUM(K45:DR45)/データ!$D$2,"")</f>
        <v>0.375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>
        <v>3</v>
      </c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1"/>
      <c r="F46" s="71"/>
      <c r="G46" s="71"/>
      <c r="H46" s="71"/>
      <c r="I46" s="71"/>
      <c r="J46" s="13">
        <f>IF(C45&lt;&gt;"",SUM(K46:DR46)/データ!$D$2,"")</f>
        <v>0.875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>
        <v>0</v>
      </c>
      <c r="CD46" s="40"/>
      <c r="CE46" s="40"/>
      <c r="CF46" s="40"/>
      <c r="CG46" s="40"/>
      <c r="CH46" s="40"/>
      <c r="CI46" s="40"/>
      <c r="CJ46" s="40">
        <v>3</v>
      </c>
      <c r="CK46" s="40">
        <v>1</v>
      </c>
      <c r="CL46" s="40"/>
      <c r="CM46" s="41"/>
      <c r="CN46" s="42"/>
      <c r="CO46" s="40"/>
      <c r="CP46" s="40"/>
      <c r="CQ46" s="40">
        <v>3</v>
      </c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/>
      <c r="B47" s="68" t="s">
        <v>132</v>
      </c>
      <c r="C47" s="68"/>
      <c r="D47" s="68"/>
      <c r="E47" s="70"/>
      <c r="F47" s="70"/>
      <c r="G47" s="70"/>
      <c r="H47" s="70"/>
      <c r="I47" s="70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1"/>
      <c r="F48" s="71"/>
      <c r="G48" s="71"/>
      <c r="H48" s="71"/>
      <c r="I48" s="71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/>
      <c r="B49" s="68"/>
      <c r="C49" s="68" t="s">
        <v>180</v>
      </c>
      <c r="D49" s="68" t="s">
        <v>133</v>
      </c>
      <c r="E49" s="70" t="s">
        <v>122</v>
      </c>
      <c r="F49" s="70" t="s">
        <v>122</v>
      </c>
      <c r="G49" s="70" t="s">
        <v>122</v>
      </c>
      <c r="H49" s="70"/>
      <c r="I49" s="70" t="s">
        <v>107</v>
      </c>
      <c r="J49" s="12">
        <f>IF(C49&lt;&gt;"",SUM(K49:DR49)/データ!$D$2,"")</f>
        <v>0.375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>
        <v>3</v>
      </c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1"/>
      <c r="F50" s="71"/>
      <c r="G50" s="71"/>
      <c r="H50" s="71"/>
      <c r="I50" s="71"/>
      <c r="J50" s="13">
        <f>IF(C49&lt;&gt;"",SUM(K50:DR50)/データ!$D$2,"")</f>
        <v>0.75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>
        <v>1</v>
      </c>
      <c r="BW50" s="40"/>
      <c r="BX50" s="40"/>
      <c r="BY50" s="40"/>
      <c r="BZ50" s="40"/>
      <c r="CA50" s="40"/>
      <c r="CB50" s="40">
        <v>3</v>
      </c>
      <c r="CC50" s="40">
        <v>2</v>
      </c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/>
      <c r="B51" s="68"/>
      <c r="C51" s="68" t="s">
        <v>181</v>
      </c>
      <c r="D51" s="68" t="s">
        <v>134</v>
      </c>
      <c r="E51" s="70" t="s">
        <v>122</v>
      </c>
      <c r="F51" s="70" t="s">
        <v>122</v>
      </c>
      <c r="G51" s="70" t="s">
        <v>122</v>
      </c>
      <c r="H51" s="70"/>
      <c r="I51" s="70" t="s">
        <v>107</v>
      </c>
      <c r="J51" s="12">
        <f>IF(C51&lt;&gt;"",SUM(K51:DR51)/データ!$D$2,"")</f>
        <v>0.375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>
        <v>3</v>
      </c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1"/>
      <c r="F52" s="71"/>
      <c r="G52" s="71"/>
      <c r="H52" s="71"/>
      <c r="I52" s="71"/>
      <c r="J52" s="13">
        <f>IF(C51&lt;&gt;"",SUM(K52:DR52)/データ!$D$2,"")</f>
        <v>0.375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>
        <v>1</v>
      </c>
      <c r="BW52" s="40"/>
      <c r="BX52" s="40"/>
      <c r="BY52" s="40"/>
      <c r="BZ52" s="40"/>
      <c r="CA52" s="40"/>
      <c r="CB52" s="40"/>
      <c r="CC52" s="40">
        <v>2</v>
      </c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/>
      <c r="B53" s="68"/>
      <c r="C53" s="68"/>
      <c r="D53" s="68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69"/>
      <c r="B54" s="69"/>
      <c r="C54" s="69"/>
      <c r="D54" s="69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/>
      <c r="B55" s="68"/>
      <c r="C55" s="68" t="s">
        <v>135</v>
      </c>
      <c r="D55" s="68" t="s">
        <v>136</v>
      </c>
      <c r="E55" s="70" t="s">
        <v>122</v>
      </c>
      <c r="F55" s="70" t="s">
        <v>122</v>
      </c>
      <c r="G55" s="70" t="s">
        <v>122</v>
      </c>
      <c r="H55" s="70"/>
      <c r="I55" s="70" t="s">
        <v>107</v>
      </c>
      <c r="J55" s="12">
        <f>IF(C55&lt;&gt;"",SUM(K55:DR55)/データ!$D$2,"")</f>
        <v>0.625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>
        <v>2</v>
      </c>
      <c r="BZ55" s="37">
        <v>1</v>
      </c>
      <c r="CA55" s="37">
        <v>1</v>
      </c>
      <c r="CB55" s="37">
        <v>1</v>
      </c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1"/>
      <c r="F56" s="71"/>
      <c r="G56" s="71"/>
      <c r="H56" s="71"/>
      <c r="I56" s="71"/>
      <c r="J56" s="13">
        <f>IF(C55&lt;&gt;"",SUM(K56:DR56)/データ!$D$2,"")</f>
        <v>1.5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>
        <v>0</v>
      </c>
      <c r="BZ56" s="40">
        <v>0</v>
      </c>
      <c r="CA56" s="40">
        <v>0</v>
      </c>
      <c r="CB56" s="40">
        <v>0</v>
      </c>
      <c r="CC56" s="40"/>
      <c r="CD56" s="40"/>
      <c r="CE56" s="40"/>
      <c r="CF56" s="40">
        <v>2</v>
      </c>
      <c r="CG56" s="40"/>
      <c r="CH56" s="40"/>
      <c r="CI56" s="40"/>
      <c r="CJ56" s="40">
        <v>3</v>
      </c>
      <c r="CK56" s="40"/>
      <c r="CL56" s="40"/>
      <c r="CM56" s="41"/>
      <c r="CN56" s="42">
        <v>2</v>
      </c>
      <c r="CO56" s="40"/>
      <c r="CP56" s="40">
        <v>4</v>
      </c>
      <c r="CQ56" s="40">
        <v>1</v>
      </c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8"/>
      <c r="B57" s="68" t="s">
        <v>137</v>
      </c>
      <c r="C57" s="68"/>
      <c r="D57" s="68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9"/>
      <c r="B58" s="69"/>
      <c r="C58" s="69"/>
      <c r="D58" s="69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/>
      <c r="B59" s="68" t="s">
        <v>195</v>
      </c>
      <c r="C59" s="68"/>
      <c r="D59" s="68"/>
      <c r="E59" s="70"/>
      <c r="F59" s="70"/>
      <c r="G59" s="70"/>
      <c r="H59" s="70"/>
      <c r="I59" s="70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9"/>
      <c r="B60" s="69"/>
      <c r="C60" s="69"/>
      <c r="D60" s="69"/>
      <c r="E60" s="71"/>
      <c r="F60" s="71"/>
      <c r="G60" s="71"/>
      <c r="H60" s="71"/>
      <c r="I60" s="71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/>
      <c r="B61" s="68"/>
      <c r="C61" s="68" t="s">
        <v>138</v>
      </c>
      <c r="D61" s="68" t="s">
        <v>139</v>
      </c>
      <c r="E61" s="70" t="s">
        <v>122</v>
      </c>
      <c r="F61" s="70" t="s">
        <v>122</v>
      </c>
      <c r="G61" s="70" t="s">
        <v>122</v>
      </c>
      <c r="H61" s="70"/>
      <c r="I61" s="70" t="s">
        <v>43</v>
      </c>
      <c r="J61" s="12">
        <f>IF(C61&lt;&gt;"",SUM(K61:DR61)/データ!$D$2,"")</f>
        <v>1.125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>
        <v>6</v>
      </c>
      <c r="CD61" s="37"/>
      <c r="CE61" s="37"/>
      <c r="CF61" s="37">
        <v>3</v>
      </c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9"/>
      <c r="B62" s="69"/>
      <c r="C62" s="69"/>
      <c r="D62" s="69"/>
      <c r="E62" s="71"/>
      <c r="F62" s="71"/>
      <c r="G62" s="71"/>
      <c r="H62" s="71"/>
      <c r="I62" s="71"/>
      <c r="J62" s="13">
        <f>IF(C61&lt;&gt;"",SUM(K62:DR62)/データ!$D$2,"")</f>
        <v>0.375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>
        <v>3</v>
      </c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/>
      <c r="B63" s="68"/>
      <c r="C63" s="68" t="s">
        <v>140</v>
      </c>
      <c r="D63" s="68" t="s">
        <v>141</v>
      </c>
      <c r="E63" s="70" t="s">
        <v>122</v>
      </c>
      <c r="F63" s="70" t="s">
        <v>122</v>
      </c>
      <c r="G63" s="70" t="s">
        <v>122</v>
      </c>
      <c r="H63" s="70"/>
      <c r="I63" s="70" t="s">
        <v>43</v>
      </c>
      <c r="J63" s="12">
        <f>IF(C63&lt;&gt;"",SUM(K63:DR63)/データ!$D$2,"")</f>
        <v>0.375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>
        <v>3</v>
      </c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69"/>
      <c r="B64" s="69"/>
      <c r="C64" s="69"/>
      <c r="D64" s="69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8"/>
      <c r="B65" s="68"/>
      <c r="C65" s="68" t="s">
        <v>142</v>
      </c>
      <c r="D65" s="68" t="s">
        <v>143</v>
      </c>
      <c r="E65" s="70" t="s">
        <v>122</v>
      </c>
      <c r="F65" s="70" t="s">
        <v>122</v>
      </c>
      <c r="G65" s="70" t="s">
        <v>122</v>
      </c>
      <c r="H65" s="70"/>
      <c r="I65" s="70" t="s">
        <v>43</v>
      </c>
      <c r="J65" s="12">
        <f>IF(C65&lt;&gt;"",SUM(K65:DR65)/データ!$D$2,"")</f>
        <v>1.25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>
        <v>3</v>
      </c>
      <c r="CI65" s="37">
        <v>3</v>
      </c>
      <c r="CJ65" s="37">
        <v>4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69"/>
      <c r="B66" s="69"/>
      <c r="C66" s="69"/>
      <c r="D66" s="69"/>
      <c r="E66" s="71"/>
      <c r="F66" s="71"/>
      <c r="G66" s="71"/>
      <c r="H66" s="71"/>
      <c r="I66" s="71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 t="s">
        <v>144</v>
      </c>
      <c r="D67" s="68" t="s">
        <v>145</v>
      </c>
      <c r="E67" s="70" t="s">
        <v>122</v>
      </c>
      <c r="F67" s="70" t="s">
        <v>122</v>
      </c>
      <c r="G67" s="70" t="s">
        <v>122</v>
      </c>
      <c r="H67" s="70"/>
      <c r="I67" s="70" t="s">
        <v>43</v>
      </c>
      <c r="J67" s="12">
        <f>IF(C67&lt;&gt;"",SUM(K67:DR67)/データ!$D$2,"")</f>
        <v>0.375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>
        <v>3</v>
      </c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9"/>
      <c r="B68" s="69"/>
      <c r="C68" s="69"/>
      <c r="D68" s="69"/>
      <c r="E68" s="71"/>
      <c r="F68" s="71"/>
      <c r="G68" s="71"/>
      <c r="H68" s="71"/>
      <c r="I68" s="71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 t="s">
        <v>146</v>
      </c>
      <c r="D69" s="68" t="s">
        <v>147</v>
      </c>
      <c r="E69" s="70" t="s">
        <v>122</v>
      </c>
      <c r="F69" s="70" t="s">
        <v>122</v>
      </c>
      <c r="G69" s="70" t="s">
        <v>122</v>
      </c>
      <c r="H69" s="70"/>
      <c r="I69" s="70" t="s">
        <v>43</v>
      </c>
      <c r="J69" s="12">
        <f>IF(C69&lt;&gt;"",SUM(K69:DR69)/データ!$D$2,"")</f>
        <v>0.125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>
        <v>1</v>
      </c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69"/>
      <c r="B70" s="69"/>
      <c r="C70" s="69"/>
      <c r="D70" s="69"/>
      <c r="E70" s="71"/>
      <c r="F70" s="71"/>
      <c r="G70" s="71"/>
      <c r="H70" s="71"/>
      <c r="I70" s="71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68"/>
      <c r="B71" s="68"/>
      <c r="C71" s="68" t="s">
        <v>148</v>
      </c>
      <c r="D71" s="68" t="s">
        <v>149</v>
      </c>
      <c r="E71" s="70" t="s">
        <v>122</v>
      </c>
      <c r="F71" s="70" t="s">
        <v>122</v>
      </c>
      <c r="G71" s="70" t="s">
        <v>122</v>
      </c>
      <c r="H71" s="70"/>
      <c r="I71" s="70" t="s">
        <v>43</v>
      </c>
      <c r="J71" s="12">
        <f>IF(C71&lt;&gt;"",SUM(K71:DR71)/データ!$D$2,"")</f>
        <v>0.25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>
        <v>2</v>
      </c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69"/>
      <c r="B72" s="69"/>
      <c r="C72" s="69"/>
      <c r="D72" s="69"/>
      <c r="E72" s="71"/>
      <c r="F72" s="71"/>
      <c r="G72" s="71"/>
      <c r="H72" s="71"/>
      <c r="I72" s="71"/>
      <c r="J72" s="13">
        <f>IF(C71&lt;&gt;"",SUM(K72:DR72)/データ!$D$2,"")</f>
        <v>0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68"/>
      <c r="B73" s="68"/>
      <c r="C73" s="68" t="s">
        <v>150</v>
      </c>
      <c r="D73" s="68" t="s">
        <v>151</v>
      </c>
      <c r="E73" s="70" t="s">
        <v>122</v>
      </c>
      <c r="F73" s="70" t="s">
        <v>122</v>
      </c>
      <c r="G73" s="70" t="s">
        <v>122</v>
      </c>
      <c r="H73" s="70"/>
      <c r="I73" s="70" t="s">
        <v>43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>
        <v>3</v>
      </c>
      <c r="CN73" s="39">
        <v>3</v>
      </c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69"/>
      <c r="B74" s="69"/>
      <c r="C74" s="69"/>
      <c r="D74" s="69"/>
      <c r="E74" s="71"/>
      <c r="F74" s="71"/>
      <c r="G74" s="71"/>
      <c r="H74" s="71"/>
      <c r="I74" s="71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68"/>
      <c r="B75" s="68"/>
      <c r="C75" s="68" t="s">
        <v>152</v>
      </c>
      <c r="D75" s="68" t="s">
        <v>153</v>
      </c>
      <c r="E75" s="70" t="s">
        <v>122</v>
      </c>
      <c r="F75" s="70" t="s">
        <v>122</v>
      </c>
      <c r="G75" s="70" t="s">
        <v>122</v>
      </c>
      <c r="H75" s="70"/>
      <c r="I75" s="70" t="s">
        <v>43</v>
      </c>
      <c r="J75" s="12">
        <f>IF(C75&lt;&gt;"",SUM(K75:DR75)/データ!$D$2,"")</f>
        <v>1.875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>
        <v>3</v>
      </c>
      <c r="CP75" s="37">
        <v>3</v>
      </c>
      <c r="CQ75" s="37">
        <v>9</v>
      </c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69"/>
      <c r="B76" s="69"/>
      <c r="C76" s="69"/>
      <c r="D76" s="69"/>
      <c r="E76" s="71"/>
      <c r="F76" s="71"/>
      <c r="G76" s="71"/>
      <c r="H76" s="71"/>
      <c r="I76" s="71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68"/>
      <c r="B77" s="68" t="s">
        <v>154</v>
      </c>
      <c r="C77" s="68"/>
      <c r="D77" s="68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69"/>
      <c r="B78" s="69"/>
      <c r="C78" s="69"/>
      <c r="D78" s="69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68"/>
      <c r="B79" s="68"/>
      <c r="C79" s="68" t="s">
        <v>182</v>
      </c>
      <c r="D79" s="68" t="s">
        <v>184</v>
      </c>
      <c r="E79" s="70" t="s">
        <v>122</v>
      </c>
      <c r="F79" s="70" t="s">
        <v>122</v>
      </c>
      <c r="G79" s="70" t="s">
        <v>122</v>
      </c>
      <c r="H79" s="70"/>
      <c r="I79" s="70" t="s">
        <v>43</v>
      </c>
      <c r="J79" s="12">
        <f>IF(C79&lt;&gt;"",SUM(K79:DR79)/データ!$D$2,"")</f>
        <v>0.75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>
        <v>4</v>
      </c>
      <c r="CU79" s="37">
        <v>2</v>
      </c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69"/>
      <c r="B80" s="69"/>
      <c r="C80" s="69"/>
      <c r="D80" s="69"/>
      <c r="E80" s="71"/>
      <c r="F80" s="71"/>
      <c r="G80" s="71"/>
      <c r="H80" s="71"/>
      <c r="I80" s="71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68"/>
      <c r="B81" s="68"/>
      <c r="C81" s="68" t="s">
        <v>183</v>
      </c>
      <c r="D81" s="68" t="s">
        <v>184</v>
      </c>
      <c r="E81" s="70" t="s">
        <v>122</v>
      </c>
      <c r="F81" s="70" t="s">
        <v>122</v>
      </c>
      <c r="G81" s="70" t="s">
        <v>122</v>
      </c>
      <c r="H81" s="70"/>
      <c r="I81" s="70" t="s">
        <v>43</v>
      </c>
      <c r="J81" s="12">
        <f>IF(C81&lt;&gt;"",SUM(K81:DR81)/データ!$D$2,"")</f>
        <v>0.75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>
        <v>2</v>
      </c>
      <c r="CV81" s="37">
        <v>4</v>
      </c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69"/>
      <c r="B82" s="69"/>
      <c r="C82" s="69"/>
      <c r="D82" s="69"/>
      <c r="E82" s="71"/>
      <c r="F82" s="71"/>
      <c r="G82" s="71"/>
      <c r="H82" s="71"/>
      <c r="I82" s="71"/>
      <c r="J82" s="13">
        <f>IF(C81&lt;&gt;"",SUM(K82:DR82)/データ!$D$2,"")</f>
        <v>0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68"/>
      <c r="B83" s="68"/>
      <c r="C83" s="68" t="s">
        <v>155</v>
      </c>
      <c r="D83" s="68" t="s">
        <v>156</v>
      </c>
      <c r="E83" s="70" t="s">
        <v>122</v>
      </c>
      <c r="F83" s="70" t="s">
        <v>122</v>
      </c>
      <c r="G83" s="70" t="s">
        <v>122</v>
      </c>
      <c r="H83" s="70"/>
      <c r="I83" s="70" t="s">
        <v>43</v>
      </c>
      <c r="J83" s="12">
        <f>IF(C83&lt;&gt;"",SUM(K83:DR83)/データ!$D$2,"")</f>
        <v>0.75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1</v>
      </c>
      <c r="CX83" s="37">
        <v>5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69"/>
      <c r="B84" s="69"/>
      <c r="C84" s="69"/>
      <c r="D84" s="69"/>
      <c r="E84" s="71"/>
      <c r="F84" s="71"/>
      <c r="G84" s="71"/>
      <c r="H84" s="71"/>
      <c r="I84" s="71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68"/>
      <c r="B85" s="68" t="s">
        <v>78</v>
      </c>
      <c r="C85" s="68"/>
      <c r="D85" s="68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69"/>
      <c r="B86" s="69"/>
      <c r="C86" s="69"/>
      <c r="D86" s="69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68"/>
      <c r="B87" s="68" t="s">
        <v>196</v>
      </c>
      <c r="C87" s="68"/>
      <c r="D87" s="68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69"/>
      <c r="B88" s="69"/>
      <c r="C88" s="69"/>
      <c r="D88" s="69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68"/>
      <c r="B89" s="68"/>
      <c r="C89" s="68" t="s">
        <v>157</v>
      </c>
      <c r="D89" s="68" t="s">
        <v>197</v>
      </c>
      <c r="E89" s="70" t="s">
        <v>122</v>
      </c>
      <c r="F89" s="70" t="s">
        <v>122</v>
      </c>
      <c r="G89" s="70" t="s">
        <v>122</v>
      </c>
      <c r="H89" s="70"/>
      <c r="I89" s="70" t="s">
        <v>43</v>
      </c>
      <c r="J89" s="12">
        <f>IF(C89&lt;&gt;"",SUM(K89:DR89)/データ!$D$2,"")</f>
        <v>0.5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>
        <v>2</v>
      </c>
      <c r="CX89" s="37">
        <v>2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69"/>
      <c r="B90" s="69"/>
      <c r="C90" s="69"/>
      <c r="D90" s="69"/>
      <c r="E90" s="71"/>
      <c r="F90" s="71"/>
      <c r="G90" s="71"/>
      <c r="H90" s="71"/>
      <c r="I90" s="71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68"/>
      <c r="B91" s="68"/>
      <c r="C91" s="68" t="s">
        <v>158</v>
      </c>
      <c r="D91" s="68" t="s">
        <v>159</v>
      </c>
      <c r="E91" s="70" t="s">
        <v>122</v>
      </c>
      <c r="F91" s="70" t="s">
        <v>122</v>
      </c>
      <c r="G91" s="70" t="s">
        <v>122</v>
      </c>
      <c r="H91" s="70"/>
      <c r="I91" s="70" t="s">
        <v>43</v>
      </c>
      <c r="J91" s="12">
        <f>IF(C91&lt;&gt;"",SUM(K91:DR91)/データ!$D$2,"")</f>
        <v>0.25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2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69"/>
      <c r="B92" s="69"/>
      <c r="C92" s="69"/>
      <c r="D92" s="69"/>
      <c r="E92" s="71"/>
      <c r="F92" s="71"/>
      <c r="G92" s="71"/>
      <c r="H92" s="71"/>
      <c r="I92" s="71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8"/>
      <c r="B93" s="68" t="s">
        <v>78</v>
      </c>
      <c r="C93" s="68"/>
      <c r="D93" s="68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8"/>
      <c r="B95" s="68"/>
      <c r="C95" s="68" t="s">
        <v>160</v>
      </c>
      <c r="D95" s="68" t="s">
        <v>161</v>
      </c>
      <c r="E95" s="70" t="s">
        <v>122</v>
      </c>
      <c r="F95" s="70" t="s">
        <v>122</v>
      </c>
      <c r="G95" s="70" t="s">
        <v>122</v>
      </c>
      <c r="H95" s="70"/>
      <c r="I95" s="70" t="s">
        <v>43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1"/>
      <c r="F96" s="71"/>
      <c r="G96" s="71"/>
      <c r="H96" s="71"/>
      <c r="I96" s="71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8"/>
      <c r="B97" s="68"/>
      <c r="C97" s="68" t="s">
        <v>162</v>
      </c>
      <c r="D97" s="68" t="s">
        <v>163</v>
      </c>
      <c r="E97" s="70" t="s">
        <v>122</v>
      </c>
      <c r="F97" s="70" t="s">
        <v>122</v>
      </c>
      <c r="G97" s="70" t="s">
        <v>122</v>
      </c>
      <c r="H97" s="70"/>
      <c r="I97" s="70" t="s">
        <v>43</v>
      </c>
      <c r="J97" s="12">
        <f>IF(C97&lt;&gt;"",SUM(K97:DR97)/データ!$D$2,"")</f>
        <v>0.125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>
        <v>1</v>
      </c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1"/>
      <c r="F98" s="71"/>
      <c r="G98" s="71"/>
      <c r="H98" s="71"/>
      <c r="I98" s="71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 t="s">
        <v>164</v>
      </c>
      <c r="C99" s="68"/>
      <c r="D99" s="68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9"/>
      <c r="B100" s="69"/>
      <c r="C100" s="69"/>
      <c r="D100" s="69"/>
      <c r="E100" s="71"/>
      <c r="F100" s="71"/>
      <c r="G100" s="71"/>
      <c r="H100" s="71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 t="s">
        <v>164</v>
      </c>
      <c r="D101" s="68" t="s">
        <v>165</v>
      </c>
      <c r="E101" s="70" t="s">
        <v>122</v>
      </c>
      <c r="F101" s="70" t="s">
        <v>122</v>
      </c>
      <c r="G101" s="70" t="s">
        <v>122</v>
      </c>
      <c r="H101" s="70"/>
      <c r="I101" s="70" t="s">
        <v>43</v>
      </c>
      <c r="J101" s="12">
        <f>IF(C101&lt;&gt;"",SUM(K101:DR101)/データ!$D$2,"")</f>
        <v>0.125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1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9"/>
      <c r="B102" s="69"/>
      <c r="C102" s="69"/>
      <c r="D102" s="69"/>
      <c r="E102" s="71"/>
      <c r="F102" s="71"/>
      <c r="G102" s="71"/>
      <c r="H102" s="71"/>
      <c r="I102" s="71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 t="s">
        <v>166</v>
      </c>
      <c r="C103" s="68"/>
      <c r="D103" s="68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9"/>
      <c r="B104" s="69"/>
      <c r="C104" s="69"/>
      <c r="D104" s="69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 t="s">
        <v>166</v>
      </c>
      <c r="D105" s="68" t="s">
        <v>167</v>
      </c>
      <c r="E105" s="70" t="s">
        <v>122</v>
      </c>
      <c r="F105" s="70" t="s">
        <v>122</v>
      </c>
      <c r="G105" s="70" t="s">
        <v>122</v>
      </c>
      <c r="H105" s="70"/>
      <c r="I105" s="70" t="s">
        <v>43</v>
      </c>
      <c r="J105" s="12">
        <f>IF(C105&lt;&gt;"",SUM(K105:DR105)/データ!$D$2,"")</f>
        <v>0.375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>
        <v>3</v>
      </c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9"/>
      <c r="B106" s="69"/>
      <c r="C106" s="69"/>
      <c r="D106" s="69"/>
      <c r="E106" s="71"/>
      <c r="F106" s="71"/>
      <c r="G106" s="71"/>
      <c r="H106" s="71"/>
      <c r="I106" s="71"/>
      <c r="J106" s="13">
        <f>IF(C105&lt;&gt;"",SUM(K106:DR106)/データ!$D$2,"")</f>
        <v>0</v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 t="s">
        <v>168</v>
      </c>
      <c r="D107" s="68" t="s">
        <v>156</v>
      </c>
      <c r="E107" s="70" t="s">
        <v>122</v>
      </c>
      <c r="F107" s="70" t="s">
        <v>122</v>
      </c>
      <c r="G107" s="70" t="s">
        <v>122</v>
      </c>
      <c r="H107" s="70"/>
      <c r="I107" s="70" t="s">
        <v>43</v>
      </c>
      <c r="J107" s="12">
        <f>IF(C107&lt;&gt;"",SUM(K107:DR107)/データ!$D$2,"")</f>
        <v>0.375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>
        <v>3</v>
      </c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9"/>
      <c r="B108" s="69"/>
      <c r="C108" s="69"/>
      <c r="D108" s="69"/>
      <c r="E108" s="71"/>
      <c r="F108" s="71"/>
      <c r="G108" s="71"/>
      <c r="H108" s="71"/>
      <c r="I108" s="71"/>
      <c r="J108" s="13">
        <f>IF(C107&lt;&gt;"",SUM(K108:DR108)/データ!$D$2,"")</f>
        <v>0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 t="s">
        <v>169</v>
      </c>
      <c r="C109" s="68"/>
      <c r="D109" s="68"/>
      <c r="E109" s="70"/>
      <c r="F109" s="70"/>
      <c r="G109" s="70"/>
      <c r="H109" s="70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9"/>
      <c r="B110" s="69"/>
      <c r="C110" s="69"/>
      <c r="D110" s="69"/>
      <c r="E110" s="71"/>
      <c r="F110" s="71"/>
      <c r="G110" s="71"/>
      <c r="H110" s="71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7"/>
      <c r="B111" s="77"/>
      <c r="C111" s="77" t="s">
        <v>170</v>
      </c>
      <c r="D111" s="77" t="s">
        <v>171</v>
      </c>
      <c r="E111" s="86"/>
      <c r="F111" s="86" t="s">
        <v>122</v>
      </c>
      <c r="G111" s="86"/>
      <c r="H111" s="86"/>
      <c r="I111" s="70" t="s">
        <v>114</v>
      </c>
      <c r="J111" s="12">
        <f>IF(C111&lt;&gt;"",SUM(K111:DR111)/データ!$D$2,"")</f>
        <v>1.875</v>
      </c>
      <c r="K111" s="37">
        <v>1</v>
      </c>
      <c r="L111" s="37"/>
      <c r="M111" s="37"/>
      <c r="N111" s="37"/>
      <c r="O111" s="37"/>
      <c r="P111" s="37"/>
      <c r="Q111" s="37"/>
      <c r="R111" s="37">
        <v>1</v>
      </c>
      <c r="S111" s="37"/>
      <c r="T111" s="37"/>
      <c r="U111" s="37"/>
      <c r="V111" s="37"/>
      <c r="W111" s="37"/>
      <c r="X111" s="37"/>
      <c r="Y111" s="37">
        <v>1</v>
      </c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>
        <v>1</v>
      </c>
      <c r="AN111" s="37"/>
      <c r="AO111" s="37"/>
      <c r="AP111" s="37"/>
      <c r="AQ111" s="37"/>
      <c r="AR111" s="37"/>
      <c r="AS111" s="37"/>
      <c r="AT111" s="37">
        <v>1</v>
      </c>
      <c r="AU111" s="37"/>
      <c r="AV111" s="37"/>
      <c r="AW111" s="37"/>
      <c r="AX111" s="37"/>
      <c r="AY111" s="37"/>
      <c r="AZ111" s="37"/>
      <c r="BA111" s="37">
        <v>1</v>
      </c>
      <c r="BB111" s="37"/>
      <c r="BC111" s="37"/>
      <c r="BD111" s="37"/>
      <c r="BE111" s="37"/>
      <c r="BF111" s="37"/>
      <c r="BG111" s="37"/>
      <c r="BH111" s="37">
        <v>1</v>
      </c>
      <c r="BI111" s="38"/>
      <c r="BJ111" s="39"/>
      <c r="BK111" s="37"/>
      <c r="BL111" s="37"/>
      <c r="BM111" s="37"/>
      <c r="BN111" s="37"/>
      <c r="BO111" s="37">
        <v>1</v>
      </c>
      <c r="BP111" s="37"/>
      <c r="BQ111" s="37"/>
      <c r="BR111" s="37"/>
      <c r="BS111" s="37"/>
      <c r="BT111" s="37"/>
      <c r="BU111" s="37"/>
      <c r="BV111" s="37">
        <v>1</v>
      </c>
      <c r="BW111" s="37"/>
      <c r="BX111" s="37"/>
      <c r="BY111" s="37"/>
      <c r="BZ111" s="37"/>
      <c r="CA111" s="37"/>
      <c r="CB111" s="37"/>
      <c r="CC111" s="37">
        <v>1</v>
      </c>
      <c r="CD111" s="37"/>
      <c r="CE111" s="37"/>
      <c r="CF111" s="37"/>
      <c r="CG111" s="37"/>
      <c r="CH111" s="37"/>
      <c r="CI111" s="37"/>
      <c r="CJ111" s="37">
        <v>1</v>
      </c>
      <c r="CK111" s="37"/>
      <c r="CL111" s="37"/>
      <c r="CM111" s="38"/>
      <c r="CN111" s="39"/>
      <c r="CO111" s="37"/>
      <c r="CP111" s="37"/>
      <c r="CQ111" s="37">
        <v>1</v>
      </c>
      <c r="CR111" s="37"/>
      <c r="CS111" s="37"/>
      <c r="CT111" s="37"/>
      <c r="CU111" s="37"/>
      <c r="CV111" s="37"/>
      <c r="CW111" s="37"/>
      <c r="CX111" s="37">
        <v>1</v>
      </c>
      <c r="CY111" s="37"/>
      <c r="CZ111" s="37"/>
      <c r="DA111" s="37"/>
      <c r="DB111" s="37"/>
      <c r="DC111" s="37"/>
      <c r="DD111" s="37"/>
      <c r="DE111" s="37">
        <v>1</v>
      </c>
      <c r="DF111" s="37"/>
      <c r="DG111" s="37"/>
      <c r="DH111" s="37"/>
      <c r="DI111" s="37"/>
      <c r="DJ111" s="37"/>
      <c r="DK111" s="37"/>
      <c r="DL111" s="37">
        <v>1</v>
      </c>
      <c r="DM111" s="37"/>
      <c r="DN111" s="37"/>
      <c r="DO111" s="37"/>
      <c r="DP111" s="37"/>
      <c r="DQ111" s="37"/>
      <c r="DR111" s="38"/>
    </row>
    <row r="112" spans="1:122" x14ac:dyDescent="0.15">
      <c r="A112" s="77"/>
      <c r="B112" s="77"/>
      <c r="C112" s="77"/>
      <c r="D112" s="77"/>
      <c r="E112" s="86"/>
      <c r="F112" s="86"/>
      <c r="G112" s="86"/>
      <c r="H112" s="86"/>
      <c r="I112" s="71"/>
      <c r="J112" s="13">
        <f>IF(C111&lt;&gt;"",SUM(K112:DR112)/データ!$D$2,"")</f>
        <v>1.5</v>
      </c>
      <c r="K112" s="40">
        <v>1</v>
      </c>
      <c r="L112" s="40"/>
      <c r="M112" s="40"/>
      <c r="N112" s="40"/>
      <c r="O112" s="40"/>
      <c r="P112" s="40"/>
      <c r="Q112" s="40"/>
      <c r="R112" s="40">
        <v>1</v>
      </c>
      <c r="S112" s="40"/>
      <c r="T112" s="40"/>
      <c r="U112" s="40"/>
      <c r="V112" s="40"/>
      <c r="W112" s="40"/>
      <c r="X112" s="40"/>
      <c r="Y112" s="40">
        <v>1</v>
      </c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>
        <v>1</v>
      </c>
      <c r="AN112" s="40"/>
      <c r="AO112" s="40"/>
      <c r="AP112" s="40"/>
      <c r="AQ112" s="40"/>
      <c r="AR112" s="40"/>
      <c r="AS112" s="40"/>
      <c r="AT112" s="40">
        <v>1</v>
      </c>
      <c r="AU112" s="40"/>
      <c r="AV112" s="40"/>
      <c r="AW112" s="40"/>
      <c r="AX112" s="40"/>
      <c r="AY112" s="40"/>
      <c r="AZ112" s="40"/>
      <c r="BA112" s="40">
        <v>1</v>
      </c>
      <c r="BB112" s="40"/>
      <c r="BC112" s="40"/>
      <c r="BD112" s="40"/>
      <c r="BE112" s="40"/>
      <c r="BF112" s="40"/>
      <c r="BG112" s="40"/>
      <c r="BH112" s="40">
        <v>1</v>
      </c>
      <c r="BI112" s="41"/>
      <c r="BJ112" s="42"/>
      <c r="BK112" s="40"/>
      <c r="BL112" s="40"/>
      <c r="BM112" s="40"/>
      <c r="BN112" s="40"/>
      <c r="BO112" s="40">
        <v>1</v>
      </c>
      <c r="BP112" s="40"/>
      <c r="BQ112" s="40"/>
      <c r="BR112" s="40"/>
      <c r="BS112" s="40"/>
      <c r="BT112" s="40"/>
      <c r="BU112" s="40"/>
      <c r="BV112" s="40">
        <v>1</v>
      </c>
      <c r="BW112" s="40"/>
      <c r="BX112" s="40"/>
      <c r="BY112" s="40"/>
      <c r="BZ112" s="40"/>
      <c r="CA112" s="40"/>
      <c r="CB112" s="40"/>
      <c r="CC112" s="40">
        <v>1</v>
      </c>
      <c r="CD112" s="40"/>
      <c r="CE112" s="40"/>
      <c r="CF112" s="40"/>
      <c r="CG112" s="40"/>
      <c r="CH112" s="40"/>
      <c r="CI112" s="40"/>
      <c r="CJ112" s="40">
        <v>1</v>
      </c>
      <c r="CK112" s="40"/>
      <c r="CL112" s="40"/>
      <c r="CM112" s="41"/>
      <c r="CN112" s="42"/>
      <c r="CO112" s="40"/>
      <c r="CP112" s="40"/>
      <c r="CQ112" s="40">
        <v>1</v>
      </c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7"/>
      <c r="B113" s="77"/>
      <c r="C113" s="77" t="s">
        <v>172</v>
      </c>
      <c r="D113" s="77" t="s">
        <v>173</v>
      </c>
      <c r="E113" s="86"/>
      <c r="F113" s="86" t="s">
        <v>122</v>
      </c>
      <c r="G113" s="86"/>
      <c r="H113" s="86"/>
      <c r="I113" s="70" t="s">
        <v>114</v>
      </c>
      <c r="J113" s="12">
        <f>IF(C113&lt;&gt;"",SUM(K113:DR113)/データ!$D$2,"")</f>
        <v>1.875</v>
      </c>
      <c r="K113" s="37">
        <v>1</v>
      </c>
      <c r="L113" s="37"/>
      <c r="M113" s="37"/>
      <c r="N113" s="37"/>
      <c r="O113" s="37"/>
      <c r="P113" s="37"/>
      <c r="Q113" s="37"/>
      <c r="R113" s="37">
        <v>1</v>
      </c>
      <c r="S113" s="37"/>
      <c r="T113" s="37"/>
      <c r="U113" s="37"/>
      <c r="V113" s="37"/>
      <c r="W113" s="37"/>
      <c r="X113" s="37"/>
      <c r="Y113" s="37">
        <v>1</v>
      </c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>
        <v>1</v>
      </c>
      <c r="AN113" s="37"/>
      <c r="AO113" s="37"/>
      <c r="AP113" s="37"/>
      <c r="AQ113" s="37"/>
      <c r="AR113" s="37"/>
      <c r="AS113" s="37"/>
      <c r="AT113" s="37">
        <v>1</v>
      </c>
      <c r="AU113" s="37"/>
      <c r="AV113" s="37"/>
      <c r="AW113" s="37"/>
      <c r="AX113" s="37"/>
      <c r="AY113" s="37"/>
      <c r="AZ113" s="37"/>
      <c r="BA113" s="37">
        <v>1</v>
      </c>
      <c r="BB113" s="37"/>
      <c r="BC113" s="37"/>
      <c r="BD113" s="37"/>
      <c r="BE113" s="37"/>
      <c r="BF113" s="37"/>
      <c r="BG113" s="37"/>
      <c r="BH113" s="37">
        <v>1</v>
      </c>
      <c r="BI113" s="38"/>
      <c r="BJ113" s="39"/>
      <c r="BK113" s="37"/>
      <c r="BL113" s="37"/>
      <c r="BM113" s="37"/>
      <c r="BN113" s="37"/>
      <c r="BO113" s="37">
        <v>1</v>
      </c>
      <c r="BP113" s="37"/>
      <c r="BQ113" s="37"/>
      <c r="BR113" s="37"/>
      <c r="BS113" s="37"/>
      <c r="BT113" s="37"/>
      <c r="BU113" s="37"/>
      <c r="BV113" s="37">
        <v>1</v>
      </c>
      <c r="BW113" s="37"/>
      <c r="BX113" s="37"/>
      <c r="BY113" s="37"/>
      <c r="BZ113" s="37"/>
      <c r="CA113" s="37"/>
      <c r="CB113" s="37"/>
      <c r="CC113" s="37">
        <v>1</v>
      </c>
      <c r="CD113" s="37"/>
      <c r="CE113" s="37"/>
      <c r="CF113" s="37"/>
      <c r="CG113" s="37"/>
      <c r="CH113" s="37"/>
      <c r="CI113" s="37"/>
      <c r="CJ113" s="37">
        <v>1</v>
      </c>
      <c r="CK113" s="37"/>
      <c r="CL113" s="37"/>
      <c r="CM113" s="38"/>
      <c r="CN113" s="39"/>
      <c r="CO113" s="37"/>
      <c r="CP113" s="37"/>
      <c r="CQ113" s="37">
        <v>1</v>
      </c>
      <c r="CR113" s="37"/>
      <c r="CS113" s="37"/>
      <c r="CT113" s="37"/>
      <c r="CU113" s="37"/>
      <c r="CV113" s="37"/>
      <c r="CW113" s="37"/>
      <c r="CX113" s="37">
        <v>1</v>
      </c>
      <c r="CY113" s="37"/>
      <c r="CZ113" s="37"/>
      <c r="DA113" s="37"/>
      <c r="DB113" s="37"/>
      <c r="DC113" s="37"/>
      <c r="DD113" s="37"/>
      <c r="DE113" s="37">
        <v>1</v>
      </c>
      <c r="DF113" s="37"/>
      <c r="DG113" s="37"/>
      <c r="DH113" s="37"/>
      <c r="DI113" s="37"/>
      <c r="DJ113" s="37"/>
      <c r="DK113" s="37"/>
      <c r="DL113" s="37">
        <v>1</v>
      </c>
      <c r="DM113" s="37"/>
      <c r="DN113" s="37"/>
      <c r="DO113" s="37"/>
      <c r="DP113" s="37"/>
      <c r="DQ113" s="37"/>
      <c r="DR113" s="38"/>
    </row>
    <row r="114" spans="1:122" x14ac:dyDescent="0.15">
      <c r="A114" s="77"/>
      <c r="B114" s="77"/>
      <c r="C114" s="77"/>
      <c r="D114" s="77"/>
      <c r="E114" s="86"/>
      <c r="F114" s="86"/>
      <c r="G114" s="86"/>
      <c r="H114" s="86"/>
      <c r="I114" s="71"/>
      <c r="J114" s="13">
        <f>IF(C113&lt;&gt;"",SUM(K114:DR114)/データ!$D$2,"")</f>
        <v>1.5</v>
      </c>
      <c r="K114" s="40">
        <v>1</v>
      </c>
      <c r="L114" s="40"/>
      <c r="M114" s="40"/>
      <c r="N114" s="40"/>
      <c r="O114" s="40"/>
      <c r="P114" s="40"/>
      <c r="Q114" s="40"/>
      <c r="R114" s="40">
        <v>1</v>
      </c>
      <c r="S114" s="40"/>
      <c r="T114" s="40"/>
      <c r="U114" s="40"/>
      <c r="V114" s="40"/>
      <c r="W114" s="40"/>
      <c r="X114" s="40"/>
      <c r="Y114" s="40">
        <v>1</v>
      </c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>
        <v>1</v>
      </c>
      <c r="AN114" s="40"/>
      <c r="AO114" s="40"/>
      <c r="AP114" s="40"/>
      <c r="AQ114" s="40"/>
      <c r="AR114" s="40"/>
      <c r="AS114" s="40"/>
      <c r="AT114" s="40">
        <v>1</v>
      </c>
      <c r="AU114" s="40"/>
      <c r="AV114" s="40"/>
      <c r="AW114" s="40"/>
      <c r="AX114" s="40"/>
      <c r="AY114" s="40"/>
      <c r="AZ114" s="40"/>
      <c r="BA114" s="40">
        <v>1</v>
      </c>
      <c r="BB114" s="40"/>
      <c r="BC114" s="40"/>
      <c r="BD114" s="40"/>
      <c r="BE114" s="40"/>
      <c r="BF114" s="40"/>
      <c r="BG114" s="40"/>
      <c r="BH114" s="40">
        <v>1</v>
      </c>
      <c r="BI114" s="41"/>
      <c r="BJ114" s="42"/>
      <c r="BK114" s="40"/>
      <c r="BL114" s="40"/>
      <c r="BM114" s="40"/>
      <c r="BN114" s="40"/>
      <c r="BO114" s="40">
        <v>1</v>
      </c>
      <c r="BP114" s="40"/>
      <c r="BQ114" s="40"/>
      <c r="BR114" s="40"/>
      <c r="BS114" s="40"/>
      <c r="BT114" s="40"/>
      <c r="BU114" s="40"/>
      <c r="BV114" s="40">
        <v>1</v>
      </c>
      <c r="BW114" s="40"/>
      <c r="BX114" s="40"/>
      <c r="BY114" s="40"/>
      <c r="BZ114" s="40"/>
      <c r="CA114" s="40"/>
      <c r="CB114" s="40"/>
      <c r="CC114" s="40">
        <v>1</v>
      </c>
      <c r="CD114" s="40"/>
      <c r="CE114" s="40"/>
      <c r="CF114" s="40"/>
      <c r="CG114" s="40"/>
      <c r="CH114" s="40"/>
      <c r="CI114" s="40"/>
      <c r="CJ114" s="40">
        <v>1</v>
      </c>
      <c r="CK114" s="40"/>
      <c r="CL114" s="40"/>
      <c r="CM114" s="41"/>
      <c r="CN114" s="42"/>
      <c r="CO114" s="40"/>
      <c r="CP114" s="40"/>
      <c r="CQ114" s="40">
        <v>1</v>
      </c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7"/>
      <c r="B115" s="77"/>
      <c r="C115" s="77" t="s">
        <v>174</v>
      </c>
      <c r="D115" s="77" t="s">
        <v>175</v>
      </c>
      <c r="E115" s="86" t="s">
        <v>122</v>
      </c>
      <c r="F115" s="86"/>
      <c r="G115" s="86"/>
      <c r="H115" s="86"/>
      <c r="I115" s="70" t="s">
        <v>114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>
        <v>1</v>
      </c>
      <c r="AN115" s="37"/>
      <c r="AO115" s="37"/>
      <c r="AP115" s="37"/>
      <c r="AQ115" s="37"/>
      <c r="AR115" s="37"/>
      <c r="AS115" s="37"/>
      <c r="AT115" s="37">
        <v>1</v>
      </c>
      <c r="AU115" s="37"/>
      <c r="AV115" s="37"/>
      <c r="AW115" s="37"/>
      <c r="AX115" s="37"/>
      <c r="AY115" s="37"/>
      <c r="AZ115" s="37"/>
      <c r="BA115" s="37">
        <v>1</v>
      </c>
      <c r="BB115" s="37"/>
      <c r="BC115" s="37"/>
      <c r="BD115" s="37"/>
      <c r="BE115" s="37"/>
      <c r="BF115" s="37"/>
      <c r="BG115" s="37"/>
      <c r="BH115" s="37">
        <v>1</v>
      </c>
      <c r="BI115" s="38"/>
      <c r="BJ115" s="39"/>
      <c r="BK115" s="37"/>
      <c r="BL115" s="37"/>
      <c r="BM115" s="37"/>
      <c r="BN115" s="37"/>
      <c r="BO115" s="37">
        <v>1</v>
      </c>
      <c r="BP115" s="37"/>
      <c r="BQ115" s="37"/>
      <c r="BR115" s="37"/>
      <c r="BS115" s="37"/>
      <c r="BT115" s="37"/>
      <c r="BU115" s="37"/>
      <c r="BV115" s="37">
        <v>1</v>
      </c>
      <c r="BW115" s="37"/>
      <c r="BX115" s="37"/>
      <c r="BY115" s="37"/>
      <c r="BZ115" s="37"/>
      <c r="CA115" s="37"/>
      <c r="CB115" s="37"/>
      <c r="CC115" s="37">
        <v>1</v>
      </c>
      <c r="CD115" s="37"/>
      <c r="CE115" s="37"/>
      <c r="CF115" s="37"/>
      <c r="CG115" s="37"/>
      <c r="CH115" s="37"/>
      <c r="CI115" s="37"/>
      <c r="CJ115" s="37">
        <v>1</v>
      </c>
      <c r="CK115" s="37"/>
      <c r="CL115" s="37"/>
      <c r="CM115" s="38"/>
      <c r="CN115" s="39"/>
      <c r="CO115" s="37"/>
      <c r="CP115" s="37"/>
      <c r="CQ115" s="37">
        <v>1</v>
      </c>
      <c r="CR115" s="37"/>
      <c r="CS115" s="37"/>
      <c r="CT115" s="37"/>
      <c r="CU115" s="37"/>
      <c r="CV115" s="37"/>
      <c r="CW115" s="37"/>
      <c r="CX115" s="37">
        <v>1</v>
      </c>
      <c r="CY115" s="37"/>
      <c r="CZ115" s="37"/>
      <c r="DA115" s="37"/>
      <c r="DB115" s="37"/>
      <c r="DC115" s="37"/>
      <c r="DD115" s="37"/>
      <c r="DE115" s="37">
        <v>1</v>
      </c>
      <c r="DF115" s="37"/>
      <c r="DG115" s="37"/>
      <c r="DH115" s="37"/>
      <c r="DI115" s="37"/>
      <c r="DJ115" s="37"/>
      <c r="DK115" s="37"/>
      <c r="DL115" s="37">
        <v>1</v>
      </c>
      <c r="DM115" s="37"/>
      <c r="DN115" s="37"/>
      <c r="DO115" s="37"/>
      <c r="DP115" s="37"/>
      <c r="DQ115" s="37"/>
      <c r="DR115" s="38"/>
    </row>
    <row r="116" spans="1:122" x14ac:dyDescent="0.15">
      <c r="A116" s="77"/>
      <c r="B116" s="77"/>
      <c r="C116" s="77"/>
      <c r="D116" s="77"/>
      <c r="E116" s="86"/>
      <c r="F116" s="86"/>
      <c r="G116" s="86"/>
      <c r="H116" s="86"/>
      <c r="I116" s="71"/>
      <c r="J116" s="13">
        <f>IF(C115&lt;&gt;"",SUM(K116:DR116)/データ!$D$2,"")</f>
        <v>1.25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>
        <v>1</v>
      </c>
      <c r="AN116" s="40"/>
      <c r="AO116" s="40"/>
      <c r="AP116" s="40"/>
      <c r="AQ116" s="40"/>
      <c r="AR116" s="40"/>
      <c r="AS116" s="40"/>
      <c r="AT116" s="40">
        <v>1</v>
      </c>
      <c r="AU116" s="40"/>
      <c r="AV116" s="40"/>
      <c r="AW116" s="40"/>
      <c r="AX116" s="40"/>
      <c r="AY116" s="40"/>
      <c r="AZ116" s="40"/>
      <c r="BA116" s="40">
        <v>1</v>
      </c>
      <c r="BB116" s="40"/>
      <c r="BC116" s="40"/>
      <c r="BD116" s="40"/>
      <c r="BE116" s="40"/>
      <c r="BF116" s="40"/>
      <c r="BG116" s="40"/>
      <c r="BH116" s="40">
        <v>1</v>
      </c>
      <c r="BI116" s="41"/>
      <c r="BJ116" s="42"/>
      <c r="BK116" s="40"/>
      <c r="BL116" s="40"/>
      <c r="BM116" s="40"/>
      <c r="BN116" s="40"/>
      <c r="BO116" s="40">
        <v>1</v>
      </c>
      <c r="BP116" s="40"/>
      <c r="BQ116" s="40"/>
      <c r="BR116" s="40"/>
      <c r="BS116" s="40"/>
      <c r="BT116" s="40"/>
      <c r="BU116" s="40"/>
      <c r="BV116" s="40">
        <v>1</v>
      </c>
      <c r="BW116" s="40"/>
      <c r="BX116" s="40"/>
      <c r="BY116" s="40"/>
      <c r="BZ116" s="40"/>
      <c r="CA116" s="40"/>
      <c r="CB116" s="40"/>
      <c r="CC116" s="40">
        <v>1</v>
      </c>
      <c r="CD116" s="40"/>
      <c r="CE116" s="40"/>
      <c r="CF116" s="40"/>
      <c r="CG116" s="40"/>
      <c r="CH116" s="40"/>
      <c r="CI116" s="40"/>
      <c r="CJ116" s="40">
        <v>1</v>
      </c>
      <c r="CK116" s="40">
        <v>1</v>
      </c>
      <c r="CL116" s="40"/>
      <c r="CM116" s="41"/>
      <c r="CN116" s="42"/>
      <c r="CO116" s="40"/>
      <c r="CP116" s="40"/>
      <c r="CQ116" s="40">
        <v>1</v>
      </c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7"/>
      <c r="B117" s="77" t="s">
        <v>176</v>
      </c>
      <c r="C117" s="77"/>
      <c r="D117" s="77"/>
      <c r="E117" s="86"/>
      <c r="F117" s="86"/>
      <c r="G117" s="86"/>
      <c r="H117" s="86"/>
      <c r="I117" s="86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7"/>
      <c r="B118" s="77"/>
      <c r="C118" s="77"/>
      <c r="D118" s="77"/>
      <c r="E118" s="86"/>
      <c r="F118" s="86"/>
      <c r="G118" s="86"/>
      <c r="H118" s="86"/>
      <c r="I118" s="86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7"/>
      <c r="B119" s="77"/>
      <c r="C119" s="77" t="s">
        <v>177</v>
      </c>
      <c r="D119" s="77" t="s">
        <v>198</v>
      </c>
      <c r="E119" s="70" t="s">
        <v>122</v>
      </c>
      <c r="F119" s="70" t="s">
        <v>122</v>
      </c>
      <c r="G119" s="70" t="s">
        <v>122</v>
      </c>
      <c r="H119" s="86"/>
      <c r="I119" s="70" t="s">
        <v>43</v>
      </c>
      <c r="J119" s="12">
        <f>IF(C119&lt;&gt;"",SUM(K119:DR119)/データ!$D$2,"")</f>
        <v>1.125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>
        <v>3</v>
      </c>
      <c r="DB119" s="37">
        <v>3</v>
      </c>
      <c r="DC119" s="37">
        <v>3</v>
      </c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7"/>
      <c r="B120" s="77"/>
      <c r="C120" s="77"/>
      <c r="D120" s="77"/>
      <c r="E120" s="71"/>
      <c r="F120" s="71"/>
      <c r="G120" s="71"/>
      <c r="H120" s="86"/>
      <c r="I120" s="71"/>
      <c r="J120" s="13">
        <f>IF(C119&lt;&gt;"",SUM(K120:DR120)/データ!$D$2,"")</f>
        <v>0</v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7"/>
      <c r="B121" s="77"/>
      <c r="C121" s="77" t="s">
        <v>178</v>
      </c>
      <c r="D121" s="77" t="s">
        <v>178</v>
      </c>
      <c r="E121" s="70" t="s">
        <v>122</v>
      </c>
      <c r="F121" s="70" t="s">
        <v>122</v>
      </c>
      <c r="G121" s="70" t="s">
        <v>122</v>
      </c>
      <c r="H121" s="86"/>
      <c r="I121" s="70" t="s">
        <v>43</v>
      </c>
      <c r="J121" s="12">
        <f>IF(C121&lt;&gt;"",SUM(K121:DR121)/データ!$D$2,"")</f>
        <v>1.5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>
        <v>3</v>
      </c>
      <c r="DE121" s="37">
        <v>9</v>
      </c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7"/>
      <c r="B122" s="77"/>
      <c r="C122" s="77"/>
      <c r="D122" s="77"/>
      <c r="E122" s="71"/>
      <c r="F122" s="71"/>
      <c r="G122" s="71"/>
      <c r="H122" s="86"/>
      <c r="I122" s="71"/>
      <c r="J122" s="13">
        <f>IF(C121&lt;&gt;"",SUM(K122:DR122)/データ!$D$2,"")</f>
        <v>0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7"/>
      <c r="B123" s="77"/>
      <c r="C123" s="77" t="s">
        <v>179</v>
      </c>
      <c r="D123" s="77" t="s">
        <v>179</v>
      </c>
      <c r="E123" s="70" t="s">
        <v>122</v>
      </c>
      <c r="F123" s="70" t="s">
        <v>122</v>
      </c>
      <c r="G123" s="70" t="s">
        <v>122</v>
      </c>
      <c r="H123" s="86"/>
      <c r="I123" s="70" t="s">
        <v>43</v>
      </c>
      <c r="J123" s="12">
        <f>IF(C123&lt;&gt;"",SUM(K123:DR123)/データ!$D$2,"")</f>
        <v>2.75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>
        <v>3</v>
      </c>
      <c r="DI123" s="37">
        <v>3</v>
      </c>
      <c r="DJ123" s="37">
        <v>3</v>
      </c>
      <c r="DK123" s="37">
        <v>4</v>
      </c>
      <c r="DL123" s="37">
        <v>9</v>
      </c>
      <c r="DM123" s="37"/>
      <c r="DN123" s="37"/>
      <c r="DO123" s="37"/>
      <c r="DP123" s="37"/>
      <c r="DQ123" s="37"/>
      <c r="DR123" s="38"/>
    </row>
    <row r="124" spans="1:122" x14ac:dyDescent="0.15">
      <c r="A124" s="77"/>
      <c r="B124" s="77"/>
      <c r="C124" s="77"/>
      <c r="D124" s="77"/>
      <c r="E124" s="71"/>
      <c r="F124" s="71"/>
      <c r="G124" s="71"/>
      <c r="H124" s="86"/>
      <c r="I124" s="71"/>
      <c r="J124" s="13">
        <f>IF(C123&lt;&gt;"",SUM(K124:DR124)/データ!$D$2,"")</f>
        <v>0</v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7"/>
      <c r="B125" s="77"/>
      <c r="C125" s="77"/>
      <c r="D125" s="77"/>
      <c r="E125" s="86"/>
      <c r="F125" s="86"/>
      <c r="G125" s="86"/>
      <c r="H125" s="86"/>
      <c r="I125" s="86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7"/>
      <c r="B126" s="77"/>
      <c r="C126" s="77"/>
      <c r="D126" s="77"/>
      <c r="E126" s="86"/>
      <c r="F126" s="86"/>
      <c r="G126" s="86"/>
      <c r="H126" s="86"/>
      <c r="I126" s="86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14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12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2</v>
      </c>
      <c r="BZ129" s="28">
        <f t="array" ref="BZ129">SUM(IF(MOD(ROW(BZ$5:BZ$126),2)=0,BZ$5:BZ$126,0))</f>
        <v>2</v>
      </c>
      <c r="CA129" s="28">
        <f t="array" ref="CA129">SUM(IF(MOD(ROW(CA$5:CA$126),2)=0,CA$5:CA$126,0))</f>
        <v>2</v>
      </c>
      <c r="CB129" s="28">
        <f t="array" ref="CB129">SUM(IF(MOD(ROW(CB$5:CB$126),2)=0,CB$5:CB$126,0))</f>
        <v>5</v>
      </c>
      <c r="CC129" s="28">
        <f t="array" ref="CC129">SUM(IF(MOD(ROW(CC$5:CC$126),2)=0,CC$5:CC$126,0))</f>
        <v>12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5</v>
      </c>
      <c r="CG129" s="28">
        <f t="array" ref="CG129">SUM(IF(MOD(ROW(CG$5:CG$126),2)=0,CG$5:CG$126,0))</f>
        <v>3</v>
      </c>
      <c r="CH129" s="28">
        <f t="array" ref="CH129">SUM(IF(MOD(ROW(CH$5:CH$126),2)=0,CH$5:CH$126,0))</f>
        <v>4</v>
      </c>
      <c r="CI129" s="28">
        <f t="array" ref="CI129">SUM(IF(MOD(ROW(CI$5:CI$126),2)=0,CI$5:CI$126,0))</f>
        <v>3</v>
      </c>
      <c r="CJ129" s="28">
        <f t="array" ref="CJ129">SUM(IF(MOD(ROW(CJ$5:CJ$126),2)=0,CJ$5:CJ$126,0))</f>
        <v>13</v>
      </c>
      <c r="CK129" s="28">
        <f t="array" ref="CK129">SUM(IF(MOD(ROW(CK$5:CK$126),2)=0,CK$5:CK$126,0))</f>
        <v>4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2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4</v>
      </c>
      <c r="CQ129" s="28">
        <f t="array" ref="CQ129">SUM(IF(MOD(ROW(CQ$5:CQ$126),2)=0,CQ$5:CQ$126,0))</f>
        <v>7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32</v>
      </c>
      <c r="K130" s="28">
        <f>SUM(K137:K197)*データ!$D$2</f>
        <v>1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6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6</v>
      </c>
      <c r="CG130" s="28">
        <f>SUM(CG137:CG197)*データ!$D$2</f>
        <v>0</v>
      </c>
      <c r="CH130" s="28">
        <f>SUM(CH137:CH197)*データ!$D$2</f>
        <v>3</v>
      </c>
      <c r="CI130" s="28">
        <f>SUM(CI137:CI197)*データ!$D$2</f>
        <v>39</v>
      </c>
      <c r="CJ130" s="28">
        <f>SUM(CJ137:CJ197)*データ!$D$2</f>
        <v>0</v>
      </c>
      <c r="CK130" s="28">
        <f>SUM(CK137:CK197)*データ!$D$2</f>
        <v>16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8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37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34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194</v>
      </c>
      <c r="BW132" s="30">
        <f t="shared" si="0"/>
        <v>194</v>
      </c>
      <c r="BX132" s="30">
        <f t="shared" si="0"/>
        <v>194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226</v>
      </c>
      <c r="CD132" s="30">
        <f t="shared" si="1"/>
        <v>226</v>
      </c>
      <c r="CE132" s="30">
        <f t="shared" si="1"/>
        <v>226</v>
      </c>
      <c r="CF132" s="30">
        <f t="shared" si="1"/>
        <v>229</v>
      </c>
      <c r="CG132" s="30">
        <f t="shared" si="1"/>
        <v>232</v>
      </c>
      <c r="CH132" s="30">
        <f t="shared" si="1"/>
        <v>235</v>
      </c>
      <c r="CI132" s="30">
        <f t="shared" si="1"/>
        <v>238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275</v>
      </c>
      <c r="CR132" s="30">
        <f t="shared" si="1"/>
        <v>275</v>
      </c>
      <c r="CS132" s="30">
        <f t="shared" si="1"/>
        <v>275</v>
      </c>
      <c r="CT132" s="30">
        <f t="shared" si="1"/>
        <v>279</v>
      </c>
      <c r="CU132" s="30">
        <f t="shared" si="1"/>
        <v>283</v>
      </c>
      <c r="CV132" s="30">
        <f t="shared" si="1"/>
        <v>287</v>
      </c>
      <c r="CW132" s="30">
        <f t="shared" si="1"/>
        <v>290</v>
      </c>
      <c r="CX132" s="30">
        <f t="shared" si="1"/>
        <v>311</v>
      </c>
      <c r="CY132" s="30">
        <f t="shared" si="1"/>
        <v>311</v>
      </c>
      <c r="CZ132" s="30">
        <f t="shared" si="1"/>
        <v>311</v>
      </c>
      <c r="DA132" s="30">
        <f t="shared" si="1"/>
        <v>314</v>
      </c>
      <c r="DB132" s="30">
        <f t="shared" si="1"/>
        <v>317</v>
      </c>
      <c r="DC132" s="30">
        <f t="shared" si="1"/>
        <v>320</v>
      </c>
      <c r="DD132" s="30">
        <f t="shared" si="1"/>
        <v>323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35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208</v>
      </c>
      <c r="BW133" s="30">
        <f t="shared" si="2"/>
        <v>208</v>
      </c>
      <c r="BX133" s="30">
        <f t="shared" si="2"/>
        <v>208</v>
      </c>
      <c r="BY133" s="30">
        <f t="shared" ref="BY133:DR133" si="3">BY129+BX133</f>
        <v>210</v>
      </c>
      <c r="BZ133" s="30">
        <f t="shared" si="3"/>
        <v>212</v>
      </c>
      <c r="CA133" s="30">
        <f t="shared" si="3"/>
        <v>214</v>
      </c>
      <c r="CB133" s="30">
        <f t="shared" si="3"/>
        <v>219</v>
      </c>
      <c r="CC133" s="30">
        <f t="shared" si="3"/>
        <v>231</v>
      </c>
      <c r="CD133" s="30">
        <f t="shared" si="3"/>
        <v>231</v>
      </c>
      <c r="CE133" s="30">
        <f t="shared" si="3"/>
        <v>231</v>
      </c>
      <c r="CF133" s="30">
        <f t="shared" si="3"/>
        <v>236</v>
      </c>
      <c r="CG133" s="30">
        <f t="shared" si="3"/>
        <v>239</v>
      </c>
      <c r="CH133" s="30">
        <f t="shared" si="3"/>
        <v>243</v>
      </c>
      <c r="CI133" s="30">
        <f t="shared" si="3"/>
        <v>246</v>
      </c>
      <c r="CJ133" s="30">
        <f t="shared" si="3"/>
        <v>259</v>
      </c>
      <c r="CK133" s="30">
        <f t="shared" si="3"/>
        <v>263</v>
      </c>
      <c r="CL133" s="30">
        <f t="shared" si="3"/>
        <v>263</v>
      </c>
      <c r="CM133" s="30">
        <f t="shared" si="3"/>
        <v>263</v>
      </c>
      <c r="CN133" s="30">
        <f t="shared" si="3"/>
        <v>265</v>
      </c>
      <c r="CO133" s="30">
        <f>CO129+CN133</f>
        <v>265</v>
      </c>
      <c r="CP133" s="30">
        <f t="shared" si="3"/>
        <v>269</v>
      </c>
      <c r="CQ133" s="30">
        <f t="shared" si="3"/>
        <v>276</v>
      </c>
      <c r="CR133" s="30">
        <f t="shared" si="3"/>
        <v>276</v>
      </c>
      <c r="CS133" s="30">
        <f t="shared" si="3"/>
        <v>276</v>
      </c>
      <c r="CT133" s="30">
        <f t="shared" si="3"/>
        <v>276</v>
      </c>
      <c r="CU133" s="30">
        <f t="shared" si="3"/>
        <v>276</v>
      </c>
      <c r="CV133" s="30">
        <f t="shared" si="3"/>
        <v>276</v>
      </c>
      <c r="CW133" s="30">
        <f t="shared" si="3"/>
        <v>276</v>
      </c>
      <c r="CX133" s="30">
        <f t="shared" si="3"/>
        <v>276</v>
      </c>
      <c r="CY133" s="30">
        <f t="shared" si="3"/>
        <v>276</v>
      </c>
      <c r="CZ133" s="30">
        <f t="shared" si="3"/>
        <v>276</v>
      </c>
      <c r="DA133" s="30">
        <f t="shared" si="3"/>
        <v>276</v>
      </c>
      <c r="DB133" s="30">
        <f t="shared" si="3"/>
        <v>276</v>
      </c>
      <c r="DC133" s="30">
        <f t="shared" si="3"/>
        <v>276</v>
      </c>
      <c r="DD133" s="30">
        <f t="shared" si="3"/>
        <v>276</v>
      </c>
      <c r="DE133" s="30">
        <f t="shared" si="3"/>
        <v>276</v>
      </c>
      <c r="DF133" s="30">
        <f t="shared" si="3"/>
        <v>276</v>
      </c>
      <c r="DG133" s="30">
        <f t="shared" si="3"/>
        <v>276</v>
      </c>
      <c r="DH133" s="30">
        <f t="shared" si="3"/>
        <v>276</v>
      </c>
      <c r="DI133" s="30">
        <f t="shared" si="3"/>
        <v>276</v>
      </c>
      <c r="DJ133" s="30">
        <f t="shared" si="3"/>
        <v>276</v>
      </c>
      <c r="DK133" s="30">
        <f t="shared" si="3"/>
        <v>276</v>
      </c>
      <c r="DL133" s="30">
        <f t="shared" si="3"/>
        <v>276</v>
      </c>
      <c r="DM133" s="30">
        <f t="shared" si="3"/>
        <v>276</v>
      </c>
      <c r="DN133" s="30">
        <f t="shared" si="3"/>
        <v>276</v>
      </c>
      <c r="DO133" s="30">
        <f t="shared" si="3"/>
        <v>276</v>
      </c>
      <c r="DP133" s="30">
        <f t="shared" si="3"/>
        <v>276</v>
      </c>
      <c r="DQ133" s="30">
        <f t="shared" si="3"/>
        <v>276</v>
      </c>
      <c r="DR133" s="30">
        <f t="shared" si="3"/>
        <v>276</v>
      </c>
    </row>
    <row r="134" spans="1:123" s="26" customFormat="1" x14ac:dyDescent="0.15">
      <c r="A134" s="25"/>
      <c r="J134" s="27" t="s">
        <v>36</v>
      </c>
      <c r="K134" s="30">
        <f>K130</f>
        <v>1</v>
      </c>
      <c r="L134" s="30">
        <f>L130+K134</f>
        <v>1</v>
      </c>
      <c r="M134" s="30">
        <f t="shared" ref="M134:AR134" si="4">M130+L134</f>
        <v>1</v>
      </c>
      <c r="N134" s="30">
        <f t="shared" si="4"/>
        <v>1</v>
      </c>
      <c r="O134" s="30">
        <f>O130+N134</f>
        <v>1</v>
      </c>
      <c r="P134" s="30">
        <f t="shared" si="4"/>
        <v>1</v>
      </c>
      <c r="Q134" s="30">
        <f t="shared" si="4"/>
        <v>1</v>
      </c>
      <c r="R134" s="30">
        <f>R130+Q134</f>
        <v>24</v>
      </c>
      <c r="S134" s="30">
        <f t="shared" si="4"/>
        <v>24</v>
      </c>
      <c r="T134" s="30">
        <f t="shared" si="4"/>
        <v>24</v>
      </c>
      <c r="U134" s="30">
        <f t="shared" si="4"/>
        <v>24</v>
      </c>
      <c r="V134" s="30">
        <f t="shared" si="4"/>
        <v>24</v>
      </c>
      <c r="W134" s="30">
        <f t="shared" si="4"/>
        <v>24</v>
      </c>
      <c r="X134" s="30">
        <f t="shared" si="4"/>
        <v>24</v>
      </c>
      <c r="Y134" s="30">
        <f t="shared" si="4"/>
        <v>24</v>
      </c>
      <c r="Z134" s="30">
        <f t="shared" si="4"/>
        <v>24</v>
      </c>
      <c r="AA134" s="30">
        <f t="shared" si="4"/>
        <v>24</v>
      </c>
      <c r="AB134" s="30">
        <f t="shared" si="4"/>
        <v>24</v>
      </c>
      <c r="AC134" s="30">
        <f t="shared" si="4"/>
        <v>24</v>
      </c>
      <c r="AD134" s="30">
        <f t="shared" si="4"/>
        <v>24</v>
      </c>
      <c r="AE134" s="30">
        <f t="shared" si="4"/>
        <v>24</v>
      </c>
      <c r="AF134" s="30">
        <f t="shared" si="4"/>
        <v>24</v>
      </c>
      <c r="AG134" s="30">
        <f t="shared" si="4"/>
        <v>24</v>
      </c>
      <c r="AH134" s="30">
        <f t="shared" si="4"/>
        <v>24</v>
      </c>
      <c r="AI134" s="30">
        <f t="shared" si="4"/>
        <v>24</v>
      </c>
      <c r="AJ134" s="30">
        <f t="shared" si="4"/>
        <v>24</v>
      </c>
      <c r="AK134" s="30">
        <f t="shared" si="4"/>
        <v>24</v>
      </c>
      <c r="AL134" s="30">
        <f t="shared" si="4"/>
        <v>24</v>
      </c>
      <c r="AM134" s="30">
        <f t="shared" si="4"/>
        <v>24</v>
      </c>
      <c r="AN134" s="30">
        <f t="shared" si="4"/>
        <v>24</v>
      </c>
      <c r="AO134" s="30">
        <f t="shared" si="4"/>
        <v>24</v>
      </c>
      <c r="AP134" s="30">
        <f t="shared" si="4"/>
        <v>24</v>
      </c>
      <c r="AQ134" s="30">
        <f t="shared" si="4"/>
        <v>24</v>
      </c>
      <c r="AR134" s="30">
        <f t="shared" si="4"/>
        <v>24</v>
      </c>
      <c r="AS134" s="30">
        <f t="shared" ref="AS134:BX134" si="5">AS130+AR134</f>
        <v>24</v>
      </c>
      <c r="AT134" s="30">
        <f t="shared" si="5"/>
        <v>24</v>
      </c>
      <c r="AU134" s="30">
        <f t="shared" si="5"/>
        <v>24</v>
      </c>
      <c r="AV134" s="30">
        <f t="shared" si="5"/>
        <v>24</v>
      </c>
      <c r="AW134" s="30">
        <f t="shared" si="5"/>
        <v>24</v>
      </c>
      <c r="AX134" s="30">
        <f t="shared" si="5"/>
        <v>24</v>
      </c>
      <c r="AY134" s="30">
        <f t="shared" si="5"/>
        <v>24</v>
      </c>
      <c r="AZ134" s="30">
        <f t="shared" si="5"/>
        <v>24</v>
      </c>
      <c r="BA134" s="30">
        <f t="shared" si="5"/>
        <v>24</v>
      </c>
      <c r="BB134" s="30">
        <f t="shared" si="5"/>
        <v>24</v>
      </c>
      <c r="BC134" s="30">
        <f t="shared" si="5"/>
        <v>24</v>
      </c>
      <c r="BD134" s="30">
        <f t="shared" si="5"/>
        <v>24</v>
      </c>
      <c r="BE134" s="30">
        <f t="shared" si="5"/>
        <v>24</v>
      </c>
      <c r="BF134" s="30">
        <f t="shared" si="5"/>
        <v>24</v>
      </c>
      <c r="BG134" s="30">
        <f t="shared" si="5"/>
        <v>24</v>
      </c>
      <c r="BH134" s="30">
        <f t="shared" si="5"/>
        <v>24</v>
      </c>
      <c r="BI134" s="30">
        <f t="shared" si="5"/>
        <v>24</v>
      </c>
      <c r="BJ134" s="30">
        <f t="shared" si="5"/>
        <v>24</v>
      </c>
      <c r="BK134" s="30">
        <f t="shared" si="5"/>
        <v>48</v>
      </c>
      <c r="BL134" s="30">
        <f t="shared" si="5"/>
        <v>48</v>
      </c>
      <c r="BM134" s="30">
        <f t="shared" si="5"/>
        <v>48</v>
      </c>
      <c r="BN134" s="30">
        <f t="shared" si="5"/>
        <v>48</v>
      </c>
      <c r="BO134" s="30">
        <f t="shared" si="5"/>
        <v>72</v>
      </c>
      <c r="BP134" s="30">
        <f t="shared" si="5"/>
        <v>72</v>
      </c>
      <c r="BQ134" s="30">
        <f t="shared" si="5"/>
        <v>72</v>
      </c>
      <c r="BR134" s="30">
        <f t="shared" si="5"/>
        <v>72</v>
      </c>
      <c r="BS134" s="30">
        <f t="shared" si="5"/>
        <v>72</v>
      </c>
      <c r="BT134" s="30">
        <f t="shared" si="5"/>
        <v>72</v>
      </c>
      <c r="BU134" s="30">
        <f t="shared" si="5"/>
        <v>72</v>
      </c>
      <c r="BV134" s="30">
        <f t="shared" si="5"/>
        <v>82</v>
      </c>
      <c r="BW134" s="30">
        <f t="shared" si="5"/>
        <v>82</v>
      </c>
      <c r="BX134" s="30">
        <f t="shared" si="5"/>
        <v>82</v>
      </c>
      <c r="BY134" s="30">
        <f t="shared" ref="BY134:DR134" si="6">BY130+BX134</f>
        <v>82</v>
      </c>
      <c r="BZ134" s="30">
        <f t="shared" si="6"/>
        <v>82</v>
      </c>
      <c r="CA134" s="30">
        <f t="shared" si="6"/>
        <v>82</v>
      </c>
      <c r="CB134" s="30">
        <f t="shared" si="6"/>
        <v>82</v>
      </c>
      <c r="CC134" s="30">
        <f t="shared" si="6"/>
        <v>88</v>
      </c>
      <c r="CD134" s="30">
        <f t="shared" si="6"/>
        <v>88</v>
      </c>
      <c r="CE134" s="30">
        <f t="shared" si="6"/>
        <v>88</v>
      </c>
      <c r="CF134" s="30">
        <f t="shared" si="6"/>
        <v>94</v>
      </c>
      <c r="CG134" s="30">
        <f t="shared" si="6"/>
        <v>94</v>
      </c>
      <c r="CH134" s="30">
        <f t="shared" si="6"/>
        <v>97</v>
      </c>
      <c r="CI134" s="30">
        <f t="shared" si="6"/>
        <v>136</v>
      </c>
      <c r="CJ134" s="30">
        <f t="shared" si="6"/>
        <v>136</v>
      </c>
      <c r="CK134" s="30">
        <f t="shared" si="6"/>
        <v>152</v>
      </c>
      <c r="CL134" s="30">
        <f t="shared" si="6"/>
        <v>152</v>
      </c>
      <c r="CM134" s="30">
        <f t="shared" si="6"/>
        <v>152</v>
      </c>
      <c r="CN134" s="30">
        <f t="shared" si="6"/>
        <v>152</v>
      </c>
      <c r="CO134" s="30">
        <f>CO130+CN134</f>
        <v>152</v>
      </c>
      <c r="CP134" s="30">
        <f t="shared" si="6"/>
        <v>152</v>
      </c>
      <c r="CQ134" s="30">
        <f t="shared" si="6"/>
        <v>160</v>
      </c>
      <c r="CR134" s="30">
        <f t="shared" si="6"/>
        <v>160</v>
      </c>
      <c r="CS134" s="30">
        <f t="shared" si="6"/>
        <v>160</v>
      </c>
      <c r="CT134" s="30">
        <f t="shared" si="6"/>
        <v>160</v>
      </c>
      <c r="CU134" s="30">
        <f t="shared" si="6"/>
        <v>160</v>
      </c>
      <c r="CV134" s="30">
        <f t="shared" si="6"/>
        <v>160</v>
      </c>
      <c r="CW134" s="30">
        <f t="shared" si="6"/>
        <v>160</v>
      </c>
      <c r="CX134" s="30">
        <f t="shared" si="6"/>
        <v>160</v>
      </c>
      <c r="CY134" s="30">
        <f t="shared" si="6"/>
        <v>160</v>
      </c>
      <c r="CZ134" s="30">
        <f t="shared" si="6"/>
        <v>160</v>
      </c>
      <c r="DA134" s="30">
        <f t="shared" si="6"/>
        <v>160</v>
      </c>
      <c r="DB134" s="30">
        <f t="shared" si="6"/>
        <v>160</v>
      </c>
      <c r="DC134" s="30">
        <f t="shared" si="6"/>
        <v>160</v>
      </c>
      <c r="DD134" s="30">
        <f t="shared" si="6"/>
        <v>160</v>
      </c>
      <c r="DE134" s="30">
        <f t="shared" si="6"/>
        <v>160</v>
      </c>
      <c r="DF134" s="30">
        <f t="shared" si="6"/>
        <v>160</v>
      </c>
      <c r="DG134" s="30">
        <f t="shared" si="6"/>
        <v>160</v>
      </c>
      <c r="DH134" s="30">
        <f t="shared" si="6"/>
        <v>160</v>
      </c>
      <c r="DI134" s="30">
        <f t="shared" si="6"/>
        <v>160</v>
      </c>
      <c r="DJ134" s="30">
        <f t="shared" si="6"/>
        <v>160</v>
      </c>
      <c r="DK134" s="30">
        <f t="shared" si="6"/>
        <v>160</v>
      </c>
      <c r="DL134" s="30">
        <f t="shared" si="6"/>
        <v>160</v>
      </c>
      <c r="DM134" s="30">
        <f t="shared" si="6"/>
        <v>160</v>
      </c>
      <c r="DN134" s="30">
        <f t="shared" si="6"/>
        <v>160</v>
      </c>
      <c r="DO134" s="30">
        <f t="shared" si="6"/>
        <v>160</v>
      </c>
      <c r="DP134" s="30">
        <f t="shared" si="6"/>
        <v>160</v>
      </c>
      <c r="DQ134" s="30">
        <f t="shared" si="6"/>
        <v>160</v>
      </c>
      <c r="DR134" s="30">
        <f t="shared" si="6"/>
        <v>160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33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2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4.875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1.125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0.75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0.125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0.125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0.375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0.375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0.375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0.375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0.625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">
    <cfRule type="expression" dxfId="986" priority="1373">
      <formula>ISERROR(MATCH(K$4,INDIRECT("データ!$B$2:$B$15"),0))=FALSE</formula>
    </cfRule>
    <cfRule type="expression" dxfId="985" priority="1374">
      <formula>WEEKDAY(K$4)=7</formula>
    </cfRule>
    <cfRule type="expression" dxfId="984" priority="1375">
      <formula>WEEKDAY(K$4)=1</formula>
    </cfRule>
  </conditionalFormatting>
  <conditionalFormatting sqref="J11 J17 J19 J23 J25 J27 J29 J31 J43 J45 J47 J49 J51 J53 J55 J57 J59 J61 J63 J65 J67 J69 J9 J41 J35 J37 J33 J21">
    <cfRule type="expression" dxfId="983" priority="1372">
      <formula>$C9=""</formula>
    </cfRule>
  </conditionalFormatting>
  <conditionalFormatting sqref="J12 J18 J20 J24 J26 J28 J30 J32 J44 J46 J48 J50 J52 J54 J56 J58 J60 J62 J64 J66 J68 J70 J10 J42 J36 J38 J34 J22">
    <cfRule type="expression" dxfId="982" priority="1371">
      <formula>$C9=""</formula>
    </cfRule>
  </conditionalFormatting>
  <conditionalFormatting sqref="J5">
    <cfRule type="expression" dxfId="981" priority="1353">
      <formula>$C5=""</formula>
    </cfRule>
  </conditionalFormatting>
  <conditionalFormatting sqref="J6">
    <cfRule type="expression" dxfId="980" priority="1352">
      <formula>$C5=""</formula>
    </cfRule>
  </conditionalFormatting>
  <conditionalFormatting sqref="J7">
    <cfRule type="expression" dxfId="979" priority="1351">
      <formula>$C7=""</formula>
    </cfRule>
  </conditionalFormatting>
  <conditionalFormatting sqref="J8">
    <cfRule type="expression" dxfId="978" priority="1350">
      <formula>$C7=""</formula>
    </cfRule>
  </conditionalFormatting>
  <conditionalFormatting sqref="J15">
    <cfRule type="expression" dxfId="977" priority="1333">
      <formula>$C15=""</formula>
    </cfRule>
  </conditionalFormatting>
  <conditionalFormatting sqref="J16">
    <cfRule type="expression" dxfId="976" priority="1332">
      <formula>$C15=""</formula>
    </cfRule>
  </conditionalFormatting>
  <conditionalFormatting sqref="J13">
    <cfRule type="expression" dxfId="975" priority="1327">
      <formula>$C13=""</formula>
    </cfRule>
  </conditionalFormatting>
  <conditionalFormatting sqref="J14">
    <cfRule type="expression" dxfId="974" priority="1326">
      <formula>$C13=""</formula>
    </cfRule>
  </conditionalFormatting>
  <conditionalFormatting sqref="J39">
    <cfRule type="expression" dxfId="973" priority="1275">
      <formula>$C39=""</formula>
    </cfRule>
  </conditionalFormatting>
  <conditionalFormatting sqref="J40">
    <cfRule type="expression" dxfId="972" priority="1274">
      <formula>$C39=""</formula>
    </cfRule>
  </conditionalFormatting>
  <conditionalFormatting sqref="K125:DR126">
    <cfRule type="expression" dxfId="971" priority="1271">
      <formula>ISERROR(MATCH(K$4,INDIRECT("データ!$B$2:$B$15"),0))=FALSE</formula>
    </cfRule>
    <cfRule type="expression" dxfId="970" priority="1272">
      <formula>WEEKDAY(K$4)=7</formula>
    </cfRule>
    <cfRule type="expression" dxfId="969" priority="1273">
      <formula>WEEKDAY(K$4)=1</formula>
    </cfRule>
  </conditionalFormatting>
  <conditionalFormatting sqref="J73 J75 J79 J81 J83 J85 J87 J99 J101 J103 J105 J107 J109 J111 J113 J115 J117 J119 J121 J123 J125 J97 J91 J93 J89 J77">
    <cfRule type="expression" dxfId="968" priority="1270">
      <formula>$C73=""</formula>
    </cfRule>
  </conditionalFormatting>
  <conditionalFormatting sqref="J74 J76 J80 J82 J84 J86 J88 J100 J102 J104 J106 J108 J110 J112 J114 J116 J118 J120 J122 J124 J126 J98 J92 J94 J90 J78">
    <cfRule type="expression" dxfId="967" priority="1269">
      <formula>$C73=""</formula>
    </cfRule>
  </conditionalFormatting>
  <conditionalFormatting sqref="K125:DR125">
    <cfRule type="expression" dxfId="966" priority="1268">
      <formula>K125&lt;&gt;""</formula>
    </cfRule>
  </conditionalFormatting>
  <conditionalFormatting sqref="K126:DR126">
    <cfRule type="expression" dxfId="965" priority="1267">
      <formula>K126&lt;&gt;""</formula>
    </cfRule>
  </conditionalFormatting>
  <conditionalFormatting sqref="J71">
    <cfRule type="expression" dxfId="964" priority="1263">
      <formula>$C71=""</formula>
    </cfRule>
  </conditionalFormatting>
  <conditionalFormatting sqref="J72">
    <cfRule type="expression" dxfId="963" priority="1262">
      <formula>$C71=""</formula>
    </cfRule>
  </conditionalFormatting>
  <conditionalFormatting sqref="J95">
    <cfRule type="expression" dxfId="962" priority="1258">
      <formula>$C95=""</formula>
    </cfRule>
  </conditionalFormatting>
  <conditionalFormatting sqref="J96">
    <cfRule type="expression" dxfId="961" priority="1257">
      <formula>$C95=""</formula>
    </cfRule>
  </conditionalFormatting>
  <conditionalFormatting sqref="D9:D10 I9:I10">
    <cfRule type="expression" dxfId="960" priority="1256">
      <formula>$C9=""</formula>
    </cfRule>
  </conditionalFormatting>
  <conditionalFormatting sqref="G7:I8 D7:E8">
    <cfRule type="expression" dxfId="959" priority="1255">
      <formula>$C7=""</formula>
    </cfRule>
  </conditionalFormatting>
  <conditionalFormatting sqref="D11:E12">
    <cfRule type="expression" dxfId="958" priority="1253">
      <formula>$C11=""</formula>
    </cfRule>
  </conditionalFormatting>
  <conditionalFormatting sqref="F7:F8">
    <cfRule type="expression" dxfId="957" priority="1254">
      <formula>$C7=""</formula>
    </cfRule>
  </conditionalFormatting>
  <conditionalFormatting sqref="C7:C12">
    <cfRule type="expression" dxfId="956" priority="1251">
      <formula>$I7="遂行中"</formula>
    </cfRule>
    <cfRule type="expression" dxfId="955" priority="1252">
      <formula>$I7="完了"</formula>
    </cfRule>
  </conditionalFormatting>
  <conditionalFormatting sqref="F11:F12">
    <cfRule type="expression" dxfId="954" priority="1250">
      <formula>$C11=""</formula>
    </cfRule>
  </conditionalFormatting>
  <conditionalFormatting sqref="E9:E10 G9:H10">
    <cfRule type="expression" dxfId="953" priority="1249">
      <formula>$C9=""</formula>
    </cfRule>
  </conditionalFormatting>
  <conditionalFormatting sqref="F9:F10">
    <cfRule type="expression" dxfId="952" priority="1248">
      <formula>$C9=""</formula>
    </cfRule>
  </conditionalFormatting>
  <conditionalFormatting sqref="D5:I6">
    <cfRule type="expression" dxfId="951" priority="1247">
      <formula>$C5=""</formula>
    </cfRule>
  </conditionalFormatting>
  <conditionalFormatting sqref="C5:C6">
    <cfRule type="expression" dxfId="950" priority="1245">
      <formula>$I5="遂行中"</formula>
    </cfRule>
    <cfRule type="expression" dxfId="949" priority="1246">
      <formula>$I5="完了"</formula>
    </cfRule>
  </conditionalFormatting>
  <conditionalFormatting sqref="I11:I12">
    <cfRule type="expression" dxfId="948" priority="1244">
      <formula>$C11=""</formula>
    </cfRule>
  </conditionalFormatting>
  <conditionalFormatting sqref="G11:G12">
    <cfRule type="expression" dxfId="947" priority="1243">
      <formula>$C11=""</formula>
    </cfRule>
  </conditionalFormatting>
  <conditionalFormatting sqref="H11:H12">
    <cfRule type="expression" dxfId="946" priority="1242">
      <formula>$C11=""</formula>
    </cfRule>
  </conditionalFormatting>
  <conditionalFormatting sqref="D125:I126">
    <cfRule type="expression" dxfId="945" priority="1241">
      <formula>$C125=""</formula>
    </cfRule>
  </conditionalFormatting>
  <conditionalFormatting sqref="C125:C126">
    <cfRule type="expression" dxfId="944" priority="1239">
      <formula>$I125="遂行中"</formula>
    </cfRule>
    <cfRule type="expression" dxfId="943" priority="1240">
      <formula>$I125="完了"</formula>
    </cfRule>
  </conditionalFormatting>
  <conditionalFormatting sqref="E17:I18 I15:I16 H19:I22">
    <cfRule type="expression" dxfId="942" priority="1238">
      <formula>$C15=""</formula>
    </cfRule>
  </conditionalFormatting>
  <conditionalFormatting sqref="G13:I14 E13:E14">
    <cfRule type="expression" dxfId="941" priority="1237">
      <formula>$C13=""</formula>
    </cfRule>
  </conditionalFormatting>
  <conditionalFormatting sqref="F13:F14">
    <cfRule type="expression" dxfId="940" priority="1236">
      <formula>$C13=""</formula>
    </cfRule>
  </conditionalFormatting>
  <conditionalFormatting sqref="D15:D22">
    <cfRule type="expression" dxfId="939" priority="1235">
      <formula>$C15=""</formula>
    </cfRule>
  </conditionalFormatting>
  <conditionalFormatting sqref="D13:D14">
    <cfRule type="expression" dxfId="938" priority="1232">
      <formula>$C13=""</formula>
    </cfRule>
  </conditionalFormatting>
  <conditionalFormatting sqref="C15:C22">
    <cfRule type="expression" dxfId="937" priority="1233">
      <formula>$I15="遂行中"</formula>
    </cfRule>
    <cfRule type="expression" dxfId="936" priority="1234">
      <formula>$I15="完了"</formula>
    </cfRule>
  </conditionalFormatting>
  <conditionalFormatting sqref="C13:C14">
    <cfRule type="expression" dxfId="935" priority="1230">
      <formula>$I13="遂行中"</formula>
    </cfRule>
    <cfRule type="expression" dxfId="934" priority="1231">
      <formula>$I13="完了"</formula>
    </cfRule>
  </conditionalFormatting>
  <conditionalFormatting sqref="E15:E16">
    <cfRule type="expression" dxfId="933" priority="1229">
      <formula>$C15=""</formula>
    </cfRule>
  </conditionalFormatting>
  <conditionalFormatting sqref="F15:F16">
    <cfRule type="expression" dxfId="932" priority="1228">
      <formula>$C15=""</formula>
    </cfRule>
  </conditionalFormatting>
  <conditionalFormatting sqref="G15:G16">
    <cfRule type="expression" dxfId="931" priority="1227">
      <formula>$C15=""</formula>
    </cfRule>
  </conditionalFormatting>
  <conditionalFormatting sqref="H15:H16">
    <cfRule type="expression" dxfId="930" priority="1226">
      <formula>$C15=""</formula>
    </cfRule>
  </conditionalFormatting>
  <conditionalFormatting sqref="E19:E20">
    <cfRule type="expression" dxfId="929" priority="1225">
      <formula>$C19=""</formula>
    </cfRule>
  </conditionalFormatting>
  <conditionalFormatting sqref="F19:F20">
    <cfRule type="expression" dxfId="928" priority="1224">
      <formula>$C19=""</formula>
    </cfRule>
  </conditionalFormatting>
  <conditionalFormatting sqref="G19:G20">
    <cfRule type="expression" dxfId="927" priority="1223">
      <formula>$C19=""</formula>
    </cfRule>
  </conditionalFormatting>
  <conditionalFormatting sqref="H23:I24">
    <cfRule type="expression" dxfId="926" priority="1222">
      <formula>$C23=""</formula>
    </cfRule>
  </conditionalFormatting>
  <conditionalFormatting sqref="D23:D24">
    <cfRule type="expression" dxfId="925" priority="1221">
      <formula>$C23=""</formula>
    </cfRule>
  </conditionalFormatting>
  <conditionalFormatting sqref="C23:C24">
    <cfRule type="expression" dxfId="924" priority="1219">
      <formula>$I23="遂行中"</formula>
    </cfRule>
    <cfRule type="expression" dxfId="923" priority="1220">
      <formula>$I23="完了"</formula>
    </cfRule>
  </conditionalFormatting>
  <conditionalFormatting sqref="E23:E24">
    <cfRule type="expression" dxfId="922" priority="1218">
      <formula>$C23=""</formula>
    </cfRule>
  </conditionalFormatting>
  <conditionalFormatting sqref="F23:F24">
    <cfRule type="expression" dxfId="921" priority="1217">
      <formula>$C23=""</formula>
    </cfRule>
  </conditionalFormatting>
  <conditionalFormatting sqref="G23:G24">
    <cfRule type="expression" dxfId="920" priority="1216">
      <formula>$C23=""</formula>
    </cfRule>
  </conditionalFormatting>
  <conditionalFormatting sqref="E21:E22">
    <cfRule type="expression" dxfId="919" priority="1215">
      <formula>$C21=""</formula>
    </cfRule>
  </conditionalFormatting>
  <conditionalFormatting sqref="F21:F22">
    <cfRule type="expression" dxfId="918" priority="1214">
      <formula>$C21=""</formula>
    </cfRule>
  </conditionalFormatting>
  <conditionalFormatting sqref="G21:G22">
    <cfRule type="expression" dxfId="917" priority="1213">
      <formula>$C21=""</formula>
    </cfRule>
  </conditionalFormatting>
  <conditionalFormatting sqref="H27:I28">
    <cfRule type="expression" dxfId="916" priority="1212">
      <formula>$C27=""</formula>
    </cfRule>
  </conditionalFormatting>
  <conditionalFormatting sqref="D27:D30">
    <cfRule type="expression" dxfId="915" priority="1211">
      <formula>$C27=""</formula>
    </cfRule>
  </conditionalFormatting>
  <conditionalFormatting sqref="C27:C28">
    <cfRule type="expression" dxfId="914" priority="1209">
      <formula>$I27="遂行中"</formula>
    </cfRule>
    <cfRule type="expression" dxfId="913" priority="1210">
      <formula>$I27="完了"</formula>
    </cfRule>
  </conditionalFormatting>
  <conditionalFormatting sqref="E27:E28">
    <cfRule type="expression" dxfId="912" priority="1208">
      <formula>$C27=""</formula>
    </cfRule>
  </conditionalFormatting>
  <conditionalFormatting sqref="F27:F28">
    <cfRule type="expression" dxfId="911" priority="1207">
      <formula>$C27=""</formula>
    </cfRule>
  </conditionalFormatting>
  <conditionalFormatting sqref="G27:G28">
    <cfRule type="expression" dxfId="910" priority="1206">
      <formula>$C27=""</formula>
    </cfRule>
  </conditionalFormatting>
  <conditionalFormatting sqref="H29:I30">
    <cfRule type="expression" dxfId="909" priority="1205">
      <formula>$C29=""</formula>
    </cfRule>
  </conditionalFormatting>
  <conditionalFormatting sqref="D29:D30">
    <cfRule type="expression" dxfId="908" priority="1204">
      <formula>$C29=""</formula>
    </cfRule>
  </conditionalFormatting>
  <conditionalFormatting sqref="C29:C30">
    <cfRule type="expression" dxfId="907" priority="1202">
      <formula>$I29="遂行中"</formula>
    </cfRule>
    <cfRule type="expression" dxfId="906" priority="1203">
      <formula>$I29="完了"</formula>
    </cfRule>
  </conditionalFormatting>
  <conditionalFormatting sqref="H25:I26">
    <cfRule type="expression" dxfId="905" priority="1201">
      <formula>$C25=""</formula>
    </cfRule>
  </conditionalFormatting>
  <conditionalFormatting sqref="D25:D26">
    <cfRule type="expression" dxfId="904" priority="1200">
      <formula>$C25=""</formula>
    </cfRule>
  </conditionalFormatting>
  <conditionalFormatting sqref="C25:C26">
    <cfRule type="expression" dxfId="903" priority="1198">
      <formula>$I25="遂行中"</formula>
    </cfRule>
    <cfRule type="expression" dxfId="902" priority="1199">
      <formula>$I25="完了"</formula>
    </cfRule>
  </conditionalFormatting>
  <conditionalFormatting sqref="E25:E26">
    <cfRule type="expression" dxfId="901" priority="1197">
      <formula>$C25=""</formula>
    </cfRule>
  </conditionalFormatting>
  <conditionalFormatting sqref="F25:F26">
    <cfRule type="expression" dxfId="900" priority="1196">
      <formula>$C25=""</formula>
    </cfRule>
  </conditionalFormatting>
  <conditionalFormatting sqref="G25:G26">
    <cfRule type="expression" dxfId="899" priority="1195">
      <formula>$C25=""</formula>
    </cfRule>
  </conditionalFormatting>
  <conditionalFormatting sqref="E29:E30">
    <cfRule type="expression" dxfId="898" priority="1171">
      <formula>$C29=""</formula>
    </cfRule>
  </conditionalFormatting>
  <conditionalFormatting sqref="F29:F30">
    <cfRule type="expression" dxfId="897" priority="1170">
      <formula>$C29=""</formula>
    </cfRule>
  </conditionalFormatting>
  <conditionalFormatting sqref="G29:G30">
    <cfRule type="expression" dxfId="896" priority="1169">
      <formula>$C29=""</formula>
    </cfRule>
  </conditionalFormatting>
  <conditionalFormatting sqref="H31:I32">
    <cfRule type="expression" dxfId="895" priority="1168">
      <formula>$C31=""</formula>
    </cfRule>
  </conditionalFormatting>
  <conditionalFormatting sqref="D31:D34">
    <cfRule type="expression" dxfId="894" priority="1167">
      <formula>$C31=""</formula>
    </cfRule>
  </conditionalFormatting>
  <conditionalFormatting sqref="C31:C32">
    <cfRule type="expression" dxfId="893" priority="1165">
      <formula>$I31="遂行中"</formula>
    </cfRule>
    <cfRule type="expression" dxfId="892" priority="1166">
      <formula>$I31="完了"</formula>
    </cfRule>
  </conditionalFormatting>
  <conditionalFormatting sqref="E31:E32">
    <cfRule type="expression" dxfId="891" priority="1164">
      <formula>$C31=""</formula>
    </cfRule>
  </conditionalFormatting>
  <conditionalFormatting sqref="F37:F38">
    <cfRule type="expression" dxfId="890" priority="1163">
      <formula>$C37=""</formula>
    </cfRule>
  </conditionalFormatting>
  <conditionalFormatting sqref="G37:G38">
    <cfRule type="expression" dxfId="889" priority="1162">
      <formula>$C37=""</formula>
    </cfRule>
  </conditionalFormatting>
  <conditionalFormatting sqref="H33:I38">
    <cfRule type="expression" dxfId="888" priority="1161">
      <formula>$C33=""</formula>
    </cfRule>
  </conditionalFormatting>
  <conditionalFormatting sqref="D33:D38">
    <cfRule type="expression" dxfId="887" priority="1160">
      <formula>$C33=""</formula>
    </cfRule>
  </conditionalFormatting>
  <conditionalFormatting sqref="C33:C38">
    <cfRule type="expression" dxfId="886" priority="1158">
      <formula>$I33="遂行中"</formula>
    </cfRule>
    <cfRule type="expression" dxfId="885" priority="1159">
      <formula>$I33="完了"</formula>
    </cfRule>
  </conditionalFormatting>
  <conditionalFormatting sqref="E33:E34 E37:E38">
    <cfRule type="expression" dxfId="884" priority="1157">
      <formula>$C33=""</formula>
    </cfRule>
  </conditionalFormatting>
  <conditionalFormatting sqref="F37:F38">
    <cfRule type="expression" dxfId="883" priority="1156">
      <formula>$C37=""</formula>
    </cfRule>
  </conditionalFormatting>
  <conditionalFormatting sqref="G37:G38">
    <cfRule type="expression" dxfId="882" priority="1155">
      <formula>$C37=""</formula>
    </cfRule>
  </conditionalFormatting>
  <conditionalFormatting sqref="F35:F36">
    <cfRule type="expression" dxfId="881" priority="1154">
      <formula>$C35=""</formula>
    </cfRule>
  </conditionalFormatting>
  <conditionalFormatting sqref="G35:G36">
    <cfRule type="expression" dxfId="880" priority="1153">
      <formula>$C35=""</formula>
    </cfRule>
  </conditionalFormatting>
  <conditionalFormatting sqref="E35:E36">
    <cfRule type="expression" dxfId="879" priority="1152">
      <formula>$C35=""</formula>
    </cfRule>
  </conditionalFormatting>
  <conditionalFormatting sqref="F35:F36">
    <cfRule type="expression" dxfId="878" priority="1151">
      <formula>$C35=""</formula>
    </cfRule>
  </conditionalFormatting>
  <conditionalFormatting sqref="G35:G36">
    <cfRule type="expression" dxfId="877" priority="1150">
      <formula>$C35=""</formula>
    </cfRule>
  </conditionalFormatting>
  <conditionalFormatting sqref="H39:I42 H43:H46">
    <cfRule type="expression" dxfId="876" priority="1093">
      <formula>$C39=""</formula>
    </cfRule>
  </conditionalFormatting>
  <conditionalFormatting sqref="D39:D46">
    <cfRule type="expression" dxfId="875" priority="1092">
      <formula>$C39=""</formula>
    </cfRule>
  </conditionalFormatting>
  <conditionalFormatting sqref="C39:C44">
    <cfRule type="expression" dxfId="874" priority="1090">
      <formula>$I39="遂行中"</formula>
    </cfRule>
    <cfRule type="expression" dxfId="873" priority="1091">
      <formula>$I39="完了"</formula>
    </cfRule>
  </conditionalFormatting>
  <conditionalFormatting sqref="H45:H46">
    <cfRule type="expression" dxfId="872" priority="1089">
      <formula>$C45=""</formula>
    </cfRule>
  </conditionalFormatting>
  <conditionalFormatting sqref="D45:D46">
    <cfRule type="expression" dxfId="871" priority="1088">
      <formula>$C45=""</formula>
    </cfRule>
  </conditionalFormatting>
  <conditionalFormatting sqref="C45:C46">
    <cfRule type="expression" dxfId="870" priority="1086">
      <formula>$I45="遂行中"</formula>
    </cfRule>
    <cfRule type="expression" dxfId="869" priority="1087">
      <formula>$I45="完了"</formula>
    </cfRule>
  </conditionalFormatting>
  <conditionalFormatting sqref="F41:F42">
    <cfRule type="expression" dxfId="868" priority="1079">
      <formula>$C41=""</formula>
    </cfRule>
  </conditionalFormatting>
  <conditionalFormatting sqref="G41:G42">
    <cfRule type="expression" dxfId="867" priority="1078">
      <formula>$C41=""</formula>
    </cfRule>
  </conditionalFormatting>
  <conditionalFormatting sqref="E41:E42">
    <cfRule type="expression" dxfId="866" priority="1077">
      <formula>$C41=""</formula>
    </cfRule>
  </conditionalFormatting>
  <conditionalFormatting sqref="F41:F42">
    <cfRule type="expression" dxfId="865" priority="1076">
      <formula>$C41=""</formula>
    </cfRule>
  </conditionalFormatting>
  <conditionalFormatting sqref="G41:G42">
    <cfRule type="expression" dxfId="864" priority="1075">
      <formula>$C41=""</formula>
    </cfRule>
  </conditionalFormatting>
  <conditionalFormatting sqref="F39:F40">
    <cfRule type="expression" dxfId="863" priority="1074">
      <formula>$C39=""</formula>
    </cfRule>
  </conditionalFormatting>
  <conditionalFormatting sqref="G39:G40">
    <cfRule type="expression" dxfId="862" priority="1073">
      <formula>$C39=""</formula>
    </cfRule>
  </conditionalFormatting>
  <conditionalFormatting sqref="E39:E40 E43:G44">
    <cfRule type="expression" dxfId="861" priority="1072">
      <formula>$C39=""</formula>
    </cfRule>
  </conditionalFormatting>
  <conditionalFormatting sqref="F39:F40">
    <cfRule type="expression" dxfId="860" priority="1071">
      <formula>$C39=""</formula>
    </cfRule>
  </conditionalFormatting>
  <conditionalFormatting sqref="G39:G40">
    <cfRule type="expression" dxfId="859" priority="1070">
      <formula>$C39=""</formula>
    </cfRule>
  </conditionalFormatting>
  <conditionalFormatting sqref="F31:F34">
    <cfRule type="expression" dxfId="858" priority="1026">
      <formula>$C31=""</formula>
    </cfRule>
  </conditionalFormatting>
  <conditionalFormatting sqref="G31:G34">
    <cfRule type="expression" dxfId="857" priority="1025">
      <formula>$C31=""</formula>
    </cfRule>
  </conditionalFormatting>
  <conditionalFormatting sqref="I43:I46">
    <cfRule type="expression" dxfId="856" priority="967">
      <formula>$C43=""</formula>
    </cfRule>
  </conditionalFormatting>
  <conditionalFormatting sqref="DM5:DR54 K55:DR76">
    <cfRule type="expression" dxfId="855" priority="849">
      <formula>ISERROR(MATCH(K$4,INDIRECT("データ!$B$2:$B$15"),0))=FALSE</formula>
    </cfRule>
    <cfRule type="expression" dxfId="854" priority="850">
      <formula>WEEKDAY(K$4)=7</formula>
    </cfRule>
    <cfRule type="expression" dxfId="853" priority="851">
      <formula>WEEKDAY(K$4)=1</formula>
    </cfRule>
  </conditionalFormatting>
  <conditionalFormatting sqref="DM23:DR23 DM9:DR9 DM7:DR7 DM5:DR5 DM19:DR19 DM17:DR17 DM15:DR15 DM13:DR13 DM11:DR11 DM21:DR21 DM25:DR25 DM29:DR29 DM27:DR27 DM37:DR37 DM35:DR35 DM33:DR33 DM31:DR31 DM45:DR45 DM43:DR43 DM41:DR41 DM39:DR39 K75:DR75 K59:DR59 K73:DR73 K71:DR71 K61:DR61 K57:DR57 K55:DR55 DM53:DR53 DM51:DR51 DM49:DR49 DM47:DR47 K69:DR69 K67:DR67 K63:DR63 K65:DR65">
    <cfRule type="expression" dxfId="852" priority="848">
      <formula>K5&lt;&gt;""</formula>
    </cfRule>
  </conditionalFormatting>
  <conditionalFormatting sqref="DM24:DR24 DM10:DR10 DM8:DR8 DM6:DR6 DM22:DR22 DM20:DR20 DM18:DR18 DM16:DR16 DM14:DR14 DM12:DR12 DM26:DR26 DM28:DR28 DM30:DR30 DM32:DR32 DM38:DR38 DM36:DR36 DM34:DR34 DM42:DR42 DM40:DR40 DM46:DR46 DM44:DR44 K76:DR76 K60:DR60 K74:DR74 K72:DR72 K62:DR62 K58:DR58 K56:DR56 DM54:DR54 DM48:DR48 DM52:DR52 DM50:DR50 K70:DR70 K68:DR68 K66:DR66 K64:DR64">
    <cfRule type="expression" dxfId="851" priority="847">
      <formula>K6&lt;&gt;""</formula>
    </cfRule>
  </conditionalFormatting>
  <conditionalFormatting sqref="K71:DR76">
    <cfRule type="expression" dxfId="850" priority="844">
      <formula>ISERROR(MATCH(K$4,INDIRECT("データ!$B$2:$B$15"),0))=FALSE</formula>
    </cfRule>
    <cfRule type="expression" dxfId="849" priority="845">
      <formula>WEEKDAY(K$4)=7</formula>
    </cfRule>
    <cfRule type="expression" dxfId="848" priority="846">
      <formula>WEEKDAY(K$4)=1</formula>
    </cfRule>
  </conditionalFormatting>
  <conditionalFormatting sqref="K71:DR71 K75:DR75 K73:DR73">
    <cfRule type="expression" dxfId="847" priority="843">
      <formula>K71&lt;&gt;""</formula>
    </cfRule>
  </conditionalFormatting>
  <conditionalFormatting sqref="K72:DR72 K76:DR76 K74:DR74">
    <cfRule type="expression" dxfId="846" priority="842">
      <formula>K72&lt;&gt;""</formula>
    </cfRule>
  </conditionalFormatting>
  <conditionalFormatting sqref="K5:DL58">
    <cfRule type="expression" dxfId="845" priority="839">
      <formula>ISERROR(MATCH(K$4,INDIRECT("データ!$B$2:$B$15"),0))=FALSE</formula>
    </cfRule>
    <cfRule type="expression" dxfId="844" priority="840">
      <formula>WEEKDAY(K$4)=7</formula>
    </cfRule>
    <cfRule type="expression" dxfId="843" priority="841">
      <formula>WEEKDAY(K$4)=1</formula>
    </cfRule>
  </conditionalFormatting>
  <conditionalFormatting sqref="K9:DL9 K7:DL7 K23:DL23 K5:DL5 K17:DL17 K13:DL13 K11:DL11 K27:DL27 K15:DL15 K19:DL19 K21:DL21 K25:DL25 K31:DL31 K37:DL37 K29:DL29 K35:DL35 K33:DL33 K45:DL45 K43:DL43 K39:DL39 K41:DL41 K57:DL57 K53:DL53 K51:DL51 K55:DL55 K49:DL49 K47:DL47">
    <cfRule type="expression" dxfId="842" priority="838">
      <formula>K5&lt;&gt;""</formula>
    </cfRule>
  </conditionalFormatting>
  <conditionalFormatting sqref="K24:DL24 K10:DL10 K8:DL8 K6:DL6 K18:DL18 K14:DL14 K26:DL26 K28:DL28 K30:DL30 K12:DL12 K16:DL16 K20:DL20 K22:DL22 K32:DL32 K36:DL36 K38:DL38 K34:DL34 K46:DL46 K44:DL44 K42:DL42 K40:DL40 K58:DL58 K56:DL56 K54:DL54 K52:DL52 K50:DL50 K48:DL48">
    <cfRule type="expression" dxfId="841" priority="837">
      <formula>K6&lt;&gt;""</formula>
    </cfRule>
  </conditionalFormatting>
  <conditionalFormatting sqref="CT55:DL74">
    <cfRule type="expression" dxfId="840" priority="834">
      <formula>ISERROR(MATCH(CT$4,INDIRECT("データ!$B$2:$B$15"),0))=FALSE</formula>
    </cfRule>
    <cfRule type="expression" dxfId="839" priority="835">
      <formula>WEEKDAY(CT$4)=7</formula>
    </cfRule>
    <cfRule type="expression" dxfId="838" priority="836">
      <formula>WEEKDAY(CT$4)=1</formula>
    </cfRule>
  </conditionalFormatting>
  <conditionalFormatting sqref="CT57:DL57 CT55:DL55 CT59:DL59 CT73:DL73 CT71:DL71 CT63:DL63 CT61:DL61 CT69:DL69 CT67:DL67 CT65:DL65">
    <cfRule type="expression" dxfId="837" priority="833">
      <formula>CT55&lt;&gt;""</formula>
    </cfRule>
  </conditionalFormatting>
  <conditionalFormatting sqref="CT56:DL56 CT58:DL58 CT60:DL60 CT74:DL74 CT72:DL72 CT62:DL62 CT64:DL64 CT66:DL66 CT70:DL70 CT68:DL68">
    <cfRule type="expression" dxfId="836" priority="832">
      <formula>CT56&lt;&gt;""</formula>
    </cfRule>
  </conditionalFormatting>
  <conditionalFormatting sqref="DM49:DM50">
    <cfRule type="expression" dxfId="835" priority="829">
      <formula>ISERROR(MATCH(DM$4,INDIRECT("データ!$B$2:$B$15"),0))=FALSE</formula>
    </cfRule>
    <cfRule type="expression" dxfId="834" priority="830">
      <formula>WEEKDAY(DM$4)=7</formula>
    </cfRule>
    <cfRule type="expression" dxfId="833" priority="831">
      <formula>WEEKDAY(DM$4)=1</formula>
    </cfRule>
  </conditionalFormatting>
  <conditionalFormatting sqref="DM49">
    <cfRule type="expression" dxfId="832" priority="828">
      <formula>DM49&lt;&gt;""</formula>
    </cfRule>
  </conditionalFormatting>
  <conditionalFormatting sqref="DM50">
    <cfRule type="expression" dxfId="831" priority="827">
      <formula>DM50&lt;&gt;""</formula>
    </cfRule>
  </conditionalFormatting>
  <conditionalFormatting sqref="K49:DL50">
    <cfRule type="expression" dxfId="830" priority="824">
      <formula>ISERROR(MATCH(K$4,INDIRECT("データ!$B$2:$B$15"),0))=FALSE</formula>
    </cfRule>
    <cfRule type="expression" dxfId="829" priority="825">
      <formula>WEEKDAY(K$4)=7</formula>
    </cfRule>
    <cfRule type="expression" dxfId="828" priority="826">
      <formula>WEEKDAY(K$4)=1</formula>
    </cfRule>
  </conditionalFormatting>
  <conditionalFormatting sqref="K49:DL49">
    <cfRule type="expression" dxfId="827" priority="823">
      <formula>K49&lt;&gt;""</formula>
    </cfRule>
  </conditionalFormatting>
  <conditionalFormatting sqref="K50:DL50">
    <cfRule type="expression" dxfId="826" priority="822">
      <formula>K50&lt;&gt;""</formula>
    </cfRule>
  </conditionalFormatting>
  <conditionalFormatting sqref="DN51:DR52">
    <cfRule type="expression" dxfId="825" priority="819">
      <formula>ISERROR(MATCH(DN$4,INDIRECT("データ!$B$2:$B$15"),0))=FALSE</formula>
    </cfRule>
    <cfRule type="expression" dxfId="824" priority="820">
      <formula>WEEKDAY(DN$4)=7</formula>
    </cfRule>
    <cfRule type="expression" dxfId="823" priority="821">
      <formula>WEEKDAY(DN$4)=1</formula>
    </cfRule>
  </conditionalFormatting>
  <conditionalFormatting sqref="DN51:DR51">
    <cfRule type="expression" dxfId="822" priority="818">
      <formula>DN51&lt;&gt;""</formula>
    </cfRule>
  </conditionalFormatting>
  <conditionalFormatting sqref="DN52:DR52">
    <cfRule type="expression" dxfId="821" priority="817">
      <formula>DN52&lt;&gt;""</formula>
    </cfRule>
  </conditionalFormatting>
  <conditionalFormatting sqref="DM51:DM52">
    <cfRule type="expression" dxfId="820" priority="814">
      <formula>ISERROR(MATCH(DM$4,INDIRECT("データ!$B$2:$B$15"),0))=FALSE</formula>
    </cfRule>
    <cfRule type="expression" dxfId="819" priority="815">
      <formula>WEEKDAY(DM$4)=7</formula>
    </cfRule>
    <cfRule type="expression" dxfId="818" priority="816">
      <formula>WEEKDAY(DM$4)=1</formula>
    </cfRule>
  </conditionalFormatting>
  <conditionalFormatting sqref="DM51">
    <cfRule type="expression" dxfId="817" priority="813">
      <formula>DM51&lt;&gt;""</formula>
    </cfRule>
  </conditionalFormatting>
  <conditionalFormatting sqref="DM52">
    <cfRule type="expression" dxfId="816" priority="812">
      <formula>DM52&lt;&gt;""</formula>
    </cfRule>
  </conditionalFormatting>
  <conditionalFormatting sqref="K51:DL52">
    <cfRule type="expression" dxfId="815" priority="809">
      <formula>ISERROR(MATCH(K$4,INDIRECT("データ!$B$2:$B$15"),0))=FALSE</formula>
    </cfRule>
    <cfRule type="expression" dxfId="814" priority="810">
      <formula>WEEKDAY(K$4)=7</formula>
    </cfRule>
    <cfRule type="expression" dxfId="813" priority="811">
      <formula>WEEKDAY(K$4)=1</formula>
    </cfRule>
  </conditionalFormatting>
  <conditionalFormatting sqref="K51:DL51">
    <cfRule type="expression" dxfId="812" priority="808">
      <formula>K51&lt;&gt;""</formula>
    </cfRule>
  </conditionalFormatting>
  <conditionalFormatting sqref="K52:DL52">
    <cfRule type="expression" dxfId="811" priority="807">
      <formula>K52&lt;&gt;""</formula>
    </cfRule>
  </conditionalFormatting>
  <conditionalFormatting sqref="DN53:DR54">
    <cfRule type="expression" dxfId="810" priority="804">
      <formula>ISERROR(MATCH(DN$4,INDIRECT("データ!$B$2:$B$15"),0))=FALSE</formula>
    </cfRule>
    <cfRule type="expression" dxfId="809" priority="805">
      <formula>WEEKDAY(DN$4)=7</formula>
    </cfRule>
    <cfRule type="expression" dxfId="808" priority="806">
      <formula>WEEKDAY(DN$4)=1</formula>
    </cfRule>
  </conditionalFormatting>
  <conditionalFormatting sqref="DN53:DR53">
    <cfRule type="expression" dxfId="807" priority="803">
      <formula>DN53&lt;&gt;""</formula>
    </cfRule>
  </conditionalFormatting>
  <conditionalFormatting sqref="DN54:DR54">
    <cfRule type="expression" dxfId="806" priority="802">
      <formula>DN54&lt;&gt;""</formula>
    </cfRule>
  </conditionalFormatting>
  <conditionalFormatting sqref="DM53:DM54">
    <cfRule type="expression" dxfId="805" priority="799">
      <formula>ISERROR(MATCH(DM$4,INDIRECT("データ!$B$2:$B$15"),0))=FALSE</formula>
    </cfRule>
    <cfRule type="expression" dxfId="804" priority="800">
      <formula>WEEKDAY(DM$4)=7</formula>
    </cfRule>
    <cfRule type="expression" dxfId="803" priority="801">
      <formula>WEEKDAY(DM$4)=1</formula>
    </cfRule>
  </conditionalFormatting>
  <conditionalFormatting sqref="DM53">
    <cfRule type="expression" dxfId="802" priority="798">
      <formula>DM53&lt;&gt;""</formula>
    </cfRule>
  </conditionalFormatting>
  <conditionalFormatting sqref="DM54">
    <cfRule type="expression" dxfId="801" priority="797">
      <formula>DM54&lt;&gt;""</formula>
    </cfRule>
  </conditionalFormatting>
  <conditionalFormatting sqref="K53:DL54">
    <cfRule type="expression" dxfId="800" priority="794">
      <formula>ISERROR(MATCH(K$4,INDIRECT("データ!$B$2:$B$15"),0))=FALSE</formula>
    </cfRule>
    <cfRule type="expression" dxfId="799" priority="795">
      <formula>WEEKDAY(K$4)=7</formula>
    </cfRule>
    <cfRule type="expression" dxfId="798" priority="796">
      <formula>WEEKDAY(K$4)=1</formula>
    </cfRule>
  </conditionalFormatting>
  <conditionalFormatting sqref="K53:DL53">
    <cfRule type="expression" dxfId="797" priority="793">
      <formula>K53&lt;&gt;""</formula>
    </cfRule>
  </conditionalFormatting>
  <conditionalFormatting sqref="K54:DL54">
    <cfRule type="expression" dxfId="796" priority="792">
      <formula>K54&lt;&gt;""</formula>
    </cfRule>
  </conditionalFormatting>
  <conditionalFormatting sqref="DN55:DR56">
    <cfRule type="expression" dxfId="795" priority="789">
      <formula>ISERROR(MATCH(DN$4,INDIRECT("データ!$B$2:$B$15"),0))=FALSE</formula>
    </cfRule>
    <cfRule type="expression" dxfId="794" priority="790">
      <formula>WEEKDAY(DN$4)=7</formula>
    </cfRule>
    <cfRule type="expression" dxfId="793" priority="791">
      <formula>WEEKDAY(DN$4)=1</formula>
    </cfRule>
  </conditionalFormatting>
  <conditionalFormatting sqref="DN55:DR55">
    <cfRule type="expression" dxfId="792" priority="788">
      <formula>DN55&lt;&gt;""</formula>
    </cfRule>
  </conditionalFormatting>
  <conditionalFormatting sqref="DN56:DR56">
    <cfRule type="expression" dxfId="791" priority="787">
      <formula>DN56&lt;&gt;""</formula>
    </cfRule>
  </conditionalFormatting>
  <conditionalFormatting sqref="DM55:DM56">
    <cfRule type="expression" dxfId="790" priority="784">
      <formula>ISERROR(MATCH(DM$4,INDIRECT("データ!$B$2:$B$15"),0))=FALSE</formula>
    </cfRule>
    <cfRule type="expression" dxfId="789" priority="785">
      <formula>WEEKDAY(DM$4)=7</formula>
    </cfRule>
    <cfRule type="expression" dxfId="788" priority="786">
      <formula>WEEKDAY(DM$4)=1</formula>
    </cfRule>
  </conditionalFormatting>
  <conditionalFormatting sqref="DM55">
    <cfRule type="expression" dxfId="787" priority="783">
      <formula>DM55&lt;&gt;""</formula>
    </cfRule>
  </conditionalFormatting>
  <conditionalFormatting sqref="DM56">
    <cfRule type="expression" dxfId="786" priority="782">
      <formula>DM56&lt;&gt;""</formula>
    </cfRule>
  </conditionalFormatting>
  <conditionalFormatting sqref="K55:DL56">
    <cfRule type="expression" dxfId="785" priority="779">
      <formula>ISERROR(MATCH(K$4,INDIRECT("データ!$B$2:$B$15"),0))=FALSE</formula>
    </cfRule>
    <cfRule type="expression" dxfId="784" priority="780">
      <formula>WEEKDAY(K$4)=7</formula>
    </cfRule>
    <cfRule type="expression" dxfId="783" priority="781">
      <formula>WEEKDAY(K$4)=1</formula>
    </cfRule>
  </conditionalFormatting>
  <conditionalFormatting sqref="K55:DL55">
    <cfRule type="expression" dxfId="782" priority="778">
      <formula>K55&lt;&gt;""</formula>
    </cfRule>
  </conditionalFormatting>
  <conditionalFormatting sqref="K56:DL56">
    <cfRule type="expression" dxfId="781" priority="777">
      <formula>K56&lt;&gt;""</formula>
    </cfRule>
  </conditionalFormatting>
  <conditionalFormatting sqref="DM53:DM54">
    <cfRule type="expression" dxfId="780" priority="774">
      <formula>ISERROR(MATCH(DM$4,INDIRECT("データ!$B$2:$B$15"),0))=FALSE</formula>
    </cfRule>
    <cfRule type="expression" dxfId="779" priority="775">
      <formula>WEEKDAY(DM$4)=7</formula>
    </cfRule>
    <cfRule type="expression" dxfId="778" priority="776">
      <formula>WEEKDAY(DM$4)=1</formula>
    </cfRule>
  </conditionalFormatting>
  <conditionalFormatting sqref="DM53">
    <cfRule type="expression" dxfId="777" priority="773">
      <formula>DM53&lt;&gt;""</formula>
    </cfRule>
  </conditionalFormatting>
  <conditionalFormatting sqref="DM54">
    <cfRule type="expression" dxfId="776" priority="772">
      <formula>DM54&lt;&gt;""</formula>
    </cfRule>
  </conditionalFormatting>
  <conditionalFormatting sqref="K53:DL54">
    <cfRule type="expression" dxfId="775" priority="769">
      <formula>ISERROR(MATCH(K$4,INDIRECT("データ!$B$2:$B$15"),0))=FALSE</formula>
    </cfRule>
    <cfRule type="expression" dxfId="774" priority="770">
      <formula>WEEKDAY(K$4)=7</formula>
    </cfRule>
    <cfRule type="expression" dxfId="773" priority="771">
      <formula>WEEKDAY(K$4)=1</formula>
    </cfRule>
  </conditionalFormatting>
  <conditionalFormatting sqref="K53:DL53">
    <cfRule type="expression" dxfId="772" priority="768">
      <formula>K53&lt;&gt;""</formula>
    </cfRule>
  </conditionalFormatting>
  <conditionalFormatting sqref="K54:DL54">
    <cfRule type="expression" dxfId="771" priority="767">
      <formula>K54&lt;&gt;""</formula>
    </cfRule>
  </conditionalFormatting>
  <conditionalFormatting sqref="DN55:DQ56">
    <cfRule type="expression" dxfId="770" priority="764">
      <formula>ISERROR(MATCH(DN$4,INDIRECT("データ!$B$2:$B$15"),0))=FALSE</formula>
    </cfRule>
    <cfRule type="expression" dxfId="769" priority="765">
      <formula>WEEKDAY(DN$4)=7</formula>
    </cfRule>
    <cfRule type="expression" dxfId="768" priority="766">
      <formula>WEEKDAY(DN$4)=1</formula>
    </cfRule>
  </conditionalFormatting>
  <conditionalFormatting sqref="DN55:DQ55">
    <cfRule type="expression" dxfId="767" priority="763">
      <formula>DN55&lt;&gt;""</formula>
    </cfRule>
  </conditionalFormatting>
  <conditionalFormatting sqref="DN56:DQ56">
    <cfRule type="expression" dxfId="766" priority="762">
      <formula>DN56&lt;&gt;""</formula>
    </cfRule>
  </conditionalFormatting>
  <conditionalFormatting sqref="DM55:DM56">
    <cfRule type="expression" dxfId="765" priority="759">
      <formula>ISERROR(MATCH(DM$4,INDIRECT("データ!$B$2:$B$15"),0))=FALSE</formula>
    </cfRule>
    <cfRule type="expression" dxfId="764" priority="760">
      <formula>WEEKDAY(DM$4)=7</formula>
    </cfRule>
    <cfRule type="expression" dxfId="763" priority="761">
      <formula>WEEKDAY(DM$4)=1</formula>
    </cfRule>
  </conditionalFormatting>
  <conditionalFormatting sqref="DM55">
    <cfRule type="expression" dxfId="762" priority="758">
      <formula>DM55&lt;&gt;""</formula>
    </cfRule>
  </conditionalFormatting>
  <conditionalFormatting sqref="DM56">
    <cfRule type="expression" dxfId="761" priority="757">
      <formula>DM56&lt;&gt;""</formula>
    </cfRule>
  </conditionalFormatting>
  <conditionalFormatting sqref="K55:DL56">
    <cfRule type="expression" dxfId="760" priority="754">
      <formula>ISERROR(MATCH(K$4,INDIRECT("データ!$B$2:$B$15"),0))=FALSE</formula>
    </cfRule>
    <cfRule type="expression" dxfId="759" priority="755">
      <formula>WEEKDAY(K$4)=7</formula>
    </cfRule>
    <cfRule type="expression" dxfId="758" priority="756">
      <formula>WEEKDAY(K$4)=1</formula>
    </cfRule>
  </conditionalFormatting>
  <conditionalFormatting sqref="K55:DL55">
    <cfRule type="expression" dxfId="757" priority="753">
      <formula>K55&lt;&gt;""</formula>
    </cfRule>
  </conditionalFormatting>
  <conditionalFormatting sqref="K56:DL56">
    <cfRule type="expression" dxfId="756" priority="752">
      <formula>K56&lt;&gt;""</formula>
    </cfRule>
  </conditionalFormatting>
  <conditionalFormatting sqref="DN57:DQ58">
    <cfRule type="expression" dxfId="755" priority="749">
      <formula>ISERROR(MATCH(DN$4,INDIRECT("データ!$B$2:$B$15"),0))=FALSE</formula>
    </cfRule>
    <cfRule type="expression" dxfId="754" priority="750">
      <formula>WEEKDAY(DN$4)=7</formula>
    </cfRule>
    <cfRule type="expression" dxfId="753" priority="751">
      <formula>WEEKDAY(DN$4)=1</formula>
    </cfRule>
  </conditionalFormatting>
  <conditionalFormatting sqref="DN57:DQ57">
    <cfRule type="expression" dxfId="752" priority="748">
      <formula>DN57&lt;&gt;""</formula>
    </cfRule>
  </conditionalFormatting>
  <conditionalFormatting sqref="DN58:DQ58">
    <cfRule type="expression" dxfId="751" priority="747">
      <formula>DN58&lt;&gt;""</formula>
    </cfRule>
  </conditionalFormatting>
  <conditionalFormatting sqref="DM57:DM58">
    <cfRule type="expression" dxfId="750" priority="744">
      <formula>ISERROR(MATCH(DM$4,INDIRECT("データ!$B$2:$B$15"),0))=FALSE</formula>
    </cfRule>
    <cfRule type="expression" dxfId="749" priority="745">
      <formula>WEEKDAY(DM$4)=7</formula>
    </cfRule>
    <cfRule type="expression" dxfId="748" priority="746">
      <formula>WEEKDAY(DM$4)=1</formula>
    </cfRule>
  </conditionalFormatting>
  <conditionalFormatting sqref="DM57">
    <cfRule type="expression" dxfId="747" priority="743">
      <formula>DM57&lt;&gt;""</formula>
    </cfRule>
  </conditionalFormatting>
  <conditionalFormatting sqref="DM58">
    <cfRule type="expression" dxfId="746" priority="742">
      <formula>DM58&lt;&gt;""</formula>
    </cfRule>
  </conditionalFormatting>
  <conditionalFormatting sqref="K57:DL58">
    <cfRule type="expression" dxfId="745" priority="739">
      <formula>ISERROR(MATCH(K$4,INDIRECT("データ!$B$2:$B$15"),0))=FALSE</formula>
    </cfRule>
    <cfRule type="expression" dxfId="744" priority="740">
      <formula>WEEKDAY(K$4)=7</formula>
    </cfRule>
    <cfRule type="expression" dxfId="743" priority="741">
      <formula>WEEKDAY(K$4)=1</formula>
    </cfRule>
  </conditionalFormatting>
  <conditionalFormatting sqref="K57:DL57">
    <cfRule type="expression" dxfId="742" priority="738">
      <formula>K57&lt;&gt;""</formula>
    </cfRule>
  </conditionalFormatting>
  <conditionalFormatting sqref="K58:DL58">
    <cfRule type="expression" dxfId="741" priority="737">
      <formula>K58&lt;&gt;""</formula>
    </cfRule>
  </conditionalFormatting>
  <conditionalFormatting sqref="DN59:DQ60">
    <cfRule type="expression" dxfId="740" priority="734">
      <formula>ISERROR(MATCH(DN$4,INDIRECT("データ!$B$2:$B$15"),0))=FALSE</formula>
    </cfRule>
    <cfRule type="expression" dxfId="739" priority="735">
      <formula>WEEKDAY(DN$4)=7</formula>
    </cfRule>
    <cfRule type="expression" dxfId="738" priority="736">
      <formula>WEEKDAY(DN$4)=1</formula>
    </cfRule>
  </conditionalFormatting>
  <conditionalFormatting sqref="DN59:DQ59">
    <cfRule type="expression" dxfId="737" priority="733">
      <formula>DN59&lt;&gt;""</formula>
    </cfRule>
  </conditionalFormatting>
  <conditionalFormatting sqref="DN60:DQ60">
    <cfRule type="expression" dxfId="736" priority="732">
      <formula>DN60&lt;&gt;""</formula>
    </cfRule>
  </conditionalFormatting>
  <conditionalFormatting sqref="DM59:DM60">
    <cfRule type="expression" dxfId="735" priority="729">
      <formula>ISERROR(MATCH(DM$4,INDIRECT("データ!$B$2:$B$15"),0))=FALSE</formula>
    </cfRule>
    <cfRule type="expression" dxfId="734" priority="730">
      <formula>WEEKDAY(DM$4)=7</formula>
    </cfRule>
    <cfRule type="expression" dxfId="733" priority="731">
      <formula>WEEKDAY(DM$4)=1</formula>
    </cfRule>
  </conditionalFormatting>
  <conditionalFormatting sqref="DM59">
    <cfRule type="expression" dxfId="732" priority="728">
      <formula>DM59&lt;&gt;""</formula>
    </cfRule>
  </conditionalFormatting>
  <conditionalFormatting sqref="DM60">
    <cfRule type="expression" dxfId="731" priority="727">
      <formula>DM60&lt;&gt;""</formula>
    </cfRule>
  </conditionalFormatting>
  <conditionalFormatting sqref="K59:DL60">
    <cfRule type="expression" dxfId="730" priority="724">
      <formula>ISERROR(MATCH(K$4,INDIRECT("データ!$B$2:$B$15"),0))=FALSE</formula>
    </cfRule>
    <cfRule type="expression" dxfId="729" priority="725">
      <formula>WEEKDAY(K$4)=7</formula>
    </cfRule>
    <cfRule type="expression" dxfId="728" priority="726">
      <formula>WEEKDAY(K$4)=1</formula>
    </cfRule>
  </conditionalFormatting>
  <conditionalFormatting sqref="K59:DL59">
    <cfRule type="expression" dxfId="727" priority="723">
      <formula>K59&lt;&gt;""</formula>
    </cfRule>
  </conditionalFormatting>
  <conditionalFormatting sqref="K60:DL60">
    <cfRule type="expression" dxfId="726" priority="722">
      <formula>K60&lt;&gt;""</formula>
    </cfRule>
  </conditionalFormatting>
  <conditionalFormatting sqref="DM47:DM48">
    <cfRule type="expression" dxfId="725" priority="719">
      <formula>ISERROR(MATCH(DM$4,INDIRECT("データ!$B$2:$B$15"),0))=FALSE</formula>
    </cfRule>
    <cfRule type="expression" dxfId="724" priority="720">
      <formula>WEEKDAY(DM$4)=7</formula>
    </cfRule>
    <cfRule type="expression" dxfId="723" priority="721">
      <formula>WEEKDAY(DM$4)=1</formula>
    </cfRule>
  </conditionalFormatting>
  <conditionalFormatting sqref="DM47">
    <cfRule type="expression" dxfId="722" priority="718">
      <formula>DM47&lt;&gt;""</formula>
    </cfRule>
  </conditionalFormatting>
  <conditionalFormatting sqref="DM48">
    <cfRule type="expression" dxfId="721" priority="717">
      <formula>DM48&lt;&gt;""</formula>
    </cfRule>
  </conditionalFormatting>
  <conditionalFormatting sqref="K47:DL48">
    <cfRule type="expression" dxfId="720" priority="714">
      <formula>ISERROR(MATCH(K$4,INDIRECT("データ!$B$2:$B$15"),0))=FALSE</formula>
    </cfRule>
    <cfRule type="expression" dxfId="719" priority="715">
      <formula>WEEKDAY(K$4)=7</formula>
    </cfRule>
    <cfRule type="expression" dxfId="718" priority="716">
      <formula>WEEKDAY(K$4)=1</formula>
    </cfRule>
  </conditionalFormatting>
  <conditionalFormatting sqref="K47:DL47">
    <cfRule type="expression" dxfId="717" priority="713">
      <formula>K47&lt;&gt;""</formula>
    </cfRule>
  </conditionalFormatting>
  <conditionalFormatting sqref="K48:DL48">
    <cfRule type="expression" dxfId="716" priority="712">
      <formula>K48&lt;&gt;""</formula>
    </cfRule>
  </conditionalFormatting>
  <conditionalFormatting sqref="DN49:DR50">
    <cfRule type="expression" dxfId="715" priority="709">
      <formula>ISERROR(MATCH(DN$4,INDIRECT("データ!$B$2:$B$15"),0))=FALSE</formula>
    </cfRule>
    <cfRule type="expression" dxfId="714" priority="710">
      <formula>WEEKDAY(DN$4)=7</formula>
    </cfRule>
    <cfRule type="expression" dxfId="713" priority="711">
      <formula>WEEKDAY(DN$4)=1</formula>
    </cfRule>
  </conditionalFormatting>
  <conditionalFormatting sqref="DN49:DR49">
    <cfRule type="expression" dxfId="712" priority="708">
      <formula>DN49&lt;&gt;""</formula>
    </cfRule>
  </conditionalFormatting>
  <conditionalFormatting sqref="DN50:DR50">
    <cfRule type="expression" dxfId="711" priority="707">
      <formula>DN50&lt;&gt;""</formula>
    </cfRule>
  </conditionalFormatting>
  <conditionalFormatting sqref="DM49:DM50">
    <cfRule type="expression" dxfId="710" priority="704">
      <formula>ISERROR(MATCH(DM$4,INDIRECT("データ!$B$2:$B$15"),0))=FALSE</formula>
    </cfRule>
    <cfRule type="expression" dxfId="709" priority="705">
      <formula>WEEKDAY(DM$4)=7</formula>
    </cfRule>
    <cfRule type="expression" dxfId="708" priority="706">
      <formula>WEEKDAY(DM$4)=1</formula>
    </cfRule>
  </conditionalFormatting>
  <conditionalFormatting sqref="DM49">
    <cfRule type="expression" dxfId="707" priority="703">
      <formula>DM49&lt;&gt;""</formula>
    </cfRule>
  </conditionalFormatting>
  <conditionalFormatting sqref="DM50">
    <cfRule type="expression" dxfId="706" priority="702">
      <formula>DM50&lt;&gt;""</formula>
    </cfRule>
  </conditionalFormatting>
  <conditionalFormatting sqref="K49:DL50">
    <cfRule type="expression" dxfId="705" priority="699">
      <formula>ISERROR(MATCH(K$4,INDIRECT("データ!$B$2:$B$15"),0))=FALSE</formula>
    </cfRule>
    <cfRule type="expression" dxfId="704" priority="700">
      <formula>WEEKDAY(K$4)=7</formula>
    </cfRule>
    <cfRule type="expression" dxfId="703" priority="701">
      <formula>WEEKDAY(K$4)=1</formula>
    </cfRule>
  </conditionalFormatting>
  <conditionalFormatting sqref="K49:DL49">
    <cfRule type="expression" dxfId="702" priority="698">
      <formula>K49&lt;&gt;""</formula>
    </cfRule>
  </conditionalFormatting>
  <conditionalFormatting sqref="K50:DL50">
    <cfRule type="expression" dxfId="701" priority="697">
      <formula>K50&lt;&gt;""</formula>
    </cfRule>
  </conditionalFormatting>
  <conditionalFormatting sqref="DN51:DR52">
    <cfRule type="expression" dxfId="700" priority="694">
      <formula>ISERROR(MATCH(DN$4,INDIRECT("データ!$B$2:$B$15"),0))=FALSE</formula>
    </cfRule>
    <cfRule type="expression" dxfId="699" priority="695">
      <formula>WEEKDAY(DN$4)=7</formula>
    </cfRule>
    <cfRule type="expression" dxfId="698" priority="696">
      <formula>WEEKDAY(DN$4)=1</formula>
    </cfRule>
  </conditionalFormatting>
  <conditionalFormatting sqref="DN51:DR51">
    <cfRule type="expression" dxfId="697" priority="693">
      <formula>DN51&lt;&gt;""</formula>
    </cfRule>
  </conditionalFormatting>
  <conditionalFormatting sqref="DN52:DR52">
    <cfRule type="expression" dxfId="696" priority="692">
      <formula>DN52&lt;&gt;""</formula>
    </cfRule>
  </conditionalFormatting>
  <conditionalFormatting sqref="DM51:DM52">
    <cfRule type="expression" dxfId="695" priority="689">
      <formula>ISERROR(MATCH(DM$4,INDIRECT("データ!$B$2:$B$15"),0))=FALSE</formula>
    </cfRule>
    <cfRule type="expression" dxfId="694" priority="690">
      <formula>WEEKDAY(DM$4)=7</formula>
    </cfRule>
    <cfRule type="expression" dxfId="693" priority="691">
      <formula>WEEKDAY(DM$4)=1</formula>
    </cfRule>
  </conditionalFormatting>
  <conditionalFormatting sqref="DM51">
    <cfRule type="expression" dxfId="692" priority="688">
      <formula>DM51&lt;&gt;""</formula>
    </cfRule>
  </conditionalFormatting>
  <conditionalFormatting sqref="DM52">
    <cfRule type="expression" dxfId="691" priority="687">
      <formula>DM52&lt;&gt;""</formula>
    </cfRule>
  </conditionalFormatting>
  <conditionalFormatting sqref="K51:DL52">
    <cfRule type="expression" dxfId="690" priority="684">
      <formula>ISERROR(MATCH(K$4,INDIRECT("データ!$B$2:$B$15"),0))=FALSE</formula>
    </cfRule>
    <cfRule type="expression" dxfId="689" priority="685">
      <formula>WEEKDAY(K$4)=7</formula>
    </cfRule>
    <cfRule type="expression" dxfId="688" priority="686">
      <formula>WEEKDAY(K$4)=1</formula>
    </cfRule>
  </conditionalFormatting>
  <conditionalFormatting sqref="K51:DL51">
    <cfRule type="expression" dxfId="687" priority="683">
      <formula>K51&lt;&gt;""</formula>
    </cfRule>
  </conditionalFormatting>
  <conditionalFormatting sqref="K52:DL52">
    <cfRule type="expression" dxfId="686" priority="682">
      <formula>K52&lt;&gt;""</formula>
    </cfRule>
  </conditionalFormatting>
  <conditionalFormatting sqref="DN53:DR54">
    <cfRule type="expression" dxfId="685" priority="679">
      <formula>ISERROR(MATCH(DN$4,INDIRECT("データ!$B$2:$B$15"),0))=FALSE</formula>
    </cfRule>
    <cfRule type="expression" dxfId="684" priority="680">
      <formula>WEEKDAY(DN$4)=7</formula>
    </cfRule>
    <cfRule type="expression" dxfId="683" priority="681">
      <formula>WEEKDAY(DN$4)=1</formula>
    </cfRule>
  </conditionalFormatting>
  <conditionalFormatting sqref="DN53:DR53">
    <cfRule type="expression" dxfId="682" priority="678">
      <formula>DN53&lt;&gt;""</formula>
    </cfRule>
  </conditionalFormatting>
  <conditionalFormatting sqref="DN54:DR54">
    <cfRule type="expression" dxfId="681" priority="677">
      <formula>DN54&lt;&gt;""</formula>
    </cfRule>
  </conditionalFormatting>
  <conditionalFormatting sqref="DM53:DM54">
    <cfRule type="expression" dxfId="680" priority="674">
      <formula>ISERROR(MATCH(DM$4,INDIRECT("データ!$B$2:$B$15"),0))=FALSE</formula>
    </cfRule>
    <cfRule type="expression" dxfId="679" priority="675">
      <formula>WEEKDAY(DM$4)=7</formula>
    </cfRule>
    <cfRule type="expression" dxfId="678" priority="676">
      <formula>WEEKDAY(DM$4)=1</formula>
    </cfRule>
  </conditionalFormatting>
  <conditionalFormatting sqref="DM53">
    <cfRule type="expression" dxfId="677" priority="673">
      <formula>DM53&lt;&gt;""</formula>
    </cfRule>
  </conditionalFormatting>
  <conditionalFormatting sqref="DM54">
    <cfRule type="expression" dxfId="676" priority="672">
      <formula>DM54&lt;&gt;""</formula>
    </cfRule>
  </conditionalFormatting>
  <conditionalFormatting sqref="K53:DL54">
    <cfRule type="expression" dxfId="675" priority="669">
      <formula>ISERROR(MATCH(K$4,INDIRECT("データ!$B$2:$B$15"),0))=FALSE</formula>
    </cfRule>
    <cfRule type="expression" dxfId="674" priority="670">
      <formula>WEEKDAY(K$4)=7</formula>
    </cfRule>
    <cfRule type="expression" dxfId="673" priority="671">
      <formula>WEEKDAY(K$4)=1</formula>
    </cfRule>
  </conditionalFormatting>
  <conditionalFormatting sqref="K53:DL53">
    <cfRule type="expression" dxfId="672" priority="668">
      <formula>K53&lt;&gt;""</formula>
    </cfRule>
  </conditionalFormatting>
  <conditionalFormatting sqref="K54:DL54">
    <cfRule type="expression" dxfId="671" priority="667">
      <formula>K54&lt;&gt;""</formula>
    </cfRule>
  </conditionalFormatting>
  <conditionalFormatting sqref="DM51:DM52">
    <cfRule type="expression" dxfId="670" priority="664">
      <formula>ISERROR(MATCH(DM$4,INDIRECT("データ!$B$2:$B$15"),0))=FALSE</formula>
    </cfRule>
    <cfRule type="expression" dxfId="669" priority="665">
      <formula>WEEKDAY(DM$4)=7</formula>
    </cfRule>
    <cfRule type="expression" dxfId="668" priority="666">
      <formula>WEEKDAY(DM$4)=1</formula>
    </cfRule>
  </conditionalFormatting>
  <conditionalFormatting sqref="DM51">
    <cfRule type="expression" dxfId="667" priority="663">
      <formula>DM51&lt;&gt;""</formula>
    </cfRule>
  </conditionalFormatting>
  <conditionalFormatting sqref="DM52">
    <cfRule type="expression" dxfId="666" priority="662">
      <formula>DM52&lt;&gt;""</formula>
    </cfRule>
  </conditionalFormatting>
  <conditionalFormatting sqref="K51:DL52">
    <cfRule type="expression" dxfId="665" priority="659">
      <formula>ISERROR(MATCH(K$4,INDIRECT("データ!$B$2:$B$15"),0))=FALSE</formula>
    </cfRule>
    <cfRule type="expression" dxfId="664" priority="660">
      <formula>WEEKDAY(K$4)=7</formula>
    </cfRule>
    <cfRule type="expression" dxfId="663" priority="661">
      <formula>WEEKDAY(K$4)=1</formula>
    </cfRule>
  </conditionalFormatting>
  <conditionalFormatting sqref="K51:DL51">
    <cfRule type="expression" dxfId="662" priority="658">
      <formula>K51&lt;&gt;""</formula>
    </cfRule>
  </conditionalFormatting>
  <conditionalFormatting sqref="K52:DL52">
    <cfRule type="expression" dxfId="661" priority="657">
      <formula>K52&lt;&gt;""</formula>
    </cfRule>
  </conditionalFormatting>
  <conditionalFormatting sqref="DN53:DQ54">
    <cfRule type="expression" dxfId="660" priority="654">
      <formula>ISERROR(MATCH(DN$4,INDIRECT("データ!$B$2:$B$15"),0))=FALSE</formula>
    </cfRule>
    <cfRule type="expression" dxfId="659" priority="655">
      <formula>WEEKDAY(DN$4)=7</formula>
    </cfRule>
    <cfRule type="expression" dxfId="658" priority="656">
      <formula>WEEKDAY(DN$4)=1</formula>
    </cfRule>
  </conditionalFormatting>
  <conditionalFormatting sqref="DN53:DQ53">
    <cfRule type="expression" dxfId="657" priority="653">
      <formula>DN53&lt;&gt;""</formula>
    </cfRule>
  </conditionalFormatting>
  <conditionalFormatting sqref="DN54:DQ54">
    <cfRule type="expression" dxfId="656" priority="652">
      <formula>DN54&lt;&gt;""</formula>
    </cfRule>
  </conditionalFormatting>
  <conditionalFormatting sqref="DM53:DM54">
    <cfRule type="expression" dxfId="655" priority="649">
      <formula>ISERROR(MATCH(DM$4,INDIRECT("データ!$B$2:$B$15"),0))=FALSE</formula>
    </cfRule>
    <cfRule type="expression" dxfId="654" priority="650">
      <formula>WEEKDAY(DM$4)=7</formula>
    </cfRule>
    <cfRule type="expression" dxfId="653" priority="651">
      <formula>WEEKDAY(DM$4)=1</formula>
    </cfRule>
  </conditionalFormatting>
  <conditionalFormatting sqref="DM53">
    <cfRule type="expression" dxfId="652" priority="648">
      <formula>DM53&lt;&gt;""</formula>
    </cfRule>
  </conditionalFormatting>
  <conditionalFormatting sqref="DM54">
    <cfRule type="expression" dxfId="651" priority="647">
      <formula>DM54&lt;&gt;""</formula>
    </cfRule>
  </conditionalFormatting>
  <conditionalFormatting sqref="K53:DL54">
    <cfRule type="expression" dxfId="650" priority="644">
      <formula>ISERROR(MATCH(K$4,INDIRECT("データ!$B$2:$B$15"),0))=FALSE</formula>
    </cfRule>
    <cfRule type="expression" dxfId="649" priority="645">
      <formula>WEEKDAY(K$4)=7</formula>
    </cfRule>
    <cfRule type="expression" dxfId="648" priority="646">
      <formula>WEEKDAY(K$4)=1</formula>
    </cfRule>
  </conditionalFormatting>
  <conditionalFormatting sqref="K53:DL53">
    <cfRule type="expression" dxfId="647" priority="643">
      <formula>K53&lt;&gt;""</formula>
    </cfRule>
  </conditionalFormatting>
  <conditionalFormatting sqref="K54:DL54">
    <cfRule type="expression" dxfId="646" priority="642">
      <formula>K54&lt;&gt;""</formula>
    </cfRule>
  </conditionalFormatting>
  <conditionalFormatting sqref="DN55:DQ56">
    <cfRule type="expression" dxfId="645" priority="639">
      <formula>ISERROR(MATCH(DN$4,INDIRECT("データ!$B$2:$B$15"),0))=FALSE</formula>
    </cfRule>
    <cfRule type="expression" dxfId="644" priority="640">
      <formula>WEEKDAY(DN$4)=7</formula>
    </cfRule>
    <cfRule type="expression" dxfId="643" priority="641">
      <formula>WEEKDAY(DN$4)=1</formula>
    </cfRule>
  </conditionalFormatting>
  <conditionalFormatting sqref="DN55:DQ55">
    <cfRule type="expression" dxfId="642" priority="638">
      <formula>DN55&lt;&gt;""</formula>
    </cfRule>
  </conditionalFormatting>
  <conditionalFormatting sqref="DN56:DQ56">
    <cfRule type="expression" dxfId="641" priority="637">
      <formula>DN56&lt;&gt;""</formula>
    </cfRule>
  </conditionalFormatting>
  <conditionalFormatting sqref="DM55:DM56">
    <cfRule type="expression" dxfId="640" priority="634">
      <formula>ISERROR(MATCH(DM$4,INDIRECT("データ!$B$2:$B$15"),0))=FALSE</formula>
    </cfRule>
    <cfRule type="expression" dxfId="639" priority="635">
      <formula>WEEKDAY(DM$4)=7</formula>
    </cfRule>
    <cfRule type="expression" dxfId="638" priority="636">
      <formula>WEEKDAY(DM$4)=1</formula>
    </cfRule>
  </conditionalFormatting>
  <conditionalFormatting sqref="DM55">
    <cfRule type="expression" dxfId="637" priority="633">
      <formula>DM55&lt;&gt;""</formula>
    </cfRule>
  </conditionalFormatting>
  <conditionalFormatting sqref="DM56">
    <cfRule type="expression" dxfId="636" priority="632">
      <formula>DM56&lt;&gt;""</formula>
    </cfRule>
  </conditionalFormatting>
  <conditionalFormatting sqref="K55:DL56">
    <cfRule type="expression" dxfId="635" priority="629">
      <formula>ISERROR(MATCH(K$4,INDIRECT("データ!$B$2:$B$15"),0))=FALSE</formula>
    </cfRule>
    <cfRule type="expression" dxfId="634" priority="630">
      <formula>WEEKDAY(K$4)=7</formula>
    </cfRule>
    <cfRule type="expression" dxfId="633" priority="631">
      <formula>WEEKDAY(K$4)=1</formula>
    </cfRule>
  </conditionalFormatting>
  <conditionalFormatting sqref="K55:DL55">
    <cfRule type="expression" dxfId="632" priority="628">
      <formula>K55&lt;&gt;""</formula>
    </cfRule>
  </conditionalFormatting>
  <conditionalFormatting sqref="K56:DL56">
    <cfRule type="expression" dxfId="631" priority="627">
      <formula>K56&lt;&gt;""</formula>
    </cfRule>
  </conditionalFormatting>
  <conditionalFormatting sqref="DN57:DQ58">
    <cfRule type="expression" dxfId="630" priority="624">
      <formula>ISERROR(MATCH(DN$4,INDIRECT("データ!$B$2:$B$15"),0))=FALSE</formula>
    </cfRule>
    <cfRule type="expression" dxfId="629" priority="625">
      <formula>WEEKDAY(DN$4)=7</formula>
    </cfRule>
    <cfRule type="expression" dxfId="628" priority="626">
      <formula>WEEKDAY(DN$4)=1</formula>
    </cfRule>
  </conditionalFormatting>
  <conditionalFormatting sqref="DN57:DQ57">
    <cfRule type="expression" dxfId="627" priority="623">
      <formula>DN57&lt;&gt;""</formula>
    </cfRule>
  </conditionalFormatting>
  <conditionalFormatting sqref="DN58:DQ58">
    <cfRule type="expression" dxfId="626" priority="622">
      <formula>DN58&lt;&gt;""</formula>
    </cfRule>
  </conditionalFormatting>
  <conditionalFormatting sqref="DM57:DM58">
    <cfRule type="expression" dxfId="625" priority="619">
      <formula>ISERROR(MATCH(DM$4,INDIRECT("データ!$B$2:$B$15"),0))=FALSE</formula>
    </cfRule>
    <cfRule type="expression" dxfId="624" priority="620">
      <formula>WEEKDAY(DM$4)=7</formula>
    </cfRule>
    <cfRule type="expression" dxfId="623" priority="621">
      <formula>WEEKDAY(DM$4)=1</formula>
    </cfRule>
  </conditionalFormatting>
  <conditionalFormatting sqref="DM57">
    <cfRule type="expression" dxfId="622" priority="618">
      <formula>DM57&lt;&gt;""</formula>
    </cfRule>
  </conditionalFormatting>
  <conditionalFormatting sqref="DM58">
    <cfRule type="expression" dxfId="621" priority="617">
      <formula>DM58&lt;&gt;""</formula>
    </cfRule>
  </conditionalFormatting>
  <conditionalFormatting sqref="K57:DL58">
    <cfRule type="expression" dxfId="620" priority="614">
      <formula>ISERROR(MATCH(K$4,INDIRECT("データ!$B$2:$B$15"),0))=FALSE</formula>
    </cfRule>
    <cfRule type="expression" dxfId="619" priority="615">
      <formula>WEEKDAY(K$4)=7</formula>
    </cfRule>
    <cfRule type="expression" dxfId="618" priority="616">
      <formula>WEEKDAY(K$4)=1</formula>
    </cfRule>
  </conditionalFormatting>
  <conditionalFormatting sqref="K57:DL57">
    <cfRule type="expression" dxfId="617" priority="613">
      <formula>K57&lt;&gt;""</formula>
    </cfRule>
  </conditionalFormatting>
  <conditionalFormatting sqref="K58:DL58">
    <cfRule type="expression" dxfId="616" priority="612">
      <formula>K58&lt;&gt;""</formula>
    </cfRule>
  </conditionalFormatting>
  <conditionalFormatting sqref="K117:DR124 K113:CS124 DM111:DR124 K77:DR112">
    <cfRule type="expression" dxfId="615" priority="609">
      <formula>ISERROR(MATCH(K$4,INDIRECT("データ!$B$2:$B$15"),0))=FALSE</formula>
    </cfRule>
    <cfRule type="expression" dxfId="614" priority="610">
      <formula>WEEKDAY(K$4)=7</formula>
    </cfRule>
    <cfRule type="expression" dxfId="613" priority="611">
      <formula>WEEKDAY(K$4)=1</formula>
    </cfRule>
  </conditionalFormatting>
  <conditionalFormatting sqref="K115:CS115 K113:CS113 K81:DR81 K79:DR79 K77:DR77 K117:DR117 K111:DR111 K109:DR109 K107:DR107 K105:DR105 K103:DR103 DM113:DR113 DM115:DR115 K119:DR119 K121:DR121 K123:DR123 K91:DR91 K89:DR89 K87:DR87 K85:DR85 K83:DR83 K93:DR93 K101:DR101 K99:DR99 K97:DR97 K95:DR95">
    <cfRule type="expression" dxfId="612" priority="608">
      <formula>K77&lt;&gt;""</formula>
    </cfRule>
  </conditionalFormatting>
  <conditionalFormatting sqref="K116:CS116 K114:CS114 K82:DR82 K80:DR80 K78:DR78 K118:DR118 DM116:DR116 DM114:DR114 K112:DR112 K110:DR110 K108:DR108 K106:DR106 K104:DR104 K102:DR102 K120:DR120 K122:DR122 K124:DR124 K94:DR94 K92:DR92 K90:DR90 K88:DR88 K86:DR86 K84:DR84 K100:DR100 K98:DR98 K96:DR96">
    <cfRule type="expression" dxfId="611" priority="607">
      <formula>K78&lt;&gt;""</formula>
    </cfRule>
  </conditionalFormatting>
  <conditionalFormatting sqref="K109:DL110">
    <cfRule type="expression" dxfId="610" priority="604">
      <formula>ISERROR(MATCH(K$4,INDIRECT("データ!$B$2:$B$15"),0))=FALSE</formula>
    </cfRule>
    <cfRule type="expression" dxfId="609" priority="605">
      <formula>WEEKDAY(K$4)=7</formula>
    </cfRule>
    <cfRule type="expression" dxfId="608" priority="606">
      <formula>WEEKDAY(K$4)=1</formula>
    </cfRule>
  </conditionalFormatting>
  <conditionalFormatting sqref="K109:DL109">
    <cfRule type="expression" dxfId="607" priority="603">
      <formula>K109&lt;&gt;""</formula>
    </cfRule>
  </conditionalFormatting>
  <conditionalFormatting sqref="K110:DL110">
    <cfRule type="expression" dxfId="606" priority="602">
      <formula>K110&lt;&gt;""</formula>
    </cfRule>
  </conditionalFormatting>
  <conditionalFormatting sqref="K105:DL106">
    <cfRule type="expression" dxfId="605" priority="599">
      <formula>ISERROR(MATCH(K$4,INDIRECT("データ!$B$2:$B$15"),0))=FALSE</formula>
    </cfRule>
    <cfRule type="expression" dxfId="604" priority="600">
      <formula>WEEKDAY(K$4)=7</formula>
    </cfRule>
    <cfRule type="expression" dxfId="603" priority="601">
      <formula>WEEKDAY(K$4)=1</formula>
    </cfRule>
  </conditionalFormatting>
  <conditionalFormatting sqref="K105:DL105">
    <cfRule type="expression" dxfId="602" priority="598">
      <formula>K105&lt;&gt;""</formula>
    </cfRule>
  </conditionalFormatting>
  <conditionalFormatting sqref="K106:DL106">
    <cfRule type="expression" dxfId="601" priority="597">
      <formula>K106&lt;&gt;""</formula>
    </cfRule>
  </conditionalFormatting>
  <conditionalFormatting sqref="CT109:DL110">
    <cfRule type="expression" dxfId="600" priority="594">
      <formula>ISERROR(MATCH(CT$4,INDIRECT("データ!$B$2:$B$15"),0))=FALSE</formula>
    </cfRule>
    <cfRule type="expression" dxfId="599" priority="595">
      <formula>WEEKDAY(CT$4)=7</formula>
    </cfRule>
    <cfRule type="expression" dxfId="598" priority="596">
      <formula>WEEKDAY(CT$4)=1</formula>
    </cfRule>
  </conditionalFormatting>
  <conditionalFormatting sqref="CT109:DL109">
    <cfRule type="expression" dxfId="597" priority="593">
      <formula>CT109&lt;&gt;""</formula>
    </cfRule>
  </conditionalFormatting>
  <conditionalFormatting sqref="CT110:DL110">
    <cfRule type="expression" dxfId="596" priority="592">
      <formula>CT110&lt;&gt;""</formula>
    </cfRule>
  </conditionalFormatting>
  <conditionalFormatting sqref="K105:DL106">
    <cfRule type="expression" dxfId="595" priority="589">
      <formula>ISERROR(MATCH(K$4,INDIRECT("データ!$B$2:$B$15"),0))=FALSE</formula>
    </cfRule>
    <cfRule type="expression" dxfId="594" priority="590">
      <formula>WEEKDAY(K$4)=7</formula>
    </cfRule>
    <cfRule type="expression" dxfId="593" priority="591">
      <formula>WEEKDAY(K$4)=1</formula>
    </cfRule>
  </conditionalFormatting>
  <conditionalFormatting sqref="K105:DL105">
    <cfRule type="expression" dxfId="592" priority="588">
      <formula>K105&lt;&gt;""</formula>
    </cfRule>
  </conditionalFormatting>
  <conditionalFormatting sqref="K106:DL106">
    <cfRule type="expression" dxfId="591" priority="587">
      <formula>K106&lt;&gt;""</formula>
    </cfRule>
  </conditionalFormatting>
  <conditionalFormatting sqref="K107:DL108">
    <cfRule type="expression" dxfId="590" priority="584">
      <formula>ISERROR(MATCH(K$4,INDIRECT("データ!$B$2:$B$15"),0))=FALSE</formula>
    </cfRule>
    <cfRule type="expression" dxfId="589" priority="585">
      <formula>WEEKDAY(K$4)=7</formula>
    </cfRule>
    <cfRule type="expression" dxfId="588" priority="586">
      <formula>WEEKDAY(K$4)=1</formula>
    </cfRule>
  </conditionalFormatting>
  <conditionalFormatting sqref="K107:DL107">
    <cfRule type="expression" dxfId="587" priority="583">
      <formula>K107&lt;&gt;""</formula>
    </cfRule>
  </conditionalFormatting>
  <conditionalFormatting sqref="K108:DL108">
    <cfRule type="expression" dxfId="586" priority="582">
      <formula>K108&lt;&gt;""</formula>
    </cfRule>
  </conditionalFormatting>
  <conditionalFormatting sqref="K109:DL110">
    <cfRule type="expression" dxfId="585" priority="579">
      <formula>ISERROR(MATCH(K$4,INDIRECT("データ!$B$2:$B$15"),0))=FALSE</formula>
    </cfRule>
    <cfRule type="expression" dxfId="584" priority="580">
      <formula>WEEKDAY(K$4)=7</formula>
    </cfRule>
    <cfRule type="expression" dxfId="583" priority="581">
      <formula>WEEKDAY(K$4)=1</formula>
    </cfRule>
  </conditionalFormatting>
  <conditionalFormatting sqref="K109:DL109">
    <cfRule type="expression" dxfId="582" priority="578">
      <formula>K109&lt;&gt;""</formula>
    </cfRule>
  </conditionalFormatting>
  <conditionalFormatting sqref="K110:DL110">
    <cfRule type="expression" dxfId="581" priority="577">
      <formula>K110&lt;&gt;""</formula>
    </cfRule>
  </conditionalFormatting>
  <conditionalFormatting sqref="K107:DL108">
    <cfRule type="expression" dxfId="580" priority="574">
      <formula>ISERROR(MATCH(K$4,INDIRECT("データ!$B$2:$B$15"),0))=FALSE</formula>
    </cfRule>
    <cfRule type="expression" dxfId="579" priority="575">
      <formula>WEEKDAY(K$4)=7</formula>
    </cfRule>
    <cfRule type="expression" dxfId="578" priority="576">
      <formula>WEEKDAY(K$4)=1</formula>
    </cfRule>
  </conditionalFormatting>
  <conditionalFormatting sqref="K107:DL107">
    <cfRule type="expression" dxfId="577" priority="573">
      <formula>K107&lt;&gt;""</formula>
    </cfRule>
  </conditionalFormatting>
  <conditionalFormatting sqref="K108:DL108">
    <cfRule type="expression" dxfId="576" priority="572">
      <formula>K108&lt;&gt;""</formula>
    </cfRule>
  </conditionalFormatting>
  <conditionalFormatting sqref="K109:DL110">
    <cfRule type="expression" dxfId="575" priority="569">
      <formula>ISERROR(MATCH(K$4,INDIRECT("データ!$B$2:$B$15"),0))=FALSE</formula>
    </cfRule>
    <cfRule type="expression" dxfId="574" priority="570">
      <formula>WEEKDAY(K$4)=7</formula>
    </cfRule>
    <cfRule type="expression" dxfId="573" priority="571">
      <formula>WEEKDAY(K$4)=1</formula>
    </cfRule>
  </conditionalFormatting>
  <conditionalFormatting sqref="K109:DL109">
    <cfRule type="expression" dxfId="572" priority="568">
      <formula>K109&lt;&gt;""</formula>
    </cfRule>
  </conditionalFormatting>
  <conditionalFormatting sqref="K110:DL110">
    <cfRule type="expression" dxfId="571" priority="567">
      <formula>K110&lt;&gt;""</formula>
    </cfRule>
  </conditionalFormatting>
  <conditionalFormatting sqref="K105:DL106">
    <cfRule type="expression" dxfId="570" priority="564">
      <formula>ISERROR(MATCH(K$4,INDIRECT("データ!$B$2:$B$15"),0))=FALSE</formula>
    </cfRule>
    <cfRule type="expression" dxfId="569" priority="565">
      <formula>WEEKDAY(K$4)=7</formula>
    </cfRule>
    <cfRule type="expression" dxfId="568" priority="566">
      <formula>WEEKDAY(K$4)=1</formula>
    </cfRule>
  </conditionalFormatting>
  <conditionalFormatting sqref="K105:DL105">
    <cfRule type="expression" dxfId="567" priority="563">
      <formula>K105&lt;&gt;""</formula>
    </cfRule>
  </conditionalFormatting>
  <conditionalFormatting sqref="K106:DL106">
    <cfRule type="expression" dxfId="566" priority="562">
      <formula>K106&lt;&gt;""</formula>
    </cfRule>
  </conditionalFormatting>
  <conditionalFormatting sqref="K107:DL108">
    <cfRule type="expression" dxfId="565" priority="559">
      <formula>ISERROR(MATCH(K$4,INDIRECT("データ!$B$2:$B$15"),0))=FALSE</formula>
    </cfRule>
    <cfRule type="expression" dxfId="564" priority="560">
      <formula>WEEKDAY(K$4)=7</formula>
    </cfRule>
    <cfRule type="expression" dxfId="563" priority="561">
      <formula>WEEKDAY(K$4)=1</formula>
    </cfRule>
  </conditionalFormatting>
  <conditionalFormatting sqref="K107:DL107">
    <cfRule type="expression" dxfId="562" priority="558">
      <formula>K107&lt;&gt;""</formula>
    </cfRule>
  </conditionalFormatting>
  <conditionalFormatting sqref="K108:DL108">
    <cfRule type="expression" dxfId="561" priority="557">
      <formula>K108&lt;&gt;""</formula>
    </cfRule>
  </conditionalFormatting>
  <conditionalFormatting sqref="K105:DL106">
    <cfRule type="expression" dxfId="560" priority="554">
      <formula>ISERROR(MATCH(K$4,INDIRECT("データ!$B$2:$B$15"),0))=FALSE</formula>
    </cfRule>
    <cfRule type="expression" dxfId="559" priority="555">
      <formula>WEEKDAY(K$4)=7</formula>
    </cfRule>
    <cfRule type="expression" dxfId="558" priority="556">
      <formula>WEEKDAY(K$4)=1</formula>
    </cfRule>
  </conditionalFormatting>
  <conditionalFormatting sqref="K105:DL105">
    <cfRule type="expression" dxfId="557" priority="553">
      <formula>K105&lt;&gt;""</formula>
    </cfRule>
  </conditionalFormatting>
  <conditionalFormatting sqref="K106:DL106">
    <cfRule type="expression" dxfId="556" priority="552">
      <formula>K106&lt;&gt;""</formula>
    </cfRule>
  </conditionalFormatting>
  <conditionalFormatting sqref="K107:DL108">
    <cfRule type="expression" dxfId="555" priority="549">
      <formula>ISERROR(MATCH(K$4,INDIRECT("データ!$B$2:$B$15"),0))=FALSE</formula>
    </cfRule>
    <cfRule type="expression" dxfId="554" priority="550">
      <formula>WEEKDAY(K$4)=7</formula>
    </cfRule>
    <cfRule type="expression" dxfId="553" priority="551">
      <formula>WEEKDAY(K$4)=1</formula>
    </cfRule>
  </conditionalFormatting>
  <conditionalFormatting sqref="K107:DL107">
    <cfRule type="expression" dxfId="552" priority="548">
      <formula>K107&lt;&gt;""</formula>
    </cfRule>
  </conditionalFormatting>
  <conditionalFormatting sqref="K108:DL108">
    <cfRule type="expression" dxfId="551" priority="547">
      <formula>K108&lt;&gt;""</formula>
    </cfRule>
  </conditionalFormatting>
  <conditionalFormatting sqref="K109:DL110">
    <cfRule type="expression" dxfId="550" priority="544">
      <formula>ISERROR(MATCH(K$4,INDIRECT("データ!$B$2:$B$15"),0))=FALSE</formula>
    </cfRule>
    <cfRule type="expression" dxfId="549" priority="545">
      <formula>WEEKDAY(K$4)=7</formula>
    </cfRule>
    <cfRule type="expression" dxfId="548" priority="546">
      <formula>WEEKDAY(K$4)=1</formula>
    </cfRule>
  </conditionalFormatting>
  <conditionalFormatting sqref="K109:DL109">
    <cfRule type="expression" dxfId="547" priority="543">
      <formula>K109&lt;&gt;""</formula>
    </cfRule>
  </conditionalFormatting>
  <conditionalFormatting sqref="K110:DL110">
    <cfRule type="expression" dxfId="546" priority="542">
      <formula>K110&lt;&gt;""</formula>
    </cfRule>
  </conditionalFormatting>
  <conditionalFormatting sqref="CT113:DL118">
    <cfRule type="expression" dxfId="545" priority="539">
      <formula>ISERROR(MATCH(CT$4,INDIRECT("データ!$B$2:$B$15"),0))=FALSE</formula>
    </cfRule>
    <cfRule type="expression" dxfId="544" priority="540">
      <formula>WEEKDAY(CT$4)=7</formula>
    </cfRule>
    <cfRule type="expression" dxfId="543" priority="541">
      <formula>WEEKDAY(CT$4)=1</formula>
    </cfRule>
  </conditionalFormatting>
  <conditionalFormatting sqref="CT117:DL117 CT115:DL115 CT113:DL113">
    <cfRule type="expression" dxfId="542" priority="538">
      <formula>CT113&lt;&gt;""</formula>
    </cfRule>
  </conditionalFormatting>
  <conditionalFormatting sqref="CT118:DL118 CT116:DL116 CT114:DL114">
    <cfRule type="expression" dxfId="541" priority="537">
      <formula>CT114&lt;&gt;""</formula>
    </cfRule>
  </conditionalFormatting>
  <conditionalFormatting sqref="CT113:DL118">
    <cfRule type="expression" dxfId="540" priority="534">
      <formula>ISERROR(MATCH(CT$4,INDIRECT("データ!$B$2:$B$15"),0))=FALSE</formula>
    </cfRule>
    <cfRule type="expression" dxfId="539" priority="535">
      <formula>WEEKDAY(CT$4)=7</formula>
    </cfRule>
    <cfRule type="expression" dxfId="538" priority="536">
      <formula>WEEKDAY(CT$4)=1</formula>
    </cfRule>
  </conditionalFormatting>
  <conditionalFormatting sqref="CT117:DL117 CT115:DL115 CT113:DL113">
    <cfRule type="expression" dxfId="537" priority="533">
      <formula>CT113&lt;&gt;""</formula>
    </cfRule>
  </conditionalFormatting>
  <conditionalFormatting sqref="CT114:DL114 CT118:DL118 CT116:DL116">
    <cfRule type="expression" dxfId="536" priority="532">
      <formula>CT114&lt;&gt;""</formula>
    </cfRule>
  </conditionalFormatting>
  <conditionalFormatting sqref="CT113:DL114">
    <cfRule type="expression" dxfId="535" priority="529">
      <formula>ISERROR(MATCH(CT$4,INDIRECT("データ!$B$2:$B$15"),0))=FALSE</formula>
    </cfRule>
    <cfRule type="expression" dxfId="534" priority="530">
      <formula>WEEKDAY(CT$4)=7</formula>
    </cfRule>
    <cfRule type="expression" dxfId="533" priority="531">
      <formula>WEEKDAY(CT$4)=1</formula>
    </cfRule>
  </conditionalFormatting>
  <conditionalFormatting sqref="CT113:DL113">
    <cfRule type="expression" dxfId="532" priority="528">
      <formula>CT113&lt;&gt;""</formula>
    </cfRule>
  </conditionalFormatting>
  <conditionalFormatting sqref="CT114:DL114">
    <cfRule type="expression" dxfId="531" priority="527">
      <formula>CT114&lt;&gt;""</formula>
    </cfRule>
  </conditionalFormatting>
  <conditionalFormatting sqref="E45:G46">
    <cfRule type="expression" dxfId="530" priority="526">
      <formula>$C45=""</formula>
    </cfRule>
  </conditionalFormatting>
  <conditionalFormatting sqref="D73:D74">
    <cfRule type="expression" dxfId="529" priority="525">
      <formula>$C73=""</formula>
    </cfRule>
  </conditionalFormatting>
  <conditionalFormatting sqref="H73:H76">
    <cfRule type="expression" dxfId="528" priority="524">
      <formula>$C73=""</formula>
    </cfRule>
  </conditionalFormatting>
  <conditionalFormatting sqref="D73:D76">
    <cfRule type="expression" dxfId="527" priority="523">
      <formula>$C73=""</formula>
    </cfRule>
  </conditionalFormatting>
  <conditionalFormatting sqref="C75:D76">
    <cfRule type="expression" dxfId="526" priority="521">
      <formula>$I75="遂行中"</formula>
    </cfRule>
    <cfRule type="expression" dxfId="525" priority="522">
      <formula>$I75="完了"</formula>
    </cfRule>
  </conditionalFormatting>
  <conditionalFormatting sqref="H77:H78">
    <cfRule type="expression" dxfId="524" priority="520">
      <formula>$C77=""</formula>
    </cfRule>
  </conditionalFormatting>
  <conditionalFormatting sqref="D77:D80">
    <cfRule type="expression" dxfId="523" priority="519">
      <formula>$C77=""</formula>
    </cfRule>
  </conditionalFormatting>
  <conditionalFormatting sqref="C77:C78">
    <cfRule type="expression" dxfId="522" priority="517">
      <formula>$I77="遂行中"</formula>
    </cfRule>
    <cfRule type="expression" dxfId="521" priority="518">
      <formula>$I77="完了"</formula>
    </cfRule>
  </conditionalFormatting>
  <conditionalFormatting sqref="E77:E78">
    <cfRule type="expression" dxfId="520" priority="516">
      <formula>$C77=""</formula>
    </cfRule>
  </conditionalFormatting>
  <conditionalFormatting sqref="F77:F78">
    <cfRule type="expression" dxfId="519" priority="515">
      <formula>$C77=""</formula>
    </cfRule>
  </conditionalFormatting>
  <conditionalFormatting sqref="G77:G78">
    <cfRule type="expression" dxfId="518" priority="514">
      <formula>$C77=""</formula>
    </cfRule>
  </conditionalFormatting>
  <conditionalFormatting sqref="H79:H80">
    <cfRule type="expression" dxfId="517" priority="513">
      <formula>$C79=""</formula>
    </cfRule>
  </conditionalFormatting>
  <conditionalFormatting sqref="D79:D80">
    <cfRule type="expression" dxfId="516" priority="512">
      <formula>$C79=""</formula>
    </cfRule>
  </conditionalFormatting>
  <conditionalFormatting sqref="C79:C80">
    <cfRule type="expression" dxfId="515" priority="510">
      <formula>$I79="遂行中"</formula>
    </cfRule>
    <cfRule type="expression" dxfId="514" priority="511">
      <formula>$I79="完了"</formula>
    </cfRule>
  </conditionalFormatting>
  <conditionalFormatting sqref="H71:H72">
    <cfRule type="expression" dxfId="513" priority="509">
      <formula>$C71=""</formula>
    </cfRule>
  </conditionalFormatting>
  <conditionalFormatting sqref="D71:D72">
    <cfRule type="expression" dxfId="512" priority="508">
      <formula>$C71=""</formula>
    </cfRule>
  </conditionalFormatting>
  <conditionalFormatting sqref="H81:H82">
    <cfRule type="expression" dxfId="511" priority="507">
      <formula>$C81=""</formula>
    </cfRule>
  </conditionalFormatting>
  <conditionalFormatting sqref="D81:D82">
    <cfRule type="expression" dxfId="510" priority="506">
      <formula>$C81=""</formula>
    </cfRule>
  </conditionalFormatting>
  <conditionalFormatting sqref="C81:C82">
    <cfRule type="expression" dxfId="509" priority="504">
      <formula>$I81="遂行中"</formula>
    </cfRule>
    <cfRule type="expression" dxfId="508" priority="505">
      <formula>$I81="完了"</formula>
    </cfRule>
  </conditionalFormatting>
  <conditionalFormatting sqref="H47:I48 H49:H52">
    <cfRule type="expression" dxfId="507" priority="503">
      <formula>$C47=""</formula>
    </cfRule>
  </conditionalFormatting>
  <conditionalFormatting sqref="D47:D52">
    <cfRule type="expression" dxfId="506" priority="502">
      <formula>$C47=""</formula>
    </cfRule>
  </conditionalFormatting>
  <conditionalFormatting sqref="C47:C50">
    <cfRule type="expression" dxfId="505" priority="500">
      <formula>$I47="遂行中"</formula>
    </cfRule>
    <cfRule type="expression" dxfId="504" priority="501">
      <formula>$I47="完了"</formula>
    </cfRule>
  </conditionalFormatting>
  <conditionalFormatting sqref="H51:H52">
    <cfRule type="expression" dxfId="503" priority="499">
      <formula>$C51=""</formula>
    </cfRule>
  </conditionalFormatting>
  <conditionalFormatting sqref="D51:D52">
    <cfRule type="expression" dxfId="502" priority="498">
      <formula>$C51=""</formula>
    </cfRule>
  </conditionalFormatting>
  <conditionalFormatting sqref="C51:C52">
    <cfRule type="expression" dxfId="501" priority="496">
      <formula>$I51="遂行中"</formula>
    </cfRule>
    <cfRule type="expression" dxfId="500" priority="497">
      <formula>$I51="完了"</formula>
    </cfRule>
  </conditionalFormatting>
  <conditionalFormatting sqref="H53:H54">
    <cfRule type="expression" dxfId="499" priority="495">
      <formula>$C53=""</formula>
    </cfRule>
  </conditionalFormatting>
  <conditionalFormatting sqref="D53:D54">
    <cfRule type="expression" dxfId="498" priority="494">
      <formula>$C53=""</formula>
    </cfRule>
  </conditionalFormatting>
  <conditionalFormatting sqref="H53:H54">
    <cfRule type="expression" dxfId="497" priority="493">
      <formula>$C53=""</formula>
    </cfRule>
  </conditionalFormatting>
  <conditionalFormatting sqref="D53:D54">
    <cfRule type="expression" dxfId="496" priority="492">
      <formula>$C53=""</formula>
    </cfRule>
  </conditionalFormatting>
  <conditionalFormatting sqref="C53:C54">
    <cfRule type="expression" dxfId="495" priority="490">
      <formula>$I53="遂行中"</formula>
    </cfRule>
    <cfRule type="expression" dxfId="494" priority="491">
      <formula>$I53="完了"</formula>
    </cfRule>
  </conditionalFormatting>
  <conditionalFormatting sqref="F47:F48">
    <cfRule type="expression" dxfId="493" priority="489">
      <formula>$C47=""</formula>
    </cfRule>
  </conditionalFormatting>
  <conditionalFormatting sqref="G47:G48">
    <cfRule type="expression" dxfId="492" priority="488">
      <formula>$C47=""</formula>
    </cfRule>
  </conditionalFormatting>
  <conditionalFormatting sqref="E47:E48">
    <cfRule type="expression" dxfId="491" priority="487">
      <formula>$C47=""</formula>
    </cfRule>
  </conditionalFormatting>
  <conditionalFormatting sqref="F47:F48">
    <cfRule type="expression" dxfId="490" priority="486">
      <formula>$C47=""</formula>
    </cfRule>
  </conditionalFormatting>
  <conditionalFormatting sqref="G47:G48">
    <cfRule type="expression" dxfId="489" priority="485">
      <formula>$C47=""</formula>
    </cfRule>
  </conditionalFormatting>
  <conditionalFormatting sqref="F49:F50">
    <cfRule type="expression" dxfId="488" priority="484">
      <formula>$C49=""</formula>
    </cfRule>
  </conditionalFormatting>
  <conditionalFormatting sqref="G49:G50">
    <cfRule type="expression" dxfId="487" priority="483">
      <formula>$C49=""</formula>
    </cfRule>
  </conditionalFormatting>
  <conditionalFormatting sqref="E49:E50">
    <cfRule type="expression" dxfId="486" priority="482">
      <formula>$C49=""</formula>
    </cfRule>
  </conditionalFormatting>
  <conditionalFormatting sqref="F49:F50">
    <cfRule type="expression" dxfId="485" priority="481">
      <formula>$C49=""</formula>
    </cfRule>
  </conditionalFormatting>
  <conditionalFormatting sqref="G49:G50">
    <cfRule type="expression" dxfId="484" priority="480">
      <formula>$C49=""</formula>
    </cfRule>
  </conditionalFormatting>
  <conditionalFormatting sqref="H57:I58 H55:H56">
    <cfRule type="expression" dxfId="483" priority="479">
      <formula>$C55=""</formula>
    </cfRule>
  </conditionalFormatting>
  <conditionalFormatting sqref="D55:D58">
    <cfRule type="expression" dxfId="482" priority="478">
      <formula>$C55=""</formula>
    </cfRule>
  </conditionalFormatting>
  <conditionalFormatting sqref="E57:I58 H55:H56">
    <cfRule type="expression" dxfId="481" priority="477">
      <formula>$C55=""</formula>
    </cfRule>
  </conditionalFormatting>
  <conditionalFormatting sqref="D55:D58">
    <cfRule type="expression" dxfId="480" priority="476">
      <formula>$C55=""</formula>
    </cfRule>
  </conditionalFormatting>
  <conditionalFormatting sqref="D57:D58 C55:C58">
    <cfRule type="expression" dxfId="479" priority="474">
      <formula>$I55="遂行中"</formula>
    </cfRule>
    <cfRule type="expression" dxfId="478" priority="475">
      <formula>$I55="完了"</formula>
    </cfRule>
  </conditionalFormatting>
  <conditionalFormatting sqref="E57:E58">
    <cfRule type="expression" dxfId="477" priority="473">
      <formula>$C57=""</formula>
    </cfRule>
  </conditionalFormatting>
  <conditionalFormatting sqref="F57:F58">
    <cfRule type="expression" dxfId="476" priority="472">
      <formula>$C57=""</formula>
    </cfRule>
  </conditionalFormatting>
  <conditionalFormatting sqref="G57:G58">
    <cfRule type="expression" dxfId="475" priority="471">
      <formula>$C57=""</formula>
    </cfRule>
  </conditionalFormatting>
  <conditionalFormatting sqref="E57:E58">
    <cfRule type="expression" dxfId="474" priority="470">
      <formula>$C57=""</formula>
    </cfRule>
  </conditionalFormatting>
  <conditionalFormatting sqref="F57:F58">
    <cfRule type="expression" dxfId="473" priority="469">
      <formula>$C57=""</formula>
    </cfRule>
  </conditionalFormatting>
  <conditionalFormatting sqref="G57:G58">
    <cfRule type="expression" dxfId="472" priority="468">
      <formula>$C57=""</formula>
    </cfRule>
  </conditionalFormatting>
  <conditionalFormatting sqref="D59:D60">
    <cfRule type="expression" dxfId="471" priority="467">
      <formula>$C59=""</formula>
    </cfRule>
  </conditionalFormatting>
  <conditionalFormatting sqref="H59:H62">
    <cfRule type="expression" dxfId="470" priority="466">
      <formula>$C59=""</formula>
    </cfRule>
  </conditionalFormatting>
  <conditionalFormatting sqref="D59:D62">
    <cfRule type="expression" dxfId="469" priority="465">
      <formula>$C59=""</formula>
    </cfRule>
  </conditionalFormatting>
  <conditionalFormatting sqref="D61:D62 C59:C62">
    <cfRule type="expression" dxfId="468" priority="463">
      <formula>$I59="遂行中"</formula>
    </cfRule>
    <cfRule type="expression" dxfId="467" priority="464">
      <formula>$I59="完了"</formula>
    </cfRule>
  </conditionalFormatting>
  <conditionalFormatting sqref="E59:G60">
    <cfRule type="expression" dxfId="466" priority="462">
      <formula>$C59=""</formula>
    </cfRule>
  </conditionalFormatting>
  <conditionalFormatting sqref="E59:E60">
    <cfRule type="expression" dxfId="465" priority="461">
      <formula>$C59=""</formula>
    </cfRule>
  </conditionalFormatting>
  <conditionalFormatting sqref="F59:F60">
    <cfRule type="expression" dxfId="464" priority="460">
      <formula>$C59=""</formula>
    </cfRule>
  </conditionalFormatting>
  <conditionalFormatting sqref="G59:G60">
    <cfRule type="expression" dxfId="463" priority="459">
      <formula>$C59=""</formula>
    </cfRule>
  </conditionalFormatting>
  <conditionalFormatting sqref="E59:E60">
    <cfRule type="expression" dxfId="462" priority="458">
      <formula>$C59=""</formula>
    </cfRule>
  </conditionalFormatting>
  <conditionalFormatting sqref="F59:F60">
    <cfRule type="expression" dxfId="461" priority="457">
      <formula>$C59=""</formula>
    </cfRule>
  </conditionalFormatting>
  <conditionalFormatting sqref="G59:G60">
    <cfRule type="expression" dxfId="460" priority="456">
      <formula>$C59=""</formula>
    </cfRule>
  </conditionalFormatting>
  <conditionalFormatting sqref="I59:I60">
    <cfRule type="expression" dxfId="459" priority="455">
      <formula>$C59=""</formula>
    </cfRule>
  </conditionalFormatting>
  <conditionalFormatting sqref="I59:I60">
    <cfRule type="expression" dxfId="458" priority="454">
      <formula>$C59=""</formula>
    </cfRule>
  </conditionalFormatting>
  <conditionalFormatting sqref="D63:D64">
    <cfRule type="expression" dxfId="457" priority="453">
      <formula>$C63=""</formula>
    </cfRule>
  </conditionalFormatting>
  <conditionalFormatting sqref="H63:H70">
    <cfRule type="expression" dxfId="456" priority="452">
      <formula>$C63=""</formula>
    </cfRule>
  </conditionalFormatting>
  <conditionalFormatting sqref="D63:D70">
    <cfRule type="expression" dxfId="455" priority="451">
      <formula>$C63=""</formula>
    </cfRule>
  </conditionalFormatting>
  <conditionalFormatting sqref="D65:D66">
    <cfRule type="expression" dxfId="454" priority="449">
      <formula>$I65="遂行中"</formula>
    </cfRule>
    <cfRule type="expression" dxfId="453" priority="450">
      <formula>$I65="完了"</formula>
    </cfRule>
  </conditionalFormatting>
  <conditionalFormatting sqref="C73:C74">
    <cfRule type="expression" dxfId="452" priority="447">
      <formula>$I73="遂行中"</formula>
    </cfRule>
    <cfRule type="expression" dxfId="451" priority="448">
      <formula>$I73="完了"</formula>
    </cfRule>
  </conditionalFormatting>
  <conditionalFormatting sqref="C63:C64">
    <cfRule type="expression" dxfId="450" priority="445">
      <formula>$I63="遂行中"</formula>
    </cfRule>
    <cfRule type="expression" dxfId="449" priority="446">
      <formula>$I63="完了"</formula>
    </cfRule>
  </conditionalFormatting>
  <conditionalFormatting sqref="C65:C72">
    <cfRule type="expression" dxfId="448" priority="443">
      <formula>$I65="遂行中"</formula>
    </cfRule>
    <cfRule type="expression" dxfId="447" priority="444">
      <formula>$I65="完了"</formula>
    </cfRule>
  </conditionalFormatting>
  <conditionalFormatting sqref="F51:F56">
    <cfRule type="expression" dxfId="446" priority="442">
      <formula>$C51=""</formula>
    </cfRule>
  </conditionalFormatting>
  <conditionalFormatting sqref="G51:G56">
    <cfRule type="expression" dxfId="445" priority="441">
      <formula>$C51=""</formula>
    </cfRule>
  </conditionalFormatting>
  <conditionalFormatting sqref="E51:E56">
    <cfRule type="expression" dxfId="444" priority="440">
      <formula>$C51=""</formula>
    </cfRule>
  </conditionalFormatting>
  <conditionalFormatting sqref="F51:F56">
    <cfRule type="expression" dxfId="443" priority="439">
      <formula>$C51=""</formula>
    </cfRule>
  </conditionalFormatting>
  <conditionalFormatting sqref="G51:G56">
    <cfRule type="expression" dxfId="442" priority="438">
      <formula>$C51=""</formula>
    </cfRule>
  </conditionalFormatting>
  <conditionalFormatting sqref="F61:F62 F69:F70">
    <cfRule type="expression" dxfId="441" priority="437">
      <formula>$C61=""</formula>
    </cfRule>
  </conditionalFormatting>
  <conditionalFormatting sqref="G61:G62 G69:G70">
    <cfRule type="expression" dxfId="440" priority="436">
      <formula>$C61=""</formula>
    </cfRule>
  </conditionalFormatting>
  <conditionalFormatting sqref="E61:E62 E69:E70">
    <cfRule type="expression" dxfId="439" priority="435">
      <formula>$C61=""</formula>
    </cfRule>
  </conditionalFormatting>
  <conditionalFormatting sqref="F61:F62 F69:F70">
    <cfRule type="expression" dxfId="438" priority="434">
      <formula>$C61=""</formula>
    </cfRule>
  </conditionalFormatting>
  <conditionalFormatting sqref="G61:G62 G69:G70">
    <cfRule type="expression" dxfId="437" priority="433">
      <formula>$C61=""</formula>
    </cfRule>
  </conditionalFormatting>
  <conditionalFormatting sqref="F63:F68 F71:F76">
    <cfRule type="expression" dxfId="436" priority="432">
      <formula>$C63=""</formula>
    </cfRule>
  </conditionalFormatting>
  <conditionalFormatting sqref="G63:G68 G71:G76">
    <cfRule type="expression" dxfId="435" priority="431">
      <formula>$C63=""</formula>
    </cfRule>
  </conditionalFormatting>
  <conditionalFormatting sqref="E63:E68 E71:E76">
    <cfRule type="expression" dxfId="434" priority="430">
      <formula>$C63=""</formula>
    </cfRule>
  </conditionalFormatting>
  <conditionalFormatting sqref="F63:F68 F71:F76">
    <cfRule type="expression" dxfId="433" priority="429">
      <formula>$C63=""</formula>
    </cfRule>
  </conditionalFormatting>
  <conditionalFormatting sqref="G63:G68 G71:G76">
    <cfRule type="expression" dxfId="432" priority="428">
      <formula>$C63=""</formula>
    </cfRule>
  </conditionalFormatting>
  <conditionalFormatting sqref="F79:F80">
    <cfRule type="expression" dxfId="431" priority="427">
      <formula>$C79=""</formula>
    </cfRule>
  </conditionalFormatting>
  <conditionalFormatting sqref="G79:G80">
    <cfRule type="expression" dxfId="430" priority="426">
      <formula>$C79=""</formula>
    </cfRule>
  </conditionalFormatting>
  <conditionalFormatting sqref="E79:E80">
    <cfRule type="expression" dxfId="429" priority="425">
      <formula>$C79=""</formula>
    </cfRule>
  </conditionalFormatting>
  <conditionalFormatting sqref="F79:F80">
    <cfRule type="expression" dxfId="428" priority="424">
      <formula>$C79=""</formula>
    </cfRule>
  </conditionalFormatting>
  <conditionalFormatting sqref="G79:G80">
    <cfRule type="expression" dxfId="427" priority="423">
      <formula>$C79=""</formula>
    </cfRule>
  </conditionalFormatting>
  <conditionalFormatting sqref="F81:F82">
    <cfRule type="expression" dxfId="426" priority="422">
      <formula>$C81=""</formula>
    </cfRule>
  </conditionalFormatting>
  <conditionalFormatting sqref="G81:G82">
    <cfRule type="expression" dxfId="425" priority="421">
      <formula>$C81=""</formula>
    </cfRule>
  </conditionalFormatting>
  <conditionalFormatting sqref="E81:E82">
    <cfRule type="expression" dxfId="424" priority="420">
      <formula>$C81=""</formula>
    </cfRule>
  </conditionalFormatting>
  <conditionalFormatting sqref="F81:F82">
    <cfRule type="expression" dxfId="423" priority="419">
      <formula>$C81=""</formula>
    </cfRule>
  </conditionalFormatting>
  <conditionalFormatting sqref="G81:G82">
    <cfRule type="expression" dxfId="422" priority="418">
      <formula>$C81=""</formula>
    </cfRule>
  </conditionalFormatting>
  <conditionalFormatting sqref="I49:I56">
    <cfRule type="expression" dxfId="421" priority="417">
      <formula>$C49=""</formula>
    </cfRule>
  </conditionalFormatting>
  <conditionalFormatting sqref="I61:I82">
    <cfRule type="expression" dxfId="420" priority="416">
      <formula>$C61=""</formula>
    </cfRule>
  </conditionalFormatting>
  <conditionalFormatting sqref="D117:I118 D119:D124 H119:H124 D111:H116">
    <cfRule type="expression" dxfId="419" priority="415">
      <formula>$C111=""</formula>
    </cfRule>
  </conditionalFormatting>
  <conditionalFormatting sqref="C111:C124">
    <cfRule type="expression" dxfId="418" priority="413">
      <formula>$I111="遂行中"</formula>
    </cfRule>
    <cfRule type="expression" dxfId="417" priority="414">
      <formula>$I111="完了"</formula>
    </cfRule>
  </conditionalFormatting>
  <conditionalFormatting sqref="E109:I110 H105:H108">
    <cfRule type="expression" dxfId="416" priority="412">
      <formula>$C105=""</formula>
    </cfRule>
  </conditionalFormatting>
  <conditionalFormatting sqref="D105:D110">
    <cfRule type="expression" dxfId="415" priority="411">
      <formula>$C105=""</formula>
    </cfRule>
  </conditionalFormatting>
  <conditionalFormatting sqref="D105:D106 C105:C110">
    <cfRule type="expression" dxfId="414" priority="409">
      <formula>$I105="遂行中"</formula>
    </cfRule>
    <cfRule type="expression" dxfId="413" priority="410">
      <formula>$I105="完了"</formula>
    </cfRule>
  </conditionalFormatting>
  <conditionalFormatting sqref="E109:E110">
    <cfRule type="expression" dxfId="412" priority="408">
      <formula>$C109=""</formula>
    </cfRule>
  </conditionalFormatting>
  <conditionalFormatting sqref="F109:F110">
    <cfRule type="expression" dxfId="411" priority="407">
      <formula>$C109=""</formula>
    </cfRule>
  </conditionalFormatting>
  <conditionalFormatting sqref="G109:G110">
    <cfRule type="expression" dxfId="410" priority="406">
      <formula>$C109=""</formula>
    </cfRule>
  </conditionalFormatting>
  <conditionalFormatting sqref="H83:H86">
    <cfRule type="expression" dxfId="409" priority="405">
      <formula>$C83=""</formula>
    </cfRule>
  </conditionalFormatting>
  <conditionalFormatting sqref="D83:D86">
    <cfRule type="expression" dxfId="408" priority="404">
      <formula>$C83=""</formula>
    </cfRule>
  </conditionalFormatting>
  <conditionalFormatting sqref="F85:F86">
    <cfRule type="expression" dxfId="407" priority="403">
      <formula>$C85=""</formula>
    </cfRule>
  </conditionalFormatting>
  <conditionalFormatting sqref="G85:G86">
    <cfRule type="expression" dxfId="406" priority="402">
      <formula>$C85=""</formula>
    </cfRule>
  </conditionalFormatting>
  <conditionalFormatting sqref="E85:H86">
    <cfRule type="expression" dxfId="405" priority="401">
      <formula>$C85=""</formula>
    </cfRule>
  </conditionalFormatting>
  <conditionalFormatting sqref="D85:D86">
    <cfRule type="expression" dxfId="404" priority="400">
      <formula>$C85=""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H87:H88">
    <cfRule type="expression" dxfId="400" priority="396">
      <formula>$C87=""</formula>
    </cfRule>
  </conditionalFormatting>
  <conditionalFormatting sqref="D87:D88">
    <cfRule type="expression" dxfId="399" priority="395">
      <formula>$C87=""</formula>
    </cfRule>
  </conditionalFormatting>
  <conditionalFormatting sqref="H87:H88">
    <cfRule type="expression" dxfId="398" priority="394">
      <formula>$C87=""</formula>
    </cfRule>
  </conditionalFormatting>
  <conditionalFormatting sqref="D87:D88">
    <cfRule type="expression" dxfId="397" priority="393">
      <formula>$C87=""</formula>
    </cfRule>
  </conditionalFormatting>
  <conditionalFormatting sqref="F87:F88">
    <cfRule type="expression" dxfId="396" priority="392">
      <formula>$C87=""</formula>
    </cfRule>
  </conditionalFormatting>
  <conditionalFormatting sqref="G87:G88">
    <cfRule type="expression" dxfId="395" priority="391">
      <formula>$C87=""</formula>
    </cfRule>
  </conditionalFormatting>
  <conditionalFormatting sqref="E87:E88">
    <cfRule type="expression" dxfId="394" priority="390">
      <formula>$C87=""</formula>
    </cfRule>
  </conditionalFormatting>
  <conditionalFormatting sqref="F87:F88">
    <cfRule type="expression" dxfId="393" priority="389">
      <formula>$C87=""</formula>
    </cfRule>
  </conditionalFormatting>
  <conditionalFormatting sqref="G87:G88">
    <cfRule type="expression" dxfId="392" priority="388">
      <formula>$C87=""</formula>
    </cfRule>
  </conditionalFormatting>
  <conditionalFormatting sqref="H89:H92">
    <cfRule type="expression" dxfId="391" priority="387">
      <formula>$C89=""</formula>
    </cfRule>
  </conditionalFormatting>
  <conditionalFormatting sqref="D89:D92">
    <cfRule type="expression" dxfId="390" priority="386">
      <formula>$C89=""</formula>
    </cfRule>
  </conditionalFormatting>
  <conditionalFormatting sqref="F89:F90">
    <cfRule type="expression" dxfId="389" priority="385">
      <formula>$C89=""</formula>
    </cfRule>
  </conditionalFormatting>
  <conditionalFormatting sqref="G89:G90">
    <cfRule type="expression" dxfId="388" priority="384">
      <formula>$C89=""</formula>
    </cfRule>
  </conditionalFormatting>
  <conditionalFormatting sqref="E89:H92">
    <cfRule type="expression" dxfId="387" priority="383">
      <formula>$C89=""</formula>
    </cfRule>
  </conditionalFormatting>
  <conditionalFormatting sqref="D89:D92">
    <cfRule type="expression" dxfId="386" priority="382">
      <formula>$C89=""</formula>
    </cfRule>
  </conditionalFormatting>
  <conditionalFormatting sqref="D91:D92">
    <cfRule type="expression" dxfId="385" priority="380">
      <formula>$I91="遂行中"</formula>
    </cfRule>
    <cfRule type="expression" dxfId="384" priority="381">
      <formula>$I91="完了"</formula>
    </cfRule>
  </conditionalFormatting>
  <conditionalFormatting sqref="E91:E92">
    <cfRule type="expression" dxfId="383" priority="379">
      <formula>$C91=""</formula>
    </cfRule>
  </conditionalFormatting>
  <conditionalFormatting sqref="F91:F92">
    <cfRule type="expression" dxfId="382" priority="378">
      <formula>$C91=""</formula>
    </cfRule>
  </conditionalFormatting>
  <conditionalFormatting sqref="G91:G92">
    <cfRule type="expression" dxfId="381" priority="377">
      <formula>$C91=""</formula>
    </cfRule>
  </conditionalFormatting>
  <conditionalFormatting sqref="E89:E92">
    <cfRule type="expression" dxfId="380" priority="376">
      <formula>$C89=""</formula>
    </cfRule>
  </conditionalFormatting>
  <conditionalFormatting sqref="F89:F92">
    <cfRule type="expression" dxfId="379" priority="375">
      <formula>$C89=""</formula>
    </cfRule>
  </conditionalFormatting>
  <conditionalFormatting sqref="G89:G92">
    <cfRule type="expression" dxfId="378" priority="374">
      <formula>$C89=""</formula>
    </cfRule>
  </conditionalFormatting>
  <conditionalFormatting sqref="D93:D94">
    <cfRule type="expression" dxfId="377" priority="373">
      <formula>$C93=""</formula>
    </cfRule>
  </conditionalFormatting>
  <conditionalFormatting sqref="H93:H96">
    <cfRule type="expression" dxfId="376" priority="372">
      <formula>$C93=""</formula>
    </cfRule>
  </conditionalFormatting>
  <conditionalFormatting sqref="D93:D96">
    <cfRule type="expression" dxfId="375" priority="371">
      <formula>$C93=""</formula>
    </cfRule>
  </conditionalFormatting>
  <conditionalFormatting sqref="C95:D96">
    <cfRule type="expression" dxfId="374" priority="369">
      <formula>$I95="遂行中"</formula>
    </cfRule>
    <cfRule type="expression" dxfId="373" priority="370">
      <formula>$I95="完了"</formula>
    </cfRule>
  </conditionalFormatting>
  <conditionalFormatting sqref="E93:G94">
    <cfRule type="expression" dxfId="372" priority="368">
      <formula>$C93=""</formula>
    </cfRule>
  </conditionalFormatting>
  <conditionalFormatting sqref="E93:E94">
    <cfRule type="expression" dxfId="371" priority="367">
      <formula>$C93=""</formula>
    </cfRule>
  </conditionalFormatting>
  <conditionalFormatting sqref="F93:F94">
    <cfRule type="expression" dxfId="370" priority="366">
      <formula>$C93=""</formula>
    </cfRule>
  </conditionalFormatting>
  <conditionalFormatting sqref="G93:G94">
    <cfRule type="expression" dxfId="369" priority="365">
      <formula>$C93=""</formula>
    </cfRule>
  </conditionalFormatting>
  <conditionalFormatting sqref="E93:E94">
    <cfRule type="expression" dxfId="368" priority="364">
      <formula>$C93=""</formula>
    </cfRule>
  </conditionalFormatting>
  <conditionalFormatting sqref="F93:F94">
    <cfRule type="expression" dxfId="367" priority="363">
      <formula>$C93=""</formula>
    </cfRule>
  </conditionalFormatting>
  <conditionalFormatting sqref="G93:G94">
    <cfRule type="expression" dxfId="366" priority="362">
      <formula>$C93=""</formula>
    </cfRule>
  </conditionalFormatting>
  <conditionalFormatting sqref="D97:D98">
    <cfRule type="expression" dxfId="365" priority="361">
      <formula>$C97=""</formula>
    </cfRule>
  </conditionalFormatting>
  <conditionalFormatting sqref="E99:I100 H97:H98 E103:I104 H101:H102">
    <cfRule type="expression" dxfId="364" priority="360">
      <formula>$C97=""</formula>
    </cfRule>
  </conditionalFormatting>
  <conditionalFormatting sqref="D97:D104">
    <cfRule type="expression" dxfId="363" priority="359">
      <formula>$C97=""</formula>
    </cfRule>
  </conditionalFormatting>
  <conditionalFormatting sqref="D99:D100 C97:C104">
    <cfRule type="expression" dxfId="362" priority="357">
      <formula>$I97="遂行中"</formula>
    </cfRule>
    <cfRule type="expression" dxfId="361" priority="358">
      <formula>$I97="完了"</formula>
    </cfRule>
  </conditionalFormatting>
  <conditionalFormatting sqref="E99:E100 E103:E104">
    <cfRule type="expression" dxfId="360" priority="356">
      <formula>$C99=""</formula>
    </cfRule>
  </conditionalFormatting>
  <conditionalFormatting sqref="F99:F100 F103:F104">
    <cfRule type="expression" dxfId="359" priority="355">
      <formula>$C99=""</formula>
    </cfRule>
  </conditionalFormatting>
  <conditionalFormatting sqref="G99:G100 G103:G104">
    <cfRule type="expression" dxfId="358" priority="354">
      <formula>$C99=""</formula>
    </cfRule>
  </conditionalFormatting>
  <conditionalFormatting sqref="C93:C94">
    <cfRule type="expression" dxfId="357" priority="352">
      <formula>$I93="遂行中"</formula>
    </cfRule>
    <cfRule type="expression" dxfId="356" priority="353">
      <formula>$I93="完了"</formula>
    </cfRule>
  </conditionalFormatting>
  <conditionalFormatting sqref="C83:C84">
    <cfRule type="expression" dxfId="355" priority="350">
      <formula>$I83="遂行中"</formula>
    </cfRule>
    <cfRule type="expression" dxfId="354" priority="351">
      <formula>$I83="完了"</formula>
    </cfRule>
  </conditionalFormatting>
  <conditionalFormatting sqref="C85:C92">
    <cfRule type="expression" dxfId="353" priority="348">
      <formula>$I85="遂行中"</formula>
    </cfRule>
    <cfRule type="expression" dxfId="352" priority="349">
      <formula>$I85="完了"</formula>
    </cfRule>
  </conditionalFormatting>
  <conditionalFormatting sqref="F83:F84">
    <cfRule type="expression" dxfId="351" priority="347">
      <formula>$C83=""</formula>
    </cfRule>
  </conditionalFormatting>
  <conditionalFormatting sqref="G83:G84">
    <cfRule type="expression" dxfId="350" priority="346">
      <formula>$C83=""</formula>
    </cfRule>
  </conditionalFormatting>
  <conditionalFormatting sqref="E83:E84">
    <cfRule type="expression" dxfId="349" priority="345">
      <formula>$C83=""</formula>
    </cfRule>
  </conditionalFormatting>
  <conditionalFormatting sqref="F83:F84">
    <cfRule type="expression" dxfId="348" priority="344">
      <formula>$C83=""</formula>
    </cfRule>
  </conditionalFormatting>
  <conditionalFormatting sqref="G83:G84">
    <cfRule type="expression" dxfId="347" priority="343">
      <formula>$C83=""</formula>
    </cfRule>
  </conditionalFormatting>
  <conditionalFormatting sqref="F91:F92">
    <cfRule type="expression" dxfId="346" priority="342">
      <formula>$C91=""</formula>
    </cfRule>
  </conditionalFormatting>
  <conditionalFormatting sqref="G91:G92">
    <cfRule type="expression" dxfId="345" priority="341">
      <formula>$C91=""</formula>
    </cfRule>
  </conditionalFormatting>
  <conditionalFormatting sqref="F95:F98">
    <cfRule type="expression" dxfId="344" priority="340">
      <formula>$C95=""</formula>
    </cfRule>
  </conditionalFormatting>
  <conditionalFormatting sqref="G95:G98">
    <cfRule type="expression" dxfId="343" priority="339">
      <formula>$C95=""</formula>
    </cfRule>
  </conditionalFormatting>
  <conditionalFormatting sqref="E95:G98">
    <cfRule type="expression" dxfId="342" priority="338">
      <formula>$C95=""</formula>
    </cfRule>
  </conditionalFormatting>
  <conditionalFormatting sqref="E95:E98">
    <cfRule type="expression" dxfId="341" priority="337">
      <formula>$C95=""</formula>
    </cfRule>
  </conditionalFormatting>
  <conditionalFormatting sqref="F95:F98">
    <cfRule type="expression" dxfId="340" priority="336">
      <formula>$C95=""</formula>
    </cfRule>
  </conditionalFormatting>
  <conditionalFormatting sqref="G95:G98">
    <cfRule type="expression" dxfId="339" priority="335">
      <formula>$C95=""</formula>
    </cfRule>
  </conditionalFormatting>
  <conditionalFormatting sqref="F101:F102">
    <cfRule type="expression" dxfId="338" priority="334">
      <formula>$C101=""</formula>
    </cfRule>
  </conditionalFormatting>
  <conditionalFormatting sqref="G101:G102">
    <cfRule type="expression" dxfId="337" priority="333">
      <formula>$C101=""</formula>
    </cfRule>
  </conditionalFormatting>
  <conditionalFormatting sqref="E101:G102">
    <cfRule type="expression" dxfId="336" priority="332">
      <formula>$C101=""</formula>
    </cfRule>
  </conditionalFormatting>
  <conditionalFormatting sqref="E101:E102">
    <cfRule type="expression" dxfId="335" priority="331">
      <formula>$C101=""</formula>
    </cfRule>
  </conditionalFormatting>
  <conditionalFormatting sqref="F101:F102">
    <cfRule type="expression" dxfId="334" priority="330">
      <formula>$C101=""</formula>
    </cfRule>
  </conditionalFormatting>
  <conditionalFormatting sqref="G101:G102">
    <cfRule type="expression" dxfId="333" priority="329">
      <formula>$C101=""</formula>
    </cfRule>
  </conditionalFormatting>
  <conditionalFormatting sqref="F105:F106">
    <cfRule type="expression" dxfId="332" priority="328">
      <formula>$C105=""</formula>
    </cfRule>
  </conditionalFormatting>
  <conditionalFormatting sqref="G105:G106">
    <cfRule type="expression" dxfId="331" priority="327">
      <formula>$C105=""</formula>
    </cfRule>
  </conditionalFormatting>
  <conditionalFormatting sqref="E105:G106">
    <cfRule type="expression" dxfId="330" priority="326">
      <formula>$C105=""</formula>
    </cfRule>
  </conditionalFormatting>
  <conditionalFormatting sqref="E105:E106">
    <cfRule type="expression" dxfId="329" priority="325">
      <formula>$C105=""</formula>
    </cfRule>
  </conditionalFormatting>
  <conditionalFormatting sqref="F105:F106">
    <cfRule type="expression" dxfId="328" priority="324">
      <formula>$C105=""</formula>
    </cfRule>
  </conditionalFormatting>
  <conditionalFormatting sqref="G105:G106">
    <cfRule type="expression" dxfId="327" priority="323">
      <formula>$C105=""</formula>
    </cfRule>
  </conditionalFormatting>
  <conditionalFormatting sqref="F107:F108">
    <cfRule type="expression" dxfId="326" priority="322">
      <formula>$C107=""</formula>
    </cfRule>
  </conditionalFormatting>
  <conditionalFormatting sqref="G107:G108">
    <cfRule type="expression" dxfId="325" priority="321">
      <formula>$C107=""</formula>
    </cfRule>
  </conditionalFormatting>
  <conditionalFormatting sqref="E107:G108">
    <cfRule type="expression" dxfId="324" priority="320">
      <formula>$C107=""</formula>
    </cfRule>
  </conditionalFormatting>
  <conditionalFormatting sqref="E107:E108">
    <cfRule type="expression" dxfId="323" priority="319">
      <formula>$C107=""</formula>
    </cfRule>
  </conditionalFormatting>
  <conditionalFormatting sqref="F107:F108">
    <cfRule type="expression" dxfId="322" priority="318">
      <formula>$C107=""</formula>
    </cfRule>
  </conditionalFormatting>
  <conditionalFormatting sqref="G107:G108">
    <cfRule type="expression" dxfId="321" priority="317">
      <formula>$C107=""</formula>
    </cfRule>
  </conditionalFormatting>
  <conditionalFormatting sqref="F119:F124">
    <cfRule type="expression" dxfId="320" priority="316">
      <formula>$C119=""</formula>
    </cfRule>
  </conditionalFormatting>
  <conditionalFormatting sqref="G119:G124">
    <cfRule type="expression" dxfId="319" priority="315">
      <formula>$C119=""</formula>
    </cfRule>
  </conditionalFormatting>
  <conditionalFormatting sqref="E119:G124">
    <cfRule type="expression" dxfId="318" priority="314">
      <formula>$C119=""</formula>
    </cfRule>
  </conditionalFormatting>
  <conditionalFormatting sqref="E119:E124">
    <cfRule type="expression" dxfId="317" priority="313">
      <formula>$C119=""</formula>
    </cfRule>
  </conditionalFormatting>
  <conditionalFormatting sqref="F119:F124">
    <cfRule type="expression" dxfId="316" priority="312">
      <formula>$C119=""</formula>
    </cfRule>
  </conditionalFormatting>
  <conditionalFormatting sqref="G119:G124">
    <cfRule type="expression" dxfId="315" priority="311">
      <formula>$C119=""</formula>
    </cfRule>
  </conditionalFormatting>
  <conditionalFormatting sqref="I83:I98">
    <cfRule type="expression" dxfId="314" priority="310">
      <formula>$C83=""</formula>
    </cfRule>
  </conditionalFormatting>
  <conditionalFormatting sqref="I101:I102">
    <cfRule type="expression" dxfId="313" priority="309">
      <formula>$C101=""</formula>
    </cfRule>
  </conditionalFormatting>
  <conditionalFormatting sqref="I105:I108">
    <cfRule type="expression" dxfId="312" priority="308">
      <formula>$C105=""</formula>
    </cfRule>
  </conditionalFormatting>
  <conditionalFormatting sqref="I111:I116">
    <cfRule type="expression" dxfId="311" priority="307">
      <formula>$C111=""</formula>
    </cfRule>
  </conditionalFormatting>
  <conditionalFormatting sqref="I119:I124">
    <cfRule type="expression" dxfId="310" priority="306">
      <formula>$C119=""</formula>
    </cfRule>
  </conditionalFormatting>
  <conditionalFormatting sqref="K77:DR82">
    <cfRule type="expression" dxfId="309" priority="303">
      <formula>ISERROR(MATCH(K$4,INDIRECT("データ!$B$2:$B$15"),0))=FALSE</formula>
    </cfRule>
    <cfRule type="expression" dxfId="308" priority="304">
      <formula>WEEKDAY(K$4)=7</formula>
    </cfRule>
    <cfRule type="expression" dxfId="307" priority="305">
      <formula>WEEKDAY(K$4)=1</formula>
    </cfRule>
  </conditionalFormatting>
  <conditionalFormatting sqref="K77:DR77 K81:DR81 K79:DR79">
    <cfRule type="expression" dxfId="306" priority="302">
      <formula>K77&lt;&gt;""</formula>
    </cfRule>
  </conditionalFormatting>
  <conditionalFormatting sqref="K78:DR78 K82:DR82 K80:DR80">
    <cfRule type="expression" dxfId="305" priority="301">
      <formula>K78&lt;&gt;""</formula>
    </cfRule>
  </conditionalFormatting>
  <conditionalFormatting sqref="DM55:DM56">
    <cfRule type="expression" dxfId="304" priority="298">
      <formula>ISERROR(MATCH(DM$4,INDIRECT("データ!$B$2:$B$15"),0))=FALSE</formula>
    </cfRule>
    <cfRule type="expression" dxfId="303" priority="299">
      <formula>WEEKDAY(DM$4)=7</formula>
    </cfRule>
    <cfRule type="expression" dxfId="302" priority="300">
      <formula>WEEKDAY(DM$4)=1</formula>
    </cfRule>
  </conditionalFormatting>
  <conditionalFormatting sqref="DM55">
    <cfRule type="expression" dxfId="301" priority="297">
      <formula>DM55&lt;&gt;""</formula>
    </cfRule>
  </conditionalFormatting>
  <conditionalFormatting sqref="DM56">
    <cfRule type="expression" dxfId="300" priority="296">
      <formula>DM56&lt;&gt;""</formula>
    </cfRule>
  </conditionalFormatting>
  <conditionalFormatting sqref="K55:DL56">
    <cfRule type="expression" dxfId="299" priority="293">
      <formula>ISERROR(MATCH(K$4,INDIRECT("データ!$B$2:$B$15"),0))=FALSE</formula>
    </cfRule>
    <cfRule type="expression" dxfId="298" priority="294">
      <formula>WEEKDAY(K$4)=7</formula>
    </cfRule>
    <cfRule type="expression" dxfId="297" priority="295">
      <formula>WEEKDAY(K$4)=1</formula>
    </cfRule>
  </conditionalFormatting>
  <conditionalFormatting sqref="K55:DL55">
    <cfRule type="expression" dxfId="296" priority="292">
      <formula>K55&lt;&gt;""</formula>
    </cfRule>
  </conditionalFormatting>
  <conditionalFormatting sqref="K56:DL56">
    <cfRule type="expression" dxfId="295" priority="291">
      <formula>K56&lt;&gt;""</formula>
    </cfRule>
  </conditionalFormatting>
  <conditionalFormatting sqref="DN57:DR58">
    <cfRule type="expression" dxfId="294" priority="288">
      <formula>ISERROR(MATCH(DN$4,INDIRECT("データ!$B$2:$B$15"),0))=FALSE</formula>
    </cfRule>
    <cfRule type="expression" dxfId="293" priority="289">
      <formula>WEEKDAY(DN$4)=7</formula>
    </cfRule>
    <cfRule type="expression" dxfId="292" priority="290">
      <formula>WEEKDAY(DN$4)=1</formula>
    </cfRule>
  </conditionalFormatting>
  <conditionalFormatting sqref="DN57:DR57">
    <cfRule type="expression" dxfId="291" priority="287">
      <formula>DN57&lt;&gt;""</formula>
    </cfRule>
  </conditionalFormatting>
  <conditionalFormatting sqref="DN58:DR58">
    <cfRule type="expression" dxfId="290" priority="286">
      <formula>DN58&lt;&gt;""</formula>
    </cfRule>
  </conditionalFormatting>
  <conditionalFormatting sqref="DM57:DM58">
    <cfRule type="expression" dxfId="289" priority="283">
      <formula>ISERROR(MATCH(DM$4,INDIRECT("データ!$B$2:$B$15"),0))=FALSE</formula>
    </cfRule>
    <cfRule type="expression" dxfId="288" priority="284">
      <formula>WEEKDAY(DM$4)=7</formula>
    </cfRule>
    <cfRule type="expression" dxfId="287" priority="285">
      <formula>WEEKDAY(DM$4)=1</formula>
    </cfRule>
  </conditionalFormatting>
  <conditionalFormatting sqref="DM57">
    <cfRule type="expression" dxfId="286" priority="282">
      <formula>DM57&lt;&gt;""</formula>
    </cfRule>
  </conditionalFormatting>
  <conditionalFormatting sqref="DM58">
    <cfRule type="expression" dxfId="285" priority="281">
      <formula>DM58&lt;&gt;""</formula>
    </cfRule>
  </conditionalFormatting>
  <conditionalFormatting sqref="K57:DL58">
    <cfRule type="expression" dxfId="284" priority="278">
      <formula>ISERROR(MATCH(K$4,INDIRECT("データ!$B$2:$B$15"),0))=FALSE</formula>
    </cfRule>
    <cfRule type="expression" dxfId="283" priority="279">
      <formula>WEEKDAY(K$4)=7</formula>
    </cfRule>
    <cfRule type="expression" dxfId="282" priority="280">
      <formula>WEEKDAY(K$4)=1</formula>
    </cfRule>
  </conditionalFormatting>
  <conditionalFormatting sqref="K57:DL57">
    <cfRule type="expression" dxfId="281" priority="277">
      <formula>K57&lt;&gt;""</formula>
    </cfRule>
  </conditionalFormatting>
  <conditionalFormatting sqref="K58:DL58">
    <cfRule type="expression" dxfId="280" priority="276">
      <formula>K58&lt;&gt;""</formula>
    </cfRule>
  </conditionalFormatting>
  <conditionalFormatting sqref="DN59:DR60">
    <cfRule type="expression" dxfId="279" priority="273">
      <formula>ISERROR(MATCH(DN$4,INDIRECT("データ!$B$2:$B$15"),0))=FALSE</formula>
    </cfRule>
    <cfRule type="expression" dxfId="278" priority="274">
      <formula>WEEKDAY(DN$4)=7</formula>
    </cfRule>
    <cfRule type="expression" dxfId="277" priority="275">
      <formula>WEEKDAY(DN$4)=1</formula>
    </cfRule>
  </conditionalFormatting>
  <conditionalFormatting sqref="DN59:DR59">
    <cfRule type="expression" dxfId="276" priority="272">
      <formula>DN59&lt;&gt;""</formula>
    </cfRule>
  </conditionalFormatting>
  <conditionalFormatting sqref="DN60:DR60">
    <cfRule type="expression" dxfId="275" priority="271">
      <formula>DN60&lt;&gt;""</formula>
    </cfRule>
  </conditionalFormatting>
  <conditionalFormatting sqref="DM59:DM60">
    <cfRule type="expression" dxfId="274" priority="268">
      <formula>ISERROR(MATCH(DM$4,INDIRECT("データ!$B$2:$B$15"),0))=FALSE</formula>
    </cfRule>
    <cfRule type="expression" dxfId="273" priority="269">
      <formula>WEEKDAY(DM$4)=7</formula>
    </cfRule>
    <cfRule type="expression" dxfId="272" priority="270">
      <formula>WEEKDAY(DM$4)=1</formula>
    </cfRule>
  </conditionalFormatting>
  <conditionalFormatting sqref="DM59">
    <cfRule type="expression" dxfId="271" priority="267">
      <formula>DM59&lt;&gt;""</formula>
    </cfRule>
  </conditionalFormatting>
  <conditionalFormatting sqref="DM60">
    <cfRule type="expression" dxfId="270" priority="266">
      <formula>DM60&lt;&gt;""</formula>
    </cfRule>
  </conditionalFormatting>
  <conditionalFormatting sqref="K59:DL60">
    <cfRule type="expression" dxfId="269" priority="263">
      <formula>ISERROR(MATCH(K$4,INDIRECT("データ!$B$2:$B$15"),0))=FALSE</formula>
    </cfRule>
    <cfRule type="expression" dxfId="268" priority="264">
      <formula>WEEKDAY(K$4)=7</formula>
    </cfRule>
    <cfRule type="expression" dxfId="267" priority="265">
      <formula>WEEKDAY(K$4)=1</formula>
    </cfRule>
  </conditionalFormatting>
  <conditionalFormatting sqref="K59:DL59">
    <cfRule type="expression" dxfId="266" priority="262">
      <formula>K59&lt;&gt;""</formula>
    </cfRule>
  </conditionalFormatting>
  <conditionalFormatting sqref="K60:DL60">
    <cfRule type="expression" dxfId="265" priority="261">
      <formula>K60&lt;&gt;""</formula>
    </cfRule>
  </conditionalFormatting>
  <conditionalFormatting sqref="DN61:DR62">
    <cfRule type="expression" dxfId="264" priority="258">
      <formula>ISERROR(MATCH(DN$4,INDIRECT("データ!$B$2:$B$15"),0))=FALSE</formula>
    </cfRule>
    <cfRule type="expression" dxfId="263" priority="259">
      <formula>WEEKDAY(DN$4)=7</formula>
    </cfRule>
    <cfRule type="expression" dxfId="262" priority="260">
      <formula>WEEKDAY(DN$4)=1</formula>
    </cfRule>
  </conditionalFormatting>
  <conditionalFormatting sqref="DN61:DR61">
    <cfRule type="expression" dxfId="261" priority="257">
      <formula>DN61&lt;&gt;""</formula>
    </cfRule>
  </conditionalFormatting>
  <conditionalFormatting sqref="DN62:DR62">
    <cfRule type="expression" dxfId="260" priority="256">
      <formula>DN62&lt;&gt;""</formula>
    </cfRule>
  </conditionalFormatting>
  <conditionalFormatting sqref="DM61:DM62">
    <cfRule type="expression" dxfId="259" priority="253">
      <formula>ISERROR(MATCH(DM$4,INDIRECT("データ!$B$2:$B$15"),0))=FALSE</formula>
    </cfRule>
    <cfRule type="expression" dxfId="258" priority="254">
      <formula>WEEKDAY(DM$4)=7</formula>
    </cfRule>
    <cfRule type="expression" dxfId="257" priority="255">
      <formula>WEEKDAY(DM$4)=1</formula>
    </cfRule>
  </conditionalFormatting>
  <conditionalFormatting sqref="DM61">
    <cfRule type="expression" dxfId="256" priority="252">
      <formula>DM61&lt;&gt;""</formula>
    </cfRule>
  </conditionalFormatting>
  <conditionalFormatting sqref="DM62">
    <cfRule type="expression" dxfId="255" priority="251">
      <formula>DM62&lt;&gt;""</formula>
    </cfRule>
  </conditionalFormatting>
  <conditionalFormatting sqref="K61:DL62">
    <cfRule type="expression" dxfId="254" priority="248">
      <formula>ISERROR(MATCH(K$4,INDIRECT("データ!$B$2:$B$15"),0))=FALSE</formula>
    </cfRule>
    <cfRule type="expression" dxfId="253" priority="249">
      <formula>WEEKDAY(K$4)=7</formula>
    </cfRule>
    <cfRule type="expression" dxfId="252" priority="250">
      <formula>WEEKDAY(K$4)=1</formula>
    </cfRule>
  </conditionalFormatting>
  <conditionalFormatting sqref="K61:DL61">
    <cfRule type="expression" dxfId="251" priority="247">
      <formula>K61&lt;&gt;""</formula>
    </cfRule>
  </conditionalFormatting>
  <conditionalFormatting sqref="K62:DL62">
    <cfRule type="expression" dxfId="250" priority="246">
      <formula>K62&lt;&gt;""</formula>
    </cfRule>
  </conditionalFormatting>
  <conditionalFormatting sqref="DM59:DM60">
    <cfRule type="expression" dxfId="249" priority="243">
      <formula>ISERROR(MATCH(DM$4,INDIRECT("データ!$B$2:$B$15"),0))=FALSE</formula>
    </cfRule>
    <cfRule type="expression" dxfId="248" priority="244">
      <formula>WEEKDAY(DM$4)=7</formula>
    </cfRule>
    <cfRule type="expression" dxfId="247" priority="245">
      <formula>WEEKDAY(DM$4)=1</formula>
    </cfRule>
  </conditionalFormatting>
  <conditionalFormatting sqref="DM59">
    <cfRule type="expression" dxfId="246" priority="242">
      <formula>DM59&lt;&gt;""</formula>
    </cfRule>
  </conditionalFormatting>
  <conditionalFormatting sqref="DM60">
    <cfRule type="expression" dxfId="245" priority="241">
      <formula>DM60&lt;&gt;""</formula>
    </cfRule>
  </conditionalFormatting>
  <conditionalFormatting sqref="K59:DL60">
    <cfRule type="expression" dxfId="244" priority="238">
      <formula>ISERROR(MATCH(K$4,INDIRECT("データ!$B$2:$B$15"),0))=FALSE</formula>
    </cfRule>
    <cfRule type="expression" dxfId="243" priority="239">
      <formula>WEEKDAY(K$4)=7</formula>
    </cfRule>
    <cfRule type="expression" dxfId="242" priority="240">
      <formula>WEEKDAY(K$4)=1</formula>
    </cfRule>
  </conditionalFormatting>
  <conditionalFormatting sqref="K59:DL59">
    <cfRule type="expression" dxfId="241" priority="237">
      <formula>K59&lt;&gt;""</formula>
    </cfRule>
  </conditionalFormatting>
  <conditionalFormatting sqref="K60:DL60">
    <cfRule type="expression" dxfId="240" priority="236">
      <formula>K60&lt;&gt;""</formula>
    </cfRule>
  </conditionalFormatting>
  <conditionalFormatting sqref="DN61:DQ62">
    <cfRule type="expression" dxfId="239" priority="233">
      <formula>ISERROR(MATCH(DN$4,INDIRECT("データ!$B$2:$B$15"),0))=FALSE</formula>
    </cfRule>
    <cfRule type="expression" dxfId="238" priority="234">
      <formula>WEEKDAY(DN$4)=7</formula>
    </cfRule>
    <cfRule type="expression" dxfId="237" priority="235">
      <formula>WEEKDAY(DN$4)=1</formula>
    </cfRule>
  </conditionalFormatting>
  <conditionalFormatting sqref="DN61:DQ61">
    <cfRule type="expression" dxfId="236" priority="232">
      <formula>DN61&lt;&gt;""</formula>
    </cfRule>
  </conditionalFormatting>
  <conditionalFormatting sqref="DN62:DQ62">
    <cfRule type="expression" dxfId="235" priority="231">
      <formula>DN62&lt;&gt;""</formula>
    </cfRule>
  </conditionalFormatting>
  <conditionalFormatting sqref="DM61:DM62">
    <cfRule type="expression" dxfId="234" priority="228">
      <formula>ISERROR(MATCH(DM$4,INDIRECT("データ!$B$2:$B$15"),0))=FALSE</formula>
    </cfRule>
    <cfRule type="expression" dxfId="233" priority="229">
      <formula>WEEKDAY(DM$4)=7</formula>
    </cfRule>
    <cfRule type="expression" dxfId="232" priority="230">
      <formula>WEEKDAY(DM$4)=1</formula>
    </cfRule>
  </conditionalFormatting>
  <conditionalFormatting sqref="DM61">
    <cfRule type="expression" dxfId="231" priority="227">
      <formula>DM61&lt;&gt;""</formula>
    </cfRule>
  </conditionalFormatting>
  <conditionalFormatting sqref="DM62">
    <cfRule type="expression" dxfId="230" priority="226">
      <formula>DM62&lt;&gt;""</formula>
    </cfRule>
  </conditionalFormatting>
  <conditionalFormatting sqref="K61:DL62">
    <cfRule type="expression" dxfId="229" priority="223">
      <formula>ISERROR(MATCH(K$4,INDIRECT("データ!$B$2:$B$15"),0))=FALSE</formula>
    </cfRule>
    <cfRule type="expression" dxfId="228" priority="224">
      <formula>WEEKDAY(K$4)=7</formula>
    </cfRule>
    <cfRule type="expression" dxfId="227" priority="225">
      <formula>WEEKDAY(K$4)=1</formula>
    </cfRule>
  </conditionalFormatting>
  <conditionalFormatting sqref="K61:DL61">
    <cfRule type="expression" dxfId="226" priority="222">
      <formula>K61&lt;&gt;""</formula>
    </cfRule>
  </conditionalFormatting>
  <conditionalFormatting sqref="K62:DL62">
    <cfRule type="expression" dxfId="225" priority="221">
      <formula>K62&lt;&gt;""</formula>
    </cfRule>
  </conditionalFormatting>
  <conditionalFormatting sqref="DN63:DQ64">
    <cfRule type="expression" dxfId="224" priority="218">
      <formula>ISERROR(MATCH(DN$4,INDIRECT("データ!$B$2:$B$15"),0))=FALSE</formula>
    </cfRule>
    <cfRule type="expression" dxfId="223" priority="219">
      <formula>WEEKDAY(DN$4)=7</formula>
    </cfRule>
    <cfRule type="expression" dxfId="222" priority="220">
      <formula>WEEKDAY(DN$4)=1</formula>
    </cfRule>
  </conditionalFormatting>
  <conditionalFormatting sqref="DN63:DQ63">
    <cfRule type="expression" dxfId="221" priority="217">
      <formula>DN63&lt;&gt;""</formula>
    </cfRule>
  </conditionalFormatting>
  <conditionalFormatting sqref="DN64:DQ64">
    <cfRule type="expression" dxfId="220" priority="216">
      <formula>DN64&lt;&gt;""</formula>
    </cfRule>
  </conditionalFormatting>
  <conditionalFormatting sqref="DM63:DM64">
    <cfRule type="expression" dxfId="219" priority="213">
      <formula>ISERROR(MATCH(DM$4,INDIRECT("データ!$B$2:$B$15"),0))=FALSE</formula>
    </cfRule>
    <cfRule type="expression" dxfId="218" priority="214">
      <formula>WEEKDAY(DM$4)=7</formula>
    </cfRule>
    <cfRule type="expression" dxfId="217" priority="215">
      <formula>WEEKDAY(DM$4)=1</formula>
    </cfRule>
  </conditionalFormatting>
  <conditionalFormatting sqref="DM63">
    <cfRule type="expression" dxfId="216" priority="212">
      <formula>DM63&lt;&gt;""</formula>
    </cfRule>
  </conditionalFormatting>
  <conditionalFormatting sqref="DM64">
    <cfRule type="expression" dxfId="215" priority="211">
      <formula>DM64&lt;&gt;""</formula>
    </cfRule>
  </conditionalFormatting>
  <conditionalFormatting sqref="K63:DL64">
    <cfRule type="expression" dxfId="214" priority="208">
      <formula>ISERROR(MATCH(K$4,INDIRECT("データ!$B$2:$B$15"),0))=FALSE</formula>
    </cfRule>
    <cfRule type="expression" dxfId="213" priority="209">
      <formula>WEEKDAY(K$4)=7</formula>
    </cfRule>
    <cfRule type="expression" dxfId="212" priority="210">
      <formula>WEEKDAY(K$4)=1</formula>
    </cfRule>
  </conditionalFormatting>
  <conditionalFormatting sqref="K63:DL63">
    <cfRule type="expression" dxfId="211" priority="207">
      <formula>K63&lt;&gt;""</formula>
    </cfRule>
  </conditionalFormatting>
  <conditionalFormatting sqref="K64:DL64">
    <cfRule type="expression" dxfId="210" priority="206">
      <formula>K64&lt;&gt;""</formula>
    </cfRule>
  </conditionalFormatting>
  <conditionalFormatting sqref="DN65:DQ66">
    <cfRule type="expression" dxfId="209" priority="203">
      <formula>ISERROR(MATCH(DN$4,INDIRECT("データ!$B$2:$B$15"),0))=FALSE</formula>
    </cfRule>
    <cfRule type="expression" dxfId="208" priority="204">
      <formula>WEEKDAY(DN$4)=7</formula>
    </cfRule>
    <cfRule type="expression" dxfId="207" priority="205">
      <formula>WEEKDAY(DN$4)=1</formula>
    </cfRule>
  </conditionalFormatting>
  <conditionalFormatting sqref="DN65:DQ65">
    <cfRule type="expression" dxfId="206" priority="202">
      <formula>DN65&lt;&gt;""</formula>
    </cfRule>
  </conditionalFormatting>
  <conditionalFormatting sqref="DN66:DQ66">
    <cfRule type="expression" dxfId="205" priority="201">
      <formula>DN66&lt;&gt;""</formula>
    </cfRule>
  </conditionalFormatting>
  <conditionalFormatting sqref="DM65:DM66">
    <cfRule type="expression" dxfId="204" priority="198">
      <formula>ISERROR(MATCH(DM$4,INDIRECT("データ!$B$2:$B$15"),0))=FALSE</formula>
    </cfRule>
    <cfRule type="expression" dxfId="203" priority="199">
      <formula>WEEKDAY(DM$4)=7</formula>
    </cfRule>
    <cfRule type="expression" dxfId="202" priority="200">
      <formula>WEEKDAY(DM$4)=1</formula>
    </cfRule>
  </conditionalFormatting>
  <conditionalFormatting sqref="DM65">
    <cfRule type="expression" dxfId="201" priority="197">
      <formula>DM65&lt;&gt;""</formula>
    </cfRule>
  </conditionalFormatting>
  <conditionalFormatting sqref="DM66">
    <cfRule type="expression" dxfId="200" priority="196">
      <formula>DM66&lt;&gt;""</formula>
    </cfRule>
  </conditionalFormatting>
  <conditionalFormatting sqref="K65:DL66">
    <cfRule type="expression" dxfId="199" priority="193">
      <formula>ISERROR(MATCH(K$4,INDIRECT("データ!$B$2:$B$15"),0))=FALSE</formula>
    </cfRule>
    <cfRule type="expression" dxfId="198" priority="194">
      <formula>WEEKDAY(K$4)=7</formula>
    </cfRule>
    <cfRule type="expression" dxfId="197" priority="195">
      <formula>WEEKDAY(K$4)=1</formula>
    </cfRule>
  </conditionalFormatting>
  <conditionalFormatting sqref="K65:DL65">
    <cfRule type="expression" dxfId="196" priority="192">
      <formula>K65&lt;&gt;""</formula>
    </cfRule>
  </conditionalFormatting>
  <conditionalFormatting sqref="K66:DL66">
    <cfRule type="expression" dxfId="195" priority="191">
      <formula>K66&lt;&gt;""</formula>
    </cfRule>
  </conditionalFormatting>
  <conditionalFormatting sqref="DM53:DM54">
    <cfRule type="expression" dxfId="194" priority="188">
      <formula>ISERROR(MATCH(DM$4,INDIRECT("データ!$B$2:$B$15"),0))=FALSE</formula>
    </cfRule>
    <cfRule type="expression" dxfId="193" priority="189">
      <formula>WEEKDAY(DM$4)=7</formula>
    </cfRule>
    <cfRule type="expression" dxfId="192" priority="190">
      <formula>WEEKDAY(DM$4)=1</formula>
    </cfRule>
  </conditionalFormatting>
  <conditionalFormatting sqref="DM53">
    <cfRule type="expression" dxfId="191" priority="187">
      <formula>DM53&lt;&gt;""</formula>
    </cfRule>
  </conditionalFormatting>
  <conditionalFormatting sqref="DM54">
    <cfRule type="expression" dxfId="190" priority="186">
      <formula>DM54&lt;&gt;""</formula>
    </cfRule>
  </conditionalFormatting>
  <conditionalFormatting sqref="K53:DL54">
    <cfRule type="expression" dxfId="189" priority="183">
      <formula>ISERROR(MATCH(K$4,INDIRECT("データ!$B$2:$B$15"),0))=FALSE</formula>
    </cfRule>
    <cfRule type="expression" dxfId="188" priority="184">
      <formula>WEEKDAY(K$4)=7</formula>
    </cfRule>
    <cfRule type="expression" dxfId="187" priority="185">
      <formula>WEEKDAY(K$4)=1</formula>
    </cfRule>
  </conditionalFormatting>
  <conditionalFormatting sqref="K53:DL53">
    <cfRule type="expression" dxfId="186" priority="182">
      <formula>K53&lt;&gt;""</formula>
    </cfRule>
  </conditionalFormatting>
  <conditionalFormatting sqref="K54:DL54">
    <cfRule type="expression" dxfId="185" priority="181">
      <formula>K54&lt;&gt;""</formula>
    </cfRule>
  </conditionalFormatting>
  <conditionalFormatting sqref="DN55:DR56">
    <cfRule type="expression" dxfId="184" priority="178">
      <formula>ISERROR(MATCH(DN$4,INDIRECT("データ!$B$2:$B$15"),0))=FALSE</formula>
    </cfRule>
    <cfRule type="expression" dxfId="183" priority="179">
      <formula>WEEKDAY(DN$4)=7</formula>
    </cfRule>
    <cfRule type="expression" dxfId="182" priority="180">
      <formula>WEEKDAY(DN$4)=1</formula>
    </cfRule>
  </conditionalFormatting>
  <conditionalFormatting sqref="DN55:DR55">
    <cfRule type="expression" dxfId="181" priority="177">
      <formula>DN55&lt;&gt;""</formula>
    </cfRule>
  </conditionalFormatting>
  <conditionalFormatting sqref="DN56:DR56">
    <cfRule type="expression" dxfId="180" priority="176">
      <formula>DN56&lt;&gt;""</formula>
    </cfRule>
  </conditionalFormatting>
  <conditionalFormatting sqref="DM55:DM56">
    <cfRule type="expression" dxfId="179" priority="173">
      <formula>ISERROR(MATCH(DM$4,INDIRECT("データ!$B$2:$B$15"),0))=FALSE</formula>
    </cfRule>
    <cfRule type="expression" dxfId="178" priority="174">
      <formula>WEEKDAY(DM$4)=7</formula>
    </cfRule>
    <cfRule type="expression" dxfId="177" priority="175">
      <formula>WEEKDAY(DM$4)=1</formula>
    </cfRule>
  </conditionalFormatting>
  <conditionalFormatting sqref="DM55">
    <cfRule type="expression" dxfId="176" priority="172">
      <formula>DM55&lt;&gt;""</formula>
    </cfRule>
  </conditionalFormatting>
  <conditionalFormatting sqref="DM56">
    <cfRule type="expression" dxfId="175" priority="171">
      <formula>DM56&lt;&gt;""</formula>
    </cfRule>
  </conditionalFormatting>
  <conditionalFormatting sqref="K55:DL56">
    <cfRule type="expression" dxfId="174" priority="168">
      <formula>ISERROR(MATCH(K$4,INDIRECT("データ!$B$2:$B$15"),0))=FALSE</formula>
    </cfRule>
    <cfRule type="expression" dxfId="173" priority="169">
      <formula>WEEKDAY(K$4)=7</formula>
    </cfRule>
    <cfRule type="expression" dxfId="172" priority="170">
      <formula>WEEKDAY(K$4)=1</formula>
    </cfRule>
  </conditionalFormatting>
  <conditionalFormatting sqref="K55:DL55">
    <cfRule type="expression" dxfId="171" priority="167">
      <formula>K55&lt;&gt;""</formula>
    </cfRule>
  </conditionalFormatting>
  <conditionalFormatting sqref="K56:DL56">
    <cfRule type="expression" dxfId="170" priority="166">
      <formula>K56&lt;&gt;""</formula>
    </cfRule>
  </conditionalFormatting>
  <conditionalFormatting sqref="DN57:DR58">
    <cfRule type="expression" dxfId="169" priority="163">
      <formula>ISERROR(MATCH(DN$4,INDIRECT("データ!$B$2:$B$15"),0))=FALSE</formula>
    </cfRule>
    <cfRule type="expression" dxfId="168" priority="164">
      <formula>WEEKDAY(DN$4)=7</formula>
    </cfRule>
    <cfRule type="expression" dxfId="167" priority="165">
      <formula>WEEKDAY(DN$4)=1</formula>
    </cfRule>
  </conditionalFormatting>
  <conditionalFormatting sqref="DN57:DR57">
    <cfRule type="expression" dxfId="166" priority="162">
      <formula>DN57&lt;&gt;""</formula>
    </cfRule>
  </conditionalFormatting>
  <conditionalFormatting sqref="DN58:DR58">
    <cfRule type="expression" dxfId="165" priority="161">
      <formula>DN58&lt;&gt;""</formula>
    </cfRule>
  </conditionalFormatting>
  <conditionalFormatting sqref="DM57:DM58">
    <cfRule type="expression" dxfId="164" priority="158">
      <formula>ISERROR(MATCH(DM$4,INDIRECT("データ!$B$2:$B$15"),0))=FALSE</formula>
    </cfRule>
    <cfRule type="expression" dxfId="163" priority="159">
      <formula>WEEKDAY(DM$4)=7</formula>
    </cfRule>
    <cfRule type="expression" dxfId="162" priority="160">
      <formula>WEEKDAY(DM$4)=1</formula>
    </cfRule>
  </conditionalFormatting>
  <conditionalFormatting sqref="DM57">
    <cfRule type="expression" dxfId="161" priority="157">
      <formula>DM57&lt;&gt;""</formula>
    </cfRule>
  </conditionalFormatting>
  <conditionalFormatting sqref="DM58">
    <cfRule type="expression" dxfId="160" priority="156">
      <formula>DM58&lt;&gt;""</formula>
    </cfRule>
  </conditionalFormatting>
  <conditionalFormatting sqref="K57:DL58">
    <cfRule type="expression" dxfId="159" priority="153">
      <formula>ISERROR(MATCH(K$4,INDIRECT("データ!$B$2:$B$15"),0))=FALSE</formula>
    </cfRule>
    <cfRule type="expression" dxfId="158" priority="154">
      <formula>WEEKDAY(K$4)=7</formula>
    </cfRule>
    <cfRule type="expression" dxfId="157" priority="155">
      <formula>WEEKDAY(K$4)=1</formula>
    </cfRule>
  </conditionalFormatting>
  <conditionalFormatting sqref="K57:DL57">
    <cfRule type="expression" dxfId="156" priority="152">
      <formula>K57&lt;&gt;""</formula>
    </cfRule>
  </conditionalFormatting>
  <conditionalFormatting sqref="K58:DL58">
    <cfRule type="expression" dxfId="155" priority="151">
      <formula>K58&lt;&gt;""</formula>
    </cfRule>
  </conditionalFormatting>
  <conditionalFormatting sqref="DN59:DR60">
    <cfRule type="expression" dxfId="154" priority="148">
      <formula>ISERROR(MATCH(DN$4,INDIRECT("データ!$B$2:$B$15"),0))=FALSE</formula>
    </cfRule>
    <cfRule type="expression" dxfId="153" priority="149">
      <formula>WEEKDAY(DN$4)=7</formula>
    </cfRule>
    <cfRule type="expression" dxfId="152" priority="150">
      <formula>WEEKDAY(DN$4)=1</formula>
    </cfRule>
  </conditionalFormatting>
  <conditionalFormatting sqref="DN59:DR59">
    <cfRule type="expression" dxfId="151" priority="147">
      <formula>DN59&lt;&gt;""</formula>
    </cfRule>
  </conditionalFormatting>
  <conditionalFormatting sqref="DN60:DR60">
    <cfRule type="expression" dxfId="150" priority="146">
      <formula>DN60&lt;&gt;""</formula>
    </cfRule>
  </conditionalFormatting>
  <conditionalFormatting sqref="DM59:DM60">
    <cfRule type="expression" dxfId="149" priority="143">
      <formula>ISERROR(MATCH(DM$4,INDIRECT("データ!$B$2:$B$15"),0))=FALSE</formula>
    </cfRule>
    <cfRule type="expression" dxfId="148" priority="144">
      <formula>WEEKDAY(DM$4)=7</formula>
    </cfRule>
    <cfRule type="expression" dxfId="147" priority="145">
      <formula>WEEKDAY(DM$4)=1</formula>
    </cfRule>
  </conditionalFormatting>
  <conditionalFormatting sqref="DM59">
    <cfRule type="expression" dxfId="146" priority="142">
      <formula>DM59&lt;&gt;""</formula>
    </cfRule>
  </conditionalFormatting>
  <conditionalFormatting sqref="DM60">
    <cfRule type="expression" dxfId="145" priority="141">
      <formula>DM60&lt;&gt;""</formula>
    </cfRule>
  </conditionalFormatting>
  <conditionalFormatting sqref="K59:DL60">
    <cfRule type="expression" dxfId="144" priority="138">
      <formula>ISERROR(MATCH(K$4,INDIRECT("データ!$B$2:$B$15"),0))=FALSE</formula>
    </cfRule>
    <cfRule type="expression" dxfId="143" priority="139">
      <formula>WEEKDAY(K$4)=7</formula>
    </cfRule>
    <cfRule type="expression" dxfId="142" priority="140">
      <formula>WEEKDAY(K$4)=1</formula>
    </cfRule>
  </conditionalFormatting>
  <conditionalFormatting sqref="K59:DL59">
    <cfRule type="expression" dxfId="141" priority="137">
      <formula>K59&lt;&gt;""</formula>
    </cfRule>
  </conditionalFormatting>
  <conditionalFormatting sqref="K60:DL60">
    <cfRule type="expression" dxfId="140" priority="136">
      <formula>K60&lt;&gt;""</formula>
    </cfRule>
  </conditionalFormatting>
  <conditionalFormatting sqref="DM57:DM58">
    <cfRule type="expression" dxfId="139" priority="133">
      <formula>ISERROR(MATCH(DM$4,INDIRECT("データ!$B$2:$B$15"),0))=FALSE</formula>
    </cfRule>
    <cfRule type="expression" dxfId="138" priority="134">
      <formula>WEEKDAY(DM$4)=7</formula>
    </cfRule>
    <cfRule type="expression" dxfId="137" priority="135">
      <formula>WEEKDAY(DM$4)=1</formula>
    </cfRule>
  </conditionalFormatting>
  <conditionalFormatting sqref="DM57">
    <cfRule type="expression" dxfId="136" priority="132">
      <formula>DM57&lt;&gt;""</formula>
    </cfRule>
  </conditionalFormatting>
  <conditionalFormatting sqref="DM58">
    <cfRule type="expression" dxfId="135" priority="131">
      <formula>DM58&lt;&gt;""</formula>
    </cfRule>
  </conditionalFormatting>
  <conditionalFormatting sqref="K57:DL58">
    <cfRule type="expression" dxfId="134" priority="128">
      <formula>ISERROR(MATCH(K$4,INDIRECT("データ!$B$2:$B$15"),0))=FALSE</formula>
    </cfRule>
    <cfRule type="expression" dxfId="133" priority="129">
      <formula>WEEKDAY(K$4)=7</formula>
    </cfRule>
    <cfRule type="expression" dxfId="132" priority="130">
      <formula>WEEKDAY(K$4)=1</formula>
    </cfRule>
  </conditionalFormatting>
  <conditionalFormatting sqref="K57:DL57">
    <cfRule type="expression" dxfId="131" priority="127">
      <formula>K57&lt;&gt;""</formula>
    </cfRule>
  </conditionalFormatting>
  <conditionalFormatting sqref="K58:DL58">
    <cfRule type="expression" dxfId="130" priority="126">
      <formula>K58&lt;&gt;""</formula>
    </cfRule>
  </conditionalFormatting>
  <conditionalFormatting sqref="DN59:DQ60">
    <cfRule type="expression" dxfId="129" priority="123">
      <formula>ISERROR(MATCH(DN$4,INDIRECT("データ!$B$2:$B$15"),0))=FALSE</formula>
    </cfRule>
    <cfRule type="expression" dxfId="128" priority="124">
      <formula>WEEKDAY(DN$4)=7</formula>
    </cfRule>
    <cfRule type="expression" dxfId="127" priority="125">
      <formula>WEEKDAY(DN$4)=1</formula>
    </cfRule>
  </conditionalFormatting>
  <conditionalFormatting sqref="DN59:DQ59">
    <cfRule type="expression" dxfId="126" priority="122">
      <formula>DN59&lt;&gt;""</formula>
    </cfRule>
  </conditionalFormatting>
  <conditionalFormatting sqref="DN60:DQ60">
    <cfRule type="expression" dxfId="125" priority="121">
      <formula>DN60&lt;&gt;""</formula>
    </cfRule>
  </conditionalFormatting>
  <conditionalFormatting sqref="DM59:DM60">
    <cfRule type="expression" dxfId="124" priority="118">
      <formula>ISERROR(MATCH(DM$4,INDIRECT("データ!$B$2:$B$15"),0))=FALSE</formula>
    </cfRule>
    <cfRule type="expression" dxfId="123" priority="119">
      <formula>WEEKDAY(DM$4)=7</formula>
    </cfRule>
    <cfRule type="expression" dxfId="122" priority="120">
      <formula>WEEKDAY(DM$4)=1</formula>
    </cfRule>
  </conditionalFormatting>
  <conditionalFormatting sqref="DM59">
    <cfRule type="expression" dxfId="121" priority="117">
      <formula>DM59&lt;&gt;""</formula>
    </cfRule>
  </conditionalFormatting>
  <conditionalFormatting sqref="DM60">
    <cfRule type="expression" dxfId="120" priority="116">
      <formula>DM60&lt;&gt;""</formula>
    </cfRule>
  </conditionalFormatting>
  <conditionalFormatting sqref="K59:DL60">
    <cfRule type="expression" dxfId="119" priority="113">
      <formula>ISERROR(MATCH(K$4,INDIRECT("データ!$B$2:$B$15"),0))=FALSE</formula>
    </cfRule>
    <cfRule type="expression" dxfId="118" priority="114">
      <formula>WEEKDAY(K$4)=7</formula>
    </cfRule>
    <cfRule type="expression" dxfId="117" priority="115">
      <formula>WEEKDAY(K$4)=1</formula>
    </cfRule>
  </conditionalFormatting>
  <conditionalFormatting sqref="K59:DL59">
    <cfRule type="expression" dxfId="116" priority="112">
      <formula>K59&lt;&gt;""</formula>
    </cfRule>
  </conditionalFormatting>
  <conditionalFormatting sqref="K60:DL60">
    <cfRule type="expression" dxfId="115" priority="111">
      <formula>K60&lt;&gt;""</formula>
    </cfRule>
  </conditionalFormatting>
  <conditionalFormatting sqref="DN61:DQ62">
    <cfRule type="expression" dxfId="114" priority="108">
      <formula>ISERROR(MATCH(DN$4,INDIRECT("データ!$B$2:$B$15"),0))=FALSE</formula>
    </cfRule>
    <cfRule type="expression" dxfId="113" priority="109">
      <formula>WEEKDAY(DN$4)=7</formula>
    </cfRule>
    <cfRule type="expression" dxfId="112" priority="110">
      <formula>WEEKDAY(DN$4)=1</formula>
    </cfRule>
  </conditionalFormatting>
  <conditionalFormatting sqref="DN61:DQ61">
    <cfRule type="expression" dxfId="111" priority="107">
      <formula>DN61&lt;&gt;""</formula>
    </cfRule>
  </conditionalFormatting>
  <conditionalFormatting sqref="DN62:DQ62">
    <cfRule type="expression" dxfId="110" priority="106">
      <formula>DN62&lt;&gt;""</formula>
    </cfRule>
  </conditionalFormatting>
  <conditionalFormatting sqref="DM61:DM62">
    <cfRule type="expression" dxfId="109" priority="103">
      <formula>ISERROR(MATCH(DM$4,INDIRECT("データ!$B$2:$B$15"),0))=FALSE</formula>
    </cfRule>
    <cfRule type="expression" dxfId="108" priority="104">
      <formula>WEEKDAY(DM$4)=7</formula>
    </cfRule>
    <cfRule type="expression" dxfId="107" priority="105">
      <formula>WEEKDAY(DM$4)=1</formula>
    </cfRule>
  </conditionalFormatting>
  <conditionalFormatting sqref="DM61">
    <cfRule type="expression" dxfId="106" priority="102">
      <formula>DM61&lt;&gt;""</formula>
    </cfRule>
  </conditionalFormatting>
  <conditionalFormatting sqref="DM62">
    <cfRule type="expression" dxfId="105" priority="101">
      <formula>DM62&lt;&gt;""</formula>
    </cfRule>
  </conditionalFormatting>
  <conditionalFormatting sqref="K61:DL62">
    <cfRule type="expression" dxfId="104" priority="98">
      <formula>ISERROR(MATCH(K$4,INDIRECT("データ!$B$2:$B$15"),0))=FALSE</formula>
    </cfRule>
    <cfRule type="expression" dxfId="103" priority="99">
      <formula>WEEKDAY(K$4)=7</formula>
    </cfRule>
    <cfRule type="expression" dxfId="102" priority="100">
      <formula>WEEKDAY(K$4)=1</formula>
    </cfRule>
  </conditionalFormatting>
  <conditionalFormatting sqref="K61:DL61">
    <cfRule type="expression" dxfId="101" priority="97">
      <formula>K61&lt;&gt;""</formula>
    </cfRule>
  </conditionalFormatting>
  <conditionalFormatting sqref="K62:DL62">
    <cfRule type="expression" dxfId="100" priority="96">
      <formula>K62&lt;&gt;""</formula>
    </cfRule>
  </conditionalFormatting>
  <conditionalFormatting sqref="DN63:DQ64">
    <cfRule type="expression" dxfId="99" priority="93">
      <formula>ISERROR(MATCH(DN$4,INDIRECT("データ!$B$2:$B$15"),0))=FALSE</formula>
    </cfRule>
    <cfRule type="expression" dxfId="98" priority="94">
      <formula>WEEKDAY(DN$4)=7</formula>
    </cfRule>
    <cfRule type="expression" dxfId="97" priority="95">
      <formula>WEEKDAY(DN$4)=1</formula>
    </cfRule>
  </conditionalFormatting>
  <conditionalFormatting sqref="DN63:DQ63">
    <cfRule type="expression" dxfId="96" priority="92">
      <formula>DN63&lt;&gt;""</formula>
    </cfRule>
  </conditionalFormatting>
  <conditionalFormatting sqref="DN64:DQ64">
    <cfRule type="expression" dxfId="95" priority="91">
      <formula>DN64&lt;&gt;""</formula>
    </cfRule>
  </conditionalFormatting>
  <conditionalFormatting sqref="DM63:DM64">
    <cfRule type="expression" dxfId="94" priority="88">
      <formula>ISERROR(MATCH(DM$4,INDIRECT("データ!$B$2:$B$15"),0))=FALSE</formula>
    </cfRule>
    <cfRule type="expression" dxfId="93" priority="89">
      <formula>WEEKDAY(DM$4)=7</formula>
    </cfRule>
    <cfRule type="expression" dxfId="92" priority="90">
      <formula>WEEKDAY(DM$4)=1</formula>
    </cfRule>
  </conditionalFormatting>
  <conditionalFormatting sqref="DM63">
    <cfRule type="expression" dxfId="91" priority="87">
      <formula>DM63&lt;&gt;""</formula>
    </cfRule>
  </conditionalFormatting>
  <conditionalFormatting sqref="DM64">
    <cfRule type="expression" dxfId="90" priority="86">
      <formula>DM64&lt;&gt;""</formula>
    </cfRule>
  </conditionalFormatting>
  <conditionalFormatting sqref="K63:DL6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63:DL63">
    <cfRule type="expression" dxfId="86" priority="82">
      <formula>K63&lt;&gt;""</formula>
    </cfRule>
  </conditionalFormatting>
  <conditionalFormatting sqref="K64:DL64">
    <cfRule type="expression" dxfId="85" priority="81">
      <formula>K64&lt;&gt;""</formula>
    </cfRule>
  </conditionalFormatting>
  <conditionalFormatting sqref="K115:DL116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15:DL115">
    <cfRule type="expression" dxfId="81" priority="77">
      <formula>K115&lt;&gt;""</formula>
    </cfRule>
  </conditionalFormatting>
  <conditionalFormatting sqref="K116:DL116">
    <cfRule type="expression" dxfId="80" priority="76">
      <formula>K116&lt;&gt;""</formula>
    </cfRule>
  </conditionalFormatting>
  <conditionalFormatting sqref="K111:DL112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11:DL111">
    <cfRule type="expression" dxfId="76" priority="72">
      <formula>K111&lt;&gt;""</formula>
    </cfRule>
  </conditionalFormatting>
  <conditionalFormatting sqref="K112:DL112">
    <cfRule type="expression" dxfId="75" priority="71">
      <formula>K112&lt;&gt;""</formula>
    </cfRule>
  </conditionalFormatting>
  <conditionalFormatting sqref="CT115:DL116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15:DL115">
    <cfRule type="expression" dxfId="71" priority="67">
      <formula>CT115&lt;&gt;""</formula>
    </cfRule>
  </conditionalFormatting>
  <conditionalFormatting sqref="CT116:DL116">
    <cfRule type="expression" dxfId="70" priority="66">
      <formula>CT116&lt;&gt;""</formula>
    </cfRule>
  </conditionalFormatting>
  <conditionalFormatting sqref="K111:DL112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11:DL111">
    <cfRule type="expression" dxfId="66" priority="62">
      <formula>K111&lt;&gt;""</formula>
    </cfRule>
  </conditionalFormatting>
  <conditionalFormatting sqref="K112:DL112">
    <cfRule type="expression" dxfId="65" priority="61">
      <formula>K112&lt;&gt;""</formula>
    </cfRule>
  </conditionalFormatting>
  <conditionalFormatting sqref="K113:DL114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13:DL113">
    <cfRule type="expression" dxfId="61" priority="57">
      <formula>K113&lt;&gt;""</formula>
    </cfRule>
  </conditionalFormatting>
  <conditionalFormatting sqref="K114:DL114">
    <cfRule type="expression" dxfId="60" priority="56">
      <formula>K114&lt;&gt;""</formula>
    </cfRule>
  </conditionalFormatting>
  <conditionalFormatting sqref="K115:DL116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15:DL115">
    <cfRule type="expression" dxfId="56" priority="52">
      <formula>K115&lt;&gt;""</formula>
    </cfRule>
  </conditionalFormatting>
  <conditionalFormatting sqref="K116:DL116">
    <cfRule type="expression" dxfId="55" priority="51">
      <formula>K116&lt;&gt;""</formula>
    </cfRule>
  </conditionalFormatting>
  <conditionalFormatting sqref="K113:DL114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13:DL113">
    <cfRule type="expression" dxfId="51" priority="47">
      <formula>K113&lt;&gt;""</formula>
    </cfRule>
  </conditionalFormatting>
  <conditionalFormatting sqref="K114:DL114">
    <cfRule type="expression" dxfId="50" priority="46">
      <formula>K114&lt;&gt;""</formula>
    </cfRule>
  </conditionalFormatting>
  <conditionalFormatting sqref="K115:DL116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15:DL115">
    <cfRule type="expression" dxfId="46" priority="42">
      <formula>K115&lt;&gt;""</formula>
    </cfRule>
  </conditionalFormatting>
  <conditionalFormatting sqref="K116:DL116">
    <cfRule type="expression" dxfId="45" priority="41">
      <formula>K116&lt;&gt;""</formula>
    </cfRule>
  </conditionalFormatting>
  <conditionalFormatting sqref="K111:DL112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11:DL111">
    <cfRule type="expression" dxfId="41" priority="37">
      <formula>K111&lt;&gt;""</formula>
    </cfRule>
  </conditionalFormatting>
  <conditionalFormatting sqref="K112:DL112">
    <cfRule type="expression" dxfId="40" priority="36">
      <formula>K112&lt;&gt;""</formula>
    </cfRule>
  </conditionalFormatting>
  <conditionalFormatting sqref="K113:DL114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13:DL113">
    <cfRule type="expression" dxfId="36" priority="32">
      <formula>K113&lt;&gt;""</formula>
    </cfRule>
  </conditionalFormatting>
  <conditionalFormatting sqref="K114:DL114">
    <cfRule type="expression" dxfId="35" priority="31">
      <formula>K114&lt;&gt;""</formula>
    </cfRule>
  </conditionalFormatting>
  <conditionalFormatting sqref="K111:DL112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11:DL111">
    <cfRule type="expression" dxfId="31" priority="27">
      <formula>K111&lt;&gt;""</formula>
    </cfRule>
  </conditionalFormatting>
  <conditionalFormatting sqref="K112:DL112">
    <cfRule type="expression" dxfId="30" priority="26">
      <formula>K112&lt;&gt;""</formula>
    </cfRule>
  </conditionalFormatting>
  <conditionalFormatting sqref="K113:DL114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13:DL113">
    <cfRule type="expression" dxfId="26" priority="22">
      <formula>K113&lt;&gt;""</formula>
    </cfRule>
  </conditionalFormatting>
  <conditionalFormatting sqref="K114:DL114">
    <cfRule type="expression" dxfId="25" priority="21">
      <formula>K114&lt;&gt;""</formula>
    </cfRule>
  </conditionalFormatting>
  <conditionalFormatting sqref="K115:DL116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15:DL115">
    <cfRule type="expression" dxfId="21" priority="17">
      <formula>K115&lt;&gt;""</formula>
    </cfRule>
  </conditionalFormatting>
  <conditionalFormatting sqref="K116:DL116">
    <cfRule type="expression" dxfId="20" priority="16">
      <formula>K116&lt;&gt;""</formula>
    </cfRule>
  </conditionalFormatting>
  <conditionalFormatting sqref="CT119:DL124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23:DL123 CT121:DL121 CT119:DL119">
    <cfRule type="expression" dxfId="16" priority="12">
      <formula>CT119&lt;&gt;""</formula>
    </cfRule>
  </conditionalFormatting>
  <conditionalFormatting sqref="CT124:DL124 CT122:DL122 CT120:DL120">
    <cfRule type="expression" dxfId="15" priority="11">
      <formula>CT120&lt;&gt;""</formula>
    </cfRule>
  </conditionalFormatting>
  <conditionalFormatting sqref="CT119:DL124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23:DL123 CT121:DL121 CT119:DL119">
    <cfRule type="expression" dxfId="11" priority="7">
      <formula>CT119&lt;&gt;""</formula>
    </cfRule>
  </conditionalFormatting>
  <conditionalFormatting sqref="CT120:DL120 CT124:DL124 CT122:DL122">
    <cfRule type="expression" dxfId="10" priority="6">
      <formula>CT120&lt;&gt;""</formula>
    </cfRule>
  </conditionalFormatting>
  <conditionalFormatting sqref="CT119:DL120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9:DL119">
    <cfRule type="expression" dxfId="6" priority="2">
      <formula>CT119&lt;&gt;""</formula>
    </cfRule>
  </conditionalFormatting>
  <conditionalFormatting sqref="CT120:DL120">
    <cfRule type="expression" dxfId="5" priority="1">
      <formula>CT120&lt;&gt;""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33" sqref="B33:BT34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194</v>
      </c>
      <c r="BN28" s="51">
        <f>ガント!BW132</f>
        <v>194</v>
      </c>
      <c r="BO28" s="51">
        <f>ガント!BX132</f>
        <v>194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226</v>
      </c>
      <c r="BU28" s="51">
        <f>ガント!CD132</f>
        <v>226</v>
      </c>
      <c r="BV28" s="51">
        <f>ガント!CE132</f>
        <v>226</v>
      </c>
      <c r="BW28" s="51">
        <f>ガント!CF132</f>
        <v>229</v>
      </c>
      <c r="BX28" s="51">
        <f>ガント!CG132</f>
        <v>232</v>
      </c>
      <c r="BY28" s="51">
        <f>ガント!CH132</f>
        <v>235</v>
      </c>
      <c r="BZ28" s="51">
        <f>ガント!CI132</f>
        <v>238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275</v>
      </c>
      <c r="CI28" s="51">
        <f>ガント!CR132</f>
        <v>275</v>
      </c>
      <c r="CJ28" s="51">
        <f>ガント!CS132</f>
        <v>275</v>
      </c>
      <c r="CK28" s="51">
        <f>ガント!CT132</f>
        <v>279</v>
      </c>
      <c r="CL28" s="51">
        <f>ガント!CU132</f>
        <v>283</v>
      </c>
      <c r="CM28" s="51">
        <f>ガント!CV132</f>
        <v>287</v>
      </c>
      <c r="CN28" s="51">
        <f>ガント!CW132</f>
        <v>290</v>
      </c>
      <c r="CO28" s="51">
        <f>ガント!CX132</f>
        <v>311</v>
      </c>
      <c r="CP28" s="51">
        <f>ガント!CY132</f>
        <v>311</v>
      </c>
      <c r="CQ28" s="51">
        <f>ガント!CZ132</f>
        <v>311</v>
      </c>
      <c r="CR28" s="51">
        <f>ガント!DA132</f>
        <v>314</v>
      </c>
      <c r="CS28" s="51">
        <f>ガント!DB132</f>
        <v>317</v>
      </c>
      <c r="CT28" s="51">
        <f>ガント!DC132</f>
        <v>320</v>
      </c>
      <c r="CU28" s="51">
        <f>ガント!DD132</f>
        <v>323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208</v>
      </c>
      <c r="BN29" s="51">
        <f ca="1">IF(TODAY()&gt;=BN$27,ガント!BW133,NA())</f>
        <v>208</v>
      </c>
      <c r="BO29" s="51">
        <f ca="1">IF(TODAY()&gt;=BO$27,ガント!BX133,NA())</f>
        <v>208</v>
      </c>
      <c r="BP29" s="51">
        <f ca="1">IF(TODAY()&gt;=BP$27,ガント!BY133,NA())</f>
        <v>210</v>
      </c>
      <c r="BQ29" s="51">
        <f ca="1">IF(TODAY()&gt;=BQ$27,ガント!BZ133,NA())</f>
        <v>212</v>
      </c>
      <c r="BR29" s="51">
        <f ca="1">IF(TODAY()&gt;=BR$27,ガント!CA133,NA())</f>
        <v>214</v>
      </c>
      <c r="BS29" s="51">
        <f ca="1">IF(TODAY()&gt;=BS$27,ガント!CB133,NA())</f>
        <v>219</v>
      </c>
      <c r="BT29" s="51">
        <f ca="1">IF(TODAY()&gt;=BT$27,ガント!CC133,NA())</f>
        <v>231</v>
      </c>
      <c r="BU29" s="51">
        <f ca="1">IF(TODAY()&gt;=BU$27,ガント!CD133,NA())</f>
        <v>231</v>
      </c>
      <c r="BV29" s="51">
        <f ca="1">IF(TODAY()&gt;=BV$27,ガント!CE133,NA())</f>
        <v>231</v>
      </c>
      <c r="BW29" s="51">
        <f ca="1">IF(TODAY()&gt;=BW$27,ガント!CF133,NA())</f>
        <v>236</v>
      </c>
      <c r="BX29" s="51">
        <f ca="1">IF(TODAY()&gt;=BX$27,ガント!CG133,NA())</f>
        <v>239</v>
      </c>
      <c r="BY29" s="51">
        <f ca="1">IF(TODAY()&gt;=BY$27,ガント!CH133,NA())</f>
        <v>243</v>
      </c>
      <c r="BZ29" s="51">
        <f ca="1">IF(TODAY()&gt;=BZ$27,ガント!CI133,NA())</f>
        <v>246</v>
      </c>
      <c r="CA29" s="51">
        <f ca="1">IF(TODAY()&gt;=CA$27,ガント!CJ133,NA())</f>
        <v>259</v>
      </c>
      <c r="CB29" s="51">
        <f ca="1">IF(TODAY()&gt;=CB$27,ガント!CK133,NA())</f>
        <v>263</v>
      </c>
      <c r="CC29" s="51">
        <f ca="1">IF(TODAY()&gt;=CC$27,ガント!CL133,NA())</f>
        <v>263</v>
      </c>
      <c r="CD29" s="51">
        <f ca="1">IF(TODAY()&gt;=CD$27,ガント!CM133,NA())</f>
        <v>263</v>
      </c>
      <c r="CE29" s="51">
        <f ca="1">IF(TODAY()&gt;=CE$27,ガント!CN133,NA())</f>
        <v>265</v>
      </c>
      <c r="CF29" s="51">
        <f ca="1">IF(TODAY()&gt;=CF$27,ガント!CO133,NA())</f>
        <v>265</v>
      </c>
      <c r="CG29" s="51">
        <f ca="1">IF(TODAY()&gt;=CG$27,ガント!CP133,NA())</f>
        <v>269</v>
      </c>
      <c r="CH29" s="51">
        <f ca="1">IF(TODAY()&gt;=CH$27,ガント!CQ133,NA())</f>
        <v>276</v>
      </c>
      <c r="CI29" s="51">
        <f ca="1">IF(TODAY()&gt;=CI$27,ガント!CR133,NA())</f>
        <v>276</v>
      </c>
      <c r="CJ29" s="51">
        <f ca="1">IF(TODAY()&gt;=CJ$27,ガント!CS133,NA())</f>
        <v>276</v>
      </c>
      <c r="CK29" s="51">
        <f ca="1">IF(TODAY()&gt;=CK$27,ガント!CT133,NA())</f>
        <v>276</v>
      </c>
      <c r="CL29" s="51">
        <f ca="1">IF(TODAY()&gt;=CL$27,ガント!CU133,NA())</f>
        <v>276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1</v>
      </c>
      <c r="C30" s="48">
        <f ca="1">IF(TODAY()&gt;=C$27,ガント!L134,NA())</f>
        <v>1</v>
      </c>
      <c r="D30" s="48">
        <f ca="1">IF(TODAY()&gt;=D$27,ガント!M134,NA())</f>
        <v>1</v>
      </c>
      <c r="E30" s="48">
        <f ca="1">IF(TODAY()&gt;=E$27,ガント!N134,NA())</f>
        <v>1</v>
      </c>
      <c r="F30" s="48">
        <f ca="1">IF(TODAY()&gt;=F$27,ガント!O134,NA())</f>
        <v>1</v>
      </c>
      <c r="G30" s="48">
        <f ca="1">IF(TODAY()&gt;=G$27,ガント!P134,NA())</f>
        <v>1</v>
      </c>
      <c r="H30" s="48">
        <f ca="1">IF(TODAY()&gt;=H$27,ガント!Q134,NA())</f>
        <v>1</v>
      </c>
      <c r="I30" s="48">
        <f ca="1">IF(TODAY()&gt;=I$27,ガント!R134,NA())</f>
        <v>24</v>
      </c>
      <c r="J30" s="48">
        <f ca="1">IF(TODAY()&gt;=J$27,ガント!S134,NA())</f>
        <v>24</v>
      </c>
      <c r="K30" s="48">
        <f ca="1">IF(TODAY()&gt;=K$27,ガント!T134,NA())</f>
        <v>24</v>
      </c>
      <c r="L30" s="48">
        <f ca="1">IF(TODAY()&gt;=L$27,ガント!U134,NA())</f>
        <v>24</v>
      </c>
      <c r="M30" s="48">
        <f ca="1">IF(TODAY()&gt;=M$27,ガント!V134,NA())</f>
        <v>24</v>
      </c>
      <c r="N30" s="48">
        <f ca="1">IF(TODAY()&gt;=N$27,ガント!W134,NA())</f>
        <v>24</v>
      </c>
      <c r="O30" s="48">
        <f ca="1">IF(TODAY()&gt;=O$27,ガント!X134,NA())</f>
        <v>24</v>
      </c>
      <c r="P30" s="48">
        <f ca="1">IF(TODAY()&gt;=P$27,ガント!Y134,NA())</f>
        <v>24</v>
      </c>
      <c r="Q30" s="48">
        <f ca="1">IF(TODAY()&gt;=Q$27,ガント!Z134,NA())</f>
        <v>24</v>
      </c>
      <c r="R30" s="48">
        <f ca="1">IF(TODAY()&gt;=R$27,ガント!AA134,NA())</f>
        <v>24</v>
      </c>
      <c r="S30" s="48">
        <f ca="1">IF(TODAY()&gt;=S$27,ガント!AB134,NA())</f>
        <v>24</v>
      </c>
      <c r="T30" s="48">
        <f ca="1">IF(TODAY()&gt;=T$27,ガント!AC134,NA())</f>
        <v>24</v>
      </c>
      <c r="U30" s="48">
        <f ca="1">IF(TODAY()&gt;=U$27,ガント!AD134,NA())</f>
        <v>24</v>
      </c>
      <c r="V30" s="48">
        <f ca="1">IF(TODAY()&gt;=V$27,ガント!AE134,NA())</f>
        <v>24</v>
      </c>
      <c r="W30" s="48">
        <f ca="1">IF(TODAY()&gt;=W$27,ガント!AF134,NA())</f>
        <v>24</v>
      </c>
      <c r="X30" s="48">
        <f ca="1">IF(TODAY()&gt;=X$27,ガント!AG134,NA())</f>
        <v>24</v>
      </c>
      <c r="Y30" s="48">
        <f ca="1">IF(TODAY()&gt;=Y$27,ガント!AH134,NA())</f>
        <v>24</v>
      </c>
      <c r="Z30" s="48">
        <f ca="1">IF(TODAY()&gt;=Z$27,ガント!AI134,NA())</f>
        <v>24</v>
      </c>
      <c r="AA30" s="48">
        <f ca="1">IF(TODAY()&gt;=AA$27,ガント!AJ134,NA())</f>
        <v>24</v>
      </c>
      <c r="AB30" s="48">
        <f ca="1">IF(TODAY()&gt;=AB$27,ガント!AK134,NA())</f>
        <v>24</v>
      </c>
      <c r="AC30" s="48">
        <f ca="1">IF(TODAY()&gt;=AC$27,ガント!AL134,NA())</f>
        <v>24</v>
      </c>
      <c r="AD30" s="48">
        <f ca="1">IF(TODAY()&gt;=AD$27,ガント!AM134,NA())</f>
        <v>24</v>
      </c>
      <c r="AE30" s="48">
        <f ca="1">IF(TODAY()&gt;=AE$27,ガント!AN134,NA())</f>
        <v>24</v>
      </c>
      <c r="AF30" s="48">
        <f ca="1">IF(TODAY()&gt;=AF$27,ガント!AO134,NA())</f>
        <v>24</v>
      </c>
      <c r="AG30" s="48">
        <f ca="1">IF(TODAY()&gt;=AG$27,ガント!AP134,NA())</f>
        <v>24</v>
      </c>
      <c r="AH30" s="48">
        <f ca="1">IF(TODAY()&gt;=AH$27,ガント!AQ134,NA())</f>
        <v>24</v>
      </c>
      <c r="AI30" s="48">
        <f ca="1">IF(TODAY()&gt;=AI$27,ガント!AR134,NA())</f>
        <v>24</v>
      </c>
      <c r="AJ30" s="48">
        <f ca="1">IF(TODAY()&gt;=AJ$27,ガント!AS134,NA())</f>
        <v>24</v>
      </c>
      <c r="AK30" s="48">
        <f ca="1">IF(TODAY()&gt;=AK$27,ガント!AT134,NA())</f>
        <v>24</v>
      </c>
      <c r="AL30" s="48">
        <f ca="1">IF(TODAY()&gt;=AL$27,ガント!AU134,NA())</f>
        <v>24</v>
      </c>
      <c r="AM30" s="48">
        <f ca="1">IF(TODAY()&gt;=AM$27,ガント!AV134,NA())</f>
        <v>24</v>
      </c>
      <c r="AN30" s="48">
        <f ca="1">IF(TODAY()&gt;=AN$27,ガント!AW134,NA())</f>
        <v>24</v>
      </c>
      <c r="AO30" s="48">
        <f ca="1">IF(TODAY()&gt;=AO$27,ガント!AX134,NA())</f>
        <v>24</v>
      </c>
      <c r="AP30" s="48">
        <f ca="1">IF(TODAY()&gt;=AP$27,ガント!AY134,NA())</f>
        <v>24</v>
      </c>
      <c r="AQ30" s="48">
        <f ca="1">IF(TODAY()&gt;=AQ$27,ガント!AZ134,NA())</f>
        <v>24</v>
      </c>
      <c r="AR30" s="48">
        <f ca="1">IF(TODAY()&gt;=AR$27,ガント!BA134,NA())</f>
        <v>24</v>
      </c>
      <c r="AS30" s="48">
        <f ca="1">IF(TODAY()&gt;=AS$27,ガント!BB134,NA())</f>
        <v>24</v>
      </c>
      <c r="AT30" s="48">
        <f ca="1">IF(TODAY()&gt;=AT$27,ガント!BC134,NA())</f>
        <v>24</v>
      </c>
      <c r="AU30" s="48">
        <f ca="1">IF(TODAY()&gt;=AU$27,ガント!BD134,NA())</f>
        <v>24</v>
      </c>
      <c r="AV30" s="48">
        <f ca="1">IF(TODAY()&gt;=AV$27,ガント!BE134,NA())</f>
        <v>24</v>
      </c>
      <c r="AW30" s="48">
        <f ca="1">IF(TODAY()&gt;=AW$27,ガント!BF134,NA())</f>
        <v>24</v>
      </c>
      <c r="AX30" s="48">
        <f ca="1">IF(TODAY()&gt;=AX$27,ガント!BG134,NA())</f>
        <v>24</v>
      </c>
      <c r="AY30" s="48">
        <f ca="1">IF(TODAY()&gt;=AY$27,ガント!BH134,NA())</f>
        <v>24</v>
      </c>
      <c r="AZ30" s="48">
        <f ca="1">IF(TODAY()&gt;=AZ$27,ガント!BI134,NA())</f>
        <v>24</v>
      </c>
      <c r="BA30" s="48">
        <f ca="1">IF(TODAY()&gt;=BA$27,ガント!BJ134,NA())</f>
        <v>24</v>
      </c>
      <c r="BB30" s="48">
        <f ca="1">IF(TODAY()&gt;=BB$27,ガント!BK134,NA())</f>
        <v>48</v>
      </c>
      <c r="BC30" s="48">
        <f ca="1">IF(TODAY()&gt;=BC$27,ガント!BL134,NA())</f>
        <v>48</v>
      </c>
      <c r="BD30" s="48">
        <f ca="1">IF(TODAY()&gt;=BD$27,ガント!BM134,NA())</f>
        <v>48</v>
      </c>
      <c r="BE30" s="48">
        <f ca="1">IF(TODAY()&gt;=BE$27,ガント!BN134,NA())</f>
        <v>48</v>
      </c>
      <c r="BF30" s="48">
        <f ca="1">IF(TODAY()&gt;=BF$27,ガント!BO134,NA())</f>
        <v>72</v>
      </c>
      <c r="BG30" s="48">
        <f ca="1">IF(TODAY()&gt;=BG$27,ガント!BP134,NA())</f>
        <v>72</v>
      </c>
      <c r="BH30" s="48">
        <f ca="1">IF(TODAY()&gt;=BH$27,ガント!BQ134,NA())</f>
        <v>72</v>
      </c>
      <c r="BI30" s="48">
        <f ca="1">IF(TODAY()&gt;=BI$27,ガント!BR134,NA())</f>
        <v>72</v>
      </c>
      <c r="BJ30" s="48">
        <f ca="1">IF(TODAY()&gt;=BJ$27,ガント!BS134,NA())</f>
        <v>72</v>
      </c>
      <c r="BK30" s="48">
        <f ca="1">IF(TODAY()&gt;=BK$27,ガント!BT134,NA())</f>
        <v>72</v>
      </c>
      <c r="BL30" s="48">
        <f ca="1">IF(TODAY()&gt;=BL$27,ガント!BU134,NA())</f>
        <v>72</v>
      </c>
      <c r="BM30" s="48">
        <f ca="1">IF(TODAY()&gt;=BM$27,ガント!BV134,NA())</f>
        <v>82</v>
      </c>
      <c r="BN30" s="48">
        <f ca="1">IF(TODAY()&gt;=BN$27,ガント!BW134,NA())</f>
        <v>82</v>
      </c>
      <c r="BO30" s="48">
        <f ca="1">IF(TODAY()&gt;=BO$27,ガント!BX134,NA())</f>
        <v>82</v>
      </c>
      <c r="BP30" s="48">
        <f ca="1">IF(TODAY()&gt;=BP$27,ガント!BY134,NA())</f>
        <v>82</v>
      </c>
      <c r="BQ30" s="48">
        <f ca="1">IF(TODAY()&gt;=BQ$27,ガント!BZ134,NA())</f>
        <v>82</v>
      </c>
      <c r="BR30" s="48">
        <f ca="1">IF(TODAY()&gt;=BR$27,ガント!CA134,NA())</f>
        <v>82</v>
      </c>
      <c r="BS30" s="48">
        <f ca="1">IF(TODAY()&gt;=BS$27,ガント!CB134,NA())</f>
        <v>82</v>
      </c>
      <c r="BT30" s="48">
        <f ca="1">IF(TODAY()&gt;=BT$27,ガント!CC134,NA())</f>
        <v>88</v>
      </c>
      <c r="BU30" s="48">
        <f ca="1">IF(TODAY()&gt;=BU$27,ガント!CD134,NA())</f>
        <v>88</v>
      </c>
      <c r="BV30" s="48">
        <f ca="1">IF(TODAY()&gt;=BV$27,ガント!CE134,NA())</f>
        <v>88</v>
      </c>
      <c r="BW30" s="48">
        <f ca="1">IF(TODAY()&gt;=BW$27,ガント!CF134,NA())</f>
        <v>94</v>
      </c>
      <c r="BX30" s="48">
        <f ca="1">IF(TODAY()&gt;=BX$27,ガント!CG134,NA())</f>
        <v>94</v>
      </c>
      <c r="BY30" s="48">
        <f ca="1">IF(TODAY()&gt;=BY$27,ガント!CH134,NA())</f>
        <v>97</v>
      </c>
      <c r="BZ30" s="48">
        <f ca="1">IF(TODAY()&gt;=BZ$27,ガント!CI134,NA())</f>
        <v>136</v>
      </c>
      <c r="CA30" s="48">
        <f ca="1">IF(TODAY()&gt;=CA$27,ガント!CJ134,NA())</f>
        <v>136</v>
      </c>
      <c r="CB30" s="48">
        <f ca="1">IF(TODAY()&gt;=CB$27,ガント!CK134,NA())</f>
        <v>152</v>
      </c>
      <c r="CC30" s="48">
        <f ca="1">IF(TODAY()&gt;=CC$27,ガント!CL134,NA())</f>
        <v>152</v>
      </c>
      <c r="CD30" s="48">
        <f ca="1">IF(TODAY()&gt;=CD$27,ガント!CM134,NA())</f>
        <v>152</v>
      </c>
      <c r="CE30" s="48">
        <f ca="1">IF(TODAY()&gt;=CE$27,ガント!CN134,NA())</f>
        <v>152</v>
      </c>
      <c r="CF30" s="48">
        <f ca="1">IF(TODAY()&gt;=CF$27,ガント!CO134,NA())</f>
        <v>152</v>
      </c>
      <c r="CG30" s="48">
        <f ca="1">IF(TODAY()&gt;=CG$27,ガント!CP134,NA())</f>
        <v>152</v>
      </c>
      <c r="CH30" s="48">
        <f ca="1">IF(TODAY()&gt;=CH$27,ガント!CQ134,NA())</f>
        <v>160</v>
      </c>
      <c r="CI30" s="48">
        <f ca="1">IF(TODAY()&gt;=CI$27,ガント!CR134,NA())</f>
        <v>160</v>
      </c>
      <c r="CJ30" s="48">
        <f ca="1">IF(TODAY()&gt;=CJ$27,ガント!CS134,NA())</f>
        <v>160</v>
      </c>
      <c r="CK30" s="48">
        <f ca="1">IF(TODAY()&gt;=CK$27,ガント!CT134,NA())</f>
        <v>160</v>
      </c>
      <c r="CL30" s="48">
        <f ca="1">IF(TODAY()&gt;=CL$27,ガント!CU134,NA())</f>
        <v>160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39</v>
      </c>
      <c r="B31" s="46">
        <f t="shared" ref="B31:AG31" ca="1" si="0">IF(ISERR(B30-B28),NA(),B30-B28)</f>
        <v>-4</v>
      </c>
      <c r="C31" s="46">
        <f t="shared" ca="1" si="0"/>
        <v>-4</v>
      </c>
      <c r="D31" s="46">
        <f t="shared" ca="1" si="0"/>
        <v>-4</v>
      </c>
      <c r="E31" s="46">
        <f t="shared" ca="1" si="0"/>
        <v>-7</v>
      </c>
      <c r="F31" s="46">
        <f t="shared" ca="1" si="0"/>
        <v>-10</v>
      </c>
      <c r="G31" s="46">
        <f t="shared" ca="1" si="0"/>
        <v>-13</v>
      </c>
      <c r="H31" s="46">
        <f t="shared" ca="1" si="0"/>
        <v>-16</v>
      </c>
      <c r="I31" s="46">
        <f t="shared" ca="1" si="0"/>
        <v>-3</v>
      </c>
      <c r="J31" s="46">
        <f t="shared" ca="1" si="0"/>
        <v>-3</v>
      </c>
      <c r="K31" s="46">
        <f t="shared" ca="1" si="0"/>
        <v>-3</v>
      </c>
      <c r="L31" s="46">
        <f t="shared" ca="1" si="0"/>
        <v>-6</v>
      </c>
      <c r="M31" s="46">
        <f t="shared" ca="1" si="0"/>
        <v>-9</v>
      </c>
      <c r="N31" s="46">
        <f t="shared" ca="1" si="0"/>
        <v>-12</v>
      </c>
      <c r="O31" s="46">
        <f t="shared" ca="1" si="0"/>
        <v>-15</v>
      </c>
      <c r="P31" s="46">
        <f t="shared" ca="1" si="0"/>
        <v>-29</v>
      </c>
      <c r="Q31" s="46">
        <f t="shared" ca="1" si="0"/>
        <v>-29</v>
      </c>
      <c r="R31" s="46">
        <f t="shared" ca="1" si="0"/>
        <v>-29</v>
      </c>
      <c r="S31" s="46">
        <f t="shared" ca="1" si="0"/>
        <v>-32</v>
      </c>
      <c r="T31" s="46">
        <f t="shared" ca="1" si="0"/>
        <v>-35</v>
      </c>
      <c r="U31" s="46">
        <f t="shared" ca="1" si="0"/>
        <v>-35</v>
      </c>
      <c r="V31" s="46">
        <f t="shared" ca="1" si="0"/>
        <v>-35</v>
      </c>
      <c r="W31" s="46">
        <f t="shared" ca="1" si="0"/>
        <v>-35</v>
      </c>
      <c r="X31" s="46">
        <f t="shared" ca="1" si="0"/>
        <v>-35</v>
      </c>
      <c r="Y31" s="46">
        <f t="shared" ca="1" si="0"/>
        <v>-35</v>
      </c>
      <c r="Z31" s="46">
        <f t="shared" ca="1" si="0"/>
        <v>-37</v>
      </c>
      <c r="AA31" s="46">
        <f t="shared" ca="1" si="0"/>
        <v>-39</v>
      </c>
      <c r="AB31" s="46">
        <f t="shared" ca="1" si="0"/>
        <v>-41</v>
      </c>
      <c r="AC31" s="46">
        <f t="shared" ca="1" si="0"/>
        <v>-43</v>
      </c>
      <c r="AD31" s="46">
        <f ca="1">IF(ISERR(AD30-AD28),NA(),AD30-AD28)</f>
        <v>-48</v>
      </c>
      <c r="AE31" s="46">
        <f t="shared" ca="1" si="0"/>
        <v>-48</v>
      </c>
      <c r="AF31" s="46">
        <f t="shared" ca="1" si="0"/>
        <v>-48</v>
      </c>
      <c r="AG31" s="46">
        <f t="shared" ca="1" si="0"/>
        <v>-51</v>
      </c>
      <c r="AH31" s="46">
        <f t="shared" ref="AH31:BM31" ca="1" si="1">IF(ISERR(AH30-AH28),NA(),AH30-AH28)</f>
        <v>-54</v>
      </c>
      <c r="AI31" s="46">
        <f t="shared" ca="1" si="1"/>
        <v>-57</v>
      </c>
      <c r="AJ31" s="46">
        <f t="shared" ca="1" si="1"/>
        <v>-60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-93</v>
      </c>
      <c r="AS31" s="46">
        <f t="shared" ca="1" si="1"/>
        <v>-93</v>
      </c>
      <c r="AT31" s="46">
        <f t="shared" ca="1" si="1"/>
        <v>-93</v>
      </c>
      <c r="AU31" s="46">
        <f t="shared" ca="1" si="1"/>
        <v>-96</v>
      </c>
      <c r="AV31" s="46">
        <f t="shared" ca="1" si="1"/>
        <v>-99</v>
      </c>
      <c r="AW31" s="46">
        <f t="shared" ca="1" si="1"/>
        <v>-102</v>
      </c>
      <c r="AX31" s="46">
        <f t="shared" ca="1" si="1"/>
        <v>-105</v>
      </c>
      <c r="AY31" s="46">
        <f t="shared" ca="1" si="1"/>
        <v>-117</v>
      </c>
      <c r="AZ31" s="46">
        <f t="shared" ca="1" si="1"/>
        <v>-117</v>
      </c>
      <c r="BA31" s="46">
        <f t="shared" ca="1" si="1"/>
        <v>-117</v>
      </c>
      <c r="BB31" s="46">
        <f t="shared" ca="1" si="1"/>
        <v>-96</v>
      </c>
      <c r="BC31" s="46">
        <f t="shared" ca="1" si="1"/>
        <v>-99</v>
      </c>
      <c r="BD31" s="46">
        <f t="shared" ca="1" si="1"/>
        <v>-102</v>
      </c>
      <c r="BE31" s="46">
        <f t="shared" ca="1" si="1"/>
        <v>-105</v>
      </c>
      <c r="BF31" s="46">
        <f t="shared" ca="1" si="1"/>
        <v>-96</v>
      </c>
      <c r="BG31" s="46">
        <f t="shared" ca="1" si="1"/>
        <v>-96</v>
      </c>
      <c r="BH31" s="46">
        <f t="shared" ca="1" si="1"/>
        <v>-96</v>
      </c>
      <c r="BI31" s="46">
        <f t="shared" ca="1" si="1"/>
        <v>-99</v>
      </c>
      <c r="BJ31" s="46">
        <f t="shared" ca="1" si="1"/>
        <v>-102</v>
      </c>
      <c r="BK31" s="46">
        <f t="shared" ca="1" si="1"/>
        <v>-105</v>
      </c>
      <c r="BL31" s="46">
        <f t="shared" ca="1" si="1"/>
        <v>-108</v>
      </c>
      <c r="BM31" s="46">
        <f t="shared" ca="1" si="1"/>
        <v>-112</v>
      </c>
      <c r="BN31" s="46">
        <f t="shared" ref="BN31:CS31" ca="1" si="2">IF(ISERR(BN30-BN28),NA(),BN30-BN28)</f>
        <v>-112</v>
      </c>
      <c r="BO31" s="46">
        <f t="shared" ca="1" si="2"/>
        <v>-112</v>
      </c>
      <c r="BP31" s="46">
        <f t="shared" ca="1" si="2"/>
        <v>-117</v>
      </c>
      <c r="BQ31" s="46">
        <f t="shared" ca="1" si="2"/>
        <v>-121</v>
      </c>
      <c r="BR31" s="46">
        <f t="shared" ca="1" si="2"/>
        <v>-125</v>
      </c>
      <c r="BS31" s="46">
        <f t="shared" ca="1" si="2"/>
        <v>-129</v>
      </c>
      <c r="BT31" s="46">
        <f t="shared" ca="1" si="2"/>
        <v>-138</v>
      </c>
      <c r="BU31" s="46">
        <f t="shared" ca="1" si="2"/>
        <v>-138</v>
      </c>
      <c r="BV31" s="46">
        <f t="shared" ca="1" si="2"/>
        <v>-138</v>
      </c>
      <c r="BW31" s="46">
        <f t="shared" ca="1" si="2"/>
        <v>-135</v>
      </c>
      <c r="BX31" s="46">
        <f t="shared" ca="1" si="2"/>
        <v>-138</v>
      </c>
      <c r="BY31" s="46">
        <f t="shared" ca="1" si="2"/>
        <v>-138</v>
      </c>
      <c r="BZ31" s="46">
        <f t="shared" ca="1" si="2"/>
        <v>-102</v>
      </c>
      <c r="CA31" s="46">
        <f t="shared" ca="1" si="2"/>
        <v>-115</v>
      </c>
      <c r="CB31" s="46">
        <f t="shared" ca="1" si="2"/>
        <v>-99</v>
      </c>
      <c r="CC31" s="46">
        <f t="shared" ca="1" si="2"/>
        <v>-99</v>
      </c>
      <c r="CD31" s="46">
        <f t="shared" ca="1" si="2"/>
        <v>-102</v>
      </c>
      <c r="CE31" s="46">
        <f t="shared" ca="1" si="2"/>
        <v>-105</v>
      </c>
      <c r="CF31" s="46">
        <f t="shared" ca="1" si="2"/>
        <v>-108</v>
      </c>
      <c r="CG31" s="46">
        <f t="shared" ca="1" si="2"/>
        <v>-111</v>
      </c>
      <c r="CH31" s="46">
        <f t="shared" ca="1" si="2"/>
        <v>-115</v>
      </c>
      <c r="CI31" s="46">
        <f t="shared" ca="1" si="2"/>
        <v>-115</v>
      </c>
      <c r="CJ31" s="46">
        <f t="shared" ca="1" si="2"/>
        <v>-115</v>
      </c>
      <c r="CK31" s="46">
        <f t="shared" ca="1" si="2"/>
        <v>-119</v>
      </c>
      <c r="CL31" s="46">
        <f t="shared" ca="1" si="2"/>
        <v>-123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40</v>
      </c>
      <c r="B32" s="44">
        <f t="shared" ref="B32:AG32" ca="1" si="4">IF(ISERR(B30-B29),NA(),B30-B29)</f>
        <v>-1</v>
      </c>
      <c r="C32" s="44">
        <f t="shared" ca="1" si="4"/>
        <v>-1</v>
      </c>
      <c r="D32" s="44">
        <f t="shared" ca="1" si="4"/>
        <v>-1</v>
      </c>
      <c r="E32" s="44">
        <f t="shared" ca="1" si="4"/>
        <v>-1</v>
      </c>
      <c r="F32" s="44">
        <f t="shared" ca="1" si="4"/>
        <v>-1</v>
      </c>
      <c r="G32" s="44">
        <f t="shared" ca="1" si="4"/>
        <v>-1</v>
      </c>
      <c r="H32" s="44">
        <f t="shared" ca="1" si="4"/>
        <v>-1</v>
      </c>
      <c r="I32" s="44">
        <f t="shared" ca="1" si="4"/>
        <v>12</v>
      </c>
      <c r="J32" s="44">
        <f t="shared" ca="1" si="4"/>
        <v>12</v>
      </c>
      <c r="K32" s="44">
        <f t="shared" ca="1" si="4"/>
        <v>12</v>
      </c>
      <c r="L32" s="44">
        <f t="shared" ca="1" si="4"/>
        <v>12</v>
      </c>
      <c r="M32" s="44">
        <f t="shared" ca="1" si="4"/>
        <v>12</v>
      </c>
      <c r="N32" s="44">
        <f t="shared" ca="1" si="4"/>
        <v>12</v>
      </c>
      <c r="O32" s="44">
        <f t="shared" ca="1" si="4"/>
        <v>12</v>
      </c>
      <c r="P32" s="44">
        <f t="shared" ca="1" si="4"/>
        <v>4</v>
      </c>
      <c r="Q32" s="44">
        <f t="shared" ca="1" si="4"/>
        <v>4</v>
      </c>
      <c r="R32" s="44">
        <f t="shared" ca="1" si="4"/>
        <v>4</v>
      </c>
      <c r="S32" s="44">
        <f t="shared" ca="1" si="4"/>
        <v>-5</v>
      </c>
      <c r="T32" s="44">
        <f t="shared" ca="1" si="4"/>
        <v>-8</v>
      </c>
      <c r="U32" s="44">
        <f t="shared" ca="1" si="4"/>
        <v>-11</v>
      </c>
      <c r="V32" s="44">
        <f t="shared" ca="1" si="4"/>
        <v>-14</v>
      </c>
      <c r="W32" s="44">
        <f t="shared" ca="1" si="4"/>
        <v>-17</v>
      </c>
      <c r="X32" s="44">
        <f t="shared" ca="1" si="4"/>
        <v>-17</v>
      </c>
      <c r="Y32" s="44">
        <f t="shared" ca="1" si="4"/>
        <v>-17</v>
      </c>
      <c r="Z32" s="44">
        <f t="shared" ca="1" si="4"/>
        <v>-17</v>
      </c>
      <c r="AA32" s="44">
        <f t="shared" ca="1" si="4"/>
        <v>-20</v>
      </c>
      <c r="AB32" s="44">
        <f t="shared" ca="1" si="4"/>
        <v>-23</v>
      </c>
      <c r="AC32" s="44">
        <f t="shared" ca="1" si="4"/>
        <v>-24</v>
      </c>
      <c r="AD32" s="44">
        <f t="shared" ca="1" si="4"/>
        <v>-38</v>
      </c>
      <c r="AE32" s="44">
        <f t="shared" ca="1" si="4"/>
        <v>-38</v>
      </c>
      <c r="AF32" s="44">
        <f t="shared" ca="1" si="4"/>
        <v>-38</v>
      </c>
      <c r="AG32" s="44">
        <f t="shared" ca="1" si="4"/>
        <v>-41</v>
      </c>
      <c r="AH32" s="44">
        <f t="shared" ref="AH32:BM32" ca="1" si="5">IF(ISERR(AH30-AH29),NA(),AH30-AH29)</f>
        <v>-41</v>
      </c>
      <c r="AI32" s="44">
        <f t="shared" ca="1" si="5"/>
        <v>-41</v>
      </c>
      <c r="AJ32" s="44">
        <f t="shared" ca="1" si="5"/>
        <v>-41</v>
      </c>
      <c r="AK32" s="44">
        <f t="shared" ca="1" si="5"/>
        <v>-59</v>
      </c>
      <c r="AL32" s="44">
        <f t="shared" ca="1" si="5"/>
        <v>-59</v>
      </c>
      <c r="AM32" s="44">
        <f t="shared" ca="1" si="5"/>
        <v>-59</v>
      </c>
      <c r="AN32" s="44">
        <f t="shared" ca="1" si="5"/>
        <v>-60</v>
      </c>
      <c r="AO32" s="44">
        <f t="shared" ca="1" si="5"/>
        <v>-61</v>
      </c>
      <c r="AP32" s="44">
        <f t="shared" ca="1" si="5"/>
        <v>-62</v>
      </c>
      <c r="AQ32" s="44">
        <f t="shared" ca="1" si="5"/>
        <v>-65</v>
      </c>
      <c r="AR32" s="44">
        <f t="shared" ca="1" si="5"/>
        <v>-80</v>
      </c>
      <c r="AS32" s="44">
        <f t="shared" ca="1" si="5"/>
        <v>-80</v>
      </c>
      <c r="AT32" s="44">
        <f t="shared" ca="1" si="5"/>
        <v>-80</v>
      </c>
      <c r="AU32" s="44">
        <f t="shared" ca="1" si="5"/>
        <v>-89</v>
      </c>
      <c r="AV32" s="44">
        <f t="shared" ca="1" si="5"/>
        <v>-98</v>
      </c>
      <c r="AW32" s="44">
        <f t="shared" ca="1" si="5"/>
        <v>-104</v>
      </c>
      <c r="AX32" s="44">
        <f t="shared" ca="1" si="5"/>
        <v>-110</v>
      </c>
      <c r="AY32" s="44">
        <f t="shared" ca="1" si="5"/>
        <v>-125</v>
      </c>
      <c r="AZ32" s="44">
        <f t="shared" ca="1" si="5"/>
        <v>-125</v>
      </c>
      <c r="BA32" s="44">
        <f t="shared" ca="1" si="5"/>
        <v>-125</v>
      </c>
      <c r="BB32" s="44">
        <f t="shared" ca="1" si="5"/>
        <v>-111</v>
      </c>
      <c r="BC32" s="44">
        <f t="shared" ca="1" si="5"/>
        <v>-118</v>
      </c>
      <c r="BD32" s="44">
        <f t="shared" ca="1" si="5"/>
        <v>-128</v>
      </c>
      <c r="BE32" s="44">
        <f t="shared" ca="1" si="5"/>
        <v>-133</v>
      </c>
      <c r="BF32" s="44">
        <f t="shared" ca="1" si="5"/>
        <v>-124</v>
      </c>
      <c r="BG32" s="44">
        <f t="shared" ca="1" si="5"/>
        <v>-124</v>
      </c>
      <c r="BH32" s="44">
        <f t="shared" ca="1" si="5"/>
        <v>-124</v>
      </c>
      <c r="BI32" s="44">
        <f t="shared" ca="1" si="5"/>
        <v>-124</v>
      </c>
      <c r="BJ32" s="44">
        <f t="shared" ca="1" si="5"/>
        <v>-124</v>
      </c>
      <c r="BK32" s="44">
        <f t="shared" ca="1" si="5"/>
        <v>-124</v>
      </c>
      <c r="BL32" s="44">
        <f t="shared" ca="1" si="5"/>
        <v>-124</v>
      </c>
      <c r="BM32" s="44">
        <f t="shared" ca="1" si="5"/>
        <v>-126</v>
      </c>
      <c r="BN32" s="44">
        <f t="shared" ref="BN32:CS32" ca="1" si="6">IF(ISERR(BN30-BN29),NA(),BN30-BN29)</f>
        <v>-126</v>
      </c>
      <c r="BO32" s="44">
        <f t="shared" ca="1" si="6"/>
        <v>-126</v>
      </c>
      <c r="BP32" s="44">
        <f t="shared" ca="1" si="6"/>
        <v>-128</v>
      </c>
      <c r="BQ32" s="44">
        <f t="shared" ca="1" si="6"/>
        <v>-130</v>
      </c>
      <c r="BR32" s="44">
        <f t="shared" ca="1" si="6"/>
        <v>-132</v>
      </c>
      <c r="BS32" s="44">
        <f t="shared" ca="1" si="6"/>
        <v>-137</v>
      </c>
      <c r="BT32" s="44">
        <f t="shared" ca="1" si="6"/>
        <v>-143</v>
      </c>
      <c r="BU32" s="44">
        <f t="shared" ca="1" si="6"/>
        <v>-143</v>
      </c>
      <c r="BV32" s="44">
        <f t="shared" ca="1" si="6"/>
        <v>-143</v>
      </c>
      <c r="BW32" s="44">
        <f t="shared" ca="1" si="6"/>
        <v>-142</v>
      </c>
      <c r="BX32" s="44">
        <f t="shared" ca="1" si="6"/>
        <v>-145</v>
      </c>
      <c r="BY32" s="44">
        <f t="shared" ca="1" si="6"/>
        <v>-146</v>
      </c>
      <c r="BZ32" s="44">
        <f t="shared" ca="1" si="6"/>
        <v>-110</v>
      </c>
      <c r="CA32" s="44">
        <f t="shared" ca="1" si="6"/>
        <v>-123</v>
      </c>
      <c r="CB32" s="44">
        <f t="shared" ca="1" si="6"/>
        <v>-111</v>
      </c>
      <c r="CC32" s="44">
        <f t="shared" ca="1" si="6"/>
        <v>-111</v>
      </c>
      <c r="CD32" s="44">
        <f t="shared" ca="1" si="6"/>
        <v>-111</v>
      </c>
      <c r="CE32" s="44">
        <f t="shared" ca="1" si="6"/>
        <v>-113</v>
      </c>
      <c r="CF32" s="44">
        <f t="shared" ca="1" si="6"/>
        <v>-113</v>
      </c>
      <c r="CG32" s="44">
        <f t="shared" ca="1" si="6"/>
        <v>-117</v>
      </c>
      <c r="CH32" s="44">
        <f t="shared" ca="1" si="6"/>
        <v>-116</v>
      </c>
      <c r="CI32" s="44">
        <f t="shared" ca="1" si="6"/>
        <v>-116</v>
      </c>
      <c r="CJ32" s="44">
        <f t="shared" ca="1" si="6"/>
        <v>-116</v>
      </c>
      <c r="CK32" s="44">
        <f t="shared" ca="1" si="6"/>
        <v>-116</v>
      </c>
      <c r="CL32" s="44">
        <f t="shared" ca="1" si="6"/>
        <v>-116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41</v>
      </c>
      <c r="B33" s="49">
        <f t="shared" ref="B33:AG33" ca="1" si="8">IF(ISERR(B30/B28),NA(),B30/B28)</f>
        <v>0.2</v>
      </c>
      <c r="C33" s="49">
        <f t="shared" ca="1" si="8"/>
        <v>0.2</v>
      </c>
      <c r="D33" s="49">
        <f t="shared" ca="1" si="8"/>
        <v>0.2</v>
      </c>
      <c r="E33" s="49">
        <f t="shared" ca="1" si="8"/>
        <v>0.125</v>
      </c>
      <c r="F33" s="49">
        <f t="shared" ca="1" si="8"/>
        <v>9.0909090909090912E-2</v>
      </c>
      <c r="G33" s="49">
        <f t="shared" ca="1" si="8"/>
        <v>7.1428571428571425E-2</v>
      </c>
      <c r="H33" s="49">
        <f t="shared" ca="1" si="8"/>
        <v>5.8823529411764705E-2</v>
      </c>
      <c r="I33" s="49">
        <f t="shared" ca="1" si="8"/>
        <v>0.88888888888888884</v>
      </c>
      <c r="J33" s="49">
        <f t="shared" ca="1" si="8"/>
        <v>0.88888888888888884</v>
      </c>
      <c r="K33" s="49">
        <f t="shared" ca="1" si="8"/>
        <v>0.88888888888888884</v>
      </c>
      <c r="L33" s="49">
        <f t="shared" ca="1" si="8"/>
        <v>0.8</v>
      </c>
      <c r="M33" s="49">
        <f t="shared" ca="1" si="8"/>
        <v>0.72727272727272729</v>
      </c>
      <c r="N33" s="49">
        <f t="shared" ca="1" si="8"/>
        <v>0.66666666666666663</v>
      </c>
      <c r="O33" s="49">
        <f t="shared" ca="1" si="8"/>
        <v>0.61538461538461542</v>
      </c>
      <c r="P33" s="49">
        <f t="shared" ca="1" si="8"/>
        <v>0.45283018867924529</v>
      </c>
      <c r="Q33" s="49">
        <f t="shared" ca="1" si="8"/>
        <v>0.45283018867924529</v>
      </c>
      <c r="R33" s="49">
        <f t="shared" ca="1" si="8"/>
        <v>0.45283018867924529</v>
      </c>
      <c r="S33" s="49">
        <f t="shared" ca="1" si="8"/>
        <v>0.42857142857142855</v>
      </c>
      <c r="T33" s="49">
        <f t="shared" ca="1" si="8"/>
        <v>0.40677966101694918</v>
      </c>
      <c r="U33" s="49">
        <f t="shared" ca="1" si="8"/>
        <v>0.40677966101694918</v>
      </c>
      <c r="V33" s="49">
        <f t="shared" ca="1" si="8"/>
        <v>0.40677966101694918</v>
      </c>
      <c r="W33" s="49">
        <f ca="1">IF(ISERR(W30/W28),NA(),W30/W28)</f>
        <v>0.40677966101694918</v>
      </c>
      <c r="X33" s="49">
        <f t="shared" ca="1" si="8"/>
        <v>0.40677966101694918</v>
      </c>
      <c r="Y33" s="49">
        <f t="shared" ca="1" si="8"/>
        <v>0.40677966101694918</v>
      </c>
      <c r="Z33" s="49">
        <f t="shared" ca="1" si="8"/>
        <v>0.39344262295081966</v>
      </c>
      <c r="AA33" s="49">
        <f t="shared" ca="1" si="8"/>
        <v>0.38095238095238093</v>
      </c>
      <c r="AB33" s="49">
        <f t="shared" ca="1" si="8"/>
        <v>0.36923076923076925</v>
      </c>
      <c r="AC33" s="49">
        <f t="shared" ca="1" si="8"/>
        <v>0.35820895522388058</v>
      </c>
      <c r="AD33" s="49">
        <f t="shared" ca="1" si="8"/>
        <v>0.33333333333333331</v>
      </c>
      <c r="AE33" s="49">
        <f t="shared" ca="1" si="8"/>
        <v>0.33333333333333331</v>
      </c>
      <c r="AF33" s="49">
        <f t="shared" ca="1" si="8"/>
        <v>0.33333333333333331</v>
      </c>
      <c r="AG33" s="49">
        <f t="shared" ca="1" si="8"/>
        <v>0.32</v>
      </c>
      <c r="AH33" s="49">
        <f t="shared" ref="AH33:BM33" ca="1" si="9">IF(ISERR(AH30/AH28),NA(),AH30/AH28)</f>
        <v>0.30769230769230771</v>
      </c>
      <c r="AI33" s="49">
        <f t="shared" ca="1" si="9"/>
        <v>0.29629629629629628</v>
      </c>
      <c r="AJ33" s="49">
        <f t="shared" ca="1" si="9"/>
        <v>0.2857142857142857</v>
      </c>
      <c r="AK33" s="49">
        <f t="shared" ca="1" si="9"/>
        <v>0.25806451612903225</v>
      </c>
      <c r="AL33" s="49">
        <f t="shared" ca="1" si="9"/>
        <v>0.25806451612903225</v>
      </c>
      <c r="AM33" s="49">
        <f t="shared" ca="1" si="9"/>
        <v>0.25806451612903225</v>
      </c>
      <c r="AN33" s="49">
        <f t="shared" ca="1" si="9"/>
        <v>0.25</v>
      </c>
      <c r="AO33" s="49">
        <f t="shared" ca="1" si="9"/>
        <v>0.24242424242424243</v>
      </c>
      <c r="AP33" s="49">
        <f t="shared" ca="1" si="9"/>
        <v>0.23529411764705882</v>
      </c>
      <c r="AQ33" s="49">
        <f t="shared" ca="1" si="9"/>
        <v>0.22857142857142856</v>
      </c>
      <c r="AR33" s="49">
        <f t="shared" ca="1" si="9"/>
        <v>0.20512820512820512</v>
      </c>
      <c r="AS33" s="49">
        <f t="shared" ca="1" si="9"/>
        <v>0.20512820512820512</v>
      </c>
      <c r="AT33" s="49">
        <f t="shared" ca="1" si="9"/>
        <v>0.20512820512820512</v>
      </c>
      <c r="AU33" s="49">
        <f t="shared" ca="1" si="9"/>
        <v>0.2</v>
      </c>
      <c r="AV33" s="49">
        <f t="shared" ca="1" si="9"/>
        <v>0.1951219512195122</v>
      </c>
      <c r="AW33" s="49">
        <f t="shared" ca="1" si="9"/>
        <v>0.19047619047619047</v>
      </c>
      <c r="AX33" s="49">
        <f t="shared" ca="1" si="9"/>
        <v>0.18604651162790697</v>
      </c>
      <c r="AY33" s="49">
        <f t="shared" ca="1" si="9"/>
        <v>0.1702127659574468</v>
      </c>
      <c r="AZ33" s="49">
        <f t="shared" ca="1" si="9"/>
        <v>0.1702127659574468</v>
      </c>
      <c r="BA33" s="49">
        <f t="shared" ca="1" si="9"/>
        <v>0.1702127659574468</v>
      </c>
      <c r="BB33" s="49">
        <f t="shared" ca="1" si="9"/>
        <v>0.33333333333333331</v>
      </c>
      <c r="BC33" s="49">
        <f t="shared" ca="1" si="9"/>
        <v>0.32653061224489793</v>
      </c>
      <c r="BD33" s="49">
        <f t="shared" ca="1" si="9"/>
        <v>0.32</v>
      </c>
      <c r="BE33" s="49">
        <f t="shared" ca="1" si="9"/>
        <v>0.31372549019607843</v>
      </c>
      <c r="BF33" s="49">
        <f t="shared" ca="1" si="9"/>
        <v>0.42857142857142855</v>
      </c>
      <c r="BG33" s="49">
        <f t="shared" ca="1" si="9"/>
        <v>0.42857142857142855</v>
      </c>
      <c r="BH33" s="49">
        <f t="shared" ca="1" si="9"/>
        <v>0.42857142857142855</v>
      </c>
      <c r="BI33" s="49">
        <f t="shared" ca="1" si="9"/>
        <v>0.42105263157894735</v>
      </c>
      <c r="BJ33" s="49">
        <f t="shared" ca="1" si="9"/>
        <v>0.41379310344827586</v>
      </c>
      <c r="BK33" s="49">
        <f t="shared" ca="1" si="9"/>
        <v>0.40677966101694918</v>
      </c>
      <c r="BL33" s="49">
        <f t="shared" ca="1" si="9"/>
        <v>0.4</v>
      </c>
      <c r="BM33" s="49">
        <f t="shared" ca="1" si="9"/>
        <v>0.42268041237113402</v>
      </c>
      <c r="BN33" s="49">
        <f t="shared" ref="BN33:CS33" ca="1" si="10">IF(ISERR(BN30/BN28),NA(),BN30/BN28)</f>
        <v>0.42268041237113402</v>
      </c>
      <c r="BO33" s="49">
        <f t="shared" ca="1" si="10"/>
        <v>0.42268041237113402</v>
      </c>
      <c r="BP33" s="49">
        <f t="shared" ca="1" si="10"/>
        <v>0.4120603015075377</v>
      </c>
      <c r="BQ33" s="49">
        <f t="shared" ca="1" si="10"/>
        <v>0.4039408866995074</v>
      </c>
      <c r="BR33" s="49">
        <f t="shared" ca="1" si="10"/>
        <v>0.39613526570048307</v>
      </c>
      <c r="BS33" s="49">
        <f t="shared" ca="1" si="10"/>
        <v>0.38862559241706163</v>
      </c>
      <c r="BT33" s="49">
        <f t="shared" ca="1" si="10"/>
        <v>0.38938053097345132</v>
      </c>
      <c r="BU33" s="49">
        <f t="shared" ca="1" si="10"/>
        <v>0.38938053097345132</v>
      </c>
      <c r="BV33" s="49">
        <f t="shared" ca="1" si="10"/>
        <v>0.38938053097345132</v>
      </c>
      <c r="BW33" s="49">
        <f t="shared" ca="1" si="10"/>
        <v>0.41048034934497818</v>
      </c>
      <c r="BX33" s="49">
        <f t="shared" ca="1" si="10"/>
        <v>0.40517241379310343</v>
      </c>
      <c r="BY33" s="49">
        <f t="shared" ca="1" si="10"/>
        <v>0.4127659574468085</v>
      </c>
      <c r="BZ33" s="49">
        <f t="shared" ca="1" si="10"/>
        <v>0.5714285714285714</v>
      </c>
      <c r="CA33" s="49">
        <f t="shared" ca="1" si="10"/>
        <v>0.54183266932270913</v>
      </c>
      <c r="CB33" s="49">
        <f t="shared" ca="1" si="10"/>
        <v>0.60557768924302791</v>
      </c>
      <c r="CC33" s="49">
        <f t="shared" ca="1" si="10"/>
        <v>0.60557768924302791</v>
      </c>
      <c r="CD33" s="49">
        <f t="shared" ca="1" si="10"/>
        <v>0.59842519685039375</v>
      </c>
      <c r="CE33" s="49">
        <f t="shared" ca="1" si="10"/>
        <v>0.59143968871595332</v>
      </c>
      <c r="CF33" s="49">
        <f t="shared" ca="1" si="10"/>
        <v>0.58461538461538465</v>
      </c>
      <c r="CG33" s="49">
        <f t="shared" ca="1" si="10"/>
        <v>0.57794676806083645</v>
      </c>
      <c r="CH33" s="49">
        <f t="shared" ca="1" si="10"/>
        <v>0.58181818181818179</v>
      </c>
      <c r="CI33" s="49">
        <f t="shared" ca="1" si="10"/>
        <v>0.58181818181818179</v>
      </c>
      <c r="CJ33" s="49">
        <f t="shared" ca="1" si="10"/>
        <v>0.58181818181818179</v>
      </c>
      <c r="CK33" s="49">
        <f t="shared" ca="1" si="10"/>
        <v>0.57347670250896055</v>
      </c>
      <c r="CL33" s="49">
        <f t="shared" ca="1" si="10"/>
        <v>0.56537102473498235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42</v>
      </c>
      <c r="B34" s="49">
        <f t="shared" ref="B34:AG34" ca="1" si="12">IF(ISERR(B30/B29),NA(),B30/B29)</f>
        <v>0.5</v>
      </c>
      <c r="C34" s="49">
        <f t="shared" ca="1" si="12"/>
        <v>0.5</v>
      </c>
      <c r="D34" s="49">
        <f t="shared" ca="1" si="12"/>
        <v>0.5</v>
      </c>
      <c r="E34" s="49">
        <f t="shared" ca="1" si="12"/>
        <v>0.5</v>
      </c>
      <c r="F34" s="49">
        <f t="shared" ca="1" si="12"/>
        <v>0.5</v>
      </c>
      <c r="G34" s="49">
        <f t="shared" ca="1" si="12"/>
        <v>0.5</v>
      </c>
      <c r="H34" s="49">
        <f t="shared" ca="1" si="12"/>
        <v>0.5</v>
      </c>
      <c r="I34" s="49">
        <f t="shared" ca="1" si="12"/>
        <v>2</v>
      </c>
      <c r="J34" s="49">
        <f t="shared" ca="1" si="12"/>
        <v>2</v>
      </c>
      <c r="K34" s="49">
        <f t="shared" ca="1" si="12"/>
        <v>2</v>
      </c>
      <c r="L34" s="49">
        <f t="shared" ca="1" si="12"/>
        <v>2</v>
      </c>
      <c r="M34" s="49">
        <f t="shared" ca="1" si="12"/>
        <v>2</v>
      </c>
      <c r="N34" s="49">
        <f t="shared" ca="1" si="12"/>
        <v>2</v>
      </c>
      <c r="O34" s="49">
        <f t="shared" ca="1" si="12"/>
        <v>2</v>
      </c>
      <c r="P34" s="49">
        <f t="shared" ca="1" si="12"/>
        <v>1.2</v>
      </c>
      <c r="Q34" s="49">
        <f t="shared" ca="1" si="12"/>
        <v>1.2</v>
      </c>
      <c r="R34" s="49">
        <f t="shared" ca="1" si="12"/>
        <v>1.2</v>
      </c>
      <c r="S34" s="49">
        <f t="shared" ca="1" si="12"/>
        <v>0.82758620689655171</v>
      </c>
      <c r="T34" s="49">
        <f t="shared" ca="1" si="12"/>
        <v>0.75</v>
      </c>
      <c r="U34" s="49">
        <f t="shared" ca="1" si="12"/>
        <v>0.68571428571428572</v>
      </c>
      <c r="V34" s="49">
        <f t="shared" ca="1" si="12"/>
        <v>0.63157894736842102</v>
      </c>
      <c r="W34" s="49">
        <f t="shared" ca="1" si="12"/>
        <v>0.58536585365853655</v>
      </c>
      <c r="X34" s="49">
        <f t="shared" ca="1" si="12"/>
        <v>0.58536585365853655</v>
      </c>
      <c r="Y34" s="49">
        <f t="shared" ca="1" si="12"/>
        <v>0.58536585365853655</v>
      </c>
      <c r="Z34" s="49">
        <f t="shared" ca="1" si="12"/>
        <v>0.58536585365853655</v>
      </c>
      <c r="AA34" s="49">
        <f t="shared" ca="1" si="12"/>
        <v>0.54545454545454541</v>
      </c>
      <c r="AB34" s="49">
        <f t="shared" ca="1" si="12"/>
        <v>0.51063829787234039</v>
      </c>
      <c r="AC34" s="49">
        <f t="shared" ca="1" si="12"/>
        <v>0.5</v>
      </c>
      <c r="AD34" s="49">
        <f t="shared" ca="1" si="12"/>
        <v>0.38709677419354838</v>
      </c>
      <c r="AE34" s="49">
        <f t="shared" ca="1" si="12"/>
        <v>0.38709677419354838</v>
      </c>
      <c r="AF34" s="49">
        <f t="shared" ca="1" si="12"/>
        <v>0.38709677419354838</v>
      </c>
      <c r="AG34" s="49">
        <f t="shared" ca="1" si="12"/>
        <v>0.36923076923076925</v>
      </c>
      <c r="AH34" s="49">
        <f t="shared" ref="AH34:BM34" ca="1" si="13">IF(ISERR(AH30/AH29),NA(),AH30/AH29)</f>
        <v>0.36923076923076925</v>
      </c>
      <c r="AI34" s="49">
        <f t="shared" ca="1" si="13"/>
        <v>0.36923076923076925</v>
      </c>
      <c r="AJ34" s="49">
        <f t="shared" ca="1" si="13"/>
        <v>0.36923076923076925</v>
      </c>
      <c r="AK34" s="49">
        <f t="shared" ca="1" si="13"/>
        <v>0.28915662650602408</v>
      </c>
      <c r="AL34" s="49">
        <f t="shared" ca="1" si="13"/>
        <v>0.28915662650602408</v>
      </c>
      <c r="AM34" s="49">
        <f t="shared" ca="1" si="13"/>
        <v>0.28915662650602408</v>
      </c>
      <c r="AN34" s="49">
        <f t="shared" ca="1" si="13"/>
        <v>0.2857142857142857</v>
      </c>
      <c r="AO34" s="49">
        <f t="shared" ca="1" si="13"/>
        <v>0.28235294117647058</v>
      </c>
      <c r="AP34" s="49">
        <f t="shared" ca="1" si="13"/>
        <v>0.27906976744186046</v>
      </c>
      <c r="AQ34" s="49">
        <f t="shared" ca="1" si="13"/>
        <v>0.2696629213483146</v>
      </c>
      <c r="AR34" s="49">
        <f t="shared" ca="1" si="13"/>
        <v>0.23076923076923078</v>
      </c>
      <c r="AS34" s="49">
        <f t="shared" ca="1" si="13"/>
        <v>0.23076923076923078</v>
      </c>
      <c r="AT34" s="49">
        <f t="shared" ca="1" si="13"/>
        <v>0.23076923076923078</v>
      </c>
      <c r="AU34" s="49">
        <f t="shared" ca="1" si="13"/>
        <v>0.21238938053097345</v>
      </c>
      <c r="AV34" s="49">
        <f t="shared" ca="1" si="13"/>
        <v>0.19672131147540983</v>
      </c>
      <c r="AW34" s="49">
        <f t="shared" ca="1" si="13"/>
        <v>0.1875</v>
      </c>
      <c r="AX34" s="49">
        <f t="shared" ca="1" si="13"/>
        <v>0.17910447761194029</v>
      </c>
      <c r="AY34" s="49">
        <f t="shared" ca="1" si="13"/>
        <v>0.16107382550335569</v>
      </c>
      <c r="AZ34" s="49">
        <f t="shared" ca="1" si="13"/>
        <v>0.16107382550335569</v>
      </c>
      <c r="BA34" s="49">
        <f t="shared" ca="1" si="13"/>
        <v>0.16107382550335569</v>
      </c>
      <c r="BB34" s="49">
        <f t="shared" ca="1" si="13"/>
        <v>0.30188679245283018</v>
      </c>
      <c r="BC34" s="49">
        <f t="shared" ca="1" si="13"/>
        <v>0.28915662650602408</v>
      </c>
      <c r="BD34" s="49">
        <f t="shared" ca="1" si="13"/>
        <v>0.27272727272727271</v>
      </c>
      <c r="BE34" s="49">
        <f t="shared" ca="1" si="13"/>
        <v>0.26519337016574585</v>
      </c>
      <c r="BF34" s="49">
        <f t="shared" ca="1" si="13"/>
        <v>0.36734693877551022</v>
      </c>
      <c r="BG34" s="49">
        <f t="shared" ca="1" si="13"/>
        <v>0.36734693877551022</v>
      </c>
      <c r="BH34" s="49">
        <f t="shared" ca="1" si="13"/>
        <v>0.36734693877551022</v>
      </c>
      <c r="BI34" s="49">
        <f t="shared" ca="1" si="13"/>
        <v>0.36734693877551022</v>
      </c>
      <c r="BJ34" s="49">
        <f t="shared" ca="1" si="13"/>
        <v>0.36734693877551022</v>
      </c>
      <c r="BK34" s="49">
        <f t="shared" ca="1" si="13"/>
        <v>0.36734693877551022</v>
      </c>
      <c r="BL34" s="49">
        <f t="shared" ca="1" si="13"/>
        <v>0.36734693877551022</v>
      </c>
      <c r="BM34" s="49">
        <f t="shared" ca="1" si="13"/>
        <v>0.39423076923076922</v>
      </c>
      <c r="BN34" s="49">
        <f t="shared" ref="BN34:CS34" ca="1" si="14">IF(ISERR(BN30/BN29),NA(),BN30/BN29)</f>
        <v>0.39423076923076922</v>
      </c>
      <c r="BO34" s="49">
        <f t="shared" ca="1" si="14"/>
        <v>0.39423076923076922</v>
      </c>
      <c r="BP34" s="49">
        <f t="shared" ca="1" si="14"/>
        <v>0.39047619047619048</v>
      </c>
      <c r="BQ34" s="49">
        <f t="shared" ca="1" si="14"/>
        <v>0.3867924528301887</v>
      </c>
      <c r="BR34" s="49">
        <f t="shared" ca="1" si="14"/>
        <v>0.38317757009345793</v>
      </c>
      <c r="BS34" s="49">
        <f t="shared" ca="1" si="14"/>
        <v>0.37442922374429222</v>
      </c>
      <c r="BT34" s="49">
        <f t="shared" ca="1" si="14"/>
        <v>0.38095238095238093</v>
      </c>
      <c r="BU34" s="49">
        <f t="shared" ca="1" si="14"/>
        <v>0.38095238095238093</v>
      </c>
      <c r="BV34" s="49">
        <f t="shared" ca="1" si="14"/>
        <v>0.38095238095238093</v>
      </c>
      <c r="BW34" s="49">
        <f t="shared" ca="1" si="14"/>
        <v>0.39830508474576271</v>
      </c>
      <c r="BX34" s="49">
        <f t="shared" ca="1" si="14"/>
        <v>0.39330543933054396</v>
      </c>
      <c r="BY34" s="49">
        <f t="shared" ca="1" si="14"/>
        <v>0.3991769547325103</v>
      </c>
      <c r="BZ34" s="49">
        <f t="shared" ca="1" si="14"/>
        <v>0.55284552845528456</v>
      </c>
      <c r="CA34" s="49">
        <f t="shared" ca="1" si="14"/>
        <v>0.52509652509652505</v>
      </c>
      <c r="CB34" s="49">
        <f t="shared" ca="1" si="14"/>
        <v>0.57794676806083645</v>
      </c>
      <c r="CC34" s="49">
        <f t="shared" ca="1" si="14"/>
        <v>0.57794676806083645</v>
      </c>
      <c r="CD34" s="49">
        <f t="shared" ca="1" si="14"/>
        <v>0.57794676806083645</v>
      </c>
      <c r="CE34" s="49">
        <f t="shared" ca="1" si="14"/>
        <v>0.57358490566037734</v>
      </c>
      <c r="CF34" s="49">
        <f t="shared" ca="1" si="14"/>
        <v>0.57358490566037734</v>
      </c>
      <c r="CG34" s="49">
        <f t="shared" ca="1" si="14"/>
        <v>0.56505576208178443</v>
      </c>
      <c r="CH34" s="49">
        <f t="shared" ca="1" si="14"/>
        <v>0.57971014492753625</v>
      </c>
      <c r="CI34" s="49">
        <f t="shared" ca="1" si="14"/>
        <v>0.57971014492753625</v>
      </c>
      <c r="CJ34" s="49">
        <f t="shared" ca="1" si="14"/>
        <v>0.57971014492753625</v>
      </c>
      <c r="CK34" s="49">
        <f t="shared" ca="1" si="14"/>
        <v>0.57971014492753625</v>
      </c>
      <c r="CL34" s="49">
        <f t="shared" ca="1" si="14"/>
        <v>0.57971014492753625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89</v>
      </c>
    </row>
    <row r="3" spans="1:8" ht="27" customHeight="1" x14ac:dyDescent="0.15">
      <c r="A3" s="61" t="s">
        <v>90</v>
      </c>
      <c r="B3" s="62" t="s">
        <v>98</v>
      </c>
      <c r="C3" s="62" t="s">
        <v>91</v>
      </c>
      <c r="D3" s="62" t="s">
        <v>92</v>
      </c>
      <c r="E3" s="62" t="s">
        <v>93</v>
      </c>
      <c r="F3" s="62" t="s">
        <v>94</v>
      </c>
      <c r="G3" s="62" t="s">
        <v>95</v>
      </c>
      <c r="H3" s="62" t="s">
        <v>96</v>
      </c>
    </row>
    <row r="4" spans="1:8" ht="27" x14ac:dyDescent="0.15">
      <c r="A4" s="67" t="s">
        <v>100</v>
      </c>
      <c r="B4" s="64" t="s">
        <v>101</v>
      </c>
      <c r="C4" s="64" t="s">
        <v>99</v>
      </c>
      <c r="D4" s="65" t="s">
        <v>102</v>
      </c>
      <c r="E4" s="64" t="s">
        <v>97</v>
      </c>
      <c r="F4" s="65" t="s">
        <v>103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188</v>
      </c>
    </row>
    <row r="2" spans="1:1" x14ac:dyDescent="0.15">
      <c r="A2" t="s">
        <v>189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44</v>
      </c>
      <c r="B1" s="35" t="s">
        <v>45</v>
      </c>
      <c r="C1" s="92" t="s">
        <v>46</v>
      </c>
      <c r="D1" s="93"/>
      <c r="E1" s="94"/>
      <c r="F1" s="35" t="s">
        <v>47</v>
      </c>
      <c r="G1" s="35" t="s">
        <v>48</v>
      </c>
      <c r="H1" s="35" t="s">
        <v>23</v>
      </c>
      <c r="I1" s="35" t="s">
        <v>104</v>
      </c>
    </row>
    <row r="2" spans="1:9" x14ac:dyDescent="0.15">
      <c r="B2" s="53">
        <v>1</v>
      </c>
      <c r="C2" s="54"/>
      <c r="D2" s="55" t="s">
        <v>49</v>
      </c>
      <c r="E2" s="56">
        <v>41740</v>
      </c>
      <c r="F2" s="53" t="s">
        <v>50</v>
      </c>
      <c r="G2" s="53" t="s">
        <v>51</v>
      </c>
      <c r="H2" s="53" t="s">
        <v>52</v>
      </c>
      <c r="I2" s="57" t="s">
        <v>88</v>
      </c>
    </row>
    <row r="3" spans="1:9" x14ac:dyDescent="0.15">
      <c r="A3" t="s">
        <v>53</v>
      </c>
      <c r="B3" s="53">
        <v>2</v>
      </c>
      <c r="C3" s="54">
        <v>41743</v>
      </c>
      <c r="D3" s="55" t="s">
        <v>49</v>
      </c>
      <c r="E3" s="56">
        <v>41747</v>
      </c>
      <c r="F3" s="53" t="s">
        <v>54</v>
      </c>
      <c r="G3" s="53" t="s">
        <v>55</v>
      </c>
      <c r="H3" s="53" t="s">
        <v>56</v>
      </c>
      <c r="I3" s="58"/>
    </row>
    <row r="4" spans="1:9" x14ac:dyDescent="0.15">
      <c r="B4" s="53">
        <v>3</v>
      </c>
      <c r="C4" s="54">
        <v>41750</v>
      </c>
      <c r="D4" s="55" t="s">
        <v>49</v>
      </c>
      <c r="E4" s="56">
        <v>41754</v>
      </c>
      <c r="F4" s="53" t="s">
        <v>57</v>
      </c>
      <c r="G4" s="53" t="s">
        <v>58</v>
      </c>
      <c r="H4" s="53" t="s">
        <v>59</v>
      </c>
      <c r="I4" s="58" t="s">
        <v>60</v>
      </c>
    </row>
    <row r="5" spans="1:9" x14ac:dyDescent="0.15">
      <c r="B5" s="53">
        <v>4</v>
      </c>
      <c r="C5" s="54">
        <v>41757</v>
      </c>
      <c r="D5" s="55" t="s">
        <v>61</v>
      </c>
      <c r="E5" s="56">
        <v>41768</v>
      </c>
      <c r="F5" s="53" t="s">
        <v>62</v>
      </c>
      <c r="G5" s="53" t="s">
        <v>63</v>
      </c>
      <c r="H5" s="53" t="s">
        <v>64</v>
      </c>
      <c r="I5" s="57"/>
    </row>
    <row r="6" spans="1:9" x14ac:dyDescent="0.15">
      <c r="A6" t="s">
        <v>65</v>
      </c>
      <c r="B6" s="53">
        <v>5</v>
      </c>
      <c r="C6" s="54">
        <v>41771</v>
      </c>
      <c r="D6" s="55" t="s">
        <v>61</v>
      </c>
      <c r="E6" s="56">
        <v>41775</v>
      </c>
      <c r="F6" s="53" t="s">
        <v>66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61</v>
      </c>
      <c r="E7" s="56">
        <v>41782</v>
      </c>
      <c r="F7" s="53" t="s">
        <v>66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61</v>
      </c>
      <c r="E8" s="56">
        <v>41789</v>
      </c>
      <c r="F8" s="53" t="s">
        <v>66</v>
      </c>
      <c r="G8" s="53" t="s">
        <v>67</v>
      </c>
      <c r="H8" s="53" t="s">
        <v>68</v>
      </c>
      <c r="I8" s="57"/>
    </row>
    <row r="9" spans="1:9" x14ac:dyDescent="0.15">
      <c r="B9" s="53">
        <v>8</v>
      </c>
      <c r="C9" s="54">
        <v>41792</v>
      </c>
      <c r="D9" s="55" t="s">
        <v>61</v>
      </c>
      <c r="E9" s="56">
        <v>41796</v>
      </c>
      <c r="F9" s="53" t="s">
        <v>69</v>
      </c>
      <c r="G9" s="53" t="s">
        <v>38</v>
      </c>
      <c r="H9" s="53" t="s">
        <v>70</v>
      </c>
      <c r="I9" s="57"/>
    </row>
    <row r="10" spans="1:9" x14ac:dyDescent="0.15">
      <c r="A10" t="s">
        <v>71</v>
      </c>
      <c r="B10" s="53">
        <v>9</v>
      </c>
      <c r="C10" s="54">
        <v>41799</v>
      </c>
      <c r="D10" s="55" t="s">
        <v>61</v>
      </c>
      <c r="E10" s="56">
        <v>41803</v>
      </c>
      <c r="F10" s="53" t="s">
        <v>72</v>
      </c>
      <c r="G10" s="53"/>
      <c r="H10" s="53" t="s">
        <v>73</v>
      </c>
      <c r="I10" s="57"/>
    </row>
    <row r="11" spans="1:9" x14ac:dyDescent="0.15">
      <c r="B11" s="53">
        <v>10</v>
      </c>
      <c r="C11" s="54">
        <v>41806</v>
      </c>
      <c r="D11" s="55" t="s">
        <v>61</v>
      </c>
      <c r="E11" s="56">
        <v>41810</v>
      </c>
      <c r="F11" s="53" t="s">
        <v>74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61</v>
      </c>
      <c r="E12" s="56">
        <v>41817</v>
      </c>
      <c r="F12" s="53" t="s">
        <v>74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61</v>
      </c>
      <c r="E13" s="56">
        <v>41824</v>
      </c>
      <c r="F13" s="53" t="s">
        <v>74</v>
      </c>
      <c r="G13" s="53" t="s">
        <v>75</v>
      </c>
      <c r="H13" s="53" t="s">
        <v>76</v>
      </c>
      <c r="I13" s="57"/>
    </row>
    <row r="14" spans="1:9" x14ac:dyDescent="0.15">
      <c r="B14" s="53">
        <v>13</v>
      </c>
      <c r="C14" s="54">
        <v>41827</v>
      </c>
      <c r="D14" s="55" t="s">
        <v>61</v>
      </c>
      <c r="E14" s="56">
        <v>41831</v>
      </c>
      <c r="F14" s="53" t="s">
        <v>77</v>
      </c>
      <c r="G14" s="53" t="s">
        <v>78</v>
      </c>
      <c r="H14" s="53" t="s">
        <v>79</v>
      </c>
      <c r="I14" s="57"/>
    </row>
    <row r="15" spans="1:9" x14ac:dyDescent="0.15">
      <c r="A15" t="s">
        <v>80</v>
      </c>
      <c r="B15" s="53">
        <v>14</v>
      </c>
      <c r="C15" s="54">
        <v>41834</v>
      </c>
      <c r="D15" s="55" t="s">
        <v>61</v>
      </c>
      <c r="E15" s="56">
        <v>41838</v>
      </c>
      <c r="F15" s="53" t="s">
        <v>81</v>
      </c>
      <c r="G15" s="53" t="s">
        <v>82</v>
      </c>
      <c r="H15" s="53" t="s">
        <v>83</v>
      </c>
      <c r="I15" s="57"/>
    </row>
    <row r="16" spans="1:9" x14ac:dyDescent="0.15">
      <c r="B16" s="53">
        <v>15</v>
      </c>
      <c r="C16" s="54">
        <v>41841</v>
      </c>
      <c r="D16" s="55" t="s">
        <v>61</v>
      </c>
      <c r="E16" s="56">
        <v>41845</v>
      </c>
      <c r="F16" s="53" t="s">
        <v>84</v>
      </c>
      <c r="G16" s="53" t="s">
        <v>85</v>
      </c>
      <c r="H16" s="53" t="s">
        <v>83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26</v>
      </c>
    </row>
    <row r="2" spans="1:4" x14ac:dyDescent="0.15">
      <c r="A2" s="21" t="s">
        <v>185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186</v>
      </c>
      <c r="B3" s="22">
        <v>41760</v>
      </c>
      <c r="C3" s="21" t="s">
        <v>19</v>
      </c>
    </row>
    <row r="4" spans="1:4" x14ac:dyDescent="0.15">
      <c r="A4" s="21" t="s">
        <v>187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2014-07-08T10:54:57Z</dcterms:modified>
</cp:coreProperties>
</file>